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-23" sheetId="1" r:id="rId4"/>
    <sheet state="visible" name="choudry" sheetId="2" r:id="rId5"/>
    <sheet state="visible" name="Mole" sheetId="3" r:id="rId6"/>
    <sheet state="visible" name="FZ ID" sheetId="4" r:id="rId7"/>
    <sheet state="visible" name="PA ID" sheetId="5" r:id="rId8"/>
    <sheet state="visible" name="IKHRAJAT" sheetId="6" r:id="rId9"/>
  </sheets>
  <definedNames>
    <definedName hidden="1" localSheetId="0" name="_xlnm._FilterDatabase">'SEP-23'!$A$3:$M$592</definedName>
    <definedName hidden="1" localSheetId="0" name="Z_73483DC7_D31B_41C1_BB3A_1D93C1B122F1_.wvu.FilterData">'SEP-23'!$A$6:$L$141</definedName>
  </definedNames>
  <calcPr/>
  <customWorkbookViews>
    <customWorkbookView activeSheetId="0" maximized="1" windowHeight="0" windowWidth="0" guid="{73483DC7-D31B-41C1-BB3A-1D93C1B122F1}" name="Filter 1"/>
  </customWorkbookViews>
  <extLst>
    <ext uri="GoogleSheetsCustomDataVersion2">
      <go:sheetsCustomData xmlns:go="http://customooxmlschemas.google.com/" r:id="rId10" roundtripDataChecksum="2TM5UApNPYgs8DdwERklPesOncM2DiH7cFGiiCjFJ1g="/>
    </ext>
  </extLst>
</workbook>
</file>

<file path=xl/sharedStrings.xml><?xml version="1.0" encoding="utf-8"?>
<sst xmlns="http://schemas.openxmlformats.org/spreadsheetml/2006/main" count="2024" uniqueCount="963">
  <si>
    <t>DATE</t>
  </si>
  <si>
    <t>PASSENGER NAME</t>
  </si>
  <si>
    <t>SECTOR</t>
  </si>
  <si>
    <t>PNR/V#</t>
  </si>
  <si>
    <t>SUPPLIER</t>
  </si>
  <si>
    <t>CUSTOMER</t>
  </si>
  <si>
    <t>AIR LINE</t>
  </si>
  <si>
    <t>TRAVEL DATE</t>
  </si>
  <si>
    <t>DEAL</t>
  </si>
  <si>
    <t>SALE</t>
  </si>
  <si>
    <t>PURCHASE</t>
  </si>
  <si>
    <t>Profit/Loss</t>
  </si>
  <si>
    <t>Net Balance</t>
  </si>
  <si>
    <t>ABDULLAH BIN ASGHAR</t>
  </si>
  <si>
    <t>DXB KHI/VOID</t>
  </si>
  <si>
    <t>8ZNGLD</t>
  </si>
  <si>
    <t>CH TRAVELS</t>
  </si>
  <si>
    <t>FLYO TRAVEL</t>
  </si>
  <si>
    <t>PK</t>
  </si>
  <si>
    <t>RUQAYYA MAI*7</t>
  </si>
  <si>
    <t>MED MUX/VOID</t>
  </si>
  <si>
    <t>MTDMYH</t>
  </si>
  <si>
    <t>ZUBAIR</t>
  </si>
  <si>
    <t>FZ</t>
  </si>
  <si>
    <t>RABIA BILAL</t>
  </si>
  <si>
    <t>RUH MUX/VOID</t>
  </si>
  <si>
    <t>JQHEAO</t>
  </si>
  <si>
    <t xml:space="preserve">BASHIR  KHAN </t>
  </si>
  <si>
    <t>RAVINDER SINGH</t>
  </si>
  <si>
    <t>DXB DEL/VOID</t>
  </si>
  <si>
    <t>NWMELU</t>
  </si>
  <si>
    <t>QUEST TRAVEL</t>
  </si>
  <si>
    <t>MUHAMMAD AYUB</t>
  </si>
  <si>
    <t>DXB LHE</t>
  </si>
  <si>
    <t>8ZNKAH</t>
  </si>
  <si>
    <t xml:space="preserve">ABDUL NABI </t>
  </si>
  <si>
    <t>MUHAMMAD SALEEM</t>
  </si>
  <si>
    <t>MUX SHJ</t>
  </si>
  <si>
    <t>8ZNQFT</t>
  </si>
  <si>
    <t>IS INTERNATIONAL</t>
  </si>
  <si>
    <t>MUHAMMAD UMAR RAFIQ</t>
  </si>
  <si>
    <t>ISB JED</t>
  </si>
  <si>
    <t>ZEDIPN</t>
  </si>
  <si>
    <t>HBL CARD</t>
  </si>
  <si>
    <t>RAUF</t>
  </si>
  <si>
    <t>PA</t>
  </si>
  <si>
    <t>Qadeer Ahmed</t>
  </si>
  <si>
    <t>DXB ISB</t>
  </si>
  <si>
    <t>JZDMFL</t>
  </si>
  <si>
    <t>ER</t>
  </si>
  <si>
    <t>Rasheed Ahmad</t>
  </si>
  <si>
    <t>MUX MED</t>
  </si>
  <si>
    <t>9Q2WHZ</t>
  </si>
  <si>
    <t>Saeed Khan</t>
  </si>
  <si>
    <t>UET JED</t>
  </si>
  <si>
    <t>FORT MUNROO</t>
  </si>
  <si>
    <t>G9</t>
  </si>
  <si>
    <t>MUHAMMAD ANEES *5</t>
  </si>
  <si>
    <t>MUX JED MUX</t>
  </si>
  <si>
    <t>8ZM6ZR</t>
  </si>
  <si>
    <t>MOLE</t>
  </si>
  <si>
    <t>KHAH E BATHA</t>
  </si>
  <si>
    <t>SHAZIA KOUSAR</t>
  </si>
  <si>
    <t>MUX JED LHE</t>
  </si>
  <si>
    <t>8ZNY3U</t>
  </si>
  <si>
    <t>MANZOOR AHMAD*2</t>
  </si>
  <si>
    <t>MUX RUH MUX</t>
  </si>
  <si>
    <t>8ZM726</t>
  </si>
  <si>
    <t>MUHAMMAD AMIN</t>
  </si>
  <si>
    <t>8ZNHDJ</t>
  </si>
  <si>
    <t>SAFIA MAI*2</t>
  </si>
  <si>
    <t>8ZNCAA</t>
  </si>
  <si>
    <t>SAFDAR HUSSAIN</t>
  </si>
  <si>
    <t>MUX AUH</t>
  </si>
  <si>
    <t>ABU  BAKAR</t>
  </si>
  <si>
    <t>GUL ZAMAN MAQBOOL AHMAD</t>
  </si>
  <si>
    <t>MCT MUX</t>
  </si>
  <si>
    <t>A6G2OP</t>
  </si>
  <si>
    <t>OV ID</t>
  </si>
  <si>
    <t>OV</t>
  </si>
  <si>
    <t>SADA KHAN</t>
  </si>
  <si>
    <t>XX</t>
  </si>
  <si>
    <t>POLIO VACCINE</t>
  </si>
  <si>
    <t>RIZWAN</t>
  </si>
  <si>
    <t>GHNAZFAR</t>
  </si>
  <si>
    <t>Muhammad Ashraf</t>
  </si>
  <si>
    <t>Zia ur rehman Ali muhammad</t>
  </si>
  <si>
    <t>SHJ MUX</t>
  </si>
  <si>
    <t>EBCZWJ</t>
  </si>
  <si>
    <t>Tanveer Mustafa</t>
  </si>
  <si>
    <t>DXB MUX</t>
  </si>
  <si>
    <t>A9RQOU</t>
  </si>
  <si>
    <t>TALHA JAFFAR</t>
  </si>
  <si>
    <t>RASHIDA BIBI</t>
  </si>
  <si>
    <t>8ZZF19</t>
  </si>
  <si>
    <t>ARIF KHAN</t>
  </si>
  <si>
    <t>NASRULLAH MUHAMMAD ABDULLAH</t>
  </si>
  <si>
    <t>8ZZM8H</t>
  </si>
  <si>
    <t xml:space="preserve">baSHIR  KHAN </t>
  </si>
  <si>
    <t>MUHAMMAD HASHIM</t>
  </si>
  <si>
    <t>MUX ELQ</t>
  </si>
  <si>
    <t>8ZZP2Y</t>
  </si>
  <si>
    <t>QUEST TRAVELS</t>
  </si>
  <si>
    <t>Ali akbar Jalbani*2</t>
  </si>
  <si>
    <t>khi dxb</t>
  </si>
  <si>
    <t>L9JUSK</t>
  </si>
  <si>
    <t>jj travels</t>
  </si>
  <si>
    <t>fz</t>
  </si>
  <si>
    <t>Dad muhammad Randak*2</t>
  </si>
  <si>
    <t>khi jed</t>
  </si>
  <si>
    <t>ZR0THL</t>
  </si>
  <si>
    <t>er</t>
  </si>
  <si>
    <t>Muhammad tayyab Ameer bakhsh</t>
  </si>
  <si>
    <t>LSVDVD</t>
  </si>
  <si>
    <t>CC</t>
  </si>
  <si>
    <t>Muhammad Adnan</t>
  </si>
  <si>
    <t>KHI DXB</t>
  </si>
  <si>
    <t>ND81NQ</t>
  </si>
  <si>
    <t>HASNAIN AHMAD</t>
  </si>
  <si>
    <t>Usama Amir</t>
  </si>
  <si>
    <t>KHI DXB KHI</t>
  </si>
  <si>
    <t>5HQ4NW</t>
  </si>
  <si>
    <t>GHANZAFAR</t>
  </si>
  <si>
    <t>Umer Haroon</t>
  </si>
  <si>
    <t>MUX DXB</t>
  </si>
  <si>
    <t>7I9WH2</t>
  </si>
  <si>
    <t>Saima Rehman</t>
  </si>
  <si>
    <t>LHE JED</t>
  </si>
  <si>
    <t>WMOXEF</t>
  </si>
  <si>
    <t>JJ TRAVELS</t>
  </si>
  <si>
    <t>RAFIA BIBI</t>
  </si>
  <si>
    <t>JED MUX/VOID</t>
  </si>
  <si>
    <t>GOUUTM</t>
  </si>
  <si>
    <t>KHADIM HUSSAIN</t>
  </si>
  <si>
    <t>MED KHI/VOID</t>
  </si>
  <si>
    <t>GOSWTP</t>
  </si>
  <si>
    <t>EJAZ AHMAD</t>
  </si>
  <si>
    <t>LMWZSV</t>
  </si>
  <si>
    <t>MUHAMMAD ZUBAIR AMIN</t>
  </si>
  <si>
    <t>LHE DXB LHE</t>
  </si>
  <si>
    <t>WULYAV TIME CHANGE</t>
  </si>
  <si>
    <t>ASIF MEHMOOD</t>
  </si>
  <si>
    <t xml:space="preserve">LHE DXB </t>
  </si>
  <si>
    <t>NLHVKT TIME CHANGE</t>
  </si>
  <si>
    <t>RIZWAN BUREWALA</t>
  </si>
  <si>
    <t>MUHAMAD HASHIM</t>
  </si>
  <si>
    <t>8ZZ2PY</t>
  </si>
  <si>
    <t>QUEST TRAVLS</t>
  </si>
  <si>
    <t>KHURSHEED MAI</t>
  </si>
  <si>
    <t>8ZZR22</t>
  </si>
  <si>
    <t>SHAFEQ KABIR WALA</t>
  </si>
  <si>
    <t>Abdul Hanan</t>
  </si>
  <si>
    <t>8SSAFY</t>
  </si>
  <si>
    <t>KHURSED BHAI</t>
  </si>
  <si>
    <t>SHAHID RASHEED</t>
  </si>
  <si>
    <t>MUX DMM</t>
  </si>
  <si>
    <t>Q2HCM4</t>
  </si>
  <si>
    <t>FZ ID</t>
  </si>
  <si>
    <t>Muhammad Javed</t>
  </si>
  <si>
    <t>HFXW95</t>
  </si>
  <si>
    <t>IRFAN BHATTI</t>
  </si>
  <si>
    <t>MUHAMMAD AMEEN</t>
  </si>
  <si>
    <t>NQYFRN</t>
  </si>
  <si>
    <t>Asad Sajjad</t>
  </si>
  <si>
    <t>SKT DXB</t>
  </si>
  <si>
    <t>OVLCA1</t>
  </si>
  <si>
    <t>SHAH BAKHSH</t>
  </si>
  <si>
    <t>JED MUX</t>
  </si>
  <si>
    <t>8ZQ40A</t>
  </si>
  <si>
    <t>MAI REHMAT</t>
  </si>
  <si>
    <t>MUHAMMAD WAQAS</t>
  </si>
  <si>
    <t>V0LT6O</t>
  </si>
  <si>
    <t>MUHAMMAD RAFIQ</t>
  </si>
  <si>
    <t>GYG1G1</t>
  </si>
  <si>
    <t>MUHAMMAD SAEED</t>
  </si>
  <si>
    <t>8ZQAKA</t>
  </si>
  <si>
    <t>MUDASSIR</t>
  </si>
  <si>
    <t>MUHAMMAD MAJEED UR REHMAN</t>
  </si>
  <si>
    <t>MCT MUX MCT</t>
  </si>
  <si>
    <t>8ZQ5DL</t>
  </si>
  <si>
    <t>JAMEEL AL MAKKAH</t>
  </si>
  <si>
    <t>GHAZAFAR</t>
  </si>
  <si>
    <t>Babar Ali</t>
  </si>
  <si>
    <t>KHI JED</t>
  </si>
  <si>
    <t>SAG7ZQ</t>
  </si>
  <si>
    <t>ADNAN</t>
  </si>
  <si>
    <t>I1YD6D</t>
  </si>
  <si>
    <t>ANSAR MADINA TRAVELS</t>
  </si>
  <si>
    <t>PF</t>
  </si>
  <si>
    <t>Kashif Lakhair</t>
  </si>
  <si>
    <t>OBNL4I</t>
  </si>
  <si>
    <t>SADDAM ALI CHANDIO</t>
  </si>
  <si>
    <t>FATIMA ABDULLAH*2</t>
  </si>
  <si>
    <t>RUH ISB/VOID</t>
  </si>
  <si>
    <t>8ZR0YN</t>
  </si>
  <si>
    <t>BASHIR KHAN</t>
  </si>
  <si>
    <t>SHABANA MAI</t>
  </si>
  <si>
    <t>SHJ MUX/VOID</t>
  </si>
  <si>
    <t>8ZR1TD</t>
  </si>
  <si>
    <t>SULEMAN MUHAMMAD</t>
  </si>
  <si>
    <t>ELQ MUX/VOID</t>
  </si>
  <si>
    <t>FVVOPI</t>
  </si>
  <si>
    <t>bashir KHAN</t>
  </si>
  <si>
    <t>Abdull Khaliq</t>
  </si>
  <si>
    <t>UET DXB</t>
  </si>
  <si>
    <t>E4XRWR</t>
  </si>
  <si>
    <t>Xx Wajeeul rehman*3</t>
  </si>
  <si>
    <t>MUX JED</t>
  </si>
  <si>
    <t>WKJKUR</t>
  </si>
  <si>
    <t>FAHAD ALI</t>
  </si>
  <si>
    <t>PEW DXB</t>
  </si>
  <si>
    <t>8ZRQZ1</t>
  </si>
  <si>
    <t>MUHAMMAD BAKHSH</t>
  </si>
  <si>
    <t>MUX TIF</t>
  </si>
  <si>
    <t>IC397P</t>
  </si>
  <si>
    <t>KPT</t>
  </si>
  <si>
    <t>ZAHID MUSHTAQ</t>
  </si>
  <si>
    <t>GHANZFAR</t>
  </si>
  <si>
    <t>sachal munawar</t>
  </si>
  <si>
    <t>R77C4S</t>
  </si>
  <si>
    <t>xy</t>
  </si>
  <si>
    <t>MUHAMMAD JAHANGIR</t>
  </si>
  <si>
    <t>JED KHI</t>
  </si>
  <si>
    <t>CNRMJV</t>
  </si>
  <si>
    <t>MUHAMMAD AKRAM</t>
  </si>
  <si>
    <t>8ZSGP0</t>
  </si>
  <si>
    <t>ABU BAKAR</t>
  </si>
  <si>
    <t>Yasir Akhbaab</t>
  </si>
  <si>
    <t>MUX FRU</t>
  </si>
  <si>
    <t>4PP9O7</t>
  </si>
  <si>
    <t>MUHAMMAD ALI JAMSHAID</t>
  </si>
  <si>
    <t>RBDIOT</t>
  </si>
  <si>
    <t>UBL CARD</t>
  </si>
  <si>
    <t>HAFEEZ SHAFEEQ KABIR WALA</t>
  </si>
  <si>
    <t>MUJAHID RASHEED</t>
  </si>
  <si>
    <t>MUX SLL</t>
  </si>
  <si>
    <t>1R5SXM</t>
  </si>
  <si>
    <t>ZAHID SB</t>
  </si>
  <si>
    <t>ELLAHI BAKHSH</t>
  </si>
  <si>
    <t>fort munroo</t>
  </si>
  <si>
    <t>Junaid Afaq*3</t>
  </si>
  <si>
    <t>5JRVKW</t>
  </si>
  <si>
    <t>SV</t>
  </si>
  <si>
    <t>MUHAMMAD AZAM</t>
  </si>
  <si>
    <t>8ZSHAZ</t>
  </si>
  <si>
    <t>NAJEED ULLAH</t>
  </si>
  <si>
    <t>8ZSMNS</t>
  </si>
  <si>
    <t>HAFEEZAN MAI*2</t>
  </si>
  <si>
    <t>JED MUX TME CHGE</t>
  </si>
  <si>
    <t>8MTJQC</t>
  </si>
  <si>
    <t>AHSAN RAZA*2</t>
  </si>
  <si>
    <t>5DO31B</t>
  </si>
  <si>
    <t>ASMAR TRAVELS</t>
  </si>
  <si>
    <t xml:space="preserve">Iftikhar Ahmad	</t>
  </si>
  <si>
    <t>KHI JED KHI</t>
  </si>
  <si>
    <t>5HR4QS</t>
  </si>
  <si>
    <t>HUSNAIN AHMAD</t>
  </si>
  <si>
    <t>EY</t>
  </si>
  <si>
    <t>MUHAMMAD NADEEM</t>
  </si>
  <si>
    <t>SQV3H3</t>
  </si>
  <si>
    <t>SACHAL MUNAWAR</t>
  </si>
  <si>
    <t>CGF38R</t>
  </si>
  <si>
    <t>XY</t>
  </si>
  <si>
    <t>Ali Raza</t>
  </si>
  <si>
    <t>SKT GIZ</t>
  </si>
  <si>
    <t>G90OKK</t>
  </si>
  <si>
    <t>Muhammad Usama</t>
  </si>
  <si>
    <t>5JNNBN</t>
  </si>
  <si>
    <t>ALI SHAN</t>
  </si>
  <si>
    <t>QR</t>
  </si>
  <si>
    <t>Abdullah Muhammad khalid mehmood</t>
  </si>
  <si>
    <t>5JNQ3K</t>
  </si>
  <si>
    <t xml:space="preserve">NADEEM AKHTAR	</t>
  </si>
  <si>
    <t>LLRFNS</t>
  </si>
  <si>
    <t>AMBREEN HUSNAIN SALEEM ZAHID</t>
  </si>
  <si>
    <t>8ZT4TE</t>
  </si>
  <si>
    <t>Muhammad Akhtar</t>
  </si>
  <si>
    <t>KAZ7SA</t>
  </si>
  <si>
    <t>GHULAM YASIN</t>
  </si>
  <si>
    <t>8ZTGQ2</t>
  </si>
  <si>
    <t>MUHAMMAD NAEEM</t>
  </si>
  <si>
    <t>8ZTKT4</t>
  </si>
  <si>
    <t>SHUMAILA HABIB</t>
  </si>
  <si>
    <t>ISB DXB</t>
  </si>
  <si>
    <t>ACGVMX</t>
  </si>
  <si>
    <t>VENUS TRAVELS</t>
  </si>
  <si>
    <t>Nazeer Ahmad*3</t>
  </si>
  <si>
    <t>REIMZW</t>
  </si>
  <si>
    <t>Muhammad Shahid</t>
  </si>
  <si>
    <t>R9J9L7</t>
  </si>
  <si>
    <t>MUHAMMAD LATIF</t>
  </si>
  <si>
    <t>8ZU0Q7</t>
  </si>
  <si>
    <t>MUHAMMAD AZEEM</t>
  </si>
  <si>
    <t>8ZU2R0</t>
  </si>
  <si>
    <t>MUHAMMAD HABIB</t>
  </si>
  <si>
    <t>8ZU14S</t>
  </si>
  <si>
    <t>MUHAMMAD SHAZAD</t>
  </si>
  <si>
    <t>8ZU16Y</t>
  </si>
  <si>
    <t>ABDULLAH JAMSHAID</t>
  </si>
  <si>
    <t>SKT JED</t>
  </si>
  <si>
    <t>IGLK9Y</t>
  </si>
  <si>
    <t>Munawar Hussain</t>
  </si>
  <si>
    <t>IL0JXR</t>
  </si>
  <si>
    <t>Muhammad shahid Amin</t>
  </si>
  <si>
    <t>K8YHKJ</t>
  </si>
  <si>
    <t>MAQSOOD MAI</t>
  </si>
  <si>
    <t>MUX MED MUX</t>
  </si>
  <si>
    <t>8ZUB3R</t>
  </si>
  <si>
    <t>BUSHRA BIBI*3</t>
  </si>
  <si>
    <t>8ZUG7A</t>
  </si>
  <si>
    <t>ABID</t>
  </si>
  <si>
    <t>Muhammad Ismail</t>
  </si>
  <si>
    <t>ELQ MUX</t>
  </si>
  <si>
    <t>GGOVLN</t>
  </si>
  <si>
    <t>Muhammad jamshed Hafeez</t>
  </si>
  <si>
    <t>LHE LHR</t>
  </si>
  <si>
    <t>5KHTSQ</t>
  </si>
  <si>
    <t>HAFEEZ AHMAD</t>
  </si>
  <si>
    <t>8ZUB3N</t>
  </si>
  <si>
    <t>LIAQAT HUSSAIN</t>
  </si>
  <si>
    <t>HNVGHD</t>
  </si>
  <si>
    <t>TANVEER AHMAD</t>
  </si>
  <si>
    <t>KZMKYI</t>
  </si>
  <si>
    <t>USMAN AHMAD</t>
  </si>
  <si>
    <t>8ZUZ07</t>
  </si>
  <si>
    <t>KHAK E BATA</t>
  </si>
  <si>
    <t>Sanam Soomro *2</t>
  </si>
  <si>
    <t>RG0ZWQ</t>
  </si>
  <si>
    <t>HAZAR KHAN</t>
  </si>
  <si>
    <t>DXB UET/VOID</t>
  </si>
  <si>
    <t>DAYEBF</t>
  </si>
  <si>
    <t>MUHAMMAD MUNIR</t>
  </si>
  <si>
    <t>MCT MUX/VOID</t>
  </si>
  <si>
    <t>8P09R1</t>
  </si>
  <si>
    <t>SAGHIR ALI</t>
  </si>
  <si>
    <t>8P0AF9</t>
  </si>
  <si>
    <t>QUEST TRAVES</t>
  </si>
  <si>
    <t>MUHAMMAD AFZAAL *2</t>
  </si>
  <si>
    <t>8P0B28</t>
  </si>
  <si>
    <t>Muhammad Saleem *2</t>
  </si>
  <si>
    <t>Zubair Khan</t>
  </si>
  <si>
    <t>EDHQV2</t>
  </si>
  <si>
    <t>SAHIB JAN</t>
  </si>
  <si>
    <t>8P0YYL</t>
  </si>
  <si>
    <t>Ramsha Shouaib ahmad *2</t>
  </si>
  <si>
    <t>DXB LHE DXB</t>
  </si>
  <si>
    <t>5KS0LW</t>
  </si>
  <si>
    <t>EK</t>
  </si>
  <si>
    <t>Noor Muhammad *2</t>
  </si>
  <si>
    <t>ERQESE</t>
  </si>
  <si>
    <t>Zubair Sabir</t>
  </si>
  <si>
    <t>RJ2JK8</t>
  </si>
  <si>
    <t>GHAZI KHAN</t>
  </si>
  <si>
    <t>NDZMYK</t>
  </si>
  <si>
    <t>UMAIR AHMAD</t>
  </si>
  <si>
    <t>DOH MUX</t>
  </si>
  <si>
    <t>4JPSLQ</t>
  </si>
  <si>
    <t>KHAK E BATHA</t>
  </si>
  <si>
    <t>Dilshad ali Muhammad mubarak memon</t>
  </si>
  <si>
    <t>F8IFLF</t>
  </si>
  <si>
    <t>MIRAJ ALI</t>
  </si>
  <si>
    <t>ZYGJZC</t>
  </si>
  <si>
    <t>SALMAN TRAVELS</t>
  </si>
  <si>
    <t>JHANGHEER KHAN</t>
  </si>
  <si>
    <t>MUZMAIL</t>
  </si>
  <si>
    <t>ASAD ALI</t>
  </si>
  <si>
    <t>RMAKBK</t>
  </si>
  <si>
    <t>PA ID</t>
  </si>
  <si>
    <t>SCTOJZ / REFUND</t>
  </si>
  <si>
    <t>Noor muhammad Soonharane</t>
  </si>
  <si>
    <t>KHI KUL</t>
  </si>
  <si>
    <t>5KNS4Y</t>
  </si>
  <si>
    <t>LIAQAT ALI*2</t>
  </si>
  <si>
    <t>8P12EL</t>
  </si>
  <si>
    <t>SABIR HUSSAIN</t>
  </si>
  <si>
    <t>HFMIVN</t>
  </si>
  <si>
    <t>abu bakkar</t>
  </si>
  <si>
    <t>FIDA HUSSAIN</t>
  </si>
  <si>
    <t>TIF MUX</t>
  </si>
  <si>
    <t>CARPSH</t>
  </si>
  <si>
    <t>AZHAR IQBAL</t>
  </si>
  <si>
    <t>MLMGTS</t>
  </si>
  <si>
    <t>adv ali</t>
  </si>
  <si>
    <t>HAFIZ MUHAMMAD ABID IQBAL</t>
  </si>
  <si>
    <t>8P15NP</t>
  </si>
  <si>
    <t>Muhammad Ansar</t>
  </si>
  <si>
    <t>NTCY20</t>
  </si>
  <si>
    <t>Muhammad Shan</t>
  </si>
  <si>
    <t>5KSXP6</t>
  </si>
  <si>
    <t>MALIK BABAR KHAN*2</t>
  </si>
  <si>
    <t>8P19GH</t>
  </si>
  <si>
    <t>Syed muhammad asmar Sadiq</t>
  </si>
  <si>
    <t>FI0HQV</t>
  </si>
  <si>
    <t>SAYYAD SABBAR</t>
  </si>
  <si>
    <t>MUHAMMAD RASHID</t>
  </si>
  <si>
    <t>BW21D5</t>
  </si>
  <si>
    <t>HAMZA RASHEED *2</t>
  </si>
  <si>
    <t>8P1H49</t>
  </si>
  <si>
    <t>GHAZALA MUHAMMAD SAJID *3</t>
  </si>
  <si>
    <t>8P11R2</t>
  </si>
  <si>
    <t>SAAD AHMED</t>
  </si>
  <si>
    <t>DXB ISB DXB</t>
  </si>
  <si>
    <t>8P24ZL</t>
  </si>
  <si>
    <t>MUHAMMAD IMRAN</t>
  </si>
  <si>
    <t>MED MUX</t>
  </si>
  <si>
    <t>7Z7AUK</t>
  </si>
  <si>
    <t>Rashid Hussain</t>
  </si>
  <si>
    <t>C0529W</t>
  </si>
  <si>
    <t>MUHAMMAD SHOAIB</t>
  </si>
  <si>
    <t>MCT ISB</t>
  </si>
  <si>
    <t>8P24CU</t>
  </si>
  <si>
    <t>MOHAMMAD HASHIM NOORI</t>
  </si>
  <si>
    <t>ISB UET</t>
  </si>
  <si>
    <t>9P</t>
  </si>
  <si>
    <t>MUHAMMAD AAMIR</t>
  </si>
  <si>
    <t>MCT KHI</t>
  </si>
  <si>
    <t>8P2KRZ</t>
  </si>
  <si>
    <t>MUHAMMAD KALEEM ULLAH</t>
  </si>
  <si>
    <t>DMM KHI</t>
  </si>
  <si>
    <t>LQQTIT</t>
  </si>
  <si>
    <t>8P2KQC</t>
  </si>
  <si>
    <t>BILAWAL ASIF</t>
  </si>
  <si>
    <t>LZWCRO</t>
  </si>
  <si>
    <t>ZARINA MAI</t>
  </si>
  <si>
    <t>JED ISB</t>
  </si>
  <si>
    <t>8P2RAT</t>
  </si>
  <si>
    <t>MANAN KHAN</t>
  </si>
  <si>
    <t>ROHULLAH YUSOFI *3</t>
  </si>
  <si>
    <t>O5EBSX</t>
  </si>
  <si>
    <t>NAZIR AHMAD *3</t>
  </si>
  <si>
    <t>POLIO</t>
  </si>
  <si>
    <t>BUREWALA</t>
  </si>
  <si>
    <t>ASAD ULLAH</t>
  </si>
  <si>
    <t>KHIOPY</t>
  </si>
  <si>
    <t>Muhammad Ashfaq</t>
  </si>
  <si>
    <t>ASIM KHAN *2</t>
  </si>
  <si>
    <t>CKGBIV</t>
  </si>
  <si>
    <t>WAZEER KHAN</t>
  </si>
  <si>
    <t>KHAIR MUHAMMAD</t>
  </si>
  <si>
    <t>8P385E</t>
  </si>
  <si>
    <t>Muhammad Tariq</t>
  </si>
  <si>
    <t>4749P0</t>
  </si>
  <si>
    <t>JAMEEL</t>
  </si>
  <si>
    <t>Sardar Ali</t>
  </si>
  <si>
    <t xml:space="preserve">KHI JED </t>
  </si>
  <si>
    <t>Gul Sher</t>
  </si>
  <si>
    <t>5LMWJB</t>
  </si>
  <si>
    <t>HAFIZ SHAFEEQ KABEER WALA</t>
  </si>
  <si>
    <t>Shahid Sultan</t>
  </si>
  <si>
    <t>ISB KUL ISB</t>
  </si>
  <si>
    <t>5LH18R</t>
  </si>
  <si>
    <t>WY</t>
  </si>
  <si>
    <t>Haseeb ur rehman Muhammad attique</t>
  </si>
  <si>
    <t>5LPKHC</t>
  </si>
  <si>
    <t>GF</t>
  </si>
  <si>
    <t>SAMAN RAFIQUE</t>
  </si>
  <si>
    <t>LHE SHJ</t>
  </si>
  <si>
    <t>8P3KR1</t>
  </si>
  <si>
    <t>Gulzar Ahmad *3</t>
  </si>
  <si>
    <t>FID0XS</t>
  </si>
  <si>
    <t>SHAZAM</t>
  </si>
  <si>
    <t>MEHRAN SIDDIQUI</t>
  </si>
  <si>
    <t>JGNYPO</t>
  </si>
  <si>
    <t>ABID HUSSAIN</t>
  </si>
  <si>
    <t>MRIXUG</t>
  </si>
  <si>
    <t>GHULAM RASOOL</t>
  </si>
  <si>
    <t>NDZHDY</t>
  </si>
  <si>
    <t>RASHEED AHMAD</t>
  </si>
  <si>
    <t>CNZYHW</t>
  </si>
  <si>
    <t>DXB KHI</t>
  </si>
  <si>
    <t>JXEQZJ</t>
  </si>
  <si>
    <t>MUHAMMAD SHOAIB BAHADAR</t>
  </si>
  <si>
    <t>HFPAFT</t>
  </si>
  <si>
    <t>Jan Muhammad</t>
  </si>
  <si>
    <t>Muhammad Ishfaq</t>
  </si>
  <si>
    <t>MUX AHB</t>
  </si>
  <si>
    <t>NM2Z9H</t>
  </si>
  <si>
    <t>FAHEEM SHAH</t>
  </si>
  <si>
    <t>CHNNXV</t>
  </si>
  <si>
    <t>MUHAMMAD KHURRAM SHAKOOR</t>
  </si>
  <si>
    <t xml:space="preserve">MUX RUH </t>
  </si>
  <si>
    <t>J3GXBS</t>
  </si>
  <si>
    <t>MUHAMMAD WAQAS ABBAS</t>
  </si>
  <si>
    <t>XOXDJO</t>
  </si>
  <si>
    <t>IMAM BAKHSH *5</t>
  </si>
  <si>
    <t>8Z0QF1 / REISSUE</t>
  </si>
  <si>
    <t>BEBAL MAI *4</t>
  </si>
  <si>
    <t>8Z0Z7L / REISSUE</t>
  </si>
  <si>
    <t>LAL KHATOON</t>
  </si>
  <si>
    <t>8ZAE4Y / REISSUE</t>
  </si>
  <si>
    <t>MUHAMMAD SULEMAN IMAM BAKHSH</t>
  </si>
  <si>
    <t>8Z0S4Q / REISSUE</t>
  </si>
  <si>
    <t>SAKINA BIBI</t>
  </si>
  <si>
    <t>TZQLCW</t>
  </si>
  <si>
    <t>GHULAM HUSSAIN</t>
  </si>
  <si>
    <t>G9 ID</t>
  </si>
  <si>
    <t xml:space="preserve"> </t>
  </si>
  <si>
    <t xml:space="preserve">DATE </t>
  </si>
  <si>
    <t>DETAIL</t>
  </si>
  <si>
    <t>PNR</t>
  </si>
  <si>
    <t>DR.</t>
  </si>
  <si>
    <t>CR.</t>
  </si>
  <si>
    <t>OPENING BALANCE</t>
  </si>
  <si>
    <t>RUQAYYA MAI *7</t>
  </si>
  <si>
    <t>TRANSFER TO UBL</t>
  </si>
  <si>
    <t>TRANSFER TO HBL</t>
  </si>
  <si>
    <t>TRANSFER TO MEEZAN</t>
  </si>
  <si>
    <t>Saif ur Rehman</t>
  </si>
  <si>
    <t>SGLSOM</t>
  </si>
  <si>
    <t>Ali akbar Jalbani *2</t>
  </si>
  <si>
    <t>Dad muhammad Randak *2</t>
  </si>
  <si>
    <t>CASH BANK ALFALAH</t>
  </si>
  <si>
    <t>MUHAMMAD JAMIL</t>
  </si>
  <si>
    <t>FTHASG / REFUND</t>
  </si>
  <si>
    <t>ALI RAZA</t>
  </si>
  <si>
    <t>GCID29 / REFUND</t>
  </si>
  <si>
    <t>transfer to bank alflah</t>
  </si>
  <si>
    <t>Nazeer Ahmad *3</t>
  </si>
  <si>
    <t>MUHAMMAD SHAHZAD</t>
  </si>
  <si>
    <t>ASMA SHAMIM</t>
  </si>
  <si>
    <t>5DJJYB / REFUND</t>
  </si>
  <si>
    <t>BUSHRA BIBI *3</t>
  </si>
  <si>
    <t>Liaqat Hussain</t>
  </si>
  <si>
    <t>G1TS04 / REFUND</t>
  </si>
  <si>
    <t>LIAQAT ALI *2</t>
  </si>
  <si>
    <t>HAFIZ MUHAMMAD ABID IQBAL *5</t>
  </si>
  <si>
    <t>MALIK BABAR KHAN *2</t>
  </si>
  <si>
    <t>Muhammad Rashid</t>
  </si>
  <si>
    <t>TRANSFER TO ALFALAH</t>
  </si>
  <si>
    <t>MOLE TRAVELS</t>
  </si>
  <si>
    <t>BALANCE</t>
  </si>
  <si>
    <t>BAKHTAWAR NAZIR</t>
  </si>
  <si>
    <t>8M5G4R</t>
  </si>
  <si>
    <t>MUHAMMAD NAVEED *2</t>
  </si>
  <si>
    <t>8M6BNP</t>
  </si>
  <si>
    <t xml:space="preserve">TRANSFER TO MEEZAN </t>
  </si>
  <si>
    <t>MUHAMMAD ZUBAIR</t>
  </si>
  <si>
    <t>8M759F</t>
  </si>
  <si>
    <t>CASH</t>
  </si>
  <si>
    <t>ALI HAIDER</t>
  </si>
  <si>
    <t>8M83P1</t>
  </si>
  <si>
    <t>ASLAM PERVAIZ</t>
  </si>
  <si>
    <t>8L9JHE/REFUND</t>
  </si>
  <si>
    <t>MUHAMMAD JUNAID</t>
  </si>
  <si>
    <t>8M9F6L</t>
  </si>
  <si>
    <t>RIZWAN AKBAR</t>
  </si>
  <si>
    <t>8M9SMY</t>
  </si>
  <si>
    <t>MUHAMMAD ALTAF</t>
  </si>
  <si>
    <t>UDJFAC</t>
  </si>
  <si>
    <t>SYED UZAIR ABBAS</t>
  </si>
  <si>
    <t>8MBKEE</t>
  </si>
  <si>
    <t>MUHAMMAD KHAN * 2</t>
  </si>
  <si>
    <t>REFUND / 8M27RS</t>
  </si>
  <si>
    <t>RIZWAN SHOUKAT</t>
  </si>
  <si>
    <t>8MCC3A</t>
  </si>
  <si>
    <t>MUHAMMAD IRFAN</t>
  </si>
  <si>
    <t>8MCA73</t>
  </si>
  <si>
    <t>MUHAMMAD TARIQ</t>
  </si>
  <si>
    <t>8MCJ9E</t>
  </si>
  <si>
    <t>8MCHEH</t>
  </si>
  <si>
    <t>SHAHID ISMAIL</t>
  </si>
  <si>
    <t>8MDLHM</t>
  </si>
  <si>
    <t>AJMAL SHAH</t>
  </si>
  <si>
    <t>8MDUUA</t>
  </si>
  <si>
    <t>MUHAMMAD SAEED *2</t>
  </si>
  <si>
    <t>8MF1JE</t>
  </si>
  <si>
    <t>MUHAMMAD SAJJAD</t>
  </si>
  <si>
    <t>8MH33G</t>
  </si>
  <si>
    <t>ASAD NAWAZ</t>
  </si>
  <si>
    <t>8MN0ZJ</t>
  </si>
  <si>
    <t>MUHAMMAD YASEEN</t>
  </si>
  <si>
    <t>8MNL0G</t>
  </si>
  <si>
    <t>ZAHEER UL HASSAN ZULFIQAR HUSSAIN</t>
  </si>
  <si>
    <t>8MPE33</t>
  </si>
  <si>
    <t>8MQGHY</t>
  </si>
  <si>
    <t>MUHAMMAD KHALID</t>
  </si>
  <si>
    <t>8MQGF1</t>
  </si>
  <si>
    <t>ZAWAR HUSSAIN ALLAH DITTA</t>
  </si>
  <si>
    <t>8MQQHT</t>
  </si>
  <si>
    <t>MUHAMMAD ARSLAN SHARIF</t>
  </si>
  <si>
    <t>8MR9AC</t>
  </si>
  <si>
    <t>MUHAMMAD IKRAM ABID</t>
  </si>
  <si>
    <t>8MSGK9</t>
  </si>
  <si>
    <t>SEENGAR ALI JHATIAL</t>
  </si>
  <si>
    <t>8MTGK8</t>
  </si>
  <si>
    <t>8MTGK8 / VOID</t>
  </si>
  <si>
    <t>ARFA JAFFAR*2</t>
  </si>
  <si>
    <t>ADJUSTED</t>
  </si>
  <si>
    <t>RASOOL BAKHSH*2</t>
  </si>
  <si>
    <t>8N5ZJU</t>
  </si>
  <si>
    <t xml:space="preserve">QASIM HUSSAIN </t>
  </si>
  <si>
    <t>8N6JF2</t>
  </si>
  <si>
    <t xml:space="preserve">FAIZA ARSHAD *2 </t>
  </si>
  <si>
    <t>8N70J2</t>
  </si>
  <si>
    <t>GHULAM ABBAS CHANDIO</t>
  </si>
  <si>
    <t>8N6R9F</t>
  </si>
  <si>
    <t>MANZOOR HUSSAIN*5</t>
  </si>
  <si>
    <t>8N7H5J</t>
  </si>
  <si>
    <t>SHAHIDA MUHMAAD IMRAN*4</t>
  </si>
  <si>
    <t>8N7YEH</t>
  </si>
  <si>
    <t>SAIMA YOUSAF *3</t>
  </si>
  <si>
    <t>8N7LYG</t>
  </si>
  <si>
    <t>MUHAMMAD YOUNUS KHATRI *5</t>
  </si>
  <si>
    <t>8N977G</t>
  </si>
  <si>
    <t>KINZA NAVEED*3</t>
  </si>
  <si>
    <t xml:space="preserve">AZIZ UR REHMAN NOOR MUHAMMAD </t>
  </si>
  <si>
    <t>8N9NJL</t>
  </si>
  <si>
    <t>KIRAN AZIZ *4</t>
  </si>
  <si>
    <t>8N9L09</t>
  </si>
  <si>
    <t>BAKHTO BIBI *4</t>
  </si>
  <si>
    <t>8N9L5B</t>
  </si>
  <si>
    <t>CHEQUE</t>
  </si>
  <si>
    <t>ZAR KHTOON*5</t>
  </si>
  <si>
    <t>8NA95C</t>
  </si>
  <si>
    <t>SHOUKAT ALI</t>
  </si>
  <si>
    <t>8NA9M2</t>
  </si>
  <si>
    <t>ABDULLAH KAREEM HUSSAIN</t>
  </si>
  <si>
    <t>8NB7Z9</t>
  </si>
  <si>
    <t>MUHAMMAD AHMAD SHABBIR</t>
  </si>
  <si>
    <t>8NBBN8</t>
  </si>
  <si>
    <t>MUHAMMAD ASIM</t>
  </si>
  <si>
    <t>8NB4YJ</t>
  </si>
  <si>
    <t>RABIA SHAHEEN</t>
  </si>
  <si>
    <t>8NBSDQ</t>
  </si>
  <si>
    <t>ABBAS ALI</t>
  </si>
  <si>
    <t>8NCCP4</t>
  </si>
  <si>
    <r>
      <rPr>
        <rFont val="Calibri"/>
        <color rgb="FF333333"/>
        <sz val="10.0"/>
      </rPr>
      <t xml:space="preserve">MUBEEN </t>
    </r>
    <r>
      <rPr>
        <rFont val="Calibri"/>
        <color rgb="FF333333"/>
        <sz val="11.0"/>
      </rPr>
      <t>ASGHAR*5</t>
    </r>
  </si>
  <si>
    <t>8ND5YR</t>
  </si>
  <si>
    <t>MUHAMMAD AYOUB</t>
  </si>
  <si>
    <t>8NCMU6</t>
  </si>
  <si>
    <t>FATIMA UMAIZ *2</t>
  </si>
  <si>
    <t>8NEFPB</t>
  </si>
  <si>
    <t>SONIA BIBI*2</t>
  </si>
  <si>
    <t>8NEJNB</t>
  </si>
  <si>
    <t>SAFIA BIBI</t>
  </si>
  <si>
    <t>8NEJQT</t>
  </si>
  <si>
    <t>SUGHRAN BIBI</t>
  </si>
  <si>
    <t>8NF2NG</t>
  </si>
  <si>
    <t>TRASNFER TO UBL</t>
  </si>
  <si>
    <t>TRASNFER TO HBL</t>
  </si>
  <si>
    <t>SHOUKAT ALI MUHAMMAD SIDDIQUE</t>
  </si>
  <si>
    <t>8NG416</t>
  </si>
  <si>
    <t>RUKHSANA KOUSAR *3</t>
  </si>
  <si>
    <t>8NGPD2</t>
  </si>
  <si>
    <t>AYSHA AZAM</t>
  </si>
  <si>
    <t>8NJPHJ</t>
  </si>
  <si>
    <t>AKBAR JEE</t>
  </si>
  <si>
    <t>8NKYCA</t>
  </si>
  <si>
    <t>ABDUL JABBAR ABDUL GHAFFAR *7</t>
  </si>
  <si>
    <t>8NKRN3</t>
  </si>
  <si>
    <t>AMNA SHEHZADI *2</t>
  </si>
  <si>
    <t>8NKS37</t>
  </si>
  <si>
    <t>8NLNAM</t>
  </si>
  <si>
    <t>Cheque Transfer to ubl</t>
  </si>
  <si>
    <t>KHADIJA BEGUM*2</t>
  </si>
  <si>
    <t>8NM76D</t>
  </si>
  <si>
    <t>SAID GHANI SHAH</t>
  </si>
  <si>
    <t>8NMDLD</t>
  </si>
  <si>
    <t>AMJAD MUHAMMAD SHARIF</t>
  </si>
  <si>
    <t>8NME08</t>
  </si>
  <si>
    <t>SHAHNZA BIBI</t>
  </si>
  <si>
    <t>8NMK23</t>
  </si>
  <si>
    <t>RUKHSANA BIBI*2</t>
  </si>
  <si>
    <t>8NMK86</t>
  </si>
  <si>
    <t>AHMAD FIAZ</t>
  </si>
  <si>
    <t>8NNPQ3</t>
  </si>
  <si>
    <t>HAAMAD ALTAF</t>
  </si>
  <si>
    <t>8NZ0A0</t>
  </si>
  <si>
    <t>ASHIQ ULLAH *2</t>
  </si>
  <si>
    <t>8NNZ34</t>
  </si>
  <si>
    <t>transfer to ubl</t>
  </si>
  <si>
    <t>TOOR PEKAI</t>
  </si>
  <si>
    <t>8NPMAK</t>
  </si>
  <si>
    <t xml:space="preserve">MUHAMMAD NAVEED </t>
  </si>
  <si>
    <t>8NQG38</t>
  </si>
  <si>
    <t>AREEBA SHABBIR</t>
  </si>
  <si>
    <t>8NQG2A</t>
  </si>
  <si>
    <t>ANWAR BEGUM</t>
  </si>
  <si>
    <t>8NSK4S</t>
  </si>
  <si>
    <t>MUHAMMAD NAEEM*2</t>
  </si>
  <si>
    <t>8NSMFH</t>
  </si>
  <si>
    <t>MUHAMMAD MOHSIN</t>
  </si>
  <si>
    <t>8NSRAZ</t>
  </si>
  <si>
    <t>MUHAMMAD ASHAN</t>
  </si>
  <si>
    <t>8NS06J</t>
  </si>
  <si>
    <t>MEHWISH BIBI *3</t>
  </si>
  <si>
    <t>8NSPGK</t>
  </si>
  <si>
    <t>70566*2</t>
  </si>
  <si>
    <t>JALIL AHMAD</t>
  </si>
  <si>
    <t>8NTK6T</t>
  </si>
  <si>
    <t>SHAHNAZ BIBI</t>
  </si>
  <si>
    <t>8NTZT4</t>
  </si>
  <si>
    <t>8NTZP1</t>
  </si>
  <si>
    <t>MUHAMMAD ISMAIL</t>
  </si>
  <si>
    <t>8Z0Z4Y</t>
  </si>
  <si>
    <t>8Z0QF1</t>
  </si>
  <si>
    <t>154079*3</t>
  </si>
  <si>
    <t>123344*2</t>
  </si>
  <si>
    <t>MUHAMMAD HUSSAIN *6</t>
  </si>
  <si>
    <t>8Z0Z7L</t>
  </si>
  <si>
    <t>123344*3</t>
  </si>
  <si>
    <t>SAMINA AKHTAR</t>
  </si>
  <si>
    <t>8Z1HR3</t>
  </si>
  <si>
    <t>SAJJAD AHMAD</t>
  </si>
  <si>
    <t>8Z1K0P</t>
  </si>
  <si>
    <t>MEEZAN CHEQUE</t>
  </si>
  <si>
    <t>ALLAH BAKHSH *2</t>
  </si>
  <si>
    <t>8Z38TQ</t>
  </si>
  <si>
    <t>144947 *2</t>
  </si>
  <si>
    <t>ASMAT ULLAH</t>
  </si>
  <si>
    <t>8Z3K2P</t>
  </si>
  <si>
    <t>MUHAMMAD NAVEED</t>
  </si>
  <si>
    <t>8NQG38 / DATE CHANGE</t>
  </si>
  <si>
    <t>AMMAR HASSAN</t>
  </si>
  <si>
    <t>8Z6546</t>
  </si>
  <si>
    <t>MUHAMMAD SHAHBAZ</t>
  </si>
  <si>
    <t>8Z6G32</t>
  </si>
  <si>
    <t>ALAM SHER</t>
  </si>
  <si>
    <t>8Z70PB</t>
  </si>
  <si>
    <t>MUHAMMAD SAJID</t>
  </si>
  <si>
    <t>8Z7LFF</t>
  </si>
  <si>
    <t>SAMAR ABBAS</t>
  </si>
  <si>
    <t>8Z84CN</t>
  </si>
  <si>
    <t>MUHAMMAD SHAHID</t>
  </si>
  <si>
    <t>8Z8T41</t>
  </si>
  <si>
    <t>TAHIR RIAZ</t>
  </si>
  <si>
    <t>8Z8ZS8</t>
  </si>
  <si>
    <t>UBL CHEQUE</t>
  </si>
  <si>
    <t>8ZAE4Y</t>
  </si>
  <si>
    <t>MUHAMMAD ISMAIL*2</t>
  </si>
  <si>
    <t>8ZADYT</t>
  </si>
  <si>
    <t>MUHAMMAD QASIM</t>
  </si>
  <si>
    <t>8ZALJJ</t>
  </si>
  <si>
    <t>ABDUL MANAN*2</t>
  </si>
  <si>
    <t>8ZC1U3</t>
  </si>
  <si>
    <t>65099 *2</t>
  </si>
  <si>
    <t>BANK AL HABIB CASH</t>
  </si>
  <si>
    <t>AFTAB KHAN</t>
  </si>
  <si>
    <t>8ZCUNZ</t>
  </si>
  <si>
    <t>HAYATAN MAI *2</t>
  </si>
  <si>
    <t>8ZCTAZ</t>
  </si>
  <si>
    <t>163179 *2</t>
  </si>
  <si>
    <t>WASEEM TARIQ</t>
  </si>
  <si>
    <t>8ZDJF6</t>
  </si>
  <si>
    <t>NAJAM SAIRA *2</t>
  </si>
  <si>
    <t>8ZFEEA</t>
  </si>
  <si>
    <t>92850 *2</t>
  </si>
  <si>
    <t>MUHAMMAD MUNAZZAM SHAHZAD</t>
  </si>
  <si>
    <t>8ZFEKK</t>
  </si>
  <si>
    <t>8ZF2P5</t>
  </si>
  <si>
    <t>MUHAMMAD USMAN GHANI</t>
  </si>
  <si>
    <t>8ZFUUZ</t>
  </si>
  <si>
    <t>ALLAH BACHAYA KHAN</t>
  </si>
  <si>
    <t>8ZKPBT</t>
  </si>
  <si>
    <t>8ZKNTK</t>
  </si>
  <si>
    <t>KARIM NAWAZ</t>
  </si>
  <si>
    <t>8ZL9Z0</t>
  </si>
  <si>
    <t>GHULAM MUHAMMAD *2</t>
  </si>
  <si>
    <t>8ZLR5G</t>
  </si>
  <si>
    <t>152903 *2</t>
  </si>
  <si>
    <t xml:space="preserve">ANJUM GILLANI </t>
  </si>
  <si>
    <t>8LN9SD / DATE CHANGE</t>
  </si>
  <si>
    <t>MAZHAR ABBAS *7</t>
  </si>
  <si>
    <t>8ZMYNA</t>
  </si>
  <si>
    <t>134788 *5</t>
  </si>
  <si>
    <t>NOSHEEN KOUSAR *5</t>
  </si>
  <si>
    <t>8ZMYZB</t>
  </si>
  <si>
    <t>63580 *3</t>
  </si>
  <si>
    <t>8ZLR5G / SEAT ADD</t>
  </si>
  <si>
    <t>GHULAM JANNAT</t>
  </si>
  <si>
    <t>8ZNYFK</t>
  </si>
  <si>
    <t>RAHIM BAKHSH</t>
  </si>
  <si>
    <t>8ZNCE1</t>
  </si>
  <si>
    <t>135054 *5</t>
  </si>
  <si>
    <t>MANZOOR AHMAD *4</t>
  </si>
  <si>
    <t>135054 *4</t>
  </si>
  <si>
    <t>SAFIA MAI</t>
  </si>
  <si>
    <t>135650*2</t>
  </si>
  <si>
    <t>HBL CHEQUE</t>
  </si>
  <si>
    <t>8ZNHDJ / VOID</t>
  </si>
  <si>
    <t>transfer to MCB From khak e batha</t>
  </si>
  <si>
    <t>CHAEQUE ALFALAH</t>
  </si>
  <si>
    <t>BANYAMEEN ABDUL HAQ</t>
  </si>
  <si>
    <t>8ZQMK8</t>
  </si>
  <si>
    <t>cash</t>
  </si>
  <si>
    <t xml:space="preserve">transfer to meezan </t>
  </si>
  <si>
    <t>8MTJQC TME CHGE</t>
  </si>
  <si>
    <t xml:space="preserve">cash </t>
  </si>
  <si>
    <t>8ZTRB5</t>
  </si>
  <si>
    <t>84904 *2</t>
  </si>
  <si>
    <t>107739 *2</t>
  </si>
  <si>
    <t>Hamza Makki Sumra</t>
  </si>
  <si>
    <t>ZQB5FJ</t>
  </si>
  <si>
    <t>MUHAMMAD UMAR</t>
  </si>
  <si>
    <t>BAGLBL</t>
  </si>
  <si>
    <t>MUHAMMAD SIDDIQUE</t>
  </si>
  <si>
    <t>1HUTPN</t>
  </si>
  <si>
    <t>Muhammad Imran</t>
  </si>
  <si>
    <t>VFLFQN</t>
  </si>
  <si>
    <t>tkt refund</t>
  </si>
  <si>
    <t>MURAD ALI</t>
  </si>
  <si>
    <t>WLK4VE</t>
  </si>
  <si>
    <t>KALEEMULLAH SOHO</t>
  </si>
  <si>
    <t>LPT9D9</t>
  </si>
  <si>
    <t>MUHAMMAD SAFDAR</t>
  </si>
  <si>
    <t>P7ZYPY</t>
  </si>
  <si>
    <t>MUHAMMAD KASHIF</t>
  </si>
  <si>
    <t>4Y3046</t>
  </si>
  <si>
    <t>MUHAMMAD BURHAN</t>
  </si>
  <si>
    <t>5807NT</t>
  </si>
  <si>
    <t>DATE CHANGE / ZQB5FJ</t>
  </si>
  <si>
    <t>MUHAMMAD MEHBOOB ARSHAD</t>
  </si>
  <si>
    <t>CDC2LQ</t>
  </si>
  <si>
    <t>ABDUL REHMAN</t>
  </si>
  <si>
    <t>3J9SF0</t>
  </si>
  <si>
    <t>WAQAS AHMAD</t>
  </si>
  <si>
    <t>2GEQLI</t>
  </si>
  <si>
    <t>B9EAAZ</t>
  </si>
  <si>
    <t>MST0C3</t>
  </si>
  <si>
    <t>ZEBA GUL EBARAHIMI</t>
  </si>
  <si>
    <t>PVBCP4</t>
  </si>
  <si>
    <t>KHUSHI MUHAMMAD</t>
  </si>
  <si>
    <t>EQHF0I</t>
  </si>
  <si>
    <t>E5LUK9</t>
  </si>
  <si>
    <t>PNR REFUNDEDD</t>
  </si>
  <si>
    <t>SARFRAZ KHAN</t>
  </si>
  <si>
    <t>QHE5OZ</t>
  </si>
  <si>
    <t>MUHAMMAD ADNAN</t>
  </si>
  <si>
    <t>NW4ZH9</t>
  </si>
  <si>
    <t>HABIB UR RASHEED ABDUL RASHEED</t>
  </si>
  <si>
    <t>WV82GS</t>
  </si>
  <si>
    <t>ALF UR REHMAN</t>
  </si>
  <si>
    <t>BCYFTQ</t>
  </si>
  <si>
    <t>SHAHID JAVED</t>
  </si>
  <si>
    <t>M4M9HN</t>
  </si>
  <si>
    <t>MUHAMMAD ASLAM</t>
  </si>
  <si>
    <t>7IPZUJ</t>
  </si>
  <si>
    <t>MUHAMMAD TAYYAB</t>
  </si>
  <si>
    <t>IKZKQ2</t>
  </si>
  <si>
    <t>RANA KHURAM SHAHZAD</t>
  </si>
  <si>
    <t>L28C3U</t>
  </si>
  <si>
    <t>HM4LBH</t>
  </si>
  <si>
    <t>MUHAMMAD RIAZ</t>
  </si>
  <si>
    <t>886QPV</t>
  </si>
  <si>
    <t>MUHAMMAD NAEEM ARFAN</t>
  </si>
  <si>
    <t>S6LXDX</t>
  </si>
  <si>
    <t>LUBNA SAJJAD *2</t>
  </si>
  <si>
    <t>9YFR7X</t>
  </si>
  <si>
    <t>ABDUL WAHID HAJI MUHAMMAD YAQQOB</t>
  </si>
  <si>
    <t>H9A1H6</t>
  </si>
  <si>
    <t>SHARIFAN MUHAMMAD HANIF *2</t>
  </si>
  <si>
    <t>BL2B43</t>
  </si>
  <si>
    <t>ALI IRSHAD</t>
  </si>
  <si>
    <t>KNMEX4</t>
  </si>
  <si>
    <t>MUHAMMAD MUZAMIL</t>
  </si>
  <si>
    <t>0Y5XE6</t>
  </si>
  <si>
    <t>D6V9DL</t>
  </si>
  <si>
    <t>MUHAMMAD JAVED</t>
  </si>
  <si>
    <t>83B9RL</t>
  </si>
  <si>
    <t>WASEEM AKRAM</t>
  </si>
  <si>
    <t>DYBTS6</t>
  </si>
  <si>
    <t>MUHAMMAD BILAL</t>
  </si>
  <si>
    <t>UFQIFK</t>
  </si>
  <si>
    <t>WAZHMA NOORI</t>
  </si>
  <si>
    <t>W7WV3H</t>
  </si>
  <si>
    <t>MUHAMMAD AYYAZ</t>
  </si>
  <si>
    <t>3HVZKL</t>
  </si>
  <si>
    <t>KHALID HUSSAIN</t>
  </si>
  <si>
    <t>6LLEGN</t>
  </si>
  <si>
    <t>3HVZKL / REFUND</t>
  </si>
  <si>
    <t>SAGHEER AHMAD</t>
  </si>
  <si>
    <t>94QADE</t>
  </si>
  <si>
    <t>SHAH ZAIB</t>
  </si>
  <si>
    <t>ZGCM87</t>
  </si>
  <si>
    <t>SAIMA BIBI</t>
  </si>
  <si>
    <t>R7C94Y</t>
  </si>
  <si>
    <t>MUHAMMAD UBAID ULLAH *3</t>
  </si>
  <si>
    <t>250TJZ</t>
  </si>
  <si>
    <t>HAJRA HAFEEZ *5</t>
  </si>
  <si>
    <t>4PRINC</t>
  </si>
  <si>
    <t xml:space="preserve">MUHAMMAD UZAIR </t>
  </si>
  <si>
    <t>ZKPFJY</t>
  </si>
  <si>
    <t>YASIR AKHBAAB</t>
  </si>
  <si>
    <t>FAIZAN NAZEER</t>
  </si>
  <si>
    <t>YJQAGW</t>
  </si>
  <si>
    <t>AHSAN SOHAIL</t>
  </si>
  <si>
    <t>XRXIHP</t>
  </si>
  <si>
    <t>MUHAMMAD ISHAQ</t>
  </si>
  <si>
    <t>XGCKQK</t>
  </si>
  <si>
    <t>GHULAM AKBAR</t>
  </si>
  <si>
    <t>JCINWB</t>
  </si>
  <si>
    <t>RBCIRK</t>
  </si>
  <si>
    <t>MUHAMMAD KHAN</t>
  </si>
  <si>
    <t>RIOLVM</t>
  </si>
  <si>
    <t>BHARAT KUMAR JAWAHARO</t>
  </si>
  <si>
    <t>EIJGSC</t>
  </si>
  <si>
    <t xml:space="preserve">NAILAN KHATOON JHATIAL *3 </t>
  </si>
  <si>
    <t>GNHCXM</t>
  </si>
  <si>
    <t>MUHAMMAD AHSAN NAWAZ</t>
  </si>
  <si>
    <t>VQNEWV</t>
  </si>
  <si>
    <t>MADNI SHER</t>
  </si>
  <si>
    <t>PUPZQC</t>
  </si>
  <si>
    <t>RAFIQA ARSHAD</t>
  </si>
  <si>
    <t>QTUZST</t>
  </si>
  <si>
    <t>ARSHAD MEHMOOD</t>
  </si>
  <si>
    <t>ENEJPO</t>
  </si>
  <si>
    <t>QAISAR SHAHZAD</t>
  </si>
  <si>
    <t>EKLVCK</t>
  </si>
  <si>
    <t>HAFIZ SYED MUHAMMAD FAIZAN YAHYA</t>
  </si>
  <si>
    <t>OGPCOZ</t>
  </si>
  <si>
    <t>ABDUL HASEEB</t>
  </si>
  <si>
    <t>JBQFZN</t>
  </si>
  <si>
    <t>HAFIZ MUHAMMAD IRFAN</t>
  </si>
  <si>
    <t>RQSDGD</t>
  </si>
  <si>
    <t>ALLAH DITTA</t>
  </si>
  <si>
    <t>CDQRUT</t>
  </si>
  <si>
    <t>WULYAV</t>
  </si>
  <si>
    <t>MUHAMMAD HANIF</t>
  </si>
  <si>
    <t>JSIEUG</t>
  </si>
  <si>
    <t>AHMAD IJAZ</t>
  </si>
  <si>
    <t>QRAXAI</t>
  </si>
  <si>
    <t>KURITF</t>
  </si>
  <si>
    <t>MZSWAP</t>
  </si>
  <si>
    <t>PZQHPE</t>
  </si>
  <si>
    <t>ZOHAIB MASHKOOR AHMAD SUMRA</t>
  </si>
  <si>
    <t>PNLHVU</t>
  </si>
  <si>
    <t>ALLAH BAKHSH</t>
  </si>
  <si>
    <t>TBJBKT</t>
  </si>
  <si>
    <t>SHAHID IQBAL</t>
  </si>
  <si>
    <t>EIQJGN</t>
  </si>
  <si>
    <t>XWSCON</t>
  </si>
  <si>
    <t>MUHAMMAD MUSTAFA *2</t>
  </si>
  <si>
    <t>FDONQA</t>
  </si>
  <si>
    <t>NOOR DIN</t>
  </si>
  <si>
    <t>NGPVYW</t>
  </si>
  <si>
    <t>MUHAMMAD ATTAULLAH</t>
  </si>
  <si>
    <t>CKGDEA</t>
  </si>
  <si>
    <t>FAISAL HASAN ZAHID</t>
  </si>
  <si>
    <t>RTVMCE</t>
  </si>
  <si>
    <t>MUHAMMAD RAMZAN</t>
  </si>
  <si>
    <t>IVDQGL</t>
  </si>
  <si>
    <t>HAFEEZ ULLAH</t>
  </si>
  <si>
    <t>LQUKBM</t>
  </si>
  <si>
    <t>IMTIAZ FAREED CHANDIA</t>
  </si>
  <si>
    <t>RCXWMV</t>
  </si>
  <si>
    <t>MUHAMMAD MUJAHID</t>
  </si>
  <si>
    <t>EVIKIX</t>
  </si>
  <si>
    <t>SCTOJZ</t>
  </si>
  <si>
    <t>SHABBIR AHMAD</t>
  </si>
  <si>
    <t>QMNACX</t>
  </si>
  <si>
    <t>MUHAMMAD ARSHAD</t>
  </si>
  <si>
    <t>WLRVPM</t>
  </si>
  <si>
    <t>MUHAMMAD GHULAM SIDDIQUE</t>
  </si>
  <si>
    <t>ZFSFAI</t>
  </si>
  <si>
    <t>RCXWMV / BAG ADD</t>
  </si>
  <si>
    <t>SCTOJZ / FEE</t>
  </si>
  <si>
    <t>IKHRAJAT</t>
  </si>
  <si>
    <t>CASH IN</t>
  </si>
  <si>
    <t>CASH OUT</t>
  </si>
  <si>
    <t>BRIYANI</t>
  </si>
  <si>
    <t>ROTI SALAN</t>
  </si>
  <si>
    <t>DAAL CHAWAL</t>
  </si>
  <si>
    <t>DAWAT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</si>
</sst>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&quot;$&quot;#,##0.00"/>
    <numFmt numFmtId="166" formatCode="d-mmmm"/>
    <numFmt numFmtId="167" formatCode="_(* #,##0_);_(* \(#,##0\);_(* &quot;-&quot;??_);_(@_)"/>
  </numFmts>
  <fonts count="46">
    <font>
      <sz val="11.0"/>
      <color theme="1"/>
      <name val="Calibri"/>
      <scheme val="minor"/>
    </font>
    <font>
      <sz val="9.0"/>
      <color rgb="FF000000"/>
      <name val="Calibri"/>
      <scheme val="minor"/>
    </font>
    <font/>
    <font>
      <color rgb="FF000000"/>
      <name val="Calibri"/>
      <scheme val="minor"/>
    </font>
    <font>
      <b/>
      <sz val="10.0"/>
      <color rgb="FF000000"/>
      <name val="Calibri"/>
      <scheme val="minor"/>
    </font>
    <font>
      <sz val="10.0"/>
      <color rgb="FF000000"/>
      <name val="Calibri"/>
      <scheme val="minor"/>
    </font>
    <font>
      <sz val="9.0"/>
      <color rgb="FF111111"/>
      <name val="Arial"/>
    </font>
    <font>
      <color rgb="FF333333"/>
      <name val="&quot;Open Sans&quot;"/>
    </font>
    <font>
      <sz val="11.0"/>
      <color rgb="FF333333"/>
      <name val="&quot;Open Sans&quot;"/>
    </font>
    <font>
      <color theme="1"/>
      <name val="Calibri"/>
      <scheme val="minor"/>
    </font>
    <font>
      <sz val="11.0"/>
      <color rgb="FF333333"/>
      <name val="Calibri"/>
      <scheme val="minor"/>
    </font>
    <font>
      <sz val="10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10.0"/>
      <color rgb="FF1A2139"/>
      <name val="Sans-serif"/>
    </font>
    <font>
      <sz val="11.0"/>
      <color rgb="FF000000"/>
      <name val="Sans-serif"/>
    </font>
    <font>
      <sz val="9.0"/>
      <color rgb="FF111111"/>
      <name val="Calibri"/>
      <scheme val="minor"/>
    </font>
    <font>
      <color rgb="FF333333"/>
      <name val="Calibri"/>
      <scheme val="minor"/>
    </font>
    <font>
      <sz val="8.0"/>
      <color rgb="FF000000"/>
      <name val="Calibri"/>
      <scheme val="minor"/>
    </font>
    <font>
      <b/>
      <sz val="9.0"/>
      <color rgb="FF000000"/>
      <name val="Calibri"/>
      <scheme val="minor"/>
    </font>
    <font>
      <sz val="9.0"/>
      <color rgb="FF333333"/>
      <name val="Calibri"/>
      <scheme val="minor"/>
    </font>
    <font>
      <sz val="9.0"/>
      <color theme="1"/>
      <name val="Calibri"/>
      <scheme val="minor"/>
    </font>
    <font>
      <sz val="9.0"/>
      <color rgb="FF212121"/>
      <name val="Calibri"/>
      <scheme val="minor"/>
    </font>
    <font>
      <sz val="9.0"/>
      <color rgb="FFFFFFFF"/>
      <name val="Calibri"/>
      <scheme val="minor"/>
    </font>
    <font>
      <sz val="10.0"/>
      <color rgb="FF333333"/>
      <name val="Calibri"/>
      <scheme val="minor"/>
    </font>
    <font>
      <sz val="10.0"/>
      <color theme="8"/>
      <name val="Calibri"/>
      <scheme val="minor"/>
    </font>
    <font>
      <sz val="9.0"/>
      <color theme="8"/>
      <name val="Calibri"/>
      <scheme val="minor"/>
    </font>
    <font>
      <color rgb="FF333333"/>
      <name val="&quot;docs-Open Sans&quot;"/>
    </font>
    <font>
      <color rgb="FF111111"/>
      <name val="Docs-Calibri"/>
    </font>
    <font>
      <sz val="9.0"/>
      <color rgb="FF000000"/>
      <name val="Docs-Calibri"/>
    </font>
    <font>
      <sz val="9.0"/>
      <color rgb="FF000000"/>
      <name val="Arial"/>
    </font>
    <font>
      <sz val="8.0"/>
      <color rgb="FF111111"/>
      <name val="Arial"/>
    </font>
    <font>
      <color theme="1"/>
      <name val="&quot;Helvetica Neue&quot;"/>
    </font>
    <font>
      <sz val="11.0"/>
      <color rgb="FF000000"/>
      <name val="Calibri"/>
      <scheme val="minor"/>
    </font>
    <font>
      <color rgb="FF000000"/>
      <name val="Docs-Calibri"/>
    </font>
    <font>
      <sz val="9.0"/>
      <color theme="1"/>
      <name val="Calibri"/>
    </font>
    <font>
      <sz val="8.0"/>
      <color theme="1"/>
      <name val="Calibri"/>
    </font>
    <font>
      <b/>
      <sz val="11.0"/>
      <color rgb="FF000000"/>
      <name val="Calibri"/>
      <scheme val="minor"/>
    </font>
    <font>
      <color theme="8"/>
      <name val="Calibri"/>
      <scheme val="minor"/>
    </font>
    <font>
      <i/>
      <sz val="9.0"/>
      <color rgb="FF000000"/>
      <name val="Calibri"/>
      <scheme val="minor"/>
    </font>
    <font>
      <b/>
      <i/>
      <sz val="10.0"/>
      <color rgb="FF000000"/>
      <name val="Calibri"/>
      <scheme val="minor"/>
    </font>
    <font>
      <i/>
      <sz val="10.0"/>
      <color theme="8"/>
      <name val="Calibri"/>
      <scheme val="minor"/>
    </font>
    <font>
      <i/>
      <sz val="10.0"/>
      <color rgb="FF000000"/>
      <name val="Calibri"/>
      <scheme val="minor"/>
    </font>
    <font>
      <b/>
      <sz val="22.0"/>
      <color rgb="FF000000"/>
      <name val="&quot;Imprint MT Shadow&quot;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7F7F7"/>
        <bgColor rgb="FFF7F7F7"/>
      </patternFill>
    </fill>
    <fill>
      <patternFill patternType="solid">
        <fgColor rgb="FFF0FBFF"/>
        <bgColor rgb="FFF0FBFF"/>
      </patternFill>
    </fill>
    <fill>
      <patternFill patternType="solid">
        <fgColor rgb="FFF5F5F5"/>
        <bgColor rgb="FFF5F5F5"/>
      </patternFill>
    </fill>
    <fill>
      <patternFill patternType="solid">
        <fgColor rgb="FF11A9CC"/>
        <bgColor rgb="FF11A9CC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DCE6F1"/>
        <bgColor rgb="FFDCE6F1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1" xfId="0" applyAlignment="1" applyBorder="1" applyFont="1" applyNumberFormat="1">
      <alignment horizontal="center" vertical="center"/>
    </xf>
    <xf borderId="7" fillId="2" fontId="4" numFmtId="1" xfId="0" applyAlignment="1" applyBorder="1" applyFont="1" applyNumberFormat="1">
      <alignment horizontal="left" vertical="center"/>
    </xf>
    <xf borderId="7" fillId="2" fontId="4" numFmtId="1" xfId="0" applyAlignment="1" applyBorder="1" applyFont="1" applyNumberFormat="1">
      <alignment horizontal="center" readingOrder="0" vertical="center"/>
    </xf>
    <xf borderId="7" fillId="2" fontId="5" numFmtId="1" xfId="0" applyAlignment="1" applyBorder="1" applyFont="1" applyNumberFormat="1">
      <alignment horizontal="center" vertical="center"/>
    </xf>
    <xf borderId="0" fillId="2" fontId="5" numFmtId="0" xfId="0" applyAlignment="1" applyFont="1">
      <alignment horizontal="center"/>
    </xf>
    <xf borderId="7" fillId="2" fontId="5" numFmtId="164" xfId="0" applyAlignment="1" applyBorder="1" applyFont="1" applyNumberFormat="1">
      <alignment horizontal="center" readingOrder="0" vertical="center"/>
    </xf>
    <xf borderId="7" fillId="2" fontId="5" numFmtId="1" xfId="0" applyAlignment="1" applyBorder="1" applyFont="1" applyNumberFormat="1">
      <alignment horizontal="left" readingOrder="0" vertical="center"/>
    </xf>
    <xf borderId="7" fillId="2" fontId="5" numFmtId="1" xfId="0" applyAlignment="1" applyBorder="1" applyFont="1" applyNumberFormat="1">
      <alignment horizontal="center" readingOrder="0" vertical="center"/>
    </xf>
    <xf borderId="7" fillId="3" fontId="5" numFmtId="1" xfId="0" applyAlignment="1" applyBorder="1" applyFill="1" applyFont="1" applyNumberFormat="1">
      <alignment horizontal="center" readingOrder="0" vertical="center"/>
    </xf>
    <xf borderId="7" fillId="2" fontId="6" numFmtId="0" xfId="0" applyAlignment="1" applyBorder="1" applyFont="1">
      <alignment horizontal="left" readingOrder="0"/>
    </xf>
    <xf borderId="7" fillId="2" fontId="1" numFmtId="0" xfId="0" applyAlignment="1" applyBorder="1" applyFont="1">
      <alignment horizontal="center" readingOrder="0" vertical="center"/>
    </xf>
    <xf borderId="7" fillId="2" fontId="1" numFmtId="3" xfId="0" applyAlignment="1" applyBorder="1" applyFont="1" applyNumberFormat="1">
      <alignment horizontal="center" readingOrder="0" vertical="center"/>
    </xf>
    <xf borderId="0" fillId="2" fontId="7" numFmtId="0" xfId="0" applyAlignment="1" applyFont="1">
      <alignment horizontal="center" readingOrder="0" shrinkToFit="0" wrapText="0"/>
    </xf>
    <xf borderId="8" fillId="0" fontId="7" numFmtId="0" xfId="0" applyAlignment="1" applyBorder="1" applyFont="1">
      <alignment readingOrder="0" shrinkToFit="0" wrapText="0"/>
    </xf>
    <xf borderId="0" fillId="4" fontId="7" numFmtId="0" xfId="0" applyAlignment="1" applyFill="1" applyFont="1">
      <alignment horizontal="center" readingOrder="0" shrinkToFit="0" wrapText="0"/>
    </xf>
    <xf borderId="8" fillId="0" fontId="7" numFmtId="3" xfId="0" applyAlignment="1" applyBorder="1" applyFont="1" applyNumberFormat="1">
      <alignment horizontal="center" readingOrder="0" shrinkToFit="0" vertical="center" wrapText="0"/>
    </xf>
    <xf borderId="0" fillId="5" fontId="8" numFmtId="0" xfId="0" applyAlignment="1" applyFill="1" applyFont="1">
      <alignment readingOrder="0"/>
    </xf>
    <xf borderId="0" fillId="3" fontId="9" numFmtId="0" xfId="0" applyAlignment="1" applyFont="1">
      <alignment horizontal="center" readingOrder="0"/>
    </xf>
    <xf borderId="0" fillId="5" fontId="8" numFmtId="3" xfId="0" applyAlignment="1" applyFont="1" applyNumberFormat="1">
      <alignment horizontal="center" vertical="center"/>
    </xf>
    <xf borderId="0" fillId="2" fontId="7" numFmtId="0" xfId="0" applyAlignment="1" applyFont="1">
      <alignment readingOrder="0" shrinkToFit="0" wrapText="0"/>
    </xf>
    <xf borderId="0" fillId="2" fontId="7" numFmtId="3" xfId="0" applyAlignment="1" applyFont="1" applyNumberFormat="1">
      <alignment horizontal="center" readingOrder="0" shrinkToFit="0" vertical="center" wrapText="0"/>
    </xf>
    <xf borderId="0" fillId="4" fontId="7" numFmtId="0" xfId="0" applyAlignment="1" applyFont="1">
      <alignment readingOrder="0" shrinkToFit="0" wrapText="0"/>
    </xf>
    <xf borderId="0" fillId="4" fontId="7" numFmtId="3" xfId="0" applyAlignment="1" applyFont="1" applyNumberFormat="1">
      <alignment horizontal="center" readingOrder="0" shrinkToFit="0" vertical="center" wrapText="0"/>
    </xf>
    <xf borderId="7" fillId="2" fontId="1" numFmtId="0" xfId="0" applyAlignment="1" applyBorder="1" applyFont="1">
      <alignment horizontal="left" readingOrder="0" vertical="center"/>
    </xf>
    <xf borderId="0" fillId="2" fontId="7" numFmtId="1" xfId="0" applyAlignment="1" applyFont="1" applyNumberFormat="1">
      <alignment readingOrder="0" shrinkToFit="0" wrapText="0"/>
    </xf>
    <xf borderId="0" fillId="5" fontId="10" numFmtId="0" xfId="0" applyAlignment="1" applyFont="1">
      <alignment readingOrder="0"/>
    </xf>
    <xf borderId="0" fillId="2" fontId="11" numFmtId="0" xfId="0" applyFont="1"/>
    <xf borderId="0" fillId="4" fontId="7" numFmtId="1" xfId="0" applyAlignment="1" applyFont="1" applyNumberFormat="1">
      <alignment readingOrder="0" shrinkToFit="0" wrapText="0"/>
    </xf>
    <xf borderId="8" fillId="0" fontId="7" numFmtId="0" xfId="0" applyAlignment="1" applyBorder="1" applyFont="1">
      <alignment horizontal="center" readingOrder="0" shrinkToFit="0" wrapText="0"/>
    </xf>
    <xf borderId="0" fillId="4" fontId="7" numFmtId="1" xfId="0" applyAlignment="1" applyFont="1" applyNumberFormat="1">
      <alignment horizontal="center" readingOrder="0" shrinkToFit="0" vertical="center" wrapText="0"/>
    </xf>
    <xf borderId="9" fillId="2" fontId="12" numFmtId="1" xfId="0" applyAlignment="1" applyBorder="1" applyFont="1" applyNumberFormat="1">
      <alignment horizontal="center" readingOrder="0" vertical="center"/>
    </xf>
    <xf borderId="8" fillId="0" fontId="7" numFmtId="0" xfId="0" applyAlignment="1" applyBorder="1" applyFont="1">
      <alignment horizontal="left" readingOrder="0" shrinkToFit="0" wrapText="0"/>
    </xf>
    <xf borderId="0" fillId="5" fontId="8" numFmtId="0" xfId="0" applyAlignment="1" applyFont="1">
      <alignment horizontal="left" readingOrder="0"/>
    </xf>
    <xf borderId="0" fillId="5" fontId="8" numFmtId="3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center" readingOrder="0"/>
    </xf>
    <xf borderId="0" fillId="3" fontId="15" numFmtId="1" xfId="0" applyAlignment="1" applyFont="1" applyNumberFormat="1">
      <alignment horizontal="center" readingOrder="0"/>
    </xf>
    <xf borderId="0" fillId="2" fontId="16" numFmtId="0" xfId="0" applyAlignment="1" applyFont="1">
      <alignment horizontal="left" readingOrder="0"/>
    </xf>
    <xf borderId="0" fillId="6" fontId="17" numFmtId="0" xfId="0" applyAlignment="1" applyFill="1" applyFont="1">
      <alignment horizontal="center" readingOrder="0"/>
    </xf>
    <xf borderId="0" fillId="0" fontId="7" numFmtId="0" xfId="0" applyAlignment="1" applyFont="1">
      <alignment readingOrder="0" shrinkToFit="0" wrapText="0"/>
    </xf>
    <xf borderId="0" fillId="4" fontId="7" numFmtId="3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2" fontId="7" numFmtId="3" xfId="0" applyAlignment="1" applyFont="1" applyNumberFormat="1">
      <alignment horizontal="center" readingOrder="0" shrinkToFit="0" wrapText="0"/>
    </xf>
    <xf borderId="8" fillId="0" fontId="7" numFmtId="1" xfId="0" applyAlignment="1" applyBorder="1" applyFont="1" applyNumberFormat="1">
      <alignment horizontal="center" readingOrder="0" shrinkToFit="0" wrapText="0"/>
    </xf>
    <xf borderId="0" fillId="3" fontId="7" numFmtId="0" xfId="0" applyAlignment="1" applyFont="1">
      <alignment readingOrder="0" shrinkToFit="0" wrapText="0"/>
    </xf>
    <xf borderId="7" fillId="3" fontId="5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left" readingOrder="0" vertical="center"/>
    </xf>
    <xf borderId="0" fillId="2" fontId="1" numFmtId="3" xfId="0" applyAlignment="1" applyFont="1" applyNumberFormat="1">
      <alignment horizontal="center" readingOrder="0" shrinkToFit="0" vertical="center" wrapText="0"/>
    </xf>
    <xf borderId="0" fillId="2" fontId="1" numFmtId="3" xfId="0" applyAlignment="1" applyFont="1" applyNumberFormat="1">
      <alignment horizontal="center" readingOrder="0" vertical="center"/>
    </xf>
    <xf borderId="8" fillId="0" fontId="19" numFmtId="0" xfId="0" applyAlignment="1" applyBorder="1" applyFont="1">
      <alignment readingOrder="0" shrinkToFit="0" wrapText="0"/>
    </xf>
    <xf borderId="0" fillId="0" fontId="9" numFmtId="0" xfId="0" applyAlignment="1" applyFont="1">
      <alignment readingOrder="0"/>
    </xf>
    <xf borderId="0" fillId="2" fontId="7" numFmtId="1" xfId="0" applyAlignment="1" applyFont="1" applyNumberFormat="1">
      <alignment horizontal="center" readingOrder="0" shrinkToFit="0" wrapText="0"/>
    </xf>
    <xf borderId="0" fillId="2" fontId="20" numFmtId="1" xfId="0" applyAlignment="1" applyFont="1" applyNumberForma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4" fontId="7" numFmtId="3" xfId="0" applyAlignment="1" applyFont="1" applyNumberFormat="1">
      <alignment readingOrder="0" shrinkToFit="0" wrapText="0"/>
    </xf>
    <xf borderId="8" fillId="0" fontId="7" numFmtId="3" xfId="0" applyAlignment="1" applyBorder="1" applyFont="1" applyNumberFormat="1">
      <alignment readingOrder="0" shrinkToFit="0" wrapText="0"/>
    </xf>
    <xf borderId="0" fillId="5" fontId="8" numFmtId="3" xfId="0" applyAlignment="1" applyFont="1" applyNumberFormat="1">
      <alignment readingOrder="0"/>
    </xf>
    <xf borderId="0" fillId="2" fontId="7" numFmtId="3" xfId="0" applyAlignment="1" applyFont="1" applyNumberFormat="1">
      <alignment readingOrder="0" shrinkToFit="0" wrapText="0"/>
    </xf>
    <xf borderId="0" fillId="7" fontId="1" numFmtId="3" xfId="0" applyAlignment="1" applyFill="1" applyFont="1" applyNumberFormat="1">
      <alignment horizontal="center" readingOrder="0" shrinkToFit="0" vertical="center" wrapText="0"/>
    </xf>
    <xf borderId="0" fillId="7" fontId="1" numFmtId="3" xfId="0" applyAlignment="1" applyFont="1" applyNumberFormat="1">
      <alignment horizontal="center" readingOrder="0" vertical="center"/>
    </xf>
    <xf borderId="7" fillId="3" fontId="1" numFmtId="3" xfId="0" applyAlignment="1" applyBorder="1" applyFont="1" applyNumberFormat="1">
      <alignment horizontal="center" readingOrder="0" vertical="center"/>
    </xf>
    <xf borderId="7" fillId="2" fontId="21" numFmtId="164" xfId="0" applyAlignment="1" applyBorder="1" applyFont="1" applyNumberFormat="1">
      <alignment horizontal="center" readingOrder="0" vertical="center"/>
    </xf>
    <xf borderId="7" fillId="2" fontId="22" numFmtId="0" xfId="0" applyAlignment="1" applyBorder="1" applyFont="1">
      <alignment horizontal="left" readingOrder="0" shrinkToFit="0" vertical="center" wrapText="0"/>
    </xf>
    <xf borderId="7" fillId="2" fontId="22" numFmtId="0" xfId="0" applyAlignment="1" applyBorder="1" applyFont="1">
      <alignment horizontal="center" readingOrder="0" shrinkToFit="0" vertical="center" wrapText="0"/>
    </xf>
    <xf borderId="7" fillId="2" fontId="22" numFmtId="3" xfId="0" applyAlignment="1" applyBorder="1" applyFont="1" applyNumberFormat="1">
      <alignment horizontal="center" readingOrder="0" shrinkToFit="0" vertical="center" wrapText="0"/>
    </xf>
    <xf borderId="7" fillId="2" fontId="1" numFmtId="1" xfId="0" applyAlignment="1" applyBorder="1" applyFont="1" applyNumberFormat="1">
      <alignment horizontal="center" readingOrder="0" vertical="center"/>
    </xf>
    <xf borderId="0" fillId="2" fontId="22" numFmtId="0" xfId="0" applyAlignment="1" applyFont="1">
      <alignment horizontal="center" readingOrder="0" shrinkToFit="0" vertical="center" wrapText="0"/>
    </xf>
    <xf borderId="0" fillId="2" fontId="5" numFmtId="3" xfId="0" applyAlignment="1" applyFont="1" applyNumberFormat="1">
      <alignment horizontal="center" readingOrder="0" shrinkToFit="0" vertical="center" wrapText="0"/>
    </xf>
    <xf borderId="0" fillId="2" fontId="1" numFmtId="1" xfId="0" applyAlignment="1" applyFont="1" applyNumberFormat="1">
      <alignment horizontal="center" readingOrder="0" vertical="center"/>
    </xf>
    <xf borderId="7" fillId="2" fontId="6" numFmtId="0" xfId="0" applyAlignment="1" applyBorder="1" applyFont="1">
      <alignment horizontal="left" readingOrder="0" vertical="center"/>
    </xf>
    <xf borderId="0" fillId="2" fontId="3" numFmtId="0" xfId="0" applyAlignment="1" applyFont="1">
      <alignment horizontal="center" readingOrder="0"/>
    </xf>
    <xf borderId="7" fillId="2" fontId="5" numFmtId="1" xfId="0" applyAlignment="1" applyBorder="1" applyFont="1" applyNumberFormat="1">
      <alignment horizontal="left" vertical="center"/>
    </xf>
    <xf borderId="7" fillId="2" fontId="1" numFmtId="164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2" fontId="22" numFmtId="0" xfId="0" applyAlignment="1" applyBorder="1" applyFont="1">
      <alignment horizontal="left" vertical="center"/>
    </xf>
    <xf borderId="0" fillId="2" fontId="22" numFmtId="0" xfId="0" applyAlignment="1" applyFont="1">
      <alignment horizontal="center" vertical="center"/>
    </xf>
    <xf borderId="7" fillId="2" fontId="1" numFmtId="0" xfId="0" applyAlignment="1" applyBorder="1" applyFont="1">
      <alignment horizontal="left" vertical="center"/>
    </xf>
    <xf borderId="1" fillId="2" fontId="21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7" fillId="2" fontId="21" numFmtId="0" xfId="0" applyAlignment="1" applyBorder="1" applyFont="1">
      <alignment horizontal="center" readingOrder="0" vertical="center"/>
    </xf>
    <xf borderId="7" fillId="2" fontId="21" numFmtId="0" xfId="0" applyAlignment="1" applyBorder="1" applyFont="1">
      <alignment horizontal="left" readingOrder="0" vertical="center"/>
    </xf>
    <xf borderId="7" fillId="2" fontId="21" numFmtId="3" xfId="0" applyAlignment="1" applyBorder="1" applyFont="1" applyNumberFormat="1">
      <alignment horizontal="center" readingOrder="0" vertical="center"/>
    </xf>
    <xf borderId="7" fillId="2" fontId="21" numFmtId="16" xfId="0" applyAlignment="1" applyBorder="1" applyFont="1" applyNumberForma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2" fontId="21" numFmtId="3" xfId="0" applyAlignment="1" applyBorder="1" applyFont="1" applyNumberFormat="1">
      <alignment horizontal="center" vertical="center"/>
    </xf>
    <xf borderId="7" fillId="2" fontId="1" numFmtId="0" xfId="0" applyAlignment="1" applyBorder="1" applyFont="1">
      <alignment horizontal="left" readingOrder="0" shrinkToFit="0" vertical="center" wrapText="0"/>
    </xf>
    <xf borderId="7" fillId="2" fontId="1" numFmtId="0" xfId="0" applyAlignment="1" applyBorder="1" applyFont="1">
      <alignment horizontal="center" readingOrder="0" shrinkToFit="0" vertical="center" wrapText="0"/>
    </xf>
    <xf borderId="7" fillId="2" fontId="1" numFmtId="3" xfId="0" applyAlignment="1" applyBorder="1" applyFont="1" applyNumberFormat="1">
      <alignment horizontal="center" readingOrder="0" shrinkToFit="0" vertical="center" wrapText="0"/>
    </xf>
    <xf borderId="7" fillId="2" fontId="22" numFmtId="1" xfId="0" applyAlignment="1" applyBorder="1" applyFont="1" applyNumberFormat="1">
      <alignment horizontal="center" readingOrder="0" shrinkToFit="0" vertical="center" wrapText="0"/>
    </xf>
    <xf borderId="7" fillId="2" fontId="23" numFmtId="1" xfId="0" applyAlignment="1" applyBorder="1" applyFont="1" applyNumberFormat="1">
      <alignment horizontal="center" readingOrder="0" vertical="center"/>
    </xf>
    <xf borderId="7" fillId="2" fontId="22" numFmtId="3" xfId="0" applyAlignment="1" applyBorder="1" applyFont="1" applyNumberFormat="1">
      <alignment horizontal="left" readingOrder="0" shrinkToFit="0" vertical="center" wrapText="0"/>
    </xf>
    <xf borderId="7" fillId="2" fontId="24" numFmtId="3" xfId="0" applyAlignment="1" applyBorder="1" applyFont="1" applyNumberFormat="1">
      <alignment horizontal="center" readingOrder="0" vertical="center"/>
    </xf>
    <xf borderId="7" fillId="2" fontId="22" numFmtId="0" xfId="0" applyAlignment="1" applyBorder="1" applyFont="1">
      <alignment horizontal="left" vertical="center"/>
    </xf>
    <xf borderId="7" fillId="2" fontId="23" numFmtId="0" xfId="0" applyAlignment="1" applyBorder="1" applyFont="1">
      <alignment horizontal="center" vertical="center"/>
    </xf>
    <xf borderId="0" fillId="8" fontId="25" numFmtId="0" xfId="0" applyAlignment="1" applyFill="1" applyFont="1">
      <alignment horizontal="center" readingOrder="0" vertical="center"/>
    </xf>
    <xf borderId="0" fillId="2" fontId="24" numFmtId="3" xfId="0" applyAlignment="1" applyFont="1" applyNumberFormat="1">
      <alignment horizontal="center" readingOrder="0" vertical="center"/>
    </xf>
    <xf borderId="7" fillId="2" fontId="22" numFmtId="0" xfId="0" applyAlignment="1" applyBorder="1" applyFont="1">
      <alignment horizontal="left" readingOrder="0" vertical="center"/>
    </xf>
    <xf borderId="7" fillId="2" fontId="23" numFmtId="0" xfId="0" applyAlignment="1" applyBorder="1" applyFont="1">
      <alignment horizontal="left" vertical="center"/>
    </xf>
    <xf borderId="7" fillId="2" fontId="23" numFmtId="3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23" numFmtId="0" xfId="0" applyAlignment="1" applyFont="1">
      <alignment horizontal="center" vertical="center"/>
    </xf>
    <xf borderId="0" fillId="2" fontId="23" numFmtId="0" xfId="0" applyAlignment="1" applyFont="1">
      <alignment horizontal="center" vertical="center"/>
    </xf>
    <xf borderId="0" fillId="2" fontId="1" numFmtId="4" xfId="0" applyAlignment="1" applyFont="1" applyNumberFormat="1">
      <alignment horizontal="center" readingOrder="0" shrinkToFit="0" vertical="center" wrapText="0"/>
    </xf>
    <xf borderId="7" fillId="2" fontId="4" numFmtId="164" xfId="0" applyAlignment="1" applyBorder="1" applyFont="1" applyNumberFormat="1">
      <alignment horizontal="center" readingOrder="0" vertical="center"/>
    </xf>
    <xf borderId="7" fillId="2" fontId="26" numFmtId="0" xfId="0" applyAlignment="1" applyBorder="1" applyFont="1">
      <alignment horizontal="left" readingOrder="0" shrinkToFit="0" vertical="center" wrapText="0"/>
    </xf>
    <xf borderId="7" fillId="2" fontId="26" numFmtId="0" xfId="0" applyAlignment="1" applyBorder="1" applyFont="1">
      <alignment horizontal="center" readingOrder="0" shrinkToFit="0" vertical="center" wrapText="0"/>
    </xf>
    <xf borderId="7" fillId="2" fontId="5" numFmtId="3" xfId="0" applyAlignment="1" applyBorder="1" applyFont="1" applyNumberFormat="1">
      <alignment horizontal="center" readingOrder="0" vertical="center"/>
    </xf>
    <xf borderId="7" fillId="2" fontId="26" numFmtId="3" xfId="0" applyAlignment="1" applyBorder="1" applyFont="1" applyNumberFormat="1">
      <alignment horizontal="center" readingOrder="0" shrinkToFit="0" vertical="center" wrapText="0"/>
    </xf>
    <xf borderId="7" fillId="2" fontId="27" numFmtId="3" xfId="0" applyAlignment="1" applyBorder="1" applyFont="1" applyNumberFormat="1">
      <alignment horizontal="center" readingOrder="0" vertical="center"/>
    </xf>
    <xf borderId="7" fillId="2" fontId="4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left" vertical="center"/>
    </xf>
    <xf borderId="7" fillId="2" fontId="5" numFmtId="0" xfId="0" applyAlignment="1" applyBorder="1" applyFont="1">
      <alignment horizontal="center" vertical="center"/>
    </xf>
    <xf borderId="7" fillId="2" fontId="5" numFmtId="3" xfId="0" applyAlignment="1" applyBorder="1" applyFont="1" applyNumberFormat="1">
      <alignment horizontal="center" vertical="center"/>
    </xf>
    <xf borderId="7" fillId="2" fontId="21" numFmtId="0" xfId="0" applyAlignment="1" applyBorder="1" applyFont="1">
      <alignment horizontal="center" vertical="center"/>
    </xf>
    <xf borderId="7" fillId="2" fontId="28" numFmtId="3" xfId="0" applyAlignment="1" applyBorder="1" applyFont="1" applyNumberFormat="1">
      <alignment horizontal="center" vertical="center"/>
    </xf>
    <xf borderId="1" fillId="9" fontId="21" numFmtId="0" xfId="0" applyAlignment="1" applyBorder="1" applyFill="1" applyFont="1">
      <alignment horizontal="center" readingOrder="0" vertical="center"/>
    </xf>
    <xf borderId="0" fillId="2" fontId="9" numFmtId="0" xfId="0" applyFont="1"/>
    <xf borderId="7" fillId="0" fontId="21" numFmtId="0" xfId="0" applyAlignment="1" applyBorder="1" applyFont="1">
      <alignment horizontal="center" readingOrder="0" vertical="center"/>
    </xf>
    <xf borderId="7" fillId="2" fontId="21" numFmtId="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2" fontId="1" numFmtId="4" xfId="0" applyAlignment="1" applyBorder="1" applyFont="1" applyNumberForma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7" fillId="10" fontId="1" numFmtId="3" xfId="0" applyAlignment="1" applyBorder="1" applyFill="1" applyFont="1" applyNumberFormat="1">
      <alignment horizontal="center" readingOrder="0" vertical="center"/>
    </xf>
    <xf borderId="7" fillId="2" fontId="1" numFmtId="4" xfId="0" applyAlignment="1" applyBorder="1" applyFont="1" applyNumberFormat="1">
      <alignment horizontal="center" vertical="center"/>
    </xf>
    <xf borderId="7" fillId="10" fontId="23" numFmtId="0" xfId="0" applyAlignment="1" applyBorder="1" applyFont="1">
      <alignment horizontal="center" readingOrder="0" vertical="center"/>
    </xf>
    <xf borderId="7" fillId="10" fontId="1" numFmtId="3" xfId="0" applyAlignment="1" applyBorder="1" applyFont="1" applyNumberFormat="1">
      <alignment horizontal="center" readingOrder="0" shrinkToFit="0" vertical="center" wrapText="0"/>
    </xf>
    <xf borderId="0" fillId="2" fontId="9" numFmtId="0" xfId="0" applyAlignment="1" applyFont="1">
      <alignment readingOrder="0"/>
    </xf>
    <xf borderId="7" fillId="10" fontId="1" numFmtId="0" xfId="0" applyAlignment="1" applyBorder="1" applyFont="1">
      <alignment horizontal="center" readingOrder="0" vertical="center"/>
    </xf>
    <xf borderId="7" fillId="11" fontId="25" numFmtId="0" xfId="0" applyAlignment="1" applyBorder="1" applyFill="1" applyFont="1">
      <alignment horizontal="left" readingOrder="0" vertical="center"/>
    </xf>
    <xf borderId="7" fillId="12" fontId="25" numFmtId="3" xfId="0" applyAlignment="1" applyBorder="1" applyFill="1" applyFont="1" applyNumberFormat="1">
      <alignment horizontal="center" readingOrder="0" vertical="center"/>
    </xf>
    <xf borderId="7" fillId="2" fontId="18" numFmtId="0" xfId="0" applyAlignment="1" applyBorder="1" applyFont="1">
      <alignment horizontal="center" readingOrder="0" vertical="center"/>
    </xf>
    <xf borderId="7" fillId="10" fontId="22" numFmtId="3" xfId="0" applyAlignment="1" applyBorder="1" applyFont="1" applyNumberFormat="1">
      <alignment horizontal="center" readingOrder="0" vertical="center"/>
    </xf>
    <xf borderId="7" fillId="0" fontId="23" numFmtId="0" xfId="0" applyAlignment="1" applyBorder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7" fillId="2" fontId="1" numFmtId="165" xfId="0" applyAlignment="1" applyBorder="1" applyFont="1" applyNumberForma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0" fillId="2" fontId="29" numFmtId="0" xfId="0" applyAlignment="1" applyFont="1">
      <alignment horizontal="left" readingOrder="0"/>
    </xf>
    <xf borderId="0" fillId="8" fontId="9" numFmtId="0" xfId="0" applyAlignment="1" applyFont="1">
      <alignment readingOrder="0"/>
    </xf>
    <xf borderId="0" fillId="13" fontId="9" numFmtId="0" xfId="0" applyAlignment="1" applyFill="1" applyFont="1">
      <alignment readingOrder="0"/>
    </xf>
    <xf borderId="0" fillId="2" fontId="6" numFmtId="0" xfId="0" applyAlignment="1" applyFont="1">
      <alignment horizontal="left" readingOrder="0"/>
    </xf>
    <xf borderId="0" fillId="2" fontId="30" numFmtId="0" xfId="0" applyAlignment="1" applyFont="1">
      <alignment horizontal="center" readingOrder="0"/>
    </xf>
    <xf borderId="0" fillId="10" fontId="31" numFmtId="3" xfId="0" applyAlignment="1" applyFont="1" applyNumberFormat="1">
      <alignment horizontal="center" readingOrder="0"/>
    </xf>
    <xf borderId="0" fillId="2" fontId="31" numFmtId="0" xfId="0" applyAlignment="1" applyFont="1">
      <alignment horizontal="center" readingOrder="0"/>
    </xf>
    <xf borderId="0" fillId="2" fontId="32" numFmtId="0" xfId="0" applyAlignment="1" applyFont="1">
      <alignment readingOrder="0" vertical="center"/>
    </xf>
    <xf borderId="0" fillId="2" fontId="33" numFmtId="0" xfId="0" applyAlignment="1" applyFont="1">
      <alignment horizontal="center" readingOrder="0"/>
    </xf>
    <xf borderId="0" fillId="2" fontId="34" numFmtId="0" xfId="0" applyAlignment="1" applyFont="1">
      <alignment readingOrder="0"/>
    </xf>
    <xf borderId="7" fillId="0" fontId="1" numFmtId="166" xfId="0" applyAlignment="1" applyBorder="1" applyFont="1" applyNumberFormat="1">
      <alignment horizontal="center" readingOrder="0" vertical="center"/>
    </xf>
    <xf borderId="7" fillId="2" fontId="35" numFmtId="167" xfId="0" applyAlignment="1" applyBorder="1" applyFont="1" applyNumberForma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0" fillId="2" fontId="1" numFmtId="0" xfId="0" applyAlignment="1" applyFont="1">
      <alignment horizontal="left" readingOrder="0" vertical="center"/>
    </xf>
    <xf borderId="0" fillId="2" fontId="6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10" fontId="9" numFmtId="0" xfId="0" applyAlignment="1" applyFont="1">
      <alignment readingOrder="0"/>
    </xf>
    <xf borderId="7" fillId="2" fontId="1" numFmtId="1" xfId="0" applyAlignment="1" applyBorder="1" applyFont="1" applyNumberFormat="1">
      <alignment horizontal="left" readingOrder="0" vertical="center"/>
    </xf>
    <xf borderId="7" fillId="10" fontId="1" numFmtId="1" xfId="0" applyAlignment="1" applyBorder="1" applyFont="1" applyNumberFormat="1">
      <alignment horizontal="center" readingOrder="0" vertical="center"/>
    </xf>
    <xf borderId="7" fillId="2" fontId="0" numFmtId="0" xfId="0" applyAlignment="1" applyBorder="1" applyFont="1">
      <alignment horizontal="center" readingOrder="0" vertical="center"/>
    </xf>
    <xf borderId="7" fillId="2" fontId="1" numFmtId="1" xfId="0" applyAlignment="1" applyBorder="1" applyFont="1" applyNumberFormat="1">
      <alignment horizontal="left" readingOrder="0" shrinkToFit="0" vertical="center" wrapText="0"/>
    </xf>
    <xf borderId="0" fillId="14" fontId="9" numFmtId="0" xfId="0" applyAlignment="1" applyFill="1" applyFont="1">
      <alignment readingOrder="0"/>
    </xf>
    <xf borderId="7" fillId="2" fontId="1" numFmtId="1" xfId="0" applyAlignment="1" applyBorder="1" applyFont="1" applyNumberFormat="1">
      <alignment horizontal="center" readingOrder="0" shrinkToFit="0" vertical="center" wrapText="0"/>
    </xf>
    <xf borderId="7" fillId="10" fontId="1" numFmtId="1" xfId="0" applyAlignment="1" applyBorder="1" applyFont="1" applyNumberFormat="1">
      <alignment horizontal="center" readingOrder="0" shrinkToFit="0" vertical="center" wrapText="0"/>
    </xf>
    <xf borderId="0" fillId="15" fontId="9" numFmtId="0" xfId="0" applyAlignment="1" applyFill="1" applyFont="1">
      <alignment readingOrder="0"/>
    </xf>
    <xf borderId="0" fillId="5" fontId="8" numFmtId="1" xfId="0" applyAlignment="1" applyFont="1" applyNumberFormat="1">
      <alignment readingOrder="0"/>
    </xf>
    <xf borderId="0" fillId="5" fontId="10" numFmtId="1" xfId="0" applyAlignment="1" applyFont="1" applyNumberFormat="1">
      <alignment horizontal="center" readingOrder="0" vertical="center"/>
    </xf>
    <xf borderId="0" fillId="16" fontId="9" numFmtId="0" xfId="0" applyAlignment="1" applyFill="1" applyFont="1">
      <alignment readingOrder="0"/>
    </xf>
    <xf borderId="7" fillId="2" fontId="5" numFmtId="1" xfId="0" applyAlignment="1" applyBorder="1" applyFont="1" applyNumberFormat="1">
      <alignment horizontal="left" readingOrder="0" shrinkToFit="0" vertical="center" wrapText="0"/>
    </xf>
    <xf borderId="7" fillId="2" fontId="5" numFmtId="1" xfId="0" applyAlignment="1" applyBorder="1" applyFont="1" applyNumberFormat="1">
      <alignment horizontal="center" readingOrder="0" shrinkToFit="0" vertical="center" wrapText="0"/>
    </xf>
    <xf borderId="7" fillId="15" fontId="5" numFmtId="1" xfId="0" applyAlignment="1" applyBorder="1" applyFont="1" applyNumberFormat="1">
      <alignment horizontal="center" readingOrder="0" shrinkToFit="0" vertical="center" wrapText="0"/>
    </xf>
    <xf borderId="0" fillId="2" fontId="36" numFmtId="0" xfId="0" applyAlignment="1" applyFont="1">
      <alignment horizontal="center" readingOrder="0"/>
    </xf>
    <xf borderId="0" fillId="0" fontId="23" numFmtId="0" xfId="0" applyAlignment="1" applyFont="1">
      <alignment horizontal="center" readingOrder="0" vertical="center"/>
    </xf>
    <xf borderId="8" fillId="0" fontId="7" numFmtId="1" xfId="0" applyAlignment="1" applyBorder="1" applyFont="1" applyNumberFormat="1">
      <alignment readingOrder="0" shrinkToFit="0" wrapText="0"/>
    </xf>
    <xf borderId="7" fillId="10" fontId="5" numFmtId="1" xfId="0" applyAlignment="1" applyBorder="1" applyFont="1" applyNumberFormat="1">
      <alignment horizontal="center" readingOrder="0" vertical="center"/>
    </xf>
    <xf borderId="7" fillId="8" fontId="1" numFmtId="3" xfId="0" applyAlignment="1" applyBorder="1" applyFont="1" applyNumberFormat="1">
      <alignment horizontal="center" readingOrder="0" vertical="center"/>
    </xf>
    <xf borderId="7" fillId="15" fontId="1" numFmtId="3" xfId="0" applyAlignment="1" applyBorder="1" applyFont="1" applyNumberFormat="1">
      <alignment horizontal="center" readingOrder="0" vertical="center"/>
    </xf>
    <xf borderId="7" fillId="2" fontId="20" numFmtId="0" xfId="0" applyAlignment="1" applyBorder="1" applyFont="1">
      <alignment horizontal="center" readingOrder="0" vertical="center"/>
    </xf>
    <xf borderId="7" fillId="2" fontId="20" numFmtId="0" xfId="0" applyAlignment="1" applyBorder="1" applyFont="1">
      <alignment horizontal="center" vertical="center"/>
    </xf>
    <xf borderId="7" fillId="2" fontId="37" numFmtId="0" xfId="0" applyAlignment="1" applyBorder="1" applyFont="1">
      <alignment horizontal="left" readingOrder="0" vertical="center"/>
    </xf>
    <xf borderId="10" fillId="2" fontId="38" numFmtId="0" xfId="0" applyAlignment="1" applyBorder="1" applyFont="1">
      <alignment horizontal="center"/>
    </xf>
    <xf borderId="0" fillId="5" fontId="22" numFmtId="0" xfId="0" applyAlignment="1" applyFont="1">
      <alignment readingOrder="0"/>
    </xf>
    <xf borderId="10" fillId="2" fontId="1" numFmtId="0" xfId="0" applyAlignment="1" applyBorder="1" applyFont="1">
      <alignment horizontal="center" vertical="center"/>
    </xf>
    <xf borderId="7" fillId="0" fontId="9" numFmtId="0" xfId="0" applyBorder="1" applyFont="1"/>
    <xf borderId="7" fillId="2" fontId="3" numFmtId="0" xfId="0" applyAlignment="1" applyBorder="1" applyFont="1">
      <alignment horizontal="left"/>
    </xf>
    <xf borderId="7" fillId="2" fontId="35" numFmtId="0" xfId="0" applyAlignment="1" applyBorder="1" applyFont="1">
      <alignment horizontal="center" vertical="center"/>
    </xf>
    <xf borderId="7" fillId="2" fontId="35" numFmtId="3" xfId="0" applyAlignment="1" applyBorder="1" applyFont="1" applyNumberFormat="1">
      <alignment horizontal="center" vertical="center"/>
    </xf>
    <xf borderId="7" fillId="2" fontId="9" numFmtId="4" xfId="0" applyBorder="1" applyFont="1" applyNumberFormat="1"/>
    <xf borderId="1" fillId="2" fontId="21" numFmtId="3" xfId="0" applyAlignment="1" applyBorder="1" applyFont="1" applyNumberFormat="1">
      <alignment horizontal="center" readingOrder="0" vertical="center"/>
    </xf>
    <xf borderId="7" fillId="2" fontId="21" numFmtId="3" xfId="0" applyAlignment="1" applyBorder="1" applyFont="1" applyNumberFormat="1">
      <alignment horizontal="left" readingOrder="0" vertical="center"/>
    </xf>
    <xf borderId="7" fillId="2" fontId="28" numFmtId="3" xfId="0" applyAlignment="1" applyBorder="1" applyFont="1" applyNumberFormat="1">
      <alignment horizontal="center" readingOrder="0" vertical="center"/>
    </xf>
    <xf borderId="7" fillId="2" fontId="1" numFmtId="3" xfId="0" applyAlignment="1" applyBorder="1" applyFont="1" applyNumberFormat="1">
      <alignment horizontal="left" readingOrder="0" vertical="center"/>
    </xf>
    <xf borderId="0" fillId="2" fontId="39" numFmtId="0" xfId="0" applyAlignment="1" applyFont="1">
      <alignment horizontal="center" readingOrder="0" vertical="center"/>
    </xf>
    <xf borderId="7" fillId="2" fontId="1" numFmtId="3" xfId="0" applyAlignment="1" applyBorder="1" applyFont="1" applyNumberFormat="1">
      <alignment horizontal="left" readingOrder="0" shrinkToFit="0" vertical="center" wrapText="0"/>
    </xf>
    <xf borderId="0" fillId="2" fontId="20" numFmtId="3" xfId="0" applyAlignment="1" applyFont="1" applyNumberFormat="1">
      <alignment horizontal="center" readingOrder="0" shrinkToFit="0" vertical="center" wrapText="0"/>
    </xf>
    <xf borderId="0" fillId="2" fontId="20" numFmtId="3" xfId="0" applyAlignment="1" applyFont="1" applyNumberFormat="1">
      <alignment horizontal="center" readingOrder="0" vertical="center"/>
    </xf>
    <xf borderId="7" fillId="2" fontId="32" numFmtId="164" xfId="0" applyAlignment="1" applyBorder="1" applyFont="1" applyNumberFormat="1">
      <alignment horizontal="center" readingOrder="0" vertical="center"/>
    </xf>
    <xf borderId="7" fillId="2" fontId="32" numFmtId="3" xfId="0" applyAlignment="1" applyBorder="1" applyFont="1" applyNumberFormat="1">
      <alignment horizontal="center" readingOrder="0" vertical="center"/>
    </xf>
    <xf borderId="7" fillId="2" fontId="1" numFmtId="3" xfId="0" applyAlignment="1" applyBorder="1" applyFont="1" applyNumberFormat="1">
      <alignment horizontal="left" vertical="center"/>
    </xf>
    <xf borderId="7" fillId="0" fontId="9" numFmtId="0" xfId="0" applyAlignment="1" applyBorder="1" applyFont="1">
      <alignment horizontal="right"/>
    </xf>
    <xf borderId="7" fillId="2" fontId="3" numFmtId="0" xfId="0" applyAlignment="1" applyBorder="1" applyFont="1">
      <alignment horizontal="left" vertical="center"/>
    </xf>
    <xf borderId="7" fillId="2" fontId="3" numFmtId="0" xfId="0" applyAlignment="1" applyBorder="1" applyFont="1">
      <alignment horizontal="center" vertical="center"/>
    </xf>
    <xf borderId="7" fillId="0" fontId="40" numFmtId="0" xfId="0" applyAlignment="1" applyBorder="1" applyFont="1">
      <alignment horizontal="right"/>
    </xf>
    <xf borderId="0" fillId="0" fontId="9" numFmtId="0" xfId="0" applyAlignment="1" applyFont="1">
      <alignment horizontal="right"/>
    </xf>
    <xf borderId="0" fillId="0" fontId="40" numFmtId="0" xfId="0" applyAlignment="1" applyFont="1">
      <alignment horizontal="right"/>
    </xf>
    <xf borderId="1" fillId="2" fontId="41" numFmtId="0" xfId="0" applyAlignment="1" applyBorder="1" applyFont="1">
      <alignment horizontal="center" readingOrder="0" vertical="center"/>
    </xf>
    <xf borderId="7" fillId="2" fontId="42" numFmtId="0" xfId="0" applyAlignment="1" applyBorder="1" applyFont="1">
      <alignment horizontal="center" readingOrder="0" vertical="center"/>
    </xf>
    <xf borderId="7" fillId="2" fontId="21" numFmtId="1" xfId="0" applyAlignment="1" applyBorder="1" applyFont="1" applyNumberFormat="1">
      <alignment horizontal="center" readingOrder="0" vertical="center"/>
    </xf>
    <xf borderId="7" fillId="2" fontId="43" numFmtId="0" xfId="0" applyAlignment="1" applyBorder="1" applyFont="1">
      <alignment horizontal="center" vertical="center"/>
    </xf>
    <xf borderId="7" fillId="2" fontId="44" numFmtId="0" xfId="0" applyAlignment="1" applyBorder="1" applyFont="1">
      <alignment horizontal="center" vertical="center"/>
    </xf>
    <xf borderId="7" fillId="2" fontId="1" numFmtId="1" xfId="0" applyAlignment="1" applyBorder="1" applyFont="1" applyNumberFormat="1">
      <alignment horizontal="center" vertical="center"/>
    </xf>
    <xf borderId="7" fillId="2" fontId="43" numFmtId="3" xfId="0" applyAlignment="1" applyBorder="1" applyFont="1" applyNumberFormat="1">
      <alignment horizontal="center" readingOrder="0" vertical="center"/>
    </xf>
    <xf borderId="7" fillId="2" fontId="44" numFmtId="164" xfId="0" applyAlignment="1" applyBorder="1" applyFont="1" applyNumberFormat="1">
      <alignment horizontal="center" readingOrder="0" vertical="center"/>
    </xf>
    <xf borderId="7" fillId="2" fontId="43" numFmtId="3" xfId="0" applyAlignment="1" applyBorder="1" applyFont="1" applyNumberFormat="1">
      <alignment horizontal="center" vertical="center"/>
    </xf>
    <xf borderId="7" fillId="2" fontId="23" numFmtId="0" xfId="0" applyAlignment="1" applyBorder="1" applyFont="1">
      <alignment horizontal="center" readingOrder="0" vertical="center"/>
    </xf>
    <xf borderId="7" fillId="2" fontId="23" numFmtId="0" xfId="0" applyAlignment="1" applyBorder="1" applyFont="1">
      <alignment horizontal="center" vertical="center"/>
    </xf>
    <xf borderId="7" fillId="2" fontId="22" numFmtId="1" xfId="0" applyAlignment="1" applyBorder="1" applyFont="1" applyNumberFormat="1">
      <alignment horizontal="left" readingOrder="0" vertical="center"/>
    </xf>
    <xf borderId="7" fillId="0" fontId="26" numFmtId="0" xfId="0" applyAlignment="1" applyBorder="1" applyFont="1">
      <alignment horizontal="left" readingOrder="0" vertical="center"/>
    </xf>
    <xf borderId="7" fillId="0" fontId="26" numFmtId="1" xfId="0" applyAlignment="1" applyBorder="1" applyFont="1" applyNumberFormat="1">
      <alignment horizontal="left" readingOrder="0" vertical="center"/>
    </xf>
    <xf borderId="7" fillId="0" fontId="22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left" readingOrder="0" vertical="center"/>
    </xf>
    <xf borderId="7" fillId="0" fontId="1" numFmtId="0" xfId="0" applyAlignment="1" applyBorder="1" applyFont="1">
      <alignment readingOrder="0" vertical="center"/>
    </xf>
    <xf borderId="7" fillId="0" fontId="9" numFmtId="0" xfId="0" applyAlignment="1" applyBorder="1" applyFont="1">
      <alignment horizontal="center"/>
    </xf>
    <xf borderId="7" fillId="2" fontId="23" numFmtId="0" xfId="0" applyAlignment="1" applyBorder="1" applyFont="1">
      <alignment horizontal="left" vertical="center"/>
    </xf>
    <xf borderId="7" fillId="0" fontId="40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40" numFmtId="0" xfId="0" applyAlignment="1" applyFont="1">
      <alignment horizontal="center"/>
    </xf>
    <xf borderId="0" fillId="17" fontId="45" numFmtId="0" xfId="0" applyAlignment="1" applyFill="1" applyFont="1">
      <alignment horizontal="center" readingOrder="0" shrinkToFit="0" vertical="bottom" wrapText="0"/>
    </xf>
    <xf borderId="0" fillId="2" fontId="45" numFmtId="0" xfId="0" applyAlignment="1" applyFont="1">
      <alignment horizontal="center" readingOrder="0" shrinkToFit="0" vertical="bottom" wrapText="0"/>
    </xf>
    <xf borderId="7" fillId="18" fontId="13" numFmtId="0" xfId="0" applyAlignment="1" applyBorder="1" applyFill="1" applyFont="1">
      <alignment readingOrder="0" shrinkToFit="0" vertical="bottom" wrapText="0"/>
    </xf>
    <xf borderId="0" fillId="2" fontId="13" numFmtId="0" xfId="0" applyAlignment="1" applyFont="1">
      <alignment horizontal="center" shrinkToFit="0" wrapText="0"/>
    </xf>
    <xf borderId="0" fillId="2" fontId="13" numFmtId="0" xfId="0" applyAlignment="1" applyFont="1">
      <alignment horizontal="center" shrinkToFit="0" vertical="bottom" wrapText="0"/>
    </xf>
    <xf borderId="0" fillId="2" fontId="13" numFmtId="0" xfId="0" applyAlignment="1" applyFont="1">
      <alignment shrinkToFit="0" vertical="bottom" wrapText="0"/>
    </xf>
    <xf borderId="7" fillId="0" fontId="13" numFmtId="164" xfId="0" applyAlignment="1" applyBorder="1" applyFont="1" applyNumberFormat="1">
      <alignment horizontal="right" readingOrder="0" shrinkToFit="0" vertical="bottom" wrapText="0"/>
    </xf>
    <xf borderId="7" fillId="0" fontId="13" numFmtId="0" xfId="0" applyAlignment="1" applyBorder="1" applyFont="1">
      <alignment readingOrder="0" shrinkToFit="0" vertical="bottom" wrapText="0"/>
    </xf>
    <xf borderId="7" fillId="0" fontId="13" numFmtId="0" xfId="0" applyAlignment="1" applyBorder="1" applyFont="1">
      <alignment horizontal="center" readingOrder="0" shrinkToFit="0" vertical="top" wrapText="0"/>
    </xf>
    <xf borderId="7" fillId="0" fontId="13" numFmtId="0" xfId="0" applyAlignment="1" applyBorder="1" applyFont="1">
      <alignment horizontal="right" readingOrder="0" shrinkToFit="0" vertical="top" wrapText="0"/>
    </xf>
    <xf borderId="7" fillId="0" fontId="13" numFmtId="0" xfId="0" applyAlignment="1" applyBorder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164" xfId="0" applyAlignment="1" applyFont="1" applyNumberFormat="1">
      <alignment readingOrder="0" shrinkToFit="0" vertical="bottom" wrapText="0"/>
    </xf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horizontal="right" readingOrder="0"/>
    </xf>
    <xf borderId="7" fillId="0" fontId="9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6.71"/>
    <col customWidth="1" min="3" max="3" width="16.71"/>
    <col customWidth="1" min="4" max="4" width="21.43"/>
    <col customWidth="1" min="5" max="5" width="23.71"/>
    <col customWidth="1" min="6" max="6" width="23.14"/>
    <col customWidth="1" min="7" max="7" width="15.57"/>
    <col customWidth="1" min="8" max="8" width="15.14"/>
    <col customWidth="1" min="9" max="9" width="15.71"/>
    <col customWidth="1" min="10" max="10" width="16.43"/>
    <col customWidth="1" min="11" max="11" width="19.57"/>
    <col customWidth="1" min="12" max="12" width="18.43"/>
    <col customWidth="1" min="13" max="13" width="22.14"/>
    <col customWidth="1" min="14" max="25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0</v>
      </c>
      <c r="B3" s="9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10" t="s">
        <v>7</v>
      </c>
      <c r="I3" s="10" t="s">
        <v>8</v>
      </c>
      <c r="J3" s="8" t="s">
        <v>9</v>
      </c>
      <c r="K3" s="11" t="s">
        <v>10</v>
      </c>
      <c r="L3" s="8" t="s">
        <v>11</v>
      </c>
      <c r="M3" s="8" t="s">
        <v>12</v>
      </c>
      <c r="N3" s="12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3">
        <v>45170.0</v>
      </c>
      <c r="B4" s="14" t="s">
        <v>13</v>
      </c>
      <c r="C4" s="15" t="s">
        <v>14</v>
      </c>
      <c r="D4" s="15" t="s">
        <v>15</v>
      </c>
      <c r="E4" s="15" t="s">
        <v>16</v>
      </c>
      <c r="F4" s="15" t="s">
        <v>17</v>
      </c>
      <c r="G4" s="15" t="s">
        <v>18</v>
      </c>
      <c r="H4" s="13">
        <v>45197.0</v>
      </c>
      <c r="I4" s="16">
        <v>1000.0</v>
      </c>
      <c r="J4" s="15">
        <v>1000.0</v>
      </c>
      <c r="K4" s="15">
        <v>250.0</v>
      </c>
      <c r="L4" s="11">
        <f>SUMIF(L6:L2046,"&gt;0")</f>
        <v>637668.45</v>
      </c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3">
        <v>45170.0</v>
      </c>
      <c r="B5" s="17" t="s">
        <v>19</v>
      </c>
      <c r="C5" s="15" t="s">
        <v>20</v>
      </c>
      <c r="D5" s="18" t="s">
        <v>21</v>
      </c>
      <c r="E5" s="15" t="s">
        <v>16</v>
      </c>
      <c r="F5" s="15" t="s">
        <v>22</v>
      </c>
      <c r="G5" s="15" t="s">
        <v>23</v>
      </c>
      <c r="H5" s="13">
        <v>45203.0</v>
      </c>
      <c r="I5" s="16">
        <v>5600.0</v>
      </c>
      <c r="J5" s="15">
        <v>5600.0</v>
      </c>
      <c r="K5" s="19">
        <v>3500.0</v>
      </c>
      <c r="L5" s="15">
        <f t="shared" ref="L5:L77" si="1"> J5 - K5</f>
        <v>2100</v>
      </c>
      <c r="M5" s="15">
        <f t="shared" ref="M5:M314" si="2"> M4 + L5</f>
        <v>2100</v>
      </c>
      <c r="N5" s="12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3">
        <v>45170.0</v>
      </c>
      <c r="B6" s="17" t="s">
        <v>24</v>
      </c>
      <c r="C6" s="15" t="s">
        <v>25</v>
      </c>
      <c r="D6" s="18" t="s">
        <v>26</v>
      </c>
      <c r="E6" s="15" t="s">
        <v>16</v>
      </c>
      <c r="F6" s="15" t="s">
        <v>27</v>
      </c>
      <c r="G6" s="15" t="s">
        <v>23</v>
      </c>
      <c r="H6" s="13">
        <v>45192.0</v>
      </c>
      <c r="I6" s="16">
        <v>1000.0</v>
      </c>
      <c r="J6" s="15"/>
      <c r="K6" s="19">
        <v>500.0</v>
      </c>
      <c r="L6" s="15">
        <f t="shared" si="1"/>
        <v>-500</v>
      </c>
      <c r="M6" s="15">
        <f t="shared" si="2"/>
        <v>1600</v>
      </c>
      <c r="N6" s="12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3">
        <v>45170.0</v>
      </c>
      <c r="B7" s="17" t="s">
        <v>28</v>
      </c>
      <c r="C7" s="15" t="s">
        <v>29</v>
      </c>
      <c r="D7" s="18" t="s">
        <v>30</v>
      </c>
      <c r="E7" s="15" t="s">
        <v>16</v>
      </c>
      <c r="F7" s="15" t="s">
        <v>31</v>
      </c>
      <c r="G7" s="15" t="s">
        <v>23</v>
      </c>
      <c r="H7" s="13">
        <v>45200.0</v>
      </c>
      <c r="I7" s="16">
        <v>800.0</v>
      </c>
      <c r="J7" s="15">
        <v>800.0</v>
      </c>
      <c r="K7" s="19">
        <v>500.0</v>
      </c>
      <c r="L7" s="15">
        <f t="shared" si="1"/>
        <v>300</v>
      </c>
      <c r="M7" s="15">
        <f t="shared" si="2"/>
        <v>1900</v>
      </c>
      <c r="N7" s="12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3">
        <v>45170.0</v>
      </c>
      <c r="B8" s="17" t="s">
        <v>32</v>
      </c>
      <c r="C8" s="15" t="s">
        <v>33</v>
      </c>
      <c r="D8" s="20" t="s">
        <v>34</v>
      </c>
      <c r="E8" s="15" t="s">
        <v>16</v>
      </c>
      <c r="F8" s="15" t="s">
        <v>35</v>
      </c>
      <c r="G8" s="15" t="s">
        <v>18</v>
      </c>
      <c r="H8" s="13">
        <v>45225.0</v>
      </c>
      <c r="I8" s="16">
        <v>1000.0</v>
      </c>
      <c r="J8" s="15">
        <v>1000.0</v>
      </c>
      <c r="K8" s="19">
        <v>250.0</v>
      </c>
      <c r="L8" s="15">
        <f t="shared" si="1"/>
        <v>750</v>
      </c>
      <c r="M8" s="15">
        <f t="shared" si="2"/>
        <v>2650</v>
      </c>
      <c r="N8" s="12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3">
        <v>45170.0</v>
      </c>
      <c r="B9" s="21" t="s">
        <v>36</v>
      </c>
      <c r="C9" s="15" t="s">
        <v>37</v>
      </c>
      <c r="D9" s="22" t="s">
        <v>38</v>
      </c>
      <c r="E9" s="15" t="s">
        <v>16</v>
      </c>
      <c r="F9" s="15" t="s">
        <v>39</v>
      </c>
      <c r="G9" s="15" t="s">
        <v>18</v>
      </c>
      <c r="H9" s="13">
        <v>45194.0</v>
      </c>
      <c r="I9" s="16">
        <v>73615.0</v>
      </c>
      <c r="J9" s="15">
        <v>73615.0</v>
      </c>
      <c r="K9" s="23">
        <v>73451.45</v>
      </c>
      <c r="L9" s="15">
        <f t="shared" si="1"/>
        <v>163.55</v>
      </c>
      <c r="M9" s="15">
        <f t="shared" si="2"/>
        <v>2813.55</v>
      </c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3">
        <v>45170.0</v>
      </c>
      <c r="B10" s="24" t="s">
        <v>40</v>
      </c>
      <c r="C10" s="15" t="s">
        <v>41</v>
      </c>
      <c r="D10" s="18" t="s">
        <v>42</v>
      </c>
      <c r="E10" s="15" t="s">
        <v>43</v>
      </c>
      <c r="F10" s="15" t="s">
        <v>44</v>
      </c>
      <c r="G10" s="15" t="s">
        <v>45</v>
      </c>
      <c r="H10" s="13">
        <v>45175.0</v>
      </c>
      <c r="I10" s="25">
        <v>79800.0</v>
      </c>
      <c r="J10" s="15">
        <v>79800.0</v>
      </c>
      <c r="K10" s="26"/>
      <c r="L10" s="15">
        <f t="shared" si="1"/>
        <v>79800</v>
      </c>
      <c r="M10" s="15">
        <f t="shared" si="2"/>
        <v>82613.55</v>
      </c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3">
        <v>45170.0</v>
      </c>
      <c r="B11" s="27" t="s">
        <v>46</v>
      </c>
      <c r="C11" s="15" t="s">
        <v>47</v>
      </c>
      <c r="D11" s="20" t="s">
        <v>48</v>
      </c>
      <c r="E11" s="15" t="s">
        <v>16</v>
      </c>
      <c r="F11" s="15" t="s">
        <v>39</v>
      </c>
      <c r="G11" s="15" t="s">
        <v>49</v>
      </c>
      <c r="H11" s="13">
        <v>45170.0</v>
      </c>
      <c r="I11" s="16">
        <v>23500.0</v>
      </c>
      <c r="J11" s="15">
        <v>23500.0</v>
      </c>
      <c r="K11" s="28">
        <v>22976.4</v>
      </c>
      <c r="L11" s="15">
        <f t="shared" si="1"/>
        <v>523.6</v>
      </c>
      <c r="M11" s="15">
        <f t="shared" si="2"/>
        <v>83137.15</v>
      </c>
      <c r="N11" s="1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3">
        <v>45170.0</v>
      </c>
      <c r="B12" s="29" t="s">
        <v>50</v>
      </c>
      <c r="C12" s="15" t="s">
        <v>51</v>
      </c>
      <c r="D12" s="22" t="s">
        <v>52</v>
      </c>
      <c r="E12" s="15" t="s">
        <v>16</v>
      </c>
      <c r="F12" s="15" t="s">
        <v>39</v>
      </c>
      <c r="G12" s="15" t="s">
        <v>23</v>
      </c>
      <c r="H12" s="13">
        <v>45182.0</v>
      </c>
      <c r="I12" s="16">
        <v>86310.0</v>
      </c>
      <c r="J12" s="15">
        <v>86310.0</v>
      </c>
      <c r="K12" s="30">
        <v>85541.79</v>
      </c>
      <c r="L12" s="15">
        <f t="shared" si="1"/>
        <v>768.21</v>
      </c>
      <c r="M12" s="15">
        <f t="shared" si="2"/>
        <v>83905.36</v>
      </c>
      <c r="N12" s="1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3">
        <v>45170.0</v>
      </c>
      <c r="B13" s="27" t="s">
        <v>53</v>
      </c>
      <c r="C13" s="15" t="s">
        <v>54</v>
      </c>
      <c r="D13" s="20">
        <v>6.09606536E8</v>
      </c>
      <c r="E13" s="15" t="s">
        <v>16</v>
      </c>
      <c r="F13" s="15" t="s">
        <v>55</v>
      </c>
      <c r="G13" s="15" t="s">
        <v>56</v>
      </c>
      <c r="H13" s="13">
        <v>45180.0</v>
      </c>
      <c r="I13" s="16">
        <v>90000.0</v>
      </c>
      <c r="J13" s="15">
        <v>90000.0</v>
      </c>
      <c r="K13" s="28">
        <v>89550.51</v>
      </c>
      <c r="L13" s="15">
        <f t="shared" si="1"/>
        <v>449.49</v>
      </c>
      <c r="M13" s="15">
        <f t="shared" si="2"/>
        <v>84354.85</v>
      </c>
      <c r="N13" s="1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3">
        <v>45170.0</v>
      </c>
      <c r="B14" s="31" t="s">
        <v>57</v>
      </c>
      <c r="C14" s="18" t="s">
        <v>58</v>
      </c>
      <c r="D14" s="18" t="s">
        <v>59</v>
      </c>
      <c r="E14" s="15" t="s">
        <v>60</v>
      </c>
      <c r="F14" s="15" t="s">
        <v>61</v>
      </c>
      <c r="G14" s="15" t="s">
        <v>18</v>
      </c>
      <c r="H14" s="13">
        <v>45184.0</v>
      </c>
      <c r="I14" s="16">
        <v>678253.0</v>
      </c>
      <c r="J14" s="15">
        <v>678253.0</v>
      </c>
      <c r="K14" s="19">
        <v>675274.0</v>
      </c>
      <c r="L14" s="15">
        <f t="shared" si="1"/>
        <v>2979</v>
      </c>
      <c r="M14" s="15">
        <f t="shared" si="2"/>
        <v>87333.85</v>
      </c>
      <c r="N14" s="1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3">
        <v>45170.0</v>
      </c>
      <c r="B15" s="31" t="s">
        <v>62</v>
      </c>
      <c r="C15" s="18" t="s">
        <v>63</v>
      </c>
      <c r="D15" s="18" t="s">
        <v>64</v>
      </c>
      <c r="E15" s="15" t="s">
        <v>60</v>
      </c>
      <c r="F15" s="15" t="s">
        <v>61</v>
      </c>
      <c r="G15" s="15" t="s">
        <v>18</v>
      </c>
      <c r="H15" s="13">
        <v>45184.0</v>
      </c>
      <c r="I15" s="16">
        <v>136057.0</v>
      </c>
      <c r="J15" s="15">
        <v>136057.0</v>
      </c>
      <c r="K15" s="19">
        <v>135461.0</v>
      </c>
      <c r="L15" s="15">
        <f t="shared" si="1"/>
        <v>596</v>
      </c>
      <c r="M15" s="15">
        <f t="shared" si="2"/>
        <v>87929.85</v>
      </c>
      <c r="N15" s="12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3">
        <v>45170.0</v>
      </c>
      <c r="B16" s="31" t="s">
        <v>65</v>
      </c>
      <c r="C16" s="18" t="s">
        <v>66</v>
      </c>
      <c r="D16" s="18" t="s">
        <v>67</v>
      </c>
      <c r="E16" s="15" t="s">
        <v>60</v>
      </c>
      <c r="F16" s="15" t="s">
        <v>61</v>
      </c>
      <c r="G16" s="15" t="s">
        <v>18</v>
      </c>
      <c r="H16" s="13">
        <v>45184.0</v>
      </c>
      <c r="I16" s="16">
        <v>271301.0</v>
      </c>
      <c r="J16" s="15">
        <v>271301.0</v>
      </c>
      <c r="K16" s="19">
        <v>270109.0</v>
      </c>
      <c r="L16" s="15">
        <f t="shared" si="1"/>
        <v>1192</v>
      </c>
      <c r="M16" s="15">
        <f t="shared" si="2"/>
        <v>89121.85</v>
      </c>
      <c r="N16" s="12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3">
        <v>45170.0</v>
      </c>
      <c r="B17" s="31" t="s">
        <v>68</v>
      </c>
      <c r="C17" s="18" t="s">
        <v>58</v>
      </c>
      <c r="D17" s="18" t="s">
        <v>69</v>
      </c>
      <c r="E17" s="15" t="s">
        <v>60</v>
      </c>
      <c r="F17" s="15" t="s">
        <v>61</v>
      </c>
      <c r="G17" s="15" t="s">
        <v>18</v>
      </c>
      <c r="H17" s="13">
        <v>45184.0</v>
      </c>
      <c r="I17" s="16">
        <v>1000.0</v>
      </c>
      <c r="J17" s="15">
        <v>1000.0</v>
      </c>
      <c r="K17" s="19">
        <v>0.0</v>
      </c>
      <c r="L17" s="15">
        <f t="shared" si="1"/>
        <v>1000</v>
      </c>
      <c r="M17" s="15">
        <f t="shared" si="2"/>
        <v>90121.85</v>
      </c>
      <c r="N17" s="12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3">
        <v>45170.0</v>
      </c>
      <c r="B18" s="31" t="s">
        <v>70</v>
      </c>
      <c r="C18" s="18" t="s">
        <v>66</v>
      </c>
      <c r="D18" s="18" t="s">
        <v>71</v>
      </c>
      <c r="E18" s="15" t="s">
        <v>60</v>
      </c>
      <c r="F18" s="15" t="s">
        <v>61</v>
      </c>
      <c r="G18" s="15" t="s">
        <v>18</v>
      </c>
      <c r="H18" s="13">
        <v>45174.0</v>
      </c>
      <c r="I18" s="16">
        <v>271301.0</v>
      </c>
      <c r="J18" s="15">
        <v>271301.0</v>
      </c>
      <c r="K18" s="19">
        <v>270109.0</v>
      </c>
      <c r="L18" s="15">
        <f t="shared" si="1"/>
        <v>1192</v>
      </c>
      <c r="M18" s="15">
        <f t="shared" si="2"/>
        <v>91313.85</v>
      </c>
      <c r="N18" s="12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3">
        <v>45170.0</v>
      </c>
      <c r="B19" s="21" t="s">
        <v>72</v>
      </c>
      <c r="C19" s="15" t="s">
        <v>73</v>
      </c>
      <c r="D19" s="20">
        <v>1.3715406E7</v>
      </c>
      <c r="E19" s="15" t="s">
        <v>16</v>
      </c>
      <c r="F19" s="15" t="s">
        <v>74</v>
      </c>
      <c r="G19" s="15" t="s">
        <v>56</v>
      </c>
      <c r="H19" s="13">
        <v>45192.0</v>
      </c>
      <c r="I19" s="16">
        <v>73900.0</v>
      </c>
      <c r="J19" s="32">
        <v>73900.0</v>
      </c>
      <c r="K19" s="28">
        <v>73154.45</v>
      </c>
      <c r="L19" s="15">
        <f t="shared" si="1"/>
        <v>745.55</v>
      </c>
      <c r="M19" s="15">
        <f t="shared" si="2"/>
        <v>92059.4</v>
      </c>
      <c r="N19" s="12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3">
        <v>45170.0</v>
      </c>
      <c r="B20" s="33" t="s">
        <v>75</v>
      </c>
      <c r="C20" s="15" t="s">
        <v>76</v>
      </c>
      <c r="D20" s="18" t="s">
        <v>77</v>
      </c>
      <c r="E20" s="15" t="s">
        <v>78</v>
      </c>
      <c r="F20" s="15" t="s">
        <v>39</v>
      </c>
      <c r="G20" s="15" t="s">
        <v>79</v>
      </c>
      <c r="H20" s="13">
        <v>45171.0</v>
      </c>
      <c r="I20" s="16">
        <v>22843.0</v>
      </c>
      <c r="J20" s="15">
        <v>22843.0</v>
      </c>
      <c r="K20" s="19">
        <v>22543.0</v>
      </c>
      <c r="L20" s="15">
        <f t="shared" si="1"/>
        <v>300</v>
      </c>
      <c r="M20" s="15">
        <f t="shared" si="2"/>
        <v>92359.4</v>
      </c>
      <c r="N20" s="1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3">
        <v>45170.0</v>
      </c>
      <c r="B21" s="31" t="s">
        <v>80</v>
      </c>
      <c r="C21" s="18" t="s">
        <v>81</v>
      </c>
      <c r="D21" s="18" t="s">
        <v>82</v>
      </c>
      <c r="E21" s="15" t="s">
        <v>83</v>
      </c>
      <c r="F21" s="15" t="s">
        <v>84</v>
      </c>
      <c r="G21" s="15" t="s">
        <v>81</v>
      </c>
      <c r="H21" s="13">
        <v>45170.0</v>
      </c>
      <c r="I21" s="16">
        <v>450.0</v>
      </c>
      <c r="J21" s="15">
        <v>450.0</v>
      </c>
      <c r="K21" s="19">
        <v>150.0</v>
      </c>
      <c r="L21" s="15">
        <f t="shared" si="1"/>
        <v>300</v>
      </c>
      <c r="M21" s="15">
        <f t="shared" si="2"/>
        <v>92659.4</v>
      </c>
      <c r="N21" s="12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3">
        <v>45170.0</v>
      </c>
      <c r="B22" s="21" t="s">
        <v>85</v>
      </c>
      <c r="C22" s="15" t="s">
        <v>37</v>
      </c>
      <c r="D22" s="22">
        <v>6.09612388E8</v>
      </c>
      <c r="E22" s="15" t="s">
        <v>16</v>
      </c>
      <c r="F22" s="15" t="s">
        <v>74</v>
      </c>
      <c r="G22" s="15" t="s">
        <v>56</v>
      </c>
      <c r="H22" s="13">
        <v>45187.0</v>
      </c>
      <c r="I22" s="16">
        <v>80300.0</v>
      </c>
      <c r="J22" s="15">
        <v>80300.0</v>
      </c>
      <c r="K22" s="30">
        <v>80288.11</v>
      </c>
      <c r="L22" s="15">
        <f t="shared" si="1"/>
        <v>11.89</v>
      </c>
      <c r="M22" s="15">
        <f t="shared" si="2"/>
        <v>92671.29</v>
      </c>
      <c r="N22" s="1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3">
        <v>45170.0</v>
      </c>
      <c r="B23" s="21" t="s">
        <v>86</v>
      </c>
      <c r="C23" s="15" t="s">
        <v>87</v>
      </c>
      <c r="D23" s="20" t="s">
        <v>88</v>
      </c>
      <c r="E23" s="15" t="s">
        <v>16</v>
      </c>
      <c r="F23" s="15" t="s">
        <v>22</v>
      </c>
      <c r="G23" s="15" t="s">
        <v>45</v>
      </c>
      <c r="H23" s="13">
        <v>45171.0</v>
      </c>
      <c r="I23" s="16">
        <v>31100.0</v>
      </c>
      <c r="J23" s="15">
        <v>311000.0</v>
      </c>
      <c r="K23" s="28">
        <v>31950.0</v>
      </c>
      <c r="L23" s="15">
        <f t="shared" si="1"/>
        <v>279050</v>
      </c>
      <c r="M23" s="15">
        <f t="shared" si="2"/>
        <v>371721.29</v>
      </c>
      <c r="N23" s="12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3">
        <v>45170.0</v>
      </c>
      <c r="B24" s="21" t="s">
        <v>89</v>
      </c>
      <c r="C24" s="15" t="s">
        <v>90</v>
      </c>
      <c r="D24" s="22" t="s">
        <v>91</v>
      </c>
      <c r="E24" s="15" t="s">
        <v>16</v>
      </c>
      <c r="F24" s="15" t="s">
        <v>92</v>
      </c>
      <c r="G24" s="15" t="s">
        <v>23</v>
      </c>
      <c r="H24" s="13">
        <v>45172.0</v>
      </c>
      <c r="I24" s="16">
        <v>34750.0</v>
      </c>
      <c r="J24" s="15">
        <v>34750.0</v>
      </c>
      <c r="K24" s="30">
        <v>34271.54</v>
      </c>
      <c r="L24" s="15">
        <f t="shared" si="1"/>
        <v>478.46</v>
      </c>
      <c r="M24" s="15">
        <f t="shared" si="2"/>
        <v>372199.75</v>
      </c>
      <c r="N24" s="12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3">
        <v>45171.0</v>
      </c>
      <c r="B25" s="21" t="s">
        <v>93</v>
      </c>
      <c r="C25" s="15" t="s">
        <v>58</v>
      </c>
      <c r="D25" s="20" t="s">
        <v>94</v>
      </c>
      <c r="E25" s="15" t="s">
        <v>16</v>
      </c>
      <c r="F25" s="15" t="s">
        <v>95</v>
      </c>
      <c r="G25" s="15" t="s">
        <v>18</v>
      </c>
      <c r="H25" s="13">
        <v>45179.0</v>
      </c>
      <c r="I25" s="16">
        <v>136000.0</v>
      </c>
      <c r="J25" s="15">
        <v>136000.0</v>
      </c>
      <c r="K25" s="28">
        <v>135461.7</v>
      </c>
      <c r="L25" s="15">
        <f t="shared" si="1"/>
        <v>538.3</v>
      </c>
      <c r="M25" s="15">
        <f t="shared" si="2"/>
        <v>372738.05</v>
      </c>
      <c r="N25" s="3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3">
        <v>45171.0</v>
      </c>
      <c r="B26" s="21" t="s">
        <v>96</v>
      </c>
      <c r="C26" s="15" t="s">
        <v>87</v>
      </c>
      <c r="D26" s="20" t="s">
        <v>97</v>
      </c>
      <c r="E26" s="15" t="s">
        <v>16</v>
      </c>
      <c r="F26" s="15" t="s">
        <v>98</v>
      </c>
      <c r="G26" s="15" t="s">
        <v>18</v>
      </c>
      <c r="H26" s="13"/>
      <c r="I26" s="16">
        <v>1000.0</v>
      </c>
      <c r="J26" s="15"/>
      <c r="K26" s="28">
        <v>250.0</v>
      </c>
      <c r="L26" s="15">
        <f t="shared" si="1"/>
        <v>-250</v>
      </c>
      <c r="M26" s="15">
        <f t="shared" si="2"/>
        <v>372488.05</v>
      </c>
      <c r="N26" s="3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3">
        <v>45171.0</v>
      </c>
      <c r="B27" s="24" t="s">
        <v>99</v>
      </c>
      <c r="C27" s="15" t="s">
        <v>100</v>
      </c>
      <c r="D27" s="20" t="s">
        <v>101</v>
      </c>
      <c r="E27" s="15" t="s">
        <v>60</v>
      </c>
      <c r="F27" s="15" t="s">
        <v>102</v>
      </c>
      <c r="G27" s="15" t="s">
        <v>18</v>
      </c>
      <c r="H27" s="13">
        <v>45171.0</v>
      </c>
      <c r="I27" s="16">
        <v>115400.0</v>
      </c>
      <c r="J27" s="15">
        <v>115400.0</v>
      </c>
      <c r="K27" s="19"/>
      <c r="L27" s="15">
        <f t="shared" si="1"/>
        <v>115400</v>
      </c>
      <c r="M27" s="15">
        <f t="shared" si="2"/>
        <v>487888.05</v>
      </c>
      <c r="N27" s="3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3">
        <v>45171.0</v>
      </c>
      <c r="B28" s="21" t="s">
        <v>103</v>
      </c>
      <c r="C28" s="15" t="s">
        <v>104</v>
      </c>
      <c r="D28" s="22" t="s">
        <v>105</v>
      </c>
      <c r="E28" s="15" t="s">
        <v>16</v>
      </c>
      <c r="F28" s="15" t="s">
        <v>106</v>
      </c>
      <c r="G28" s="15" t="s">
        <v>107</v>
      </c>
      <c r="H28" s="13">
        <v>45176.0</v>
      </c>
      <c r="I28" s="16">
        <v>208900.0</v>
      </c>
      <c r="J28" s="15"/>
      <c r="K28" s="30">
        <v>203500.76</v>
      </c>
      <c r="L28" s="15">
        <f t="shared" si="1"/>
        <v>-203500.76</v>
      </c>
      <c r="M28" s="15">
        <f t="shared" si="2"/>
        <v>284387.29</v>
      </c>
      <c r="N28" s="1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3">
        <v>45171.0</v>
      </c>
      <c r="B29" s="21" t="s">
        <v>108</v>
      </c>
      <c r="C29" s="15" t="s">
        <v>109</v>
      </c>
      <c r="D29" s="20" t="s">
        <v>110</v>
      </c>
      <c r="E29" s="15" t="s">
        <v>16</v>
      </c>
      <c r="F29" s="15" t="s">
        <v>106</v>
      </c>
      <c r="G29" s="15" t="s">
        <v>111</v>
      </c>
      <c r="H29" s="13">
        <v>45172.0</v>
      </c>
      <c r="I29" s="16">
        <v>132200.0</v>
      </c>
      <c r="J29" s="15"/>
      <c r="K29" s="28">
        <v>132185.98</v>
      </c>
      <c r="L29" s="15">
        <f t="shared" si="1"/>
        <v>-132185.98</v>
      </c>
      <c r="M29" s="15">
        <f t="shared" si="2"/>
        <v>152201.31</v>
      </c>
      <c r="N29" s="1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3">
        <v>45171.0</v>
      </c>
      <c r="B30" s="21" t="s">
        <v>112</v>
      </c>
      <c r="C30" s="35" t="s">
        <v>90</v>
      </c>
      <c r="D30" s="22" t="s">
        <v>113</v>
      </c>
      <c r="E30" s="15" t="s">
        <v>16</v>
      </c>
      <c r="F30" s="15" t="s">
        <v>114</v>
      </c>
      <c r="G30" s="15" t="s">
        <v>45</v>
      </c>
      <c r="H30" s="13">
        <v>45172.0</v>
      </c>
      <c r="I30" s="16">
        <v>37000.0</v>
      </c>
      <c r="J30" s="15"/>
      <c r="K30" s="30">
        <v>36468.0</v>
      </c>
      <c r="L30" s="15">
        <f t="shared" si="1"/>
        <v>-36468</v>
      </c>
      <c r="M30" s="15">
        <f t="shared" si="2"/>
        <v>115733.31</v>
      </c>
      <c r="N30" s="1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3">
        <v>45171.0</v>
      </c>
      <c r="B31" s="21" t="s">
        <v>115</v>
      </c>
      <c r="C31" s="15" t="s">
        <v>116</v>
      </c>
      <c r="D31" s="36" t="s">
        <v>117</v>
      </c>
      <c r="E31" s="15" t="s">
        <v>16</v>
      </c>
      <c r="F31" s="15" t="s">
        <v>118</v>
      </c>
      <c r="G31" s="15" t="s">
        <v>23</v>
      </c>
      <c r="H31" s="13">
        <v>45189.0</v>
      </c>
      <c r="I31" s="16">
        <v>54200.0</v>
      </c>
      <c r="J31" s="15">
        <v>54200.0</v>
      </c>
      <c r="K31" s="28">
        <v>53313.04</v>
      </c>
      <c r="L31" s="15">
        <f t="shared" si="1"/>
        <v>886.96</v>
      </c>
      <c r="M31" s="15">
        <f t="shared" si="2"/>
        <v>116620.27</v>
      </c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3">
        <v>45171.0</v>
      </c>
      <c r="B32" s="21" t="s">
        <v>119</v>
      </c>
      <c r="C32" s="15" t="s">
        <v>120</v>
      </c>
      <c r="D32" s="22" t="s">
        <v>121</v>
      </c>
      <c r="E32" s="15" t="s">
        <v>16</v>
      </c>
      <c r="F32" s="15" t="s">
        <v>122</v>
      </c>
      <c r="G32" s="15" t="s">
        <v>49</v>
      </c>
      <c r="H32" s="13">
        <v>45183.0</v>
      </c>
      <c r="I32" s="16">
        <v>111000.0</v>
      </c>
      <c r="J32" s="15">
        <v>111000.0</v>
      </c>
      <c r="K32" s="30">
        <v>110042.0</v>
      </c>
      <c r="L32" s="15">
        <f t="shared" si="1"/>
        <v>958</v>
      </c>
      <c r="M32" s="15">
        <f t="shared" si="2"/>
        <v>117578.27</v>
      </c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3">
        <v>45171.0</v>
      </c>
      <c r="B33" s="21" t="s">
        <v>123</v>
      </c>
      <c r="C33" s="15" t="s">
        <v>124</v>
      </c>
      <c r="D33" s="20" t="s">
        <v>125</v>
      </c>
      <c r="E33" s="15" t="s">
        <v>16</v>
      </c>
      <c r="F33" s="15" t="s">
        <v>74</v>
      </c>
      <c r="G33" s="15" t="s">
        <v>23</v>
      </c>
      <c r="H33" s="13">
        <v>45182.0</v>
      </c>
      <c r="I33" s="16">
        <v>88400.0</v>
      </c>
      <c r="J33" s="15">
        <v>88400.0</v>
      </c>
      <c r="K33" s="28">
        <v>86840.49</v>
      </c>
      <c r="L33" s="15">
        <f t="shared" si="1"/>
        <v>1559.51</v>
      </c>
      <c r="M33" s="15">
        <f t="shared" si="2"/>
        <v>119137.78</v>
      </c>
      <c r="N33" s="1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3">
        <v>45171.0</v>
      </c>
      <c r="B34" s="21" t="s">
        <v>126</v>
      </c>
      <c r="C34" s="15" t="s">
        <v>127</v>
      </c>
      <c r="D34" s="22" t="s">
        <v>128</v>
      </c>
      <c r="E34" s="15" t="s">
        <v>16</v>
      </c>
      <c r="F34" s="15" t="s">
        <v>129</v>
      </c>
      <c r="G34" s="15" t="s">
        <v>45</v>
      </c>
      <c r="H34" s="13">
        <v>45217.0</v>
      </c>
      <c r="I34" s="16">
        <v>417000.0</v>
      </c>
      <c r="J34" s="15"/>
      <c r="K34" s="37">
        <v>413817.0</v>
      </c>
      <c r="L34" s="15">
        <f t="shared" si="1"/>
        <v>-413817</v>
      </c>
      <c r="M34" s="15">
        <f t="shared" si="2"/>
        <v>-294679.22</v>
      </c>
      <c r="N34" s="1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3">
        <v>45172.0</v>
      </c>
      <c r="B35" s="21" t="s">
        <v>130</v>
      </c>
      <c r="C35" s="15" t="s">
        <v>131</v>
      </c>
      <c r="D35" s="20" t="s">
        <v>132</v>
      </c>
      <c r="E35" s="15" t="s">
        <v>16</v>
      </c>
      <c r="F35" s="15" t="s">
        <v>102</v>
      </c>
      <c r="G35" s="15" t="s">
        <v>23</v>
      </c>
      <c r="H35" s="13"/>
      <c r="I35" s="16">
        <v>800.0</v>
      </c>
      <c r="J35" s="15">
        <v>800.0</v>
      </c>
      <c r="K35" s="38">
        <v>500.0</v>
      </c>
      <c r="L35" s="15">
        <f t="shared" si="1"/>
        <v>300</v>
      </c>
      <c r="M35" s="15">
        <f t="shared" si="2"/>
        <v>-294379.22</v>
      </c>
      <c r="N35" s="1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3">
        <v>45172.0</v>
      </c>
      <c r="B36" s="21" t="s">
        <v>133</v>
      </c>
      <c r="C36" s="15" t="s">
        <v>134</v>
      </c>
      <c r="D36" s="22" t="s">
        <v>135</v>
      </c>
      <c r="E36" s="15" t="s">
        <v>16</v>
      </c>
      <c r="F36" s="15" t="s">
        <v>102</v>
      </c>
      <c r="G36" s="15" t="s">
        <v>23</v>
      </c>
      <c r="H36" s="13"/>
      <c r="I36" s="16">
        <v>800.0</v>
      </c>
      <c r="J36" s="15">
        <v>800.0</v>
      </c>
      <c r="K36" s="38">
        <v>500.0</v>
      </c>
      <c r="L36" s="15">
        <f t="shared" si="1"/>
        <v>300</v>
      </c>
      <c r="M36" s="15">
        <f t="shared" si="2"/>
        <v>-294079.22</v>
      </c>
      <c r="N36" s="1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3">
        <v>45172.0</v>
      </c>
      <c r="B37" s="21" t="s">
        <v>136</v>
      </c>
      <c r="C37" s="15" t="s">
        <v>134</v>
      </c>
      <c r="D37" s="20" t="s">
        <v>137</v>
      </c>
      <c r="E37" s="15" t="s">
        <v>16</v>
      </c>
      <c r="F37" s="15" t="s">
        <v>102</v>
      </c>
      <c r="G37" s="15" t="s">
        <v>23</v>
      </c>
      <c r="H37" s="13"/>
      <c r="I37" s="16">
        <v>800.0</v>
      </c>
      <c r="J37" s="15">
        <v>800.0</v>
      </c>
      <c r="K37" s="38">
        <v>500.0</v>
      </c>
      <c r="L37" s="15">
        <f t="shared" si="1"/>
        <v>300</v>
      </c>
      <c r="M37" s="15">
        <f t="shared" si="2"/>
        <v>-293779.22</v>
      </c>
      <c r="N37" s="1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3">
        <v>45172.0</v>
      </c>
      <c r="B38" s="24" t="s">
        <v>138</v>
      </c>
      <c r="C38" s="15" t="s">
        <v>139</v>
      </c>
      <c r="D38" s="18" t="s">
        <v>140</v>
      </c>
      <c r="E38" s="15" t="s">
        <v>43</v>
      </c>
      <c r="F38" s="15" t="s">
        <v>92</v>
      </c>
      <c r="G38" s="15" t="s">
        <v>45</v>
      </c>
      <c r="H38" s="13">
        <v>45204.0</v>
      </c>
      <c r="I38" s="16">
        <v>14500.0</v>
      </c>
      <c r="J38" s="15">
        <v>14500.0</v>
      </c>
      <c r="K38" s="19">
        <v>14000.0</v>
      </c>
      <c r="L38" s="15">
        <f t="shared" si="1"/>
        <v>500</v>
      </c>
      <c r="M38" s="15">
        <f t="shared" si="2"/>
        <v>-293279.22</v>
      </c>
      <c r="N38" s="1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3">
        <v>45172.0</v>
      </c>
      <c r="B39" s="17" t="s">
        <v>141</v>
      </c>
      <c r="C39" s="15" t="s">
        <v>142</v>
      </c>
      <c r="D39" s="18" t="s">
        <v>143</v>
      </c>
      <c r="E39" s="15" t="s">
        <v>43</v>
      </c>
      <c r="F39" s="15" t="s">
        <v>144</v>
      </c>
      <c r="G39" s="15" t="s">
        <v>45</v>
      </c>
      <c r="H39" s="13">
        <v>45188.0</v>
      </c>
      <c r="I39" s="16">
        <v>28000.0</v>
      </c>
      <c r="J39" s="15"/>
      <c r="K39" s="19">
        <v>24500.0</v>
      </c>
      <c r="L39" s="15">
        <f t="shared" si="1"/>
        <v>-24500</v>
      </c>
      <c r="M39" s="15">
        <f t="shared" si="2"/>
        <v>-317779.22</v>
      </c>
      <c r="N39" s="1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3">
        <v>45172.0</v>
      </c>
      <c r="B40" s="17" t="s">
        <v>145</v>
      </c>
      <c r="C40" s="15" t="s">
        <v>100</v>
      </c>
      <c r="D40" s="18" t="s">
        <v>146</v>
      </c>
      <c r="E40" s="15" t="s">
        <v>60</v>
      </c>
      <c r="F40" s="15" t="s">
        <v>147</v>
      </c>
      <c r="G40" s="15" t="s">
        <v>18</v>
      </c>
      <c r="H40" s="13">
        <v>45178.0</v>
      </c>
      <c r="I40" s="16">
        <v>115400.0</v>
      </c>
      <c r="J40" s="15">
        <v>115400.0</v>
      </c>
      <c r="K40" s="19">
        <v>114884.0</v>
      </c>
      <c r="L40" s="15">
        <f t="shared" si="1"/>
        <v>516</v>
      </c>
      <c r="M40" s="15">
        <f t="shared" si="2"/>
        <v>-317263.22</v>
      </c>
      <c r="N40" s="1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3">
        <v>45172.0</v>
      </c>
      <c r="B41" s="17" t="s">
        <v>148</v>
      </c>
      <c r="C41" s="15" t="s">
        <v>58</v>
      </c>
      <c r="D41" s="18" t="s">
        <v>149</v>
      </c>
      <c r="E41" s="15" t="s">
        <v>60</v>
      </c>
      <c r="F41" s="15" t="s">
        <v>150</v>
      </c>
      <c r="G41" s="15" t="s">
        <v>18</v>
      </c>
      <c r="H41" s="13">
        <v>45175.0</v>
      </c>
      <c r="I41" s="16">
        <v>150840.0</v>
      </c>
      <c r="J41" s="15">
        <v>150840.0</v>
      </c>
      <c r="K41" s="19">
        <v>150168.0</v>
      </c>
      <c r="L41" s="15">
        <f t="shared" si="1"/>
        <v>672</v>
      </c>
      <c r="M41" s="15">
        <f t="shared" si="2"/>
        <v>-316591.22</v>
      </c>
      <c r="N41" s="1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3">
        <v>45172.0</v>
      </c>
      <c r="B42" s="21" t="s">
        <v>151</v>
      </c>
      <c r="C42" s="15" t="s">
        <v>116</v>
      </c>
      <c r="D42" s="20" t="s">
        <v>152</v>
      </c>
      <c r="E42" s="15" t="s">
        <v>16</v>
      </c>
      <c r="F42" s="15" t="s">
        <v>153</v>
      </c>
      <c r="G42" s="15" t="s">
        <v>23</v>
      </c>
      <c r="H42" s="13">
        <v>45188.0</v>
      </c>
      <c r="I42" s="16">
        <v>54000.0</v>
      </c>
      <c r="J42" s="15">
        <v>54000.0</v>
      </c>
      <c r="K42" s="28">
        <v>53313.04</v>
      </c>
      <c r="L42" s="15">
        <f t="shared" si="1"/>
        <v>686.96</v>
      </c>
      <c r="M42" s="15">
        <f t="shared" si="2"/>
        <v>-315904.26</v>
      </c>
      <c r="N42" s="1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3">
        <v>45172.0</v>
      </c>
      <c r="B43" s="21" t="s">
        <v>154</v>
      </c>
      <c r="C43" s="15" t="s">
        <v>155</v>
      </c>
      <c r="D43" s="18" t="s">
        <v>156</v>
      </c>
      <c r="E43" s="15" t="s">
        <v>157</v>
      </c>
      <c r="F43" s="15" t="s">
        <v>118</v>
      </c>
      <c r="G43" s="15" t="s">
        <v>23</v>
      </c>
      <c r="H43" s="13">
        <v>45205.0</v>
      </c>
      <c r="I43" s="16">
        <v>86000.0</v>
      </c>
      <c r="J43" s="15"/>
      <c r="K43" s="28">
        <v>85450.0</v>
      </c>
      <c r="L43" s="15">
        <f t="shared" si="1"/>
        <v>-85450</v>
      </c>
      <c r="M43" s="15">
        <f t="shared" si="2"/>
        <v>-401354.26</v>
      </c>
      <c r="N43" s="1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3">
        <v>45172.0</v>
      </c>
      <c r="B44" s="21" t="s">
        <v>158</v>
      </c>
      <c r="C44" s="15" t="s">
        <v>124</v>
      </c>
      <c r="D44" s="20" t="s">
        <v>159</v>
      </c>
      <c r="E44" s="15" t="s">
        <v>16</v>
      </c>
      <c r="F44" s="15" t="s">
        <v>160</v>
      </c>
      <c r="G44" s="15" t="s">
        <v>23</v>
      </c>
      <c r="H44" s="13">
        <v>45173.0</v>
      </c>
      <c r="I44" s="16">
        <v>126400.0</v>
      </c>
      <c r="J44" s="15"/>
      <c r="K44" s="28">
        <v>124534.96</v>
      </c>
      <c r="L44" s="15">
        <f t="shared" si="1"/>
        <v>-124534.96</v>
      </c>
      <c r="M44" s="15">
        <f t="shared" si="2"/>
        <v>-525889.22</v>
      </c>
      <c r="N44" s="12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3">
        <v>45173.0</v>
      </c>
      <c r="B45" s="21" t="s">
        <v>161</v>
      </c>
      <c r="C45" s="32" t="s">
        <v>25</v>
      </c>
      <c r="D45" s="20" t="s">
        <v>162</v>
      </c>
      <c r="E45" s="15" t="s">
        <v>16</v>
      </c>
      <c r="F45" s="15" t="s">
        <v>27</v>
      </c>
      <c r="G45" s="15" t="s">
        <v>23</v>
      </c>
      <c r="H45" s="13">
        <v>45192.0</v>
      </c>
      <c r="I45" s="16">
        <v>1000.0</v>
      </c>
      <c r="J45" s="15"/>
      <c r="K45" s="23">
        <v>500.0</v>
      </c>
      <c r="L45" s="15">
        <f t="shared" si="1"/>
        <v>-500</v>
      </c>
      <c r="M45" s="15">
        <f t="shared" si="2"/>
        <v>-526389.22</v>
      </c>
      <c r="N45" s="1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3">
        <v>45173.0</v>
      </c>
      <c r="B46" s="21" t="s">
        <v>163</v>
      </c>
      <c r="C46" s="15" t="s">
        <v>164</v>
      </c>
      <c r="D46" s="22" t="s">
        <v>165</v>
      </c>
      <c r="E46" s="15" t="s">
        <v>16</v>
      </c>
      <c r="F46" s="15" t="s">
        <v>31</v>
      </c>
      <c r="G46" s="15" t="s">
        <v>23</v>
      </c>
      <c r="H46" s="13">
        <v>45174.0</v>
      </c>
      <c r="I46" s="16">
        <v>128500.0</v>
      </c>
      <c r="J46" s="15"/>
      <c r="K46" s="30">
        <v>126809.76</v>
      </c>
      <c r="L46" s="15">
        <f t="shared" si="1"/>
        <v>-126809.76</v>
      </c>
      <c r="M46" s="15">
        <f t="shared" si="2"/>
        <v>-653198.98</v>
      </c>
      <c r="N46" s="12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3">
        <v>45173.0</v>
      </c>
      <c r="B47" s="21" t="s">
        <v>166</v>
      </c>
      <c r="C47" s="15" t="s">
        <v>167</v>
      </c>
      <c r="D47" s="20" t="s">
        <v>168</v>
      </c>
      <c r="E47" s="15" t="s">
        <v>16</v>
      </c>
      <c r="F47" s="15" t="s">
        <v>55</v>
      </c>
      <c r="G47" s="15" t="s">
        <v>18</v>
      </c>
      <c r="H47" s="13">
        <v>45179.0</v>
      </c>
      <c r="I47" s="16">
        <v>40850.0</v>
      </c>
      <c r="J47" s="15"/>
      <c r="K47" s="28">
        <v>39889.1</v>
      </c>
      <c r="L47" s="15">
        <f t="shared" si="1"/>
        <v>-39889.1</v>
      </c>
      <c r="M47" s="15">
        <f t="shared" si="2"/>
        <v>-693088.08</v>
      </c>
      <c r="N47" s="12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3">
        <v>45173.0</v>
      </c>
      <c r="B48" s="24" t="s">
        <v>169</v>
      </c>
      <c r="C48" s="15" t="s">
        <v>81</v>
      </c>
      <c r="D48" s="18" t="s">
        <v>82</v>
      </c>
      <c r="E48" s="15" t="s">
        <v>83</v>
      </c>
      <c r="F48" s="15" t="s">
        <v>122</v>
      </c>
      <c r="G48" s="15" t="s">
        <v>81</v>
      </c>
      <c r="H48" s="13">
        <v>45173.0</v>
      </c>
      <c r="I48" s="16">
        <v>450.0</v>
      </c>
      <c r="J48" s="15"/>
      <c r="K48" s="19">
        <v>150.0</v>
      </c>
      <c r="L48" s="15">
        <f t="shared" si="1"/>
        <v>-150</v>
      </c>
      <c r="M48" s="15">
        <f t="shared" si="2"/>
        <v>-693238.08</v>
      </c>
      <c r="N48" s="12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3">
        <v>45173.0</v>
      </c>
      <c r="B49" s="17" t="s">
        <v>170</v>
      </c>
      <c r="C49" s="15" t="s">
        <v>124</v>
      </c>
      <c r="D49" s="20" t="s">
        <v>171</v>
      </c>
      <c r="E49" s="15" t="s">
        <v>16</v>
      </c>
      <c r="F49" s="15" t="s">
        <v>160</v>
      </c>
      <c r="G49" s="15" t="s">
        <v>23</v>
      </c>
      <c r="H49" s="13">
        <v>45188.0</v>
      </c>
      <c r="I49" s="16">
        <v>80000.0</v>
      </c>
      <c r="J49" s="15"/>
      <c r="K49" s="28">
        <v>78459.92</v>
      </c>
      <c r="L49" s="15">
        <f t="shared" si="1"/>
        <v>-78459.92</v>
      </c>
      <c r="M49" s="15">
        <f t="shared" si="2"/>
        <v>-771698</v>
      </c>
      <c r="N49" s="12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3">
        <v>45173.0</v>
      </c>
      <c r="B50" s="17" t="s">
        <v>172</v>
      </c>
      <c r="C50" s="15" t="s">
        <v>51</v>
      </c>
      <c r="D50" s="22" t="s">
        <v>173</v>
      </c>
      <c r="E50" s="15" t="s">
        <v>16</v>
      </c>
      <c r="F50" s="15" t="s">
        <v>22</v>
      </c>
      <c r="G50" s="15" t="s">
        <v>23</v>
      </c>
      <c r="H50" s="13">
        <v>45198.0</v>
      </c>
      <c r="I50" s="16">
        <v>83200.0</v>
      </c>
      <c r="J50" s="15"/>
      <c r="K50" s="30">
        <v>82706.56</v>
      </c>
      <c r="L50" s="15">
        <f t="shared" si="1"/>
        <v>-82706.56</v>
      </c>
      <c r="M50" s="15">
        <f t="shared" si="2"/>
        <v>-854404.56</v>
      </c>
      <c r="N50" s="12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3">
        <v>45173.0</v>
      </c>
      <c r="B51" s="39" t="s">
        <v>174</v>
      </c>
      <c r="C51" s="15" t="s">
        <v>37</v>
      </c>
      <c r="D51" s="20" t="s">
        <v>175</v>
      </c>
      <c r="E51" s="15" t="s">
        <v>16</v>
      </c>
      <c r="F51" s="15" t="s">
        <v>176</v>
      </c>
      <c r="G51" s="15" t="s">
        <v>18</v>
      </c>
      <c r="H51" s="13">
        <v>45203.0</v>
      </c>
      <c r="I51" s="16">
        <v>60480.0</v>
      </c>
      <c r="J51" s="15"/>
      <c r="K51" s="28">
        <v>60221.3</v>
      </c>
      <c r="L51" s="15">
        <f t="shared" si="1"/>
        <v>-60221.3</v>
      </c>
      <c r="M51" s="15">
        <f t="shared" si="2"/>
        <v>-914625.86</v>
      </c>
      <c r="N51" s="12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3">
        <v>45173.0</v>
      </c>
      <c r="B52" s="39" t="s">
        <v>177</v>
      </c>
      <c r="C52" s="32" t="s">
        <v>178</v>
      </c>
      <c r="D52" s="20" t="s">
        <v>179</v>
      </c>
      <c r="E52" s="15" t="s">
        <v>16</v>
      </c>
      <c r="F52" s="15" t="s">
        <v>180</v>
      </c>
      <c r="G52" s="15" t="s">
        <v>18</v>
      </c>
      <c r="H52" s="13">
        <v>45175.0</v>
      </c>
      <c r="I52" s="16">
        <v>57653.0</v>
      </c>
      <c r="J52" s="15"/>
      <c r="K52" s="28">
        <v>57272.1</v>
      </c>
      <c r="L52" s="15">
        <f t="shared" si="1"/>
        <v>-57272.1</v>
      </c>
      <c r="M52" s="15">
        <f t="shared" si="2"/>
        <v>-971897.96</v>
      </c>
      <c r="N52" s="1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3">
        <v>45173.0</v>
      </c>
      <c r="B53" s="40" t="s">
        <v>36</v>
      </c>
      <c r="C53" s="15" t="s">
        <v>81</v>
      </c>
      <c r="D53" s="18" t="s">
        <v>82</v>
      </c>
      <c r="E53" s="15" t="s">
        <v>83</v>
      </c>
      <c r="F53" s="15" t="s">
        <v>181</v>
      </c>
      <c r="G53" s="15" t="s">
        <v>81</v>
      </c>
      <c r="H53" s="13">
        <v>45173.0</v>
      </c>
      <c r="I53" s="16">
        <v>450.0</v>
      </c>
      <c r="J53" s="15"/>
      <c r="K53" s="19">
        <v>150.0</v>
      </c>
      <c r="L53" s="15">
        <f t="shared" si="1"/>
        <v>-150</v>
      </c>
      <c r="M53" s="15">
        <f t="shared" si="2"/>
        <v>-972047.96</v>
      </c>
      <c r="N53" s="12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3">
        <v>45173.0</v>
      </c>
      <c r="B54" s="39" t="s">
        <v>182</v>
      </c>
      <c r="C54" s="15" t="s">
        <v>183</v>
      </c>
      <c r="D54" s="18" t="s">
        <v>184</v>
      </c>
      <c r="E54" s="15" t="s">
        <v>16</v>
      </c>
      <c r="F54" s="15" t="s">
        <v>129</v>
      </c>
      <c r="G54" s="15" t="s">
        <v>49</v>
      </c>
      <c r="H54" s="13">
        <v>45176.0</v>
      </c>
      <c r="I54" s="16">
        <v>73000.0</v>
      </c>
      <c r="J54" s="15"/>
      <c r="K54" s="28">
        <v>66092.99</v>
      </c>
      <c r="L54" s="15">
        <f t="shared" si="1"/>
        <v>-66092.99</v>
      </c>
      <c r="M54" s="15">
        <f t="shared" si="2"/>
        <v>-1038140.95</v>
      </c>
      <c r="N54" s="1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3">
        <v>45173.0</v>
      </c>
      <c r="B55" s="40" t="s">
        <v>185</v>
      </c>
      <c r="C55" s="15" t="s">
        <v>81</v>
      </c>
      <c r="D55" s="18" t="s">
        <v>82</v>
      </c>
      <c r="E55" s="15" t="s">
        <v>83</v>
      </c>
      <c r="F55" s="15" t="s">
        <v>118</v>
      </c>
      <c r="G55" s="15" t="s">
        <v>81</v>
      </c>
      <c r="H55" s="13">
        <v>45173.0</v>
      </c>
      <c r="I55" s="16">
        <v>150.0</v>
      </c>
      <c r="J55" s="15"/>
      <c r="K55" s="41">
        <v>50.0</v>
      </c>
      <c r="L55" s="15">
        <f t="shared" si="1"/>
        <v>-50</v>
      </c>
      <c r="M55" s="15">
        <f t="shared" si="2"/>
        <v>-1038190.95</v>
      </c>
      <c r="N55" s="1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3">
        <v>45173.0</v>
      </c>
      <c r="B56" s="42" t="s">
        <v>166</v>
      </c>
      <c r="C56" s="15" t="s">
        <v>167</v>
      </c>
      <c r="D56" s="43" t="s">
        <v>186</v>
      </c>
      <c r="E56" s="15" t="s">
        <v>187</v>
      </c>
      <c r="F56" s="15" t="s">
        <v>55</v>
      </c>
      <c r="G56" s="15" t="s">
        <v>188</v>
      </c>
      <c r="H56" s="13">
        <v>45176.0</v>
      </c>
      <c r="I56" s="44">
        <v>35000.0</v>
      </c>
      <c r="J56" s="15"/>
      <c r="K56" s="23">
        <v>33739.0</v>
      </c>
      <c r="L56" s="15">
        <f t="shared" si="1"/>
        <v>-33739</v>
      </c>
      <c r="M56" s="15">
        <f t="shared" si="2"/>
        <v>-1071929.95</v>
      </c>
      <c r="N56" s="1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3">
        <v>45173.0</v>
      </c>
      <c r="B57" s="21" t="s">
        <v>189</v>
      </c>
      <c r="C57" s="15" t="s">
        <v>109</v>
      </c>
      <c r="D57" s="22" t="s">
        <v>190</v>
      </c>
      <c r="E57" s="15" t="s">
        <v>16</v>
      </c>
      <c r="F57" s="15" t="s">
        <v>191</v>
      </c>
      <c r="G57" s="15" t="s">
        <v>49</v>
      </c>
      <c r="H57" s="13">
        <v>45175.0</v>
      </c>
      <c r="I57" s="16">
        <v>70000.0</v>
      </c>
      <c r="J57" s="15">
        <v>70000.0</v>
      </c>
      <c r="K57" s="30">
        <v>66092.99</v>
      </c>
      <c r="L57" s="15">
        <f t="shared" si="1"/>
        <v>3907.01</v>
      </c>
      <c r="M57" s="15">
        <f t="shared" si="2"/>
        <v>-1068022.94</v>
      </c>
      <c r="N57" s="1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3">
        <v>45173.0</v>
      </c>
      <c r="B58" s="21" t="s">
        <v>192</v>
      </c>
      <c r="C58" s="15" t="s">
        <v>193</v>
      </c>
      <c r="D58" s="20" t="s">
        <v>194</v>
      </c>
      <c r="E58" s="15" t="s">
        <v>16</v>
      </c>
      <c r="F58" s="15" t="s">
        <v>195</v>
      </c>
      <c r="G58" s="15" t="s">
        <v>18</v>
      </c>
      <c r="H58" s="13">
        <v>45203.0</v>
      </c>
      <c r="I58" s="16">
        <v>1000.0</v>
      </c>
      <c r="J58" s="15"/>
      <c r="K58" s="19">
        <v>500.0</v>
      </c>
      <c r="L58" s="15">
        <f t="shared" si="1"/>
        <v>-500</v>
      </c>
      <c r="M58" s="15">
        <f t="shared" si="2"/>
        <v>-1068522.94</v>
      </c>
      <c r="N58" s="12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3">
        <v>45173.0</v>
      </c>
      <c r="B59" s="21" t="s">
        <v>196</v>
      </c>
      <c r="C59" s="15" t="s">
        <v>197</v>
      </c>
      <c r="D59" s="22" t="s">
        <v>198</v>
      </c>
      <c r="E59" s="15" t="s">
        <v>16</v>
      </c>
      <c r="F59" s="15" t="s">
        <v>102</v>
      </c>
      <c r="G59" s="15" t="s">
        <v>18</v>
      </c>
      <c r="H59" s="13">
        <v>45223.0</v>
      </c>
      <c r="I59" s="16">
        <v>800.0</v>
      </c>
      <c r="J59" s="15"/>
      <c r="K59" s="19">
        <v>250.0</v>
      </c>
      <c r="L59" s="15">
        <f t="shared" si="1"/>
        <v>-250</v>
      </c>
      <c r="M59" s="15">
        <f t="shared" si="2"/>
        <v>-1068772.94</v>
      </c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3">
        <v>45173.0</v>
      </c>
      <c r="B60" s="21" t="s">
        <v>199</v>
      </c>
      <c r="C60" s="15" t="s">
        <v>200</v>
      </c>
      <c r="D60" s="20" t="s">
        <v>201</v>
      </c>
      <c r="E60" s="15" t="s">
        <v>16</v>
      </c>
      <c r="F60" s="15" t="s">
        <v>202</v>
      </c>
      <c r="G60" s="15" t="s">
        <v>23</v>
      </c>
      <c r="H60" s="13">
        <v>45194.0</v>
      </c>
      <c r="I60" s="16">
        <v>1000.0</v>
      </c>
      <c r="J60" s="15"/>
      <c r="K60" s="19">
        <v>500.0</v>
      </c>
      <c r="L60" s="15">
        <f t="shared" si="1"/>
        <v>-500</v>
      </c>
      <c r="M60" s="15">
        <f t="shared" si="2"/>
        <v>-1069272.94</v>
      </c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3">
        <v>45174.0</v>
      </c>
      <c r="B61" s="21" t="s">
        <v>203</v>
      </c>
      <c r="C61" s="15" t="s">
        <v>204</v>
      </c>
      <c r="D61" s="20" t="s">
        <v>205</v>
      </c>
      <c r="E61" s="15" t="s">
        <v>16</v>
      </c>
      <c r="F61" s="15" t="s">
        <v>55</v>
      </c>
      <c r="G61" s="15" t="s">
        <v>23</v>
      </c>
      <c r="H61" s="13">
        <v>45191.0</v>
      </c>
      <c r="I61" s="16">
        <v>54850.0</v>
      </c>
      <c r="J61" s="15"/>
      <c r="K61" s="28">
        <v>53623.24</v>
      </c>
      <c r="L61" s="15">
        <f t="shared" si="1"/>
        <v>-53623.24</v>
      </c>
      <c r="M61" s="15">
        <f t="shared" si="2"/>
        <v>-1122896.18</v>
      </c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3">
        <v>45174.0</v>
      </c>
      <c r="B62" s="21" t="s">
        <v>206</v>
      </c>
      <c r="C62" s="15" t="s">
        <v>207</v>
      </c>
      <c r="D62" s="22" t="s">
        <v>208</v>
      </c>
      <c r="E62" s="15" t="s">
        <v>16</v>
      </c>
      <c r="F62" s="15" t="s">
        <v>153</v>
      </c>
      <c r="G62" s="15" t="s">
        <v>45</v>
      </c>
      <c r="H62" s="13">
        <v>45185.0</v>
      </c>
      <c r="I62" s="16">
        <v>377500.0</v>
      </c>
      <c r="J62" s="15"/>
      <c r="K62" s="30">
        <v>375385.0</v>
      </c>
      <c r="L62" s="15">
        <f t="shared" si="1"/>
        <v>-375385</v>
      </c>
      <c r="M62" s="15">
        <f t="shared" si="2"/>
        <v>-1498281.18</v>
      </c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3">
        <v>45174.0</v>
      </c>
      <c r="B63" s="21" t="s">
        <v>209</v>
      </c>
      <c r="C63" s="15" t="s">
        <v>210</v>
      </c>
      <c r="D63" s="20" t="s">
        <v>211</v>
      </c>
      <c r="E63" s="15" t="s">
        <v>16</v>
      </c>
      <c r="F63" s="15" t="s">
        <v>102</v>
      </c>
      <c r="G63" s="15" t="s">
        <v>18</v>
      </c>
      <c r="H63" s="13">
        <v>45183.0</v>
      </c>
      <c r="I63" s="16">
        <v>117400.0</v>
      </c>
      <c r="J63" s="15"/>
      <c r="K63" s="28">
        <v>116850.5</v>
      </c>
      <c r="L63" s="15">
        <f t="shared" si="1"/>
        <v>-116850.5</v>
      </c>
      <c r="M63" s="15">
        <f t="shared" si="2"/>
        <v>-1615131.68</v>
      </c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3">
        <v>45174.0</v>
      </c>
      <c r="B64" s="24" t="s">
        <v>212</v>
      </c>
      <c r="C64" s="15" t="s">
        <v>213</v>
      </c>
      <c r="D64" s="18" t="s">
        <v>214</v>
      </c>
      <c r="E64" s="15" t="s">
        <v>215</v>
      </c>
      <c r="F64" s="15" t="s">
        <v>55</v>
      </c>
      <c r="G64" s="15" t="s">
        <v>23</v>
      </c>
      <c r="H64" s="13">
        <v>45180.0</v>
      </c>
      <c r="I64" s="16">
        <v>83500.0</v>
      </c>
      <c r="J64" s="15"/>
      <c r="K64" s="19">
        <v>82000.0</v>
      </c>
      <c r="L64" s="15">
        <f t="shared" si="1"/>
        <v>-82000</v>
      </c>
      <c r="M64" s="15">
        <f t="shared" si="2"/>
        <v>-1697131.68</v>
      </c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3">
        <v>45174.0</v>
      </c>
      <c r="B65" s="17" t="s">
        <v>216</v>
      </c>
      <c r="C65" s="15" t="s">
        <v>81</v>
      </c>
      <c r="D65" s="18" t="s">
        <v>82</v>
      </c>
      <c r="E65" s="15" t="s">
        <v>83</v>
      </c>
      <c r="F65" s="15" t="s">
        <v>217</v>
      </c>
      <c r="G65" s="15" t="s">
        <v>81</v>
      </c>
      <c r="H65" s="13">
        <v>45174.0</v>
      </c>
      <c r="I65" s="16">
        <v>450.0</v>
      </c>
      <c r="J65" s="15"/>
      <c r="K65" s="19">
        <v>150.0</v>
      </c>
      <c r="L65" s="15">
        <f t="shared" si="1"/>
        <v>-150</v>
      </c>
      <c r="M65" s="15">
        <f t="shared" si="2"/>
        <v>-1697281.68</v>
      </c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3">
        <v>45174.0</v>
      </c>
      <c r="B66" s="21" t="s">
        <v>218</v>
      </c>
      <c r="C66" s="15" t="s">
        <v>109</v>
      </c>
      <c r="D66" s="20" t="s">
        <v>219</v>
      </c>
      <c r="E66" s="15" t="s">
        <v>16</v>
      </c>
      <c r="F66" s="15" t="s">
        <v>129</v>
      </c>
      <c r="G66" s="15" t="s">
        <v>220</v>
      </c>
      <c r="H66" s="13">
        <v>45217.0</v>
      </c>
      <c r="I66" s="16">
        <v>67300.0</v>
      </c>
      <c r="J66" s="15"/>
      <c r="K66" s="28">
        <v>56893.3</v>
      </c>
      <c r="L66" s="15">
        <f t="shared" si="1"/>
        <v>-56893.3</v>
      </c>
      <c r="M66" s="15">
        <f t="shared" si="2"/>
        <v>-1754174.98</v>
      </c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3">
        <v>45175.0</v>
      </c>
      <c r="B67" s="21" t="s">
        <v>221</v>
      </c>
      <c r="C67" s="15" t="s">
        <v>222</v>
      </c>
      <c r="D67" s="20" t="s">
        <v>223</v>
      </c>
      <c r="E67" s="15" t="s">
        <v>16</v>
      </c>
      <c r="F67" s="15" t="s">
        <v>102</v>
      </c>
      <c r="G67" s="15" t="s">
        <v>23</v>
      </c>
      <c r="H67" s="13">
        <v>45203.0</v>
      </c>
      <c r="I67" s="16">
        <v>800.0</v>
      </c>
      <c r="J67" s="15"/>
      <c r="K67" s="28">
        <v>500.0</v>
      </c>
      <c r="L67" s="15">
        <f t="shared" si="1"/>
        <v>-500</v>
      </c>
      <c r="M67" s="15">
        <f t="shared" si="2"/>
        <v>-1754674.98</v>
      </c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3">
        <v>45175.0</v>
      </c>
      <c r="B68" s="24" t="s">
        <v>224</v>
      </c>
      <c r="C68" s="15" t="s">
        <v>207</v>
      </c>
      <c r="D68" s="18" t="s">
        <v>225</v>
      </c>
      <c r="E68" s="15" t="s">
        <v>60</v>
      </c>
      <c r="F68" s="15" t="s">
        <v>226</v>
      </c>
      <c r="G68" s="15" t="s">
        <v>18</v>
      </c>
      <c r="H68" s="13">
        <v>45190.0</v>
      </c>
      <c r="I68" s="16">
        <v>85300.0</v>
      </c>
      <c r="J68" s="15"/>
      <c r="K68" s="19">
        <v>84904.0</v>
      </c>
      <c r="L68" s="15">
        <f t="shared" si="1"/>
        <v>-84904</v>
      </c>
      <c r="M68" s="15">
        <f t="shared" si="2"/>
        <v>-1839578.98</v>
      </c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3">
        <v>45175.0</v>
      </c>
      <c r="B69" s="45" t="s">
        <v>227</v>
      </c>
      <c r="C69" s="15" t="s">
        <v>228</v>
      </c>
      <c r="D69" s="46" t="s">
        <v>229</v>
      </c>
      <c r="E69" s="15" t="s">
        <v>157</v>
      </c>
      <c r="F69" s="15" t="s">
        <v>180</v>
      </c>
      <c r="G69" s="15" t="s">
        <v>23</v>
      </c>
      <c r="H69" s="13">
        <v>45194.0</v>
      </c>
      <c r="I69" s="16">
        <v>110650.0</v>
      </c>
      <c r="J69" s="15">
        <v>110650.0</v>
      </c>
      <c r="K69" s="19"/>
      <c r="L69" s="15">
        <f t="shared" si="1"/>
        <v>110650</v>
      </c>
      <c r="M69" s="15">
        <f t="shared" si="2"/>
        <v>-1728928.98</v>
      </c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3">
        <v>45175.0</v>
      </c>
      <c r="B70" s="17" t="s">
        <v>230</v>
      </c>
      <c r="C70" s="15" t="s">
        <v>124</v>
      </c>
      <c r="D70" s="18" t="s">
        <v>231</v>
      </c>
      <c r="E70" s="15" t="s">
        <v>232</v>
      </c>
      <c r="F70" s="15" t="s">
        <v>233</v>
      </c>
      <c r="G70" s="15" t="s">
        <v>45</v>
      </c>
      <c r="H70" s="13">
        <v>45179.0</v>
      </c>
      <c r="I70" s="16">
        <v>111000.0</v>
      </c>
      <c r="J70" s="15"/>
      <c r="K70" s="19">
        <v>107900.0</v>
      </c>
      <c r="L70" s="15">
        <f t="shared" si="1"/>
        <v>-107900</v>
      </c>
      <c r="M70" s="15">
        <f t="shared" si="2"/>
        <v>-1836828.98</v>
      </c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3">
        <v>45175.0</v>
      </c>
      <c r="B71" s="17" t="s">
        <v>234</v>
      </c>
      <c r="C71" s="15" t="s">
        <v>235</v>
      </c>
      <c r="D71" s="18" t="s">
        <v>236</v>
      </c>
      <c r="E71" s="15" t="s">
        <v>78</v>
      </c>
      <c r="F71" s="15" t="s">
        <v>237</v>
      </c>
      <c r="G71" s="15" t="s">
        <v>79</v>
      </c>
      <c r="H71" s="13">
        <v>45185.0</v>
      </c>
      <c r="I71" s="16">
        <v>83750.0</v>
      </c>
      <c r="J71" s="15"/>
      <c r="K71" s="19"/>
      <c r="L71" s="15">
        <f t="shared" si="1"/>
        <v>0</v>
      </c>
      <c r="M71" s="15">
        <f t="shared" si="2"/>
        <v>-1836828.98</v>
      </c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3">
        <v>45175.0</v>
      </c>
      <c r="B72" s="17" t="s">
        <v>238</v>
      </c>
      <c r="C72" s="15" t="s">
        <v>213</v>
      </c>
      <c r="D72" s="18" t="s">
        <v>214</v>
      </c>
      <c r="E72" s="15" t="s">
        <v>215</v>
      </c>
      <c r="F72" s="15" t="s">
        <v>239</v>
      </c>
      <c r="G72" s="15" t="s">
        <v>23</v>
      </c>
      <c r="H72" s="13">
        <v>45180.0</v>
      </c>
      <c r="I72" s="16">
        <v>83500.0</v>
      </c>
      <c r="J72" s="15"/>
      <c r="K72" s="19">
        <v>82000.0</v>
      </c>
      <c r="L72" s="15">
        <f t="shared" si="1"/>
        <v>-82000</v>
      </c>
      <c r="M72" s="15">
        <f t="shared" si="2"/>
        <v>-1918828.98</v>
      </c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3">
        <v>45175.0</v>
      </c>
      <c r="B73" s="21" t="s">
        <v>240</v>
      </c>
      <c r="C73" s="15" t="s">
        <v>183</v>
      </c>
      <c r="D73" s="20" t="s">
        <v>241</v>
      </c>
      <c r="E73" s="15" t="s">
        <v>16</v>
      </c>
      <c r="F73" s="15" t="s">
        <v>39</v>
      </c>
      <c r="G73" s="15" t="s">
        <v>242</v>
      </c>
      <c r="H73" s="13">
        <v>45185.0</v>
      </c>
      <c r="I73" s="16">
        <v>201954.0</v>
      </c>
      <c r="J73" s="15"/>
      <c r="K73" s="28">
        <v>198271.2</v>
      </c>
      <c r="L73" s="15">
        <f t="shared" si="1"/>
        <v>-198271.2</v>
      </c>
      <c r="M73" s="15">
        <f t="shared" si="2"/>
        <v>-2117100.18</v>
      </c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3">
        <v>45175.0</v>
      </c>
      <c r="B74" s="24" t="s">
        <v>243</v>
      </c>
      <c r="C74" s="15" t="s">
        <v>207</v>
      </c>
      <c r="D74" s="18" t="s">
        <v>244</v>
      </c>
      <c r="E74" s="15" t="s">
        <v>60</v>
      </c>
      <c r="F74" s="15" t="s">
        <v>39</v>
      </c>
      <c r="G74" s="15" t="s">
        <v>18</v>
      </c>
      <c r="H74" s="13">
        <v>45190.0</v>
      </c>
      <c r="I74" s="16">
        <v>85097.0</v>
      </c>
      <c r="J74" s="15"/>
      <c r="K74" s="19">
        <v>84904.0</v>
      </c>
      <c r="L74" s="15">
        <f t="shared" si="1"/>
        <v>-84904</v>
      </c>
      <c r="M74" s="15">
        <f t="shared" si="2"/>
        <v>-2202004.18</v>
      </c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3">
        <v>45175.0</v>
      </c>
      <c r="B75" s="17" t="s">
        <v>245</v>
      </c>
      <c r="C75" s="15" t="s">
        <v>207</v>
      </c>
      <c r="D75" s="18" t="s">
        <v>246</v>
      </c>
      <c r="E75" s="15" t="s">
        <v>60</v>
      </c>
      <c r="F75" s="15" t="s">
        <v>239</v>
      </c>
      <c r="G75" s="15" t="s">
        <v>18</v>
      </c>
      <c r="H75" s="13">
        <v>45191.0</v>
      </c>
      <c r="I75" s="16">
        <v>85300.0</v>
      </c>
      <c r="J75" s="15"/>
      <c r="K75" s="19">
        <v>84904.0</v>
      </c>
      <c r="L75" s="15">
        <f t="shared" si="1"/>
        <v>-84904</v>
      </c>
      <c r="M75" s="15">
        <f t="shared" si="2"/>
        <v>-2286908.18</v>
      </c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3">
        <v>45175.0</v>
      </c>
      <c r="B76" s="31" t="s">
        <v>247</v>
      </c>
      <c r="C76" s="15" t="s">
        <v>248</v>
      </c>
      <c r="D76" s="15" t="s">
        <v>249</v>
      </c>
      <c r="E76" s="15" t="s">
        <v>60</v>
      </c>
      <c r="F76" s="15" t="s">
        <v>39</v>
      </c>
      <c r="G76" s="15" t="s">
        <v>18</v>
      </c>
      <c r="H76" s="13">
        <v>45185.0</v>
      </c>
      <c r="I76" s="16">
        <v>3400.0</v>
      </c>
      <c r="J76" s="15"/>
      <c r="K76" s="19">
        <v>2412.0</v>
      </c>
      <c r="L76" s="15">
        <f t="shared" si="1"/>
        <v>-2412</v>
      </c>
      <c r="M76" s="15">
        <f t="shared" si="2"/>
        <v>-2289320.18</v>
      </c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3">
        <v>45175.0</v>
      </c>
      <c r="B77" s="17" t="s">
        <v>250</v>
      </c>
      <c r="C77" s="15" t="s">
        <v>116</v>
      </c>
      <c r="D77" s="18" t="s">
        <v>251</v>
      </c>
      <c r="E77" s="15" t="s">
        <v>215</v>
      </c>
      <c r="F77" s="15" t="s">
        <v>252</v>
      </c>
      <c r="G77" s="15" t="s">
        <v>23</v>
      </c>
      <c r="H77" s="13">
        <v>45184.0</v>
      </c>
      <c r="I77" s="16">
        <v>132000.0</v>
      </c>
      <c r="J77" s="15">
        <v>132000.0</v>
      </c>
      <c r="K77" s="19">
        <v>130000.0</v>
      </c>
      <c r="L77" s="15">
        <f t="shared" si="1"/>
        <v>2000</v>
      </c>
      <c r="M77" s="15">
        <f t="shared" si="2"/>
        <v>-2287320.18</v>
      </c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3">
        <v>45175.0</v>
      </c>
      <c r="B78" s="47" t="s">
        <v>253</v>
      </c>
      <c r="C78" s="15" t="s">
        <v>254</v>
      </c>
      <c r="D78" s="20" t="s">
        <v>255</v>
      </c>
      <c r="E78" s="15" t="s">
        <v>16</v>
      </c>
      <c r="F78" s="15" t="s">
        <v>256</v>
      </c>
      <c r="G78" s="15" t="s">
        <v>257</v>
      </c>
      <c r="H78" s="13">
        <v>44951.0</v>
      </c>
      <c r="I78" s="16">
        <v>108000.0</v>
      </c>
      <c r="J78" s="15"/>
      <c r="K78" s="48">
        <v>108020.0</v>
      </c>
      <c r="L78" s="15"/>
      <c r="M78" s="15">
        <f t="shared" si="2"/>
        <v>-2287320.18</v>
      </c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3">
        <v>45175.0</v>
      </c>
      <c r="B79" s="47" t="s">
        <v>258</v>
      </c>
      <c r="C79" s="15" t="s">
        <v>124</v>
      </c>
      <c r="D79" s="49" t="s">
        <v>259</v>
      </c>
      <c r="E79" s="15" t="s">
        <v>16</v>
      </c>
      <c r="F79" s="15" t="s">
        <v>252</v>
      </c>
      <c r="G79" s="15" t="s">
        <v>23</v>
      </c>
      <c r="H79" s="13">
        <v>45188.0</v>
      </c>
      <c r="I79" s="16">
        <v>83300.0</v>
      </c>
      <c r="J79" s="15"/>
      <c r="K79" s="48">
        <v>82067.55</v>
      </c>
      <c r="L79" s="15"/>
      <c r="M79" s="15">
        <f t="shared" si="2"/>
        <v>-2287320.18</v>
      </c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3">
        <v>45175.0</v>
      </c>
      <c r="B80" s="21" t="s">
        <v>260</v>
      </c>
      <c r="C80" s="15" t="s">
        <v>222</v>
      </c>
      <c r="D80" s="36" t="s">
        <v>261</v>
      </c>
      <c r="E80" s="15" t="s">
        <v>16</v>
      </c>
      <c r="F80" s="15" t="s">
        <v>129</v>
      </c>
      <c r="G80" s="15" t="s">
        <v>262</v>
      </c>
      <c r="H80" s="13">
        <v>45237.0</v>
      </c>
      <c r="I80" s="16">
        <v>40000.0</v>
      </c>
      <c r="J80" s="15"/>
      <c r="K80" s="30">
        <v>40008.0</v>
      </c>
      <c r="L80" s="15">
        <f> J80 - K80</f>
        <v>-40008</v>
      </c>
      <c r="M80" s="15">
        <f t="shared" si="2"/>
        <v>-2327328.18</v>
      </c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3">
        <v>45175.0</v>
      </c>
      <c r="B81" s="21" t="s">
        <v>263</v>
      </c>
      <c r="C81" s="15" t="s">
        <v>264</v>
      </c>
      <c r="D81" s="20" t="s">
        <v>265</v>
      </c>
      <c r="E81" s="15" t="s">
        <v>16</v>
      </c>
      <c r="F81" s="15" t="s">
        <v>226</v>
      </c>
      <c r="G81" s="15" t="s">
        <v>23</v>
      </c>
      <c r="H81" s="13">
        <v>45193.0</v>
      </c>
      <c r="I81" s="16">
        <v>99570.0</v>
      </c>
      <c r="J81" s="15">
        <v>99570.0</v>
      </c>
      <c r="K81" s="23">
        <v>98410.95</v>
      </c>
      <c r="L81" s="15"/>
      <c r="M81" s="15">
        <f t="shared" si="2"/>
        <v>-2327328.18</v>
      </c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3">
        <v>45175.0</v>
      </c>
      <c r="B82" s="21" t="s">
        <v>266</v>
      </c>
      <c r="C82" s="15" t="s">
        <v>73</v>
      </c>
      <c r="D82" s="20" t="s">
        <v>267</v>
      </c>
      <c r="E82" s="15" t="s">
        <v>16</v>
      </c>
      <c r="F82" s="15" t="s">
        <v>268</v>
      </c>
      <c r="G82" s="15" t="s">
        <v>269</v>
      </c>
      <c r="H82" s="13">
        <v>45185.0</v>
      </c>
      <c r="I82" s="16">
        <v>82000.0</v>
      </c>
      <c r="J82" s="15">
        <v>82000.0</v>
      </c>
      <c r="K82" s="30">
        <v>79966.6</v>
      </c>
      <c r="L82" s="15"/>
      <c r="M82" s="15">
        <f t="shared" si="2"/>
        <v>-2327328.18</v>
      </c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3">
        <v>45175.0</v>
      </c>
      <c r="B83" s="21" t="s">
        <v>270</v>
      </c>
      <c r="C83" s="15" t="s">
        <v>73</v>
      </c>
      <c r="D83" s="22" t="s">
        <v>271</v>
      </c>
      <c r="E83" s="15" t="s">
        <v>16</v>
      </c>
      <c r="F83" s="15" t="s">
        <v>268</v>
      </c>
      <c r="G83" s="15" t="s">
        <v>269</v>
      </c>
      <c r="H83" s="13">
        <v>45185.0</v>
      </c>
      <c r="I83" s="16">
        <v>82000.0</v>
      </c>
      <c r="J83" s="15">
        <v>82000.0</v>
      </c>
      <c r="K83" s="30">
        <v>79966.6</v>
      </c>
      <c r="L83" s="15"/>
      <c r="M83" s="15">
        <f t="shared" si="2"/>
        <v>-2327328.18</v>
      </c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3">
        <v>45176.0</v>
      </c>
      <c r="B84" s="24" t="s">
        <v>272</v>
      </c>
      <c r="C84" s="15" t="s">
        <v>14</v>
      </c>
      <c r="D84" s="22" t="s">
        <v>273</v>
      </c>
      <c r="E84" s="15" t="s">
        <v>16</v>
      </c>
      <c r="F84" s="15" t="s">
        <v>122</v>
      </c>
      <c r="G84" s="15" t="s">
        <v>23</v>
      </c>
      <c r="H84" s="13">
        <v>45211.0</v>
      </c>
      <c r="I84" s="16">
        <v>1500.0</v>
      </c>
      <c r="J84" s="15"/>
      <c r="K84" s="19">
        <v>500.0</v>
      </c>
      <c r="L84" s="15">
        <f t="shared" ref="L84:L141" si="3"> J84 - K84</f>
        <v>-500</v>
      </c>
      <c r="M84" s="15">
        <f t="shared" si="2"/>
        <v>-2327828.18</v>
      </c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3">
        <v>45176.0</v>
      </c>
      <c r="B85" s="21" t="s">
        <v>274</v>
      </c>
      <c r="C85" s="15" t="s">
        <v>197</v>
      </c>
      <c r="D85" s="20" t="s">
        <v>275</v>
      </c>
      <c r="E85" s="15" t="s">
        <v>16</v>
      </c>
      <c r="F85" s="15" t="s">
        <v>39</v>
      </c>
      <c r="G85" s="15" t="s">
        <v>18</v>
      </c>
      <c r="H85" s="13">
        <v>45209.0</v>
      </c>
      <c r="I85" s="16">
        <v>500.0</v>
      </c>
      <c r="J85" s="15"/>
      <c r="K85" s="19">
        <v>250.0</v>
      </c>
      <c r="L85" s="15">
        <f t="shared" si="3"/>
        <v>-250</v>
      </c>
      <c r="M85" s="15">
        <f t="shared" si="2"/>
        <v>-2328078.18</v>
      </c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3">
        <v>45176.0</v>
      </c>
      <c r="B86" s="21" t="s">
        <v>276</v>
      </c>
      <c r="C86" s="15" t="s">
        <v>51</v>
      </c>
      <c r="D86" s="20" t="s">
        <v>277</v>
      </c>
      <c r="E86" s="15" t="s">
        <v>16</v>
      </c>
      <c r="F86" s="15" t="s">
        <v>39</v>
      </c>
      <c r="G86" s="15" t="s">
        <v>23</v>
      </c>
      <c r="H86" s="13">
        <v>45188.0</v>
      </c>
      <c r="I86" s="16">
        <v>84000.0</v>
      </c>
      <c r="J86" s="15"/>
      <c r="K86" s="28">
        <v>83327.99</v>
      </c>
      <c r="L86" s="15">
        <f t="shared" si="3"/>
        <v>-83327.99</v>
      </c>
      <c r="M86" s="15">
        <f t="shared" si="2"/>
        <v>-2411406.17</v>
      </c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3">
        <v>45176.0</v>
      </c>
      <c r="B87" s="21" t="s">
        <v>278</v>
      </c>
      <c r="C87" s="15" t="s">
        <v>207</v>
      </c>
      <c r="D87" s="36" t="s">
        <v>279</v>
      </c>
      <c r="E87" s="15" t="s">
        <v>16</v>
      </c>
      <c r="F87" s="15" t="s">
        <v>176</v>
      </c>
      <c r="G87" s="15" t="s">
        <v>18</v>
      </c>
      <c r="H87" s="13">
        <v>45190.0</v>
      </c>
      <c r="I87" s="16">
        <v>91275.0</v>
      </c>
      <c r="J87" s="15"/>
      <c r="K87" s="30">
        <v>90858.8</v>
      </c>
      <c r="L87" s="15">
        <f t="shared" si="3"/>
        <v>-90858.8</v>
      </c>
      <c r="M87" s="15">
        <f t="shared" si="2"/>
        <v>-2502264.97</v>
      </c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3">
        <v>45176.0</v>
      </c>
      <c r="B88" s="21" t="s">
        <v>280</v>
      </c>
      <c r="C88" s="15" t="s">
        <v>131</v>
      </c>
      <c r="D88" s="20" t="s">
        <v>281</v>
      </c>
      <c r="E88" s="15" t="s">
        <v>16</v>
      </c>
      <c r="F88" s="15" t="s">
        <v>195</v>
      </c>
      <c r="G88" s="15" t="s">
        <v>18</v>
      </c>
      <c r="H88" s="13">
        <v>45197.0</v>
      </c>
      <c r="I88" s="16">
        <v>1000.0</v>
      </c>
      <c r="J88" s="15"/>
      <c r="K88" s="19">
        <v>250.0</v>
      </c>
      <c r="L88" s="15">
        <f t="shared" si="3"/>
        <v>-250</v>
      </c>
      <c r="M88" s="15">
        <f t="shared" si="2"/>
        <v>-2502514.97</v>
      </c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3">
        <v>45176.0</v>
      </c>
      <c r="B89" s="21" t="s">
        <v>282</v>
      </c>
      <c r="C89" s="15" t="s">
        <v>283</v>
      </c>
      <c r="D89" s="20" t="s">
        <v>284</v>
      </c>
      <c r="E89" s="15" t="s">
        <v>16</v>
      </c>
      <c r="F89" s="15" t="s">
        <v>285</v>
      </c>
      <c r="G89" s="15" t="s">
        <v>45</v>
      </c>
      <c r="H89" s="13"/>
      <c r="I89" s="16">
        <v>152400.0</v>
      </c>
      <c r="J89" s="15"/>
      <c r="K89" s="50">
        <v>151890.0</v>
      </c>
      <c r="L89" s="15">
        <f t="shared" si="3"/>
        <v>-151890</v>
      </c>
      <c r="M89" s="15">
        <f t="shared" si="2"/>
        <v>-2654404.97</v>
      </c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3">
        <v>45176.0</v>
      </c>
      <c r="B90" s="21" t="s">
        <v>286</v>
      </c>
      <c r="C90" s="15" t="s">
        <v>58</v>
      </c>
      <c r="D90" s="22" t="s">
        <v>287</v>
      </c>
      <c r="E90" s="15" t="s">
        <v>16</v>
      </c>
      <c r="F90" s="15" t="s">
        <v>144</v>
      </c>
      <c r="G90" s="15" t="s">
        <v>45</v>
      </c>
      <c r="H90" s="13">
        <v>45183.0</v>
      </c>
      <c r="I90" s="16">
        <v>396900.0</v>
      </c>
      <c r="J90" s="15">
        <v>396900.0</v>
      </c>
      <c r="K90" s="48">
        <v>395025.0</v>
      </c>
      <c r="L90" s="15">
        <f t="shared" si="3"/>
        <v>1875</v>
      </c>
      <c r="M90" s="15">
        <f t="shared" si="2"/>
        <v>-2652529.97</v>
      </c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3">
        <v>45176.0</v>
      </c>
      <c r="B91" s="21" t="s">
        <v>288</v>
      </c>
      <c r="C91" s="15" t="s">
        <v>204</v>
      </c>
      <c r="D91" s="20" t="s">
        <v>289</v>
      </c>
      <c r="E91" s="15" t="s">
        <v>16</v>
      </c>
      <c r="F91" s="15" t="s">
        <v>55</v>
      </c>
      <c r="G91" s="15" t="s">
        <v>23</v>
      </c>
      <c r="H91" s="13">
        <v>45177.0</v>
      </c>
      <c r="I91" s="16">
        <v>97000.0</v>
      </c>
      <c r="J91" s="15"/>
      <c r="K91" s="50">
        <v>76018.65</v>
      </c>
      <c r="L91" s="15">
        <f t="shared" si="3"/>
        <v>-76018.65</v>
      </c>
      <c r="M91" s="15">
        <f t="shared" si="2"/>
        <v>-2728548.62</v>
      </c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3">
        <v>45176.0</v>
      </c>
      <c r="B92" s="21" t="s">
        <v>290</v>
      </c>
      <c r="C92" s="15" t="s">
        <v>207</v>
      </c>
      <c r="D92" s="22" t="s">
        <v>291</v>
      </c>
      <c r="E92" s="15" t="s">
        <v>16</v>
      </c>
      <c r="F92" s="15" t="s">
        <v>153</v>
      </c>
      <c r="G92" s="15" t="s">
        <v>18</v>
      </c>
      <c r="H92" s="13">
        <v>45201.0</v>
      </c>
      <c r="I92" s="16">
        <v>85309.0</v>
      </c>
      <c r="J92" s="15"/>
      <c r="K92" s="48">
        <v>84924.05</v>
      </c>
      <c r="L92" s="15">
        <f t="shared" si="3"/>
        <v>-84924.05</v>
      </c>
      <c r="M92" s="15">
        <f t="shared" si="2"/>
        <v>-2813472.67</v>
      </c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3">
        <v>45176.0</v>
      </c>
      <c r="B93" s="24" t="s">
        <v>292</v>
      </c>
      <c r="C93" s="15" t="s">
        <v>207</v>
      </c>
      <c r="D93" s="20" t="s">
        <v>293</v>
      </c>
      <c r="E93" s="15" t="s">
        <v>16</v>
      </c>
      <c r="F93" s="15" t="s">
        <v>153</v>
      </c>
      <c r="G93" s="15" t="s">
        <v>18</v>
      </c>
      <c r="H93" s="13">
        <v>45186.0</v>
      </c>
      <c r="I93" s="16">
        <v>91275.0</v>
      </c>
      <c r="J93" s="15"/>
      <c r="K93" s="50">
        <v>90858.8</v>
      </c>
      <c r="L93" s="15">
        <f t="shared" si="3"/>
        <v>-90858.8</v>
      </c>
      <c r="M93" s="15">
        <f t="shared" si="2"/>
        <v>-2904331.47</v>
      </c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3">
        <v>45177.0</v>
      </c>
      <c r="B94" s="21" t="s">
        <v>294</v>
      </c>
      <c r="C94" s="15" t="s">
        <v>87</v>
      </c>
      <c r="D94" s="22" t="s">
        <v>295</v>
      </c>
      <c r="E94" s="15" t="s">
        <v>16</v>
      </c>
      <c r="F94" s="15" t="s">
        <v>256</v>
      </c>
      <c r="G94" s="15" t="s">
        <v>18</v>
      </c>
      <c r="H94" s="13">
        <v>45209.0</v>
      </c>
      <c r="I94" s="16">
        <v>1000.0</v>
      </c>
      <c r="J94" s="15"/>
      <c r="K94" s="19">
        <v>250.0</v>
      </c>
      <c r="L94" s="15">
        <f t="shared" si="3"/>
        <v>-250</v>
      </c>
      <c r="M94" s="15">
        <f t="shared" si="2"/>
        <v>-2904581.47</v>
      </c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3">
        <v>45177.0</v>
      </c>
      <c r="B95" s="24" t="s">
        <v>296</v>
      </c>
      <c r="C95" s="15" t="s">
        <v>87</v>
      </c>
      <c r="D95" s="20" t="s">
        <v>297</v>
      </c>
      <c r="E95" s="15" t="s">
        <v>16</v>
      </c>
      <c r="F95" s="15" t="s">
        <v>256</v>
      </c>
      <c r="G95" s="15" t="s">
        <v>18</v>
      </c>
      <c r="H95" s="13">
        <v>45209.0</v>
      </c>
      <c r="I95" s="16">
        <v>1000.0</v>
      </c>
      <c r="J95" s="15"/>
      <c r="K95" s="19">
        <v>250.0</v>
      </c>
      <c r="L95" s="15">
        <f t="shared" si="3"/>
        <v>-250</v>
      </c>
      <c r="M95" s="15">
        <f t="shared" si="2"/>
        <v>-2904831.47</v>
      </c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3">
        <v>45177.0</v>
      </c>
      <c r="B96" s="17" t="s">
        <v>298</v>
      </c>
      <c r="C96" s="15" t="s">
        <v>299</v>
      </c>
      <c r="D96" s="18" t="s">
        <v>300</v>
      </c>
      <c r="E96" s="15" t="s">
        <v>16</v>
      </c>
      <c r="F96" s="15" t="s">
        <v>44</v>
      </c>
      <c r="G96" s="15" t="s">
        <v>79</v>
      </c>
      <c r="H96" s="13">
        <v>45183.0</v>
      </c>
      <c r="I96" s="16">
        <v>226500.0</v>
      </c>
      <c r="J96" s="15">
        <v>226500.0</v>
      </c>
      <c r="K96" s="19">
        <v>225000.0</v>
      </c>
      <c r="L96" s="15">
        <f t="shared" si="3"/>
        <v>1500</v>
      </c>
      <c r="M96" s="15">
        <f t="shared" si="2"/>
        <v>-2903331.47</v>
      </c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3">
        <v>45177.0</v>
      </c>
      <c r="B97" s="21" t="s">
        <v>301</v>
      </c>
      <c r="C97" s="15" t="s">
        <v>51</v>
      </c>
      <c r="D97" s="22" t="s">
        <v>302</v>
      </c>
      <c r="E97" s="15" t="s">
        <v>16</v>
      </c>
      <c r="F97" s="15" t="s">
        <v>39</v>
      </c>
      <c r="G97" s="15" t="s">
        <v>23</v>
      </c>
      <c r="H97" s="13">
        <v>45189.0</v>
      </c>
      <c r="I97" s="16">
        <v>87020.0</v>
      </c>
      <c r="J97" s="15"/>
      <c r="K97" s="48">
        <v>86243.87</v>
      </c>
      <c r="L97" s="15">
        <f t="shared" si="3"/>
        <v>-86243.87</v>
      </c>
      <c r="M97" s="15">
        <f t="shared" si="2"/>
        <v>-2989575.34</v>
      </c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3">
        <v>45177.0</v>
      </c>
      <c r="B98" s="21" t="s">
        <v>303</v>
      </c>
      <c r="C98" s="15" t="s">
        <v>51</v>
      </c>
      <c r="D98" s="20" t="s">
        <v>304</v>
      </c>
      <c r="E98" s="15" t="s">
        <v>16</v>
      </c>
      <c r="F98" s="15" t="s">
        <v>39</v>
      </c>
      <c r="G98" s="15" t="s">
        <v>23</v>
      </c>
      <c r="H98" s="13">
        <v>45188.0</v>
      </c>
      <c r="I98" s="16">
        <v>84000.0</v>
      </c>
      <c r="J98" s="15"/>
      <c r="K98" s="51">
        <v>83333.16</v>
      </c>
      <c r="L98" s="15">
        <f t="shared" si="3"/>
        <v>-83333.16</v>
      </c>
      <c r="M98" s="15">
        <f t="shared" si="2"/>
        <v>-3072908.5</v>
      </c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3">
        <v>45177.0</v>
      </c>
      <c r="B99" s="24" t="s">
        <v>305</v>
      </c>
      <c r="C99" s="15" t="s">
        <v>306</v>
      </c>
      <c r="D99" s="20" t="s">
        <v>307</v>
      </c>
      <c r="E99" s="15" t="s">
        <v>16</v>
      </c>
      <c r="F99" s="15" t="s">
        <v>95</v>
      </c>
      <c r="G99" s="15" t="s">
        <v>18</v>
      </c>
      <c r="H99" s="13">
        <v>45191.0</v>
      </c>
      <c r="I99" s="16">
        <v>143500.0</v>
      </c>
      <c r="J99" s="15"/>
      <c r="K99" s="50">
        <v>142945.1</v>
      </c>
      <c r="L99" s="15">
        <f t="shared" si="3"/>
        <v>-142945.1</v>
      </c>
      <c r="M99" s="15">
        <f t="shared" si="2"/>
        <v>-3215853.6</v>
      </c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3">
        <v>45177.0</v>
      </c>
      <c r="B100" s="21" t="s">
        <v>308</v>
      </c>
      <c r="C100" s="15" t="s">
        <v>20</v>
      </c>
      <c r="D100" s="22" t="s">
        <v>309</v>
      </c>
      <c r="E100" s="15" t="s">
        <v>16</v>
      </c>
      <c r="F100" s="15" t="s">
        <v>310</v>
      </c>
      <c r="G100" s="15" t="s">
        <v>18</v>
      </c>
      <c r="H100" s="13">
        <v>45237.0</v>
      </c>
      <c r="I100" s="16">
        <v>3000.0</v>
      </c>
      <c r="J100" s="15">
        <v>3000.0</v>
      </c>
      <c r="K100" s="19">
        <v>750.0</v>
      </c>
      <c r="L100" s="15">
        <f t="shared" si="3"/>
        <v>2250</v>
      </c>
      <c r="M100" s="15">
        <f t="shared" si="2"/>
        <v>-3213603.6</v>
      </c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3">
        <v>45177.0</v>
      </c>
      <c r="B101" s="21" t="s">
        <v>311</v>
      </c>
      <c r="C101" s="15" t="s">
        <v>312</v>
      </c>
      <c r="D101" s="22" t="s">
        <v>313</v>
      </c>
      <c r="E101" s="15" t="s">
        <v>16</v>
      </c>
      <c r="F101" s="15" t="s">
        <v>55</v>
      </c>
      <c r="G101" s="15" t="s">
        <v>23</v>
      </c>
      <c r="H101" s="13">
        <v>45178.0</v>
      </c>
      <c r="I101" s="16">
        <v>39000.0</v>
      </c>
      <c r="J101" s="15"/>
      <c r="K101" s="48">
        <v>37421.09</v>
      </c>
      <c r="L101" s="15">
        <f t="shared" si="3"/>
        <v>-37421.09</v>
      </c>
      <c r="M101" s="15">
        <f t="shared" si="2"/>
        <v>-3251024.69</v>
      </c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3">
        <v>45177.0</v>
      </c>
      <c r="B102" s="21" t="s">
        <v>314</v>
      </c>
      <c r="C102" s="15" t="s">
        <v>315</v>
      </c>
      <c r="D102" s="20" t="s">
        <v>316</v>
      </c>
      <c r="E102" s="15" t="s">
        <v>16</v>
      </c>
      <c r="F102" s="15" t="s">
        <v>226</v>
      </c>
      <c r="G102" s="15" t="s">
        <v>242</v>
      </c>
      <c r="H102" s="13">
        <v>45188.0</v>
      </c>
      <c r="I102" s="16">
        <v>259000.0</v>
      </c>
      <c r="J102" s="15">
        <v>259000.0</v>
      </c>
      <c r="K102" s="50">
        <v>253546.4</v>
      </c>
      <c r="L102" s="15">
        <f t="shared" si="3"/>
        <v>5453.6</v>
      </c>
      <c r="M102" s="15">
        <f t="shared" si="2"/>
        <v>-3245571.09</v>
      </c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3">
        <v>45177.0</v>
      </c>
      <c r="B103" s="24" t="s">
        <v>317</v>
      </c>
      <c r="C103" s="15" t="s">
        <v>207</v>
      </c>
      <c r="D103" s="18" t="s">
        <v>318</v>
      </c>
      <c r="E103" s="15" t="s">
        <v>60</v>
      </c>
      <c r="F103" s="15" t="s">
        <v>102</v>
      </c>
      <c r="G103" s="15" t="s">
        <v>18</v>
      </c>
      <c r="H103" s="13">
        <v>45186.0</v>
      </c>
      <c r="I103" s="16">
        <v>91500.0</v>
      </c>
      <c r="J103" s="15"/>
      <c r="K103" s="19">
        <v>91082.0</v>
      </c>
      <c r="L103" s="15">
        <f t="shared" si="3"/>
        <v>-91082</v>
      </c>
      <c r="M103" s="15">
        <f t="shared" si="2"/>
        <v>-3336653.09</v>
      </c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3">
        <v>45177.0</v>
      </c>
      <c r="B104" s="17" t="s">
        <v>319</v>
      </c>
      <c r="C104" s="15" t="s">
        <v>58</v>
      </c>
      <c r="D104" s="20" t="s">
        <v>320</v>
      </c>
      <c r="E104" s="15" t="s">
        <v>16</v>
      </c>
      <c r="F104" s="15" t="s">
        <v>39</v>
      </c>
      <c r="G104" s="15" t="s">
        <v>45</v>
      </c>
      <c r="H104" s="13">
        <v>45184.0</v>
      </c>
      <c r="I104" s="16">
        <v>130450.0</v>
      </c>
      <c r="J104" s="15"/>
      <c r="K104" s="48">
        <v>129935.0</v>
      </c>
      <c r="L104" s="15">
        <f t="shared" si="3"/>
        <v>-129935</v>
      </c>
      <c r="M104" s="15">
        <f t="shared" si="2"/>
        <v>-3466588.09</v>
      </c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3">
        <v>45177.0</v>
      </c>
      <c r="B105" s="27" t="s">
        <v>321</v>
      </c>
      <c r="C105" s="15" t="s">
        <v>124</v>
      </c>
      <c r="D105" s="20" t="s">
        <v>322</v>
      </c>
      <c r="E105" s="15" t="s">
        <v>16</v>
      </c>
      <c r="F105" s="15" t="s">
        <v>55</v>
      </c>
      <c r="G105" s="15" t="s">
        <v>45</v>
      </c>
      <c r="H105" s="13">
        <v>45223.0</v>
      </c>
      <c r="I105" s="52">
        <v>58250.0</v>
      </c>
      <c r="J105" s="27"/>
      <c r="K105" s="50">
        <v>57750.0</v>
      </c>
      <c r="L105" s="15">
        <f t="shared" si="3"/>
        <v>-57750</v>
      </c>
      <c r="M105" s="15">
        <f t="shared" si="2"/>
        <v>-3524338.09</v>
      </c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3">
        <v>45177.0</v>
      </c>
      <c r="B106" s="29" t="s">
        <v>323</v>
      </c>
      <c r="C106" s="15" t="s">
        <v>207</v>
      </c>
      <c r="D106" s="22" t="s">
        <v>324</v>
      </c>
      <c r="E106" s="15" t="s">
        <v>16</v>
      </c>
      <c r="F106" s="15" t="s">
        <v>325</v>
      </c>
      <c r="G106" s="15" t="s">
        <v>18</v>
      </c>
      <c r="H106" s="13">
        <v>45196.0</v>
      </c>
      <c r="I106" s="16">
        <v>137100.0</v>
      </c>
      <c r="J106" s="15"/>
      <c r="K106" s="48">
        <v>136484.1</v>
      </c>
      <c r="L106" s="15">
        <f t="shared" si="3"/>
        <v>-136484.1</v>
      </c>
      <c r="M106" s="15">
        <f t="shared" si="2"/>
        <v>-3660822.19</v>
      </c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3">
        <v>45177.0</v>
      </c>
      <c r="B107" s="27" t="s">
        <v>326</v>
      </c>
      <c r="C107" s="15" t="s">
        <v>183</v>
      </c>
      <c r="D107" s="20" t="s">
        <v>327</v>
      </c>
      <c r="E107" s="15" t="s">
        <v>16</v>
      </c>
      <c r="F107" s="15" t="s">
        <v>129</v>
      </c>
      <c r="G107" s="15" t="s">
        <v>49</v>
      </c>
      <c r="H107" s="13">
        <v>45185.0</v>
      </c>
      <c r="I107" s="16">
        <v>213000.0</v>
      </c>
      <c r="J107" s="15"/>
      <c r="K107" s="50">
        <v>206646.89</v>
      </c>
      <c r="L107" s="15">
        <f t="shared" si="3"/>
        <v>-206646.89</v>
      </c>
      <c r="M107" s="15">
        <f t="shared" si="2"/>
        <v>-3867469.08</v>
      </c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3">
        <v>45178.0</v>
      </c>
      <c r="B108" s="29" t="s">
        <v>328</v>
      </c>
      <c r="C108" s="15" t="s">
        <v>329</v>
      </c>
      <c r="D108" s="22" t="s">
        <v>330</v>
      </c>
      <c r="E108" s="15" t="s">
        <v>16</v>
      </c>
      <c r="F108" s="15" t="s">
        <v>55</v>
      </c>
      <c r="G108" s="15" t="s">
        <v>23</v>
      </c>
      <c r="H108" s="13">
        <v>45190.0</v>
      </c>
      <c r="I108" s="16">
        <v>1500.0</v>
      </c>
      <c r="J108" s="15"/>
      <c r="K108" s="48">
        <v>43325.0</v>
      </c>
      <c r="L108" s="15">
        <f t="shared" si="3"/>
        <v>-43325</v>
      </c>
      <c r="M108" s="15">
        <f t="shared" si="2"/>
        <v>-3910794.08</v>
      </c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3">
        <v>45178.0</v>
      </c>
      <c r="B109" s="27" t="s">
        <v>331</v>
      </c>
      <c r="C109" s="15" t="s">
        <v>332</v>
      </c>
      <c r="D109" s="20" t="s">
        <v>333</v>
      </c>
      <c r="E109" s="15" t="s">
        <v>16</v>
      </c>
      <c r="F109" s="15" t="s">
        <v>176</v>
      </c>
      <c r="G109" s="15" t="s">
        <v>18</v>
      </c>
      <c r="H109" s="13">
        <v>45234.0</v>
      </c>
      <c r="I109" s="53">
        <v>1000.0</v>
      </c>
      <c r="J109" s="15"/>
      <c r="K109" s="50">
        <v>30778.1</v>
      </c>
      <c r="L109" s="15">
        <f t="shared" si="3"/>
        <v>-30778.1</v>
      </c>
      <c r="M109" s="15">
        <f t="shared" si="2"/>
        <v>-3941572.18</v>
      </c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3">
        <v>45178.0</v>
      </c>
      <c r="B110" s="21" t="s">
        <v>334</v>
      </c>
      <c r="C110" s="15" t="s">
        <v>332</v>
      </c>
      <c r="D110" s="36" t="s">
        <v>335</v>
      </c>
      <c r="E110" s="15" t="s">
        <v>16</v>
      </c>
      <c r="F110" s="15" t="s">
        <v>336</v>
      </c>
      <c r="G110" s="15" t="s">
        <v>18</v>
      </c>
      <c r="H110" s="13">
        <v>45248.0</v>
      </c>
      <c r="I110" s="53">
        <v>800.0</v>
      </c>
      <c r="J110" s="15"/>
      <c r="K110" s="19"/>
      <c r="L110" s="15">
        <f t="shared" si="3"/>
        <v>0</v>
      </c>
      <c r="M110" s="15">
        <f t="shared" si="2"/>
        <v>-3941572.18</v>
      </c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3">
        <v>45178.0</v>
      </c>
      <c r="B111" s="27" t="s">
        <v>337</v>
      </c>
      <c r="C111" s="15" t="s">
        <v>51</v>
      </c>
      <c r="D111" s="20" t="s">
        <v>338</v>
      </c>
      <c r="E111" s="15" t="s">
        <v>16</v>
      </c>
      <c r="F111" s="15" t="s">
        <v>237</v>
      </c>
      <c r="G111" s="15" t="s">
        <v>18</v>
      </c>
      <c r="H111" s="13">
        <v>45205.0</v>
      </c>
      <c r="I111" s="16">
        <v>186000.0</v>
      </c>
      <c r="J111" s="15">
        <v>186000.0</v>
      </c>
      <c r="K111" s="50">
        <v>185273.5</v>
      </c>
      <c r="L111" s="15">
        <f t="shared" si="3"/>
        <v>726.5</v>
      </c>
      <c r="M111" s="15">
        <f t="shared" si="2"/>
        <v>-3940845.68</v>
      </c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3">
        <v>45178.0</v>
      </c>
      <c r="B112" s="29" t="s">
        <v>339</v>
      </c>
      <c r="C112" s="15" t="s">
        <v>37</v>
      </c>
      <c r="D112" s="22">
        <v>6.09733474E8</v>
      </c>
      <c r="E112" s="15" t="s">
        <v>16</v>
      </c>
      <c r="F112" s="15" t="s">
        <v>55</v>
      </c>
      <c r="G112" s="15" t="s">
        <v>56</v>
      </c>
      <c r="H112" s="13">
        <v>45189.0</v>
      </c>
      <c r="I112" s="16">
        <v>182500.0</v>
      </c>
      <c r="J112" s="15"/>
      <c r="K112" s="48">
        <v>181491.58</v>
      </c>
      <c r="L112" s="15">
        <f t="shared" si="3"/>
        <v>-181491.58</v>
      </c>
      <c r="M112" s="15">
        <f t="shared" si="2"/>
        <v>-4122337.26</v>
      </c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3">
        <v>45178.0</v>
      </c>
      <c r="B113" s="21" t="s">
        <v>340</v>
      </c>
      <c r="C113" s="15" t="s">
        <v>204</v>
      </c>
      <c r="D113" s="20" t="s">
        <v>341</v>
      </c>
      <c r="E113" s="15" t="s">
        <v>16</v>
      </c>
      <c r="F113" s="15" t="s">
        <v>55</v>
      </c>
      <c r="G113" s="15" t="s">
        <v>23</v>
      </c>
      <c r="H113" s="13">
        <v>45193.0</v>
      </c>
      <c r="I113" s="16">
        <v>55150.0</v>
      </c>
      <c r="J113" s="15"/>
      <c r="K113" s="50">
        <v>54129.9</v>
      </c>
      <c r="L113" s="15">
        <f t="shared" si="3"/>
        <v>-54129.9</v>
      </c>
      <c r="M113" s="15">
        <f t="shared" si="2"/>
        <v>-4176467.16</v>
      </c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3">
        <v>45178.0</v>
      </c>
      <c r="B114" s="29" t="s">
        <v>342</v>
      </c>
      <c r="C114" s="15" t="s">
        <v>207</v>
      </c>
      <c r="D114" s="22" t="s">
        <v>343</v>
      </c>
      <c r="E114" s="15" t="s">
        <v>16</v>
      </c>
      <c r="F114" s="15" t="s">
        <v>55</v>
      </c>
      <c r="G114" s="15" t="s">
        <v>18</v>
      </c>
      <c r="H114" s="13">
        <v>45188.0</v>
      </c>
      <c r="I114" s="16">
        <v>91246.0</v>
      </c>
      <c r="J114" s="15"/>
      <c r="K114" s="48">
        <v>90829.85</v>
      </c>
      <c r="L114" s="15">
        <f t="shared" si="3"/>
        <v>-90829.85</v>
      </c>
      <c r="M114" s="15">
        <f t="shared" si="2"/>
        <v>-4267297.01</v>
      </c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3">
        <v>45178.0</v>
      </c>
      <c r="B115" s="27" t="s">
        <v>344</v>
      </c>
      <c r="C115" s="15" t="s">
        <v>345</v>
      </c>
      <c r="D115" s="20" t="s">
        <v>346</v>
      </c>
      <c r="E115" s="15" t="s">
        <v>16</v>
      </c>
      <c r="F115" s="15" t="s">
        <v>102</v>
      </c>
      <c r="G115" s="15" t="s">
        <v>347</v>
      </c>
      <c r="H115" s="13">
        <v>45187.0</v>
      </c>
      <c r="I115" s="16">
        <v>178600.0</v>
      </c>
      <c r="J115" s="15"/>
      <c r="K115" s="50">
        <v>176546.0</v>
      </c>
      <c r="L115" s="15">
        <f t="shared" si="3"/>
        <v>-176546</v>
      </c>
      <c r="M115" s="15">
        <f t="shared" si="2"/>
        <v>-4443843.01</v>
      </c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3">
        <v>45178.0</v>
      </c>
      <c r="B116" s="29" t="s">
        <v>348</v>
      </c>
      <c r="C116" s="15" t="s">
        <v>204</v>
      </c>
      <c r="D116" s="22" t="s">
        <v>349</v>
      </c>
      <c r="E116" s="15" t="s">
        <v>16</v>
      </c>
      <c r="F116" s="15" t="s">
        <v>55</v>
      </c>
      <c r="G116" s="15" t="s">
        <v>23</v>
      </c>
      <c r="H116" s="13">
        <v>45193.0</v>
      </c>
      <c r="I116" s="16">
        <v>110000.0</v>
      </c>
      <c r="J116" s="15"/>
      <c r="K116" s="48">
        <v>108259.8</v>
      </c>
      <c r="L116" s="15">
        <f t="shared" si="3"/>
        <v>-108259.8</v>
      </c>
      <c r="M116" s="15">
        <f t="shared" si="2"/>
        <v>-4552102.81</v>
      </c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3">
        <v>45178.0</v>
      </c>
      <c r="B117" s="27" t="s">
        <v>311</v>
      </c>
      <c r="C117" s="15" t="s">
        <v>37</v>
      </c>
      <c r="D117" s="20">
        <v>6.09728556E8</v>
      </c>
      <c r="E117" s="15" t="s">
        <v>16</v>
      </c>
      <c r="F117" s="15" t="s">
        <v>55</v>
      </c>
      <c r="G117" s="15" t="s">
        <v>56</v>
      </c>
      <c r="H117" s="13">
        <v>45172.0</v>
      </c>
      <c r="I117" s="16">
        <v>66300.0</v>
      </c>
      <c r="J117" s="15"/>
      <c r="K117" s="50">
        <v>65782.28</v>
      </c>
      <c r="L117" s="15">
        <f t="shared" si="3"/>
        <v>-65782.28</v>
      </c>
      <c r="M117" s="15">
        <f t="shared" si="2"/>
        <v>-4617885.09</v>
      </c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3">
        <v>45178.0</v>
      </c>
      <c r="B118" s="21" t="s">
        <v>350</v>
      </c>
      <c r="C118" s="15" t="s">
        <v>124</v>
      </c>
      <c r="D118" s="20" t="s">
        <v>351</v>
      </c>
      <c r="E118" s="15" t="s">
        <v>16</v>
      </c>
      <c r="F118" s="15" t="s">
        <v>114</v>
      </c>
      <c r="G118" s="15" t="s">
        <v>23</v>
      </c>
      <c r="H118" s="13">
        <v>45179.0</v>
      </c>
      <c r="I118" s="16">
        <v>92000.0</v>
      </c>
      <c r="J118" s="15">
        <v>92000.0</v>
      </c>
      <c r="K118" s="50">
        <v>90794.51</v>
      </c>
      <c r="L118" s="15">
        <f t="shared" si="3"/>
        <v>1205.49</v>
      </c>
      <c r="M118" s="15">
        <f t="shared" si="2"/>
        <v>-4616679.6</v>
      </c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3">
        <v>45178.0</v>
      </c>
      <c r="B119" s="24" t="s">
        <v>352</v>
      </c>
      <c r="C119" s="15" t="s">
        <v>100</v>
      </c>
      <c r="D119" s="18" t="s">
        <v>353</v>
      </c>
      <c r="E119" s="15" t="s">
        <v>215</v>
      </c>
      <c r="F119" s="15" t="s">
        <v>55</v>
      </c>
      <c r="G119" s="15" t="s">
        <v>23</v>
      </c>
      <c r="H119" s="13">
        <v>45184.0</v>
      </c>
      <c r="I119" s="16">
        <v>93000.0</v>
      </c>
      <c r="J119" s="15"/>
      <c r="K119" s="19">
        <v>92000.0</v>
      </c>
      <c r="L119" s="15">
        <f t="shared" si="3"/>
        <v>-92000</v>
      </c>
      <c r="M119" s="15">
        <f t="shared" si="2"/>
        <v>-4708679.6</v>
      </c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3">
        <v>45178.0</v>
      </c>
      <c r="B120" s="54" t="s">
        <v>354</v>
      </c>
      <c r="C120" s="15" t="s">
        <v>355</v>
      </c>
      <c r="D120" s="55" t="s">
        <v>356</v>
      </c>
      <c r="E120" s="15" t="s">
        <v>157</v>
      </c>
      <c r="F120" s="15" t="s">
        <v>357</v>
      </c>
      <c r="G120" s="15" t="s">
        <v>23</v>
      </c>
      <c r="H120" s="13">
        <v>45179.0</v>
      </c>
      <c r="I120" s="16">
        <v>41500.0</v>
      </c>
      <c r="J120" s="15"/>
      <c r="K120" s="56">
        <v>41024.0</v>
      </c>
      <c r="L120" s="15">
        <f t="shared" si="3"/>
        <v>-41024</v>
      </c>
      <c r="M120" s="15">
        <f t="shared" si="2"/>
        <v>-4749703.6</v>
      </c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3">
        <v>45178.0</v>
      </c>
      <c r="B121" s="57" t="s">
        <v>358</v>
      </c>
      <c r="C121" s="58" t="s">
        <v>116</v>
      </c>
      <c r="D121" s="59" t="s">
        <v>359</v>
      </c>
      <c r="E121" s="15" t="s">
        <v>16</v>
      </c>
      <c r="F121" s="15" t="s">
        <v>129</v>
      </c>
      <c r="G121" s="15" t="s">
        <v>23</v>
      </c>
      <c r="H121" s="13">
        <v>45194.0</v>
      </c>
      <c r="I121" s="16">
        <v>50700.0</v>
      </c>
      <c r="J121" s="15"/>
      <c r="K121" s="50">
        <v>49765.39</v>
      </c>
      <c r="L121" s="15">
        <f t="shared" si="3"/>
        <v>-49765.39</v>
      </c>
      <c r="M121" s="15">
        <f t="shared" si="2"/>
        <v>-4799468.99</v>
      </c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3">
        <v>45178.0</v>
      </c>
      <c r="B122" s="24" t="s">
        <v>360</v>
      </c>
      <c r="C122" s="15" t="s">
        <v>207</v>
      </c>
      <c r="D122" s="18" t="s">
        <v>361</v>
      </c>
      <c r="E122" s="15" t="s">
        <v>362</v>
      </c>
      <c r="F122" s="15" t="s">
        <v>160</v>
      </c>
      <c r="G122" s="15" t="s">
        <v>79</v>
      </c>
      <c r="H122" s="13">
        <v>45183.0</v>
      </c>
      <c r="I122" s="16">
        <v>82500.0</v>
      </c>
      <c r="J122" s="15">
        <v>82500.0</v>
      </c>
      <c r="K122" s="19">
        <v>82000.0</v>
      </c>
      <c r="L122" s="15">
        <f t="shared" si="3"/>
        <v>500</v>
      </c>
      <c r="M122" s="15">
        <f t="shared" si="2"/>
        <v>-4798968.99</v>
      </c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3">
        <v>45178.0</v>
      </c>
      <c r="B123" s="17" t="s">
        <v>363</v>
      </c>
      <c r="C123" s="15" t="s">
        <v>207</v>
      </c>
      <c r="D123" s="18" t="s">
        <v>361</v>
      </c>
      <c r="E123" s="15" t="s">
        <v>362</v>
      </c>
      <c r="F123" s="15" t="s">
        <v>364</v>
      </c>
      <c r="G123" s="15" t="s">
        <v>79</v>
      </c>
      <c r="H123" s="13">
        <v>45183.0</v>
      </c>
      <c r="I123" s="16">
        <v>83000.0</v>
      </c>
      <c r="J123" s="15"/>
      <c r="K123" s="19">
        <v>82000.0</v>
      </c>
      <c r="L123" s="15">
        <f t="shared" si="3"/>
        <v>-82000</v>
      </c>
      <c r="M123" s="15">
        <f t="shared" si="2"/>
        <v>-4880968.99</v>
      </c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3">
        <v>45178.0</v>
      </c>
      <c r="B124" s="17" t="s">
        <v>365</v>
      </c>
      <c r="C124" s="15" t="s">
        <v>139</v>
      </c>
      <c r="D124" s="18" t="s">
        <v>366</v>
      </c>
      <c r="E124" s="15" t="s">
        <v>367</v>
      </c>
      <c r="F124" s="15" t="s">
        <v>35</v>
      </c>
      <c r="G124" s="15" t="s">
        <v>45</v>
      </c>
      <c r="H124" s="13">
        <v>45191.0</v>
      </c>
      <c r="I124" s="16">
        <v>129300.0</v>
      </c>
      <c r="J124" s="15"/>
      <c r="K124" s="60">
        <v>127606.0</v>
      </c>
      <c r="L124" s="15">
        <f t="shared" si="3"/>
        <v>-127606</v>
      </c>
      <c r="M124" s="15">
        <f t="shared" si="2"/>
        <v>-5008574.99</v>
      </c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3">
        <v>45178.0</v>
      </c>
      <c r="B125" s="17" t="s">
        <v>354</v>
      </c>
      <c r="C125" s="15" t="s">
        <v>90</v>
      </c>
      <c r="D125" s="18" t="s">
        <v>368</v>
      </c>
      <c r="E125" s="15" t="s">
        <v>367</v>
      </c>
      <c r="F125" s="15" t="s">
        <v>357</v>
      </c>
      <c r="G125" s="15" t="s">
        <v>45</v>
      </c>
      <c r="H125" s="61" t="s">
        <v>81</v>
      </c>
      <c r="I125" s="16">
        <v>19113.0</v>
      </c>
      <c r="J125" s="15"/>
      <c r="K125" s="19"/>
      <c r="L125" s="15">
        <f t="shared" si="3"/>
        <v>0</v>
      </c>
      <c r="M125" s="15">
        <f t="shared" si="2"/>
        <v>-5008574.99</v>
      </c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3">
        <v>45178.0</v>
      </c>
      <c r="B126" s="21" t="s">
        <v>369</v>
      </c>
      <c r="C126" s="15" t="s">
        <v>370</v>
      </c>
      <c r="D126" s="29" t="s">
        <v>371</v>
      </c>
      <c r="E126" s="15" t="s">
        <v>16</v>
      </c>
      <c r="F126" s="15" t="s">
        <v>129</v>
      </c>
      <c r="G126" s="15" t="s">
        <v>347</v>
      </c>
      <c r="H126" s="13">
        <v>45204.0</v>
      </c>
      <c r="I126" s="16">
        <v>210000.0</v>
      </c>
      <c r="J126" s="15"/>
      <c r="K126" s="62">
        <v>202752.0</v>
      </c>
      <c r="L126" s="15">
        <f t="shared" si="3"/>
        <v>-202752</v>
      </c>
      <c r="M126" s="15">
        <f t="shared" si="2"/>
        <v>-5211326.99</v>
      </c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3">
        <v>45178.0</v>
      </c>
      <c r="B127" s="21" t="s">
        <v>372</v>
      </c>
      <c r="C127" s="15" t="s">
        <v>116</v>
      </c>
      <c r="D127" s="27" t="s">
        <v>373</v>
      </c>
      <c r="E127" s="15" t="s">
        <v>16</v>
      </c>
      <c r="F127" s="15" t="s">
        <v>102</v>
      </c>
      <c r="G127" s="15" t="s">
        <v>18</v>
      </c>
      <c r="H127" s="13">
        <v>45187.0</v>
      </c>
      <c r="I127" s="16">
        <v>136800.0</v>
      </c>
      <c r="J127" s="15"/>
      <c r="K127" s="63">
        <v>136122.2</v>
      </c>
      <c r="L127" s="15">
        <f t="shared" si="3"/>
        <v>-136122.2</v>
      </c>
      <c r="M127" s="15">
        <f t="shared" si="2"/>
        <v>-5347449.19</v>
      </c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3">
        <v>45179.0</v>
      </c>
      <c r="B128" s="21" t="s">
        <v>374</v>
      </c>
      <c r="C128" s="35" t="s">
        <v>90</v>
      </c>
      <c r="D128" s="35" t="s">
        <v>375</v>
      </c>
      <c r="E128" s="15" t="s">
        <v>16</v>
      </c>
      <c r="F128" s="15" t="s">
        <v>376</v>
      </c>
      <c r="G128" s="15" t="s">
        <v>23</v>
      </c>
      <c r="H128" s="13">
        <v>45209.0</v>
      </c>
      <c r="I128" s="16">
        <v>1000.0</v>
      </c>
      <c r="J128" s="15">
        <v>1000.0</v>
      </c>
      <c r="K128" s="64">
        <v>500.0</v>
      </c>
      <c r="L128" s="15">
        <f t="shared" si="3"/>
        <v>500</v>
      </c>
      <c r="M128" s="15">
        <f t="shared" si="2"/>
        <v>-5346949.19</v>
      </c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3">
        <v>45179.0</v>
      </c>
      <c r="B129" s="24" t="s">
        <v>377</v>
      </c>
      <c r="C129" s="27" t="s">
        <v>378</v>
      </c>
      <c r="D129" s="27" t="s">
        <v>379</v>
      </c>
      <c r="E129" s="15" t="s">
        <v>16</v>
      </c>
      <c r="F129" s="15" t="s">
        <v>195</v>
      </c>
      <c r="G129" s="15" t="s">
        <v>23</v>
      </c>
      <c r="H129" s="13">
        <v>45200.0</v>
      </c>
      <c r="I129" s="16">
        <v>1000.0</v>
      </c>
      <c r="J129" s="15">
        <v>1000.0</v>
      </c>
      <c r="K129" s="64">
        <v>500.0</v>
      </c>
      <c r="L129" s="15">
        <f t="shared" si="3"/>
        <v>500</v>
      </c>
      <c r="M129" s="15">
        <f t="shared" si="2"/>
        <v>-5346449.19</v>
      </c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3">
        <v>45179.0</v>
      </c>
      <c r="B130" s="21" t="s">
        <v>380</v>
      </c>
      <c r="C130" s="15" t="s">
        <v>90</v>
      </c>
      <c r="D130" s="29" t="s">
        <v>381</v>
      </c>
      <c r="E130" s="15" t="s">
        <v>16</v>
      </c>
      <c r="F130" s="15" t="s">
        <v>382</v>
      </c>
      <c r="G130" s="15" t="s">
        <v>23</v>
      </c>
      <c r="H130" s="13">
        <v>45219.0</v>
      </c>
      <c r="I130" s="16">
        <v>1500.0</v>
      </c>
      <c r="J130" s="15">
        <v>1500.0</v>
      </c>
      <c r="K130" s="64">
        <v>500.0</v>
      </c>
      <c r="L130" s="15">
        <f t="shared" si="3"/>
        <v>1000</v>
      </c>
      <c r="M130" s="15">
        <f t="shared" si="2"/>
        <v>-5345449.19</v>
      </c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3">
        <v>45179.0</v>
      </c>
      <c r="B131" s="21" t="s">
        <v>383</v>
      </c>
      <c r="C131" s="15" t="s">
        <v>58</v>
      </c>
      <c r="D131" s="27" t="s">
        <v>384</v>
      </c>
      <c r="E131" s="15" t="s">
        <v>16</v>
      </c>
      <c r="F131" s="15" t="s">
        <v>226</v>
      </c>
      <c r="G131" s="15" t="s">
        <v>18</v>
      </c>
      <c r="H131" s="13">
        <v>45186.0</v>
      </c>
      <c r="I131" s="16">
        <v>536500.0</v>
      </c>
      <c r="J131" s="15"/>
      <c r="K131" s="63">
        <v>534256.5</v>
      </c>
      <c r="L131" s="15">
        <f t="shared" si="3"/>
        <v>-534256.5</v>
      </c>
      <c r="M131" s="15">
        <f t="shared" si="2"/>
        <v>-5879705.69</v>
      </c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3">
        <v>45179.0</v>
      </c>
      <c r="B132" s="21" t="s">
        <v>385</v>
      </c>
      <c r="C132" s="15" t="s">
        <v>51</v>
      </c>
      <c r="D132" s="27" t="s">
        <v>386</v>
      </c>
      <c r="E132" s="15" t="s">
        <v>16</v>
      </c>
      <c r="F132" s="15" t="s">
        <v>39</v>
      </c>
      <c r="G132" s="15" t="s">
        <v>23</v>
      </c>
      <c r="H132" s="13">
        <v>45195.0</v>
      </c>
      <c r="I132" s="16">
        <v>87000.0</v>
      </c>
      <c r="J132" s="15"/>
      <c r="K132" s="65">
        <v>86220.09</v>
      </c>
      <c r="L132" s="15">
        <f t="shared" si="3"/>
        <v>-86220.09</v>
      </c>
      <c r="M132" s="15">
        <f t="shared" si="2"/>
        <v>-5965925.78</v>
      </c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3">
        <v>45179.0</v>
      </c>
      <c r="B133" s="21" t="s">
        <v>387</v>
      </c>
      <c r="C133" s="15" t="s">
        <v>73</v>
      </c>
      <c r="D133" s="29" t="s">
        <v>388</v>
      </c>
      <c r="E133" s="15" t="s">
        <v>16</v>
      </c>
      <c r="F133" s="15" t="s">
        <v>39</v>
      </c>
      <c r="G133" s="15" t="s">
        <v>269</v>
      </c>
      <c r="H133" s="13">
        <v>45189.0</v>
      </c>
      <c r="I133" s="16">
        <v>77500.0</v>
      </c>
      <c r="J133" s="15"/>
      <c r="K133" s="62">
        <v>77261.8</v>
      </c>
      <c r="L133" s="15">
        <f t="shared" si="3"/>
        <v>-77261.8</v>
      </c>
      <c r="M133" s="15">
        <f t="shared" si="2"/>
        <v>-6043187.58</v>
      </c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3">
        <v>45179.0</v>
      </c>
      <c r="B134" s="21" t="s">
        <v>389</v>
      </c>
      <c r="C134" s="15" t="s">
        <v>283</v>
      </c>
      <c r="D134" s="27" t="s">
        <v>390</v>
      </c>
      <c r="E134" s="15" t="s">
        <v>16</v>
      </c>
      <c r="F134" s="15" t="s">
        <v>39</v>
      </c>
      <c r="G134" s="15" t="s">
        <v>18</v>
      </c>
      <c r="H134" s="13">
        <v>45188.0</v>
      </c>
      <c r="I134" s="16">
        <v>204800.0</v>
      </c>
      <c r="J134" s="15"/>
      <c r="K134" s="65">
        <v>204328.4</v>
      </c>
      <c r="L134" s="15">
        <f t="shared" si="3"/>
        <v>-204328.4</v>
      </c>
      <c r="M134" s="15">
        <f t="shared" si="2"/>
        <v>-6247515.98</v>
      </c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3">
        <v>45180.0</v>
      </c>
      <c r="B135" s="21" t="s">
        <v>391</v>
      </c>
      <c r="C135" s="15" t="s">
        <v>124</v>
      </c>
      <c r="D135" s="29" t="s">
        <v>392</v>
      </c>
      <c r="E135" s="15" t="s">
        <v>16</v>
      </c>
      <c r="F135" s="15" t="s">
        <v>393</v>
      </c>
      <c r="G135" s="15" t="s">
        <v>23</v>
      </c>
      <c r="H135" s="13">
        <v>45180.0</v>
      </c>
      <c r="I135" s="16">
        <v>87450.0</v>
      </c>
      <c r="J135" s="15"/>
      <c r="K135" s="19">
        <v>86658.51</v>
      </c>
      <c r="L135" s="15">
        <f t="shared" si="3"/>
        <v>-86658.51</v>
      </c>
      <c r="M135" s="15">
        <f t="shared" si="2"/>
        <v>-6334174.49</v>
      </c>
      <c r="N135" s="1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3">
        <v>45180.0</v>
      </c>
      <c r="B136" s="24" t="s">
        <v>394</v>
      </c>
      <c r="C136" s="15" t="s">
        <v>51</v>
      </c>
      <c r="D136" s="27" t="s">
        <v>395</v>
      </c>
      <c r="E136" s="15" t="s">
        <v>16</v>
      </c>
      <c r="F136" s="15" t="s">
        <v>39</v>
      </c>
      <c r="G136" s="15" t="s">
        <v>23</v>
      </c>
      <c r="H136" s="13">
        <v>45190.0</v>
      </c>
      <c r="I136" s="16">
        <v>87000.0</v>
      </c>
      <c r="J136" s="15"/>
      <c r="K136" s="19">
        <v>86220.0</v>
      </c>
      <c r="L136" s="15">
        <f t="shared" si="3"/>
        <v>-86220</v>
      </c>
      <c r="M136" s="15">
        <f t="shared" si="2"/>
        <v>-6420394.49</v>
      </c>
      <c r="N136" s="1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3">
        <v>45180.0</v>
      </c>
      <c r="B137" s="31" t="s">
        <v>396</v>
      </c>
      <c r="C137" s="15" t="s">
        <v>207</v>
      </c>
      <c r="D137" s="18" t="s">
        <v>397</v>
      </c>
      <c r="E137" s="15" t="s">
        <v>60</v>
      </c>
      <c r="F137" s="15" t="s">
        <v>226</v>
      </c>
      <c r="G137" s="15" t="s">
        <v>18</v>
      </c>
      <c r="H137" s="13">
        <v>45193.0</v>
      </c>
      <c r="I137" s="16">
        <v>170600.0</v>
      </c>
      <c r="J137" s="15"/>
      <c r="K137" s="19">
        <v>169809.0</v>
      </c>
      <c r="L137" s="15">
        <f t="shared" si="3"/>
        <v>-169809</v>
      </c>
      <c r="M137" s="15">
        <f t="shared" si="2"/>
        <v>-6590203.49</v>
      </c>
      <c r="N137" s="1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3">
        <v>45180.0</v>
      </c>
      <c r="B138" s="31" t="s">
        <v>398</v>
      </c>
      <c r="C138" s="15" t="s">
        <v>58</v>
      </c>
      <c r="D138" s="18" t="s">
        <v>399</v>
      </c>
      <c r="E138" s="15" t="s">
        <v>60</v>
      </c>
      <c r="F138" s="15" t="s">
        <v>226</v>
      </c>
      <c r="G138" s="15" t="s">
        <v>18</v>
      </c>
      <c r="H138" s="13">
        <v>45186.0</v>
      </c>
      <c r="I138" s="16">
        <v>353500.0</v>
      </c>
      <c r="J138" s="15"/>
      <c r="K138" s="19">
        <v>351993.0</v>
      </c>
      <c r="L138" s="15">
        <f t="shared" si="3"/>
        <v>-351993</v>
      </c>
      <c r="M138" s="15">
        <f t="shared" si="2"/>
        <v>-6942196.49</v>
      </c>
      <c r="N138" s="1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3">
        <v>45180.0</v>
      </c>
      <c r="B139" s="27" t="s">
        <v>400</v>
      </c>
      <c r="C139" s="15" t="s">
        <v>401</v>
      </c>
      <c r="D139" s="27" t="s">
        <v>402</v>
      </c>
      <c r="E139" s="15" t="s">
        <v>16</v>
      </c>
      <c r="F139" s="15" t="s">
        <v>22</v>
      </c>
      <c r="G139" s="15" t="s">
        <v>18</v>
      </c>
      <c r="H139" s="13">
        <v>45184.0</v>
      </c>
      <c r="I139" s="16">
        <v>100650.0</v>
      </c>
      <c r="J139" s="15"/>
      <c r="K139" s="65">
        <v>99822.4</v>
      </c>
      <c r="L139" s="15">
        <f t="shared" si="3"/>
        <v>-99822.4</v>
      </c>
      <c r="M139" s="15">
        <f t="shared" si="2"/>
        <v>-7042018.89</v>
      </c>
      <c r="N139" s="1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3">
        <v>45180.0</v>
      </c>
      <c r="B140" s="17" t="s">
        <v>403</v>
      </c>
      <c r="C140" s="15" t="s">
        <v>404</v>
      </c>
      <c r="D140" s="66" t="s">
        <v>405</v>
      </c>
      <c r="E140" s="15" t="s">
        <v>157</v>
      </c>
      <c r="F140" s="15" t="s">
        <v>310</v>
      </c>
      <c r="G140" s="15" t="s">
        <v>23</v>
      </c>
      <c r="H140" s="13"/>
      <c r="I140" s="16">
        <v>48000.0</v>
      </c>
      <c r="J140" s="15">
        <v>48000.0</v>
      </c>
      <c r="K140" s="67">
        <v>47195.0</v>
      </c>
      <c r="L140" s="15">
        <f t="shared" si="3"/>
        <v>805</v>
      </c>
      <c r="M140" s="15">
        <f t="shared" si="2"/>
        <v>-7041213.89</v>
      </c>
      <c r="N140" s="1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3">
        <v>45180.0</v>
      </c>
      <c r="B141" s="29" t="s">
        <v>406</v>
      </c>
      <c r="C141" s="15" t="s">
        <v>124</v>
      </c>
      <c r="D141" s="29" t="s">
        <v>407</v>
      </c>
      <c r="E141" s="15" t="s">
        <v>16</v>
      </c>
      <c r="F141" s="15" t="s">
        <v>22</v>
      </c>
      <c r="G141" s="15" t="s">
        <v>23</v>
      </c>
      <c r="H141" s="13">
        <v>45187.0</v>
      </c>
      <c r="I141" s="16">
        <v>500.0</v>
      </c>
      <c r="J141" s="15"/>
      <c r="K141" s="19">
        <v>500.0</v>
      </c>
      <c r="L141" s="15">
        <f t="shared" si="3"/>
        <v>-500</v>
      </c>
      <c r="M141" s="15">
        <f t="shared" si="2"/>
        <v>-7041713.89</v>
      </c>
      <c r="N141" s="1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3">
        <v>45180.0</v>
      </c>
      <c r="B142" s="27" t="s">
        <v>408</v>
      </c>
      <c r="C142" s="15" t="s">
        <v>409</v>
      </c>
      <c r="D142" s="27" t="s">
        <v>410</v>
      </c>
      <c r="E142" s="15" t="s">
        <v>16</v>
      </c>
      <c r="F142" s="15" t="s">
        <v>180</v>
      </c>
      <c r="G142" s="15" t="s">
        <v>18</v>
      </c>
      <c r="H142" s="13">
        <v>45182.0</v>
      </c>
      <c r="I142" s="68">
        <v>25500.0</v>
      </c>
      <c r="J142" s="15"/>
      <c r="K142" s="65">
        <v>25336.4</v>
      </c>
      <c r="L142" s="15">
        <f> J142 - I142</f>
        <v>-25500</v>
      </c>
      <c r="M142" s="15">
        <f t="shared" si="2"/>
        <v>-7067213.89</v>
      </c>
      <c r="N142" s="1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3">
        <v>45180.0</v>
      </c>
      <c r="B143" s="21" t="s">
        <v>411</v>
      </c>
      <c r="C143" s="15" t="s">
        <v>412</v>
      </c>
      <c r="D143" s="27">
        <v>4.00684647E8</v>
      </c>
      <c r="E143" s="15" t="s">
        <v>16</v>
      </c>
      <c r="F143" s="15" t="s">
        <v>285</v>
      </c>
      <c r="G143" s="15" t="s">
        <v>413</v>
      </c>
      <c r="H143" s="13">
        <v>45182.0</v>
      </c>
      <c r="I143" s="16">
        <v>15500.0</v>
      </c>
      <c r="J143" s="15"/>
      <c r="K143" s="65">
        <v>15060.0</v>
      </c>
      <c r="L143" s="15">
        <f t="shared" ref="L143:L275" si="4"> J143 - K143</f>
        <v>-15060</v>
      </c>
      <c r="M143" s="15">
        <f t="shared" si="2"/>
        <v>-7082273.89</v>
      </c>
      <c r="N143" s="1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69">
        <v>45181.0</v>
      </c>
      <c r="B144" s="29" t="s">
        <v>414</v>
      </c>
      <c r="C144" s="15" t="s">
        <v>415</v>
      </c>
      <c r="D144" s="29" t="s">
        <v>416</v>
      </c>
      <c r="E144" s="15" t="s">
        <v>16</v>
      </c>
      <c r="F144" s="15" t="s">
        <v>195</v>
      </c>
      <c r="G144" s="15" t="s">
        <v>18</v>
      </c>
      <c r="H144" s="13">
        <v>45200.0</v>
      </c>
      <c r="I144" s="16">
        <v>1000.0</v>
      </c>
      <c r="J144" s="15"/>
      <c r="K144" s="63">
        <v>30002.1</v>
      </c>
      <c r="L144" s="15">
        <f t="shared" si="4"/>
        <v>-30002.1</v>
      </c>
      <c r="M144" s="15">
        <f t="shared" si="2"/>
        <v>-7112275.99</v>
      </c>
      <c r="N144" s="1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69">
        <v>45181.0</v>
      </c>
      <c r="B145" s="27" t="s">
        <v>417</v>
      </c>
      <c r="C145" s="15" t="s">
        <v>418</v>
      </c>
      <c r="D145" s="27" t="s">
        <v>419</v>
      </c>
      <c r="E145" s="15" t="s">
        <v>16</v>
      </c>
      <c r="F145" s="15" t="s">
        <v>102</v>
      </c>
      <c r="G145" s="15" t="s">
        <v>23</v>
      </c>
      <c r="H145" s="13">
        <v>45204.0</v>
      </c>
      <c r="I145" s="16">
        <v>800.0</v>
      </c>
      <c r="J145" s="15"/>
      <c r="K145" s="65">
        <v>34686.0</v>
      </c>
      <c r="L145" s="15">
        <f t="shared" si="4"/>
        <v>-34686</v>
      </c>
      <c r="M145" s="15">
        <f t="shared" si="2"/>
        <v>-7146961.99</v>
      </c>
      <c r="N145" s="1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69">
        <v>45181.0</v>
      </c>
      <c r="B146" s="29" t="s">
        <v>174</v>
      </c>
      <c r="C146" s="15" t="s">
        <v>87</v>
      </c>
      <c r="D146" s="29" t="s">
        <v>420</v>
      </c>
      <c r="E146" s="15" t="s">
        <v>16</v>
      </c>
      <c r="F146" s="15" t="s">
        <v>102</v>
      </c>
      <c r="G146" s="15" t="s">
        <v>18</v>
      </c>
      <c r="H146" s="13">
        <v>45237.0</v>
      </c>
      <c r="I146" s="16">
        <v>800.0</v>
      </c>
      <c r="J146" s="15"/>
      <c r="K146" s="63">
        <v>47606.4</v>
      </c>
      <c r="L146" s="15">
        <f t="shared" si="4"/>
        <v>-47606.4</v>
      </c>
      <c r="M146" s="15">
        <f t="shared" si="2"/>
        <v>-7194568.39</v>
      </c>
      <c r="N146" s="1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69">
        <v>45181.0</v>
      </c>
      <c r="B147" s="29" t="s">
        <v>421</v>
      </c>
      <c r="C147" s="15" t="s">
        <v>90</v>
      </c>
      <c r="D147" s="29" t="s">
        <v>422</v>
      </c>
      <c r="E147" s="15" t="s">
        <v>16</v>
      </c>
      <c r="F147" s="15" t="s">
        <v>22</v>
      </c>
      <c r="G147" s="15" t="s">
        <v>23</v>
      </c>
      <c r="H147" s="13">
        <v>45239.0</v>
      </c>
      <c r="I147" s="16">
        <v>800.0</v>
      </c>
      <c r="J147" s="15"/>
      <c r="K147" s="62">
        <v>38866.0</v>
      </c>
      <c r="L147" s="15">
        <f t="shared" si="4"/>
        <v>-38866</v>
      </c>
      <c r="M147" s="15">
        <f t="shared" si="2"/>
        <v>-7233434.39</v>
      </c>
      <c r="N147" s="1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69">
        <v>45181.0</v>
      </c>
      <c r="B148" s="27" t="s">
        <v>423</v>
      </c>
      <c r="C148" s="15" t="s">
        <v>424</v>
      </c>
      <c r="D148" s="27" t="s">
        <v>425</v>
      </c>
      <c r="E148" s="15" t="s">
        <v>16</v>
      </c>
      <c r="F148" s="15" t="s">
        <v>426</v>
      </c>
      <c r="G148" s="15" t="s">
        <v>18</v>
      </c>
      <c r="H148" s="13">
        <v>45199.0</v>
      </c>
      <c r="I148" s="16">
        <v>1000.0</v>
      </c>
      <c r="J148" s="15"/>
      <c r="K148" s="65">
        <v>39069.3</v>
      </c>
      <c r="L148" s="15">
        <f t="shared" si="4"/>
        <v>-39069.3</v>
      </c>
      <c r="M148" s="15">
        <f t="shared" si="2"/>
        <v>-7272503.69</v>
      </c>
      <c r="N148" s="1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69">
        <v>45181.0</v>
      </c>
      <c r="B149" s="27" t="s">
        <v>427</v>
      </c>
      <c r="C149" s="15" t="s">
        <v>412</v>
      </c>
      <c r="D149" s="27" t="s">
        <v>428</v>
      </c>
      <c r="E149" s="15" t="s">
        <v>16</v>
      </c>
      <c r="F149" s="15" t="s">
        <v>285</v>
      </c>
      <c r="G149" s="15" t="s">
        <v>49</v>
      </c>
      <c r="H149" s="13">
        <v>45181.0</v>
      </c>
      <c r="I149" s="16">
        <v>36223.0</v>
      </c>
      <c r="J149" s="15"/>
      <c r="K149" s="65">
        <v>35696.9</v>
      </c>
      <c r="L149" s="15">
        <f t="shared" si="4"/>
        <v>-35696.9</v>
      </c>
      <c r="M149" s="15">
        <f t="shared" si="2"/>
        <v>-7308200.59</v>
      </c>
      <c r="N149" s="1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69">
        <v>45181.0</v>
      </c>
      <c r="B150" s="17" t="s">
        <v>429</v>
      </c>
      <c r="C150" s="15" t="s">
        <v>430</v>
      </c>
      <c r="D150" s="58" t="s">
        <v>81</v>
      </c>
      <c r="E150" s="15" t="s">
        <v>83</v>
      </c>
      <c r="F150" s="15" t="s">
        <v>431</v>
      </c>
      <c r="G150" s="15" t="s">
        <v>81</v>
      </c>
      <c r="H150" s="61" t="s">
        <v>81</v>
      </c>
      <c r="I150" s="16">
        <v>900.0</v>
      </c>
      <c r="J150" s="15"/>
      <c r="K150" s="19"/>
      <c r="L150" s="15">
        <f t="shared" si="4"/>
        <v>0</v>
      </c>
      <c r="M150" s="15">
        <f t="shared" si="2"/>
        <v>-7308200.59</v>
      </c>
      <c r="N150" s="1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69">
        <v>45181.0</v>
      </c>
      <c r="B151" s="17" t="s">
        <v>432</v>
      </c>
      <c r="C151" s="15" t="s">
        <v>207</v>
      </c>
      <c r="D151" s="18" t="s">
        <v>433</v>
      </c>
      <c r="E151" s="15" t="s">
        <v>187</v>
      </c>
      <c r="F151" s="15" t="s">
        <v>55</v>
      </c>
      <c r="G151" s="15" t="s">
        <v>242</v>
      </c>
      <c r="H151" s="13">
        <v>45190.0</v>
      </c>
      <c r="I151" s="16">
        <v>90000.0</v>
      </c>
      <c r="J151" s="15"/>
      <c r="K151" s="19">
        <v>89000.0</v>
      </c>
      <c r="L151" s="15">
        <f t="shared" si="4"/>
        <v>-89000</v>
      </c>
      <c r="M151" s="15">
        <f t="shared" si="2"/>
        <v>-7397200.59</v>
      </c>
      <c r="N151" s="1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69">
        <v>45181.0</v>
      </c>
      <c r="B152" s="21" t="s">
        <v>434</v>
      </c>
      <c r="C152" s="15" t="s">
        <v>37</v>
      </c>
      <c r="D152" s="27">
        <v>6.09781514E8</v>
      </c>
      <c r="E152" s="15" t="s">
        <v>16</v>
      </c>
      <c r="F152" s="15" t="s">
        <v>114</v>
      </c>
      <c r="G152" s="15" t="s">
        <v>56</v>
      </c>
      <c r="H152" s="13">
        <v>45187.0</v>
      </c>
      <c r="I152" s="16">
        <v>90000.0</v>
      </c>
      <c r="J152" s="15"/>
      <c r="K152" s="65">
        <v>84253.16</v>
      </c>
      <c r="L152" s="15">
        <f t="shared" si="4"/>
        <v>-84253.16</v>
      </c>
      <c r="M152" s="15">
        <f t="shared" si="2"/>
        <v>-7481453.75</v>
      </c>
      <c r="N152" s="1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69">
        <v>45181.0</v>
      </c>
      <c r="B153" s="27" t="s">
        <v>435</v>
      </c>
      <c r="C153" s="15" t="s">
        <v>167</v>
      </c>
      <c r="D153" s="27" t="s">
        <v>436</v>
      </c>
      <c r="E153" s="15" t="s">
        <v>16</v>
      </c>
      <c r="F153" s="15" t="s">
        <v>437</v>
      </c>
      <c r="G153" s="15" t="s">
        <v>45</v>
      </c>
      <c r="H153" s="13">
        <v>45182.0</v>
      </c>
      <c r="I153" s="16">
        <v>63600.0</v>
      </c>
      <c r="J153" s="15">
        <v>63600.0</v>
      </c>
      <c r="K153" s="65">
        <v>61090.0</v>
      </c>
      <c r="L153" s="15">
        <f t="shared" si="4"/>
        <v>2510</v>
      </c>
      <c r="M153" s="15">
        <f t="shared" si="2"/>
        <v>-7478943.75</v>
      </c>
      <c r="N153" s="1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69">
        <v>45181.0</v>
      </c>
      <c r="B154" s="21" t="s">
        <v>438</v>
      </c>
      <c r="C154" s="15" t="s">
        <v>207</v>
      </c>
      <c r="D154" s="29" t="s">
        <v>439</v>
      </c>
      <c r="E154" s="15" t="s">
        <v>16</v>
      </c>
      <c r="F154" s="15" t="s">
        <v>22</v>
      </c>
      <c r="G154" s="15" t="s">
        <v>18</v>
      </c>
      <c r="H154" s="13">
        <v>45188.0</v>
      </c>
      <c r="I154" s="16">
        <v>88918.0</v>
      </c>
      <c r="J154" s="15">
        <v>88918.0</v>
      </c>
      <c r="K154" s="62">
        <v>88514.15</v>
      </c>
      <c r="L154" s="15">
        <f t="shared" si="4"/>
        <v>403.85</v>
      </c>
      <c r="M154" s="15">
        <f t="shared" si="2"/>
        <v>-7478539.9</v>
      </c>
      <c r="N154" s="1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69">
        <v>45181.0</v>
      </c>
      <c r="B155" s="21" t="s">
        <v>440</v>
      </c>
      <c r="C155" s="15" t="s">
        <v>116</v>
      </c>
      <c r="D155" s="27" t="s">
        <v>441</v>
      </c>
      <c r="E155" s="15" t="s">
        <v>16</v>
      </c>
      <c r="F155" s="15" t="s">
        <v>442</v>
      </c>
      <c r="G155" s="15" t="s">
        <v>23</v>
      </c>
      <c r="H155" s="13">
        <v>45196.0</v>
      </c>
      <c r="I155" s="16">
        <v>51500.0</v>
      </c>
      <c r="J155" s="15">
        <v>51500.0</v>
      </c>
      <c r="K155" s="65">
        <v>49471.0</v>
      </c>
      <c r="L155" s="15">
        <f t="shared" si="4"/>
        <v>2029</v>
      </c>
      <c r="M155" s="15">
        <f t="shared" si="2"/>
        <v>-7476510.9</v>
      </c>
      <c r="N155" s="1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69">
        <v>45181.0</v>
      </c>
      <c r="B156" s="70" t="s">
        <v>443</v>
      </c>
      <c r="C156" s="15" t="s">
        <v>444</v>
      </c>
      <c r="D156" s="71">
        <v>6.09772484E8</v>
      </c>
      <c r="E156" s="15" t="s">
        <v>16</v>
      </c>
      <c r="F156" s="15" t="s">
        <v>191</v>
      </c>
      <c r="G156" s="15" t="s">
        <v>56</v>
      </c>
      <c r="H156" s="13">
        <v>45194.0</v>
      </c>
      <c r="I156" s="16">
        <v>57800.0</v>
      </c>
      <c r="J156" s="15"/>
      <c r="K156" s="72">
        <v>57348.65</v>
      </c>
      <c r="L156" s="15">
        <f t="shared" si="4"/>
        <v>-57348.65</v>
      </c>
      <c r="M156" s="15">
        <f t="shared" si="2"/>
        <v>-7533859.55</v>
      </c>
      <c r="N156" s="1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69">
        <v>45181.0</v>
      </c>
      <c r="B157" s="70" t="s">
        <v>445</v>
      </c>
      <c r="C157" s="15" t="s">
        <v>183</v>
      </c>
      <c r="D157" s="71" t="s">
        <v>446</v>
      </c>
      <c r="E157" s="15" t="s">
        <v>16</v>
      </c>
      <c r="F157" s="73" t="s">
        <v>447</v>
      </c>
      <c r="G157" s="15" t="s">
        <v>242</v>
      </c>
      <c r="H157" s="13">
        <v>45190.0</v>
      </c>
      <c r="I157" s="16">
        <v>67000.0</v>
      </c>
      <c r="J157" s="15">
        <v>67000.0</v>
      </c>
      <c r="K157" s="72">
        <v>64459.8</v>
      </c>
      <c r="L157" s="15">
        <f t="shared" si="4"/>
        <v>2540.2</v>
      </c>
      <c r="M157" s="15">
        <f t="shared" si="2"/>
        <v>-7531319.35</v>
      </c>
      <c r="N157" s="1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69">
        <v>45181.0</v>
      </c>
      <c r="B158" s="70" t="s">
        <v>448</v>
      </c>
      <c r="C158" s="15" t="s">
        <v>449</v>
      </c>
      <c r="D158" s="71" t="s">
        <v>450</v>
      </c>
      <c r="E158" s="15" t="s">
        <v>16</v>
      </c>
      <c r="F158" s="15" t="s">
        <v>226</v>
      </c>
      <c r="G158" s="15" t="s">
        <v>451</v>
      </c>
      <c r="H158" s="13">
        <v>45188.0</v>
      </c>
      <c r="I158" s="16">
        <v>193000.0</v>
      </c>
      <c r="J158" s="15">
        <v>193000.0</v>
      </c>
      <c r="K158" s="72">
        <v>190583.0</v>
      </c>
      <c r="L158" s="15">
        <f t="shared" si="4"/>
        <v>2417</v>
      </c>
      <c r="M158" s="15">
        <f t="shared" si="2"/>
        <v>-7528902.35</v>
      </c>
      <c r="N158" s="1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69">
        <v>45181.0</v>
      </c>
      <c r="B159" s="70" t="s">
        <v>452</v>
      </c>
      <c r="C159" s="15" t="s">
        <v>124</v>
      </c>
      <c r="D159" s="71" t="s">
        <v>453</v>
      </c>
      <c r="E159" s="15" t="s">
        <v>16</v>
      </c>
      <c r="F159" s="15" t="s">
        <v>22</v>
      </c>
      <c r="G159" s="15" t="s">
        <v>454</v>
      </c>
      <c r="H159" s="13"/>
      <c r="I159" s="16">
        <v>73900.0</v>
      </c>
      <c r="J159" s="15"/>
      <c r="K159" s="72">
        <v>73385.0</v>
      </c>
      <c r="L159" s="15">
        <f t="shared" si="4"/>
        <v>-73385</v>
      </c>
      <c r="M159" s="15">
        <f t="shared" si="2"/>
        <v>-7602287.35</v>
      </c>
      <c r="N159" s="1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69">
        <v>45181.0</v>
      </c>
      <c r="B160" s="70" t="s">
        <v>455</v>
      </c>
      <c r="C160" s="15" t="s">
        <v>456</v>
      </c>
      <c r="D160" s="71" t="s">
        <v>457</v>
      </c>
      <c r="E160" s="15" t="s">
        <v>16</v>
      </c>
      <c r="F160" s="15" t="s">
        <v>39</v>
      </c>
      <c r="G160" s="15" t="s">
        <v>18</v>
      </c>
      <c r="H160" s="13"/>
      <c r="I160" s="16">
        <v>59317.0</v>
      </c>
      <c r="J160" s="15"/>
      <c r="K160" s="72">
        <v>59190.4</v>
      </c>
      <c r="L160" s="15">
        <f t="shared" si="4"/>
        <v>-59190.4</v>
      </c>
      <c r="M160" s="15">
        <f t="shared" si="2"/>
        <v>-7661477.75</v>
      </c>
      <c r="N160" s="1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69">
        <v>45181.0</v>
      </c>
      <c r="B161" s="70" t="s">
        <v>458</v>
      </c>
      <c r="C161" s="15" t="s">
        <v>404</v>
      </c>
      <c r="D161" s="71" t="s">
        <v>459</v>
      </c>
      <c r="E161" s="15" t="s">
        <v>16</v>
      </c>
      <c r="F161" s="15" t="s">
        <v>460</v>
      </c>
      <c r="G161" s="15" t="s">
        <v>23</v>
      </c>
      <c r="H161" s="13"/>
      <c r="I161" s="15"/>
      <c r="J161" s="15"/>
      <c r="K161" s="72">
        <v>128546.13</v>
      </c>
      <c r="L161" s="15">
        <f t="shared" si="4"/>
        <v>-128546.13</v>
      </c>
      <c r="M161" s="15">
        <f t="shared" si="2"/>
        <v>-7790023.88</v>
      </c>
      <c r="N161" s="1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69">
        <v>45182.0</v>
      </c>
      <c r="B162" s="70" t="s">
        <v>461</v>
      </c>
      <c r="C162" s="15" t="s">
        <v>222</v>
      </c>
      <c r="D162" s="71" t="s">
        <v>462</v>
      </c>
      <c r="E162" s="15" t="s">
        <v>16</v>
      </c>
      <c r="F162" s="15" t="s">
        <v>102</v>
      </c>
      <c r="G162" s="15" t="s">
        <v>23</v>
      </c>
      <c r="H162" s="13"/>
      <c r="I162" s="16">
        <v>800.0</v>
      </c>
      <c r="J162" s="15"/>
      <c r="K162" s="72">
        <v>60309.0</v>
      </c>
      <c r="L162" s="15">
        <f t="shared" si="4"/>
        <v>-60309</v>
      </c>
      <c r="M162" s="15">
        <f t="shared" si="2"/>
        <v>-7850332.88</v>
      </c>
      <c r="N162" s="1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69">
        <v>45182.0</v>
      </c>
      <c r="B163" s="70" t="s">
        <v>463</v>
      </c>
      <c r="C163" s="15" t="s">
        <v>222</v>
      </c>
      <c r="D163" s="71" t="s">
        <v>464</v>
      </c>
      <c r="E163" s="15" t="s">
        <v>16</v>
      </c>
      <c r="F163" s="15" t="s">
        <v>102</v>
      </c>
      <c r="G163" s="15" t="s">
        <v>23</v>
      </c>
      <c r="H163" s="13"/>
      <c r="I163" s="16">
        <v>800.0</v>
      </c>
      <c r="J163" s="15"/>
      <c r="K163" s="72">
        <v>60309.0</v>
      </c>
      <c r="L163" s="15">
        <f t="shared" si="4"/>
        <v>-60309</v>
      </c>
      <c r="M163" s="15">
        <f t="shared" si="2"/>
        <v>-7910641.88</v>
      </c>
      <c r="N163" s="1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69">
        <v>45182.0</v>
      </c>
      <c r="B164" s="70" t="s">
        <v>465</v>
      </c>
      <c r="C164" s="15" t="s">
        <v>167</v>
      </c>
      <c r="D164" s="71" t="s">
        <v>466</v>
      </c>
      <c r="E164" s="15" t="s">
        <v>16</v>
      </c>
      <c r="F164" s="15" t="s">
        <v>22</v>
      </c>
      <c r="G164" s="15" t="s">
        <v>23</v>
      </c>
      <c r="H164" s="13"/>
      <c r="I164" s="16">
        <v>800.0</v>
      </c>
      <c r="J164" s="15"/>
      <c r="K164" s="72">
        <v>64859.0</v>
      </c>
      <c r="L164" s="15">
        <f t="shared" si="4"/>
        <v>-64859</v>
      </c>
      <c r="M164" s="15">
        <f t="shared" si="2"/>
        <v>-7975500.88</v>
      </c>
      <c r="N164" s="1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69">
        <v>45182.0</v>
      </c>
      <c r="B165" s="70" t="s">
        <v>467</v>
      </c>
      <c r="C165" s="15" t="s">
        <v>404</v>
      </c>
      <c r="D165" s="71" t="s">
        <v>468</v>
      </c>
      <c r="E165" s="15" t="s">
        <v>16</v>
      </c>
      <c r="F165" s="15" t="s">
        <v>39</v>
      </c>
      <c r="G165" s="15" t="s">
        <v>23</v>
      </c>
      <c r="H165" s="13"/>
      <c r="I165" s="16">
        <v>1000.0</v>
      </c>
      <c r="J165" s="15"/>
      <c r="K165" s="72">
        <v>500.0</v>
      </c>
      <c r="L165" s="15">
        <f t="shared" si="4"/>
        <v>-500</v>
      </c>
      <c r="M165" s="15">
        <f t="shared" si="2"/>
        <v>-7976000.88</v>
      </c>
      <c r="N165" s="1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69">
        <v>45182.0</v>
      </c>
      <c r="B166" s="70" t="s">
        <v>196</v>
      </c>
      <c r="C166" s="15" t="s">
        <v>469</v>
      </c>
      <c r="D166" s="71" t="s">
        <v>470</v>
      </c>
      <c r="E166" s="15" t="s">
        <v>16</v>
      </c>
      <c r="F166" s="15" t="s">
        <v>102</v>
      </c>
      <c r="G166" s="15" t="s">
        <v>23</v>
      </c>
      <c r="H166" s="13"/>
      <c r="I166" s="16">
        <v>800.0</v>
      </c>
      <c r="J166" s="15"/>
      <c r="K166" s="72">
        <v>37092.0</v>
      </c>
      <c r="L166" s="15">
        <f t="shared" si="4"/>
        <v>-37092</v>
      </c>
      <c r="M166" s="15">
        <f t="shared" si="2"/>
        <v>-8013092.88</v>
      </c>
      <c r="N166" s="1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69">
        <v>45182.0</v>
      </c>
      <c r="B167" s="70" t="s">
        <v>471</v>
      </c>
      <c r="C167" s="15" t="s">
        <v>469</v>
      </c>
      <c r="D167" s="71" t="s">
        <v>472</v>
      </c>
      <c r="E167" s="15" t="s">
        <v>16</v>
      </c>
      <c r="F167" s="15" t="s">
        <v>102</v>
      </c>
      <c r="G167" s="15" t="s">
        <v>23</v>
      </c>
      <c r="H167" s="13"/>
      <c r="I167" s="16">
        <v>800.0</v>
      </c>
      <c r="J167" s="15"/>
      <c r="K167" s="72">
        <v>37092.0</v>
      </c>
      <c r="L167" s="15">
        <f t="shared" si="4"/>
        <v>-37092</v>
      </c>
      <c r="M167" s="15">
        <f t="shared" si="2"/>
        <v>-8050184.88</v>
      </c>
      <c r="N167" s="1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69">
        <v>45182.0</v>
      </c>
      <c r="B168" s="70" t="s">
        <v>473</v>
      </c>
      <c r="C168" s="15" t="s">
        <v>37</v>
      </c>
      <c r="D168" s="71">
        <v>6.09788216E8</v>
      </c>
      <c r="E168" s="15" t="s">
        <v>16</v>
      </c>
      <c r="F168" s="15" t="s">
        <v>55</v>
      </c>
      <c r="G168" s="15" t="s">
        <v>56</v>
      </c>
      <c r="H168" s="13"/>
      <c r="I168" s="16">
        <v>70400.0</v>
      </c>
      <c r="J168" s="15"/>
      <c r="K168" s="72">
        <v>69790.55</v>
      </c>
      <c r="L168" s="15">
        <f t="shared" si="4"/>
        <v>-69790.55</v>
      </c>
      <c r="M168" s="15">
        <f t="shared" si="2"/>
        <v>-8119975.43</v>
      </c>
      <c r="N168" s="1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69">
        <v>45182.0</v>
      </c>
      <c r="B169" s="70" t="s">
        <v>474</v>
      </c>
      <c r="C169" s="15" t="s">
        <v>475</v>
      </c>
      <c r="D169" s="71" t="s">
        <v>476</v>
      </c>
      <c r="E169" s="15" t="s">
        <v>16</v>
      </c>
      <c r="F169" s="15" t="s">
        <v>237</v>
      </c>
      <c r="G169" s="15" t="s">
        <v>23</v>
      </c>
      <c r="H169" s="13"/>
      <c r="I169" s="16">
        <v>93350.0</v>
      </c>
      <c r="J169" s="15">
        <v>93350.0</v>
      </c>
      <c r="K169" s="72">
        <v>92259.68</v>
      </c>
      <c r="L169" s="15">
        <f t="shared" si="4"/>
        <v>1090.32</v>
      </c>
      <c r="M169" s="15">
        <f t="shared" si="2"/>
        <v>-8118885.11</v>
      </c>
      <c r="N169" s="1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69">
        <v>45182.0</v>
      </c>
      <c r="B170" s="27" t="s">
        <v>477</v>
      </c>
      <c r="C170" s="15" t="s">
        <v>469</v>
      </c>
      <c r="D170" s="74" t="s">
        <v>478</v>
      </c>
      <c r="E170" s="15" t="s">
        <v>16</v>
      </c>
      <c r="F170" s="15" t="s">
        <v>102</v>
      </c>
      <c r="G170" s="15" t="s">
        <v>23</v>
      </c>
      <c r="H170" s="13"/>
      <c r="I170" s="16">
        <v>800.0</v>
      </c>
      <c r="J170" s="15"/>
      <c r="K170" s="65">
        <v>37092.0</v>
      </c>
      <c r="L170" s="15">
        <f t="shared" si="4"/>
        <v>-37092</v>
      </c>
      <c r="M170" s="15">
        <f t="shared" si="2"/>
        <v>-8155977.11</v>
      </c>
      <c r="N170" s="1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69">
        <v>45182.0</v>
      </c>
      <c r="B171" s="17" t="s">
        <v>479</v>
      </c>
      <c r="C171" s="15" t="s">
        <v>480</v>
      </c>
      <c r="D171" s="75" t="s">
        <v>481</v>
      </c>
      <c r="E171" s="15" t="s">
        <v>157</v>
      </c>
      <c r="F171" s="15" t="s">
        <v>237</v>
      </c>
      <c r="G171" s="15" t="s">
        <v>23</v>
      </c>
      <c r="H171" s="13">
        <v>45200.0</v>
      </c>
      <c r="I171" s="16">
        <v>85150.0</v>
      </c>
      <c r="J171" s="15"/>
      <c r="K171" s="19">
        <v>84631.0</v>
      </c>
      <c r="L171" s="15">
        <f t="shared" si="4"/>
        <v>-84631</v>
      </c>
      <c r="M171" s="15">
        <f t="shared" si="2"/>
        <v>-8240608.11</v>
      </c>
      <c r="N171" s="1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69">
        <v>45182.0</v>
      </c>
      <c r="B172" s="31" t="s">
        <v>482</v>
      </c>
      <c r="C172" s="15" t="s">
        <v>90</v>
      </c>
      <c r="D172" s="18" t="s">
        <v>483</v>
      </c>
      <c r="E172" s="15" t="s">
        <v>367</v>
      </c>
      <c r="F172" s="15" t="s">
        <v>153</v>
      </c>
      <c r="G172" s="15" t="s">
        <v>45</v>
      </c>
      <c r="H172" s="13">
        <v>45184.0</v>
      </c>
      <c r="I172" s="16">
        <v>29450.0</v>
      </c>
      <c r="J172" s="15"/>
      <c r="K172" s="76">
        <v>28967.0</v>
      </c>
      <c r="L172" s="15">
        <f t="shared" si="4"/>
        <v>-28967</v>
      </c>
      <c r="M172" s="15">
        <f t="shared" si="2"/>
        <v>-8269575.11</v>
      </c>
      <c r="N172" s="1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69">
        <v>45182.0</v>
      </c>
      <c r="B173" s="31" t="s">
        <v>484</v>
      </c>
      <c r="C173" s="15" t="s">
        <v>167</v>
      </c>
      <c r="D173" s="18" t="s">
        <v>485</v>
      </c>
      <c r="E173" s="15" t="s">
        <v>60</v>
      </c>
      <c r="F173" s="15" t="s">
        <v>55</v>
      </c>
      <c r="G173" s="15" t="s">
        <v>18</v>
      </c>
      <c r="H173" s="13">
        <v>45201.0</v>
      </c>
      <c r="I173" s="16">
        <v>8500.0</v>
      </c>
      <c r="J173" s="15"/>
      <c r="K173" s="19">
        <v>6060.0</v>
      </c>
      <c r="L173" s="15">
        <f t="shared" si="4"/>
        <v>-6060</v>
      </c>
      <c r="M173" s="15">
        <f t="shared" si="2"/>
        <v>-8275635.11</v>
      </c>
      <c r="N173" s="1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69">
        <v>45182.0</v>
      </c>
      <c r="B174" s="31" t="s">
        <v>486</v>
      </c>
      <c r="C174" s="15" t="s">
        <v>167</v>
      </c>
      <c r="D174" s="18" t="s">
        <v>487</v>
      </c>
      <c r="E174" s="15" t="s">
        <v>60</v>
      </c>
      <c r="F174" s="15" t="s">
        <v>55</v>
      </c>
      <c r="G174" s="15" t="s">
        <v>18</v>
      </c>
      <c r="H174" s="13">
        <v>45201.0</v>
      </c>
      <c r="I174" s="16">
        <v>6800.0</v>
      </c>
      <c r="J174" s="15"/>
      <c r="K174" s="19">
        <v>4848.0</v>
      </c>
      <c r="L174" s="15">
        <f t="shared" si="4"/>
        <v>-4848</v>
      </c>
      <c r="M174" s="15">
        <f t="shared" si="2"/>
        <v>-8280483.11</v>
      </c>
      <c r="N174" s="1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69">
        <v>45182.0</v>
      </c>
      <c r="B175" s="31" t="s">
        <v>488</v>
      </c>
      <c r="C175" s="15" t="s">
        <v>167</v>
      </c>
      <c r="D175" s="18" t="s">
        <v>489</v>
      </c>
      <c r="E175" s="15" t="s">
        <v>60</v>
      </c>
      <c r="F175" s="15" t="s">
        <v>55</v>
      </c>
      <c r="G175" s="15" t="s">
        <v>18</v>
      </c>
      <c r="H175" s="13">
        <v>45201.0</v>
      </c>
      <c r="I175" s="16">
        <v>1700.0</v>
      </c>
      <c r="J175" s="15"/>
      <c r="K175" s="19">
        <v>1212.0</v>
      </c>
      <c r="L175" s="15">
        <f t="shared" si="4"/>
        <v>-1212</v>
      </c>
      <c r="M175" s="15">
        <f t="shared" si="2"/>
        <v>-8281695.11</v>
      </c>
      <c r="N175" s="1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69">
        <v>45182.0</v>
      </c>
      <c r="B176" s="77" t="s">
        <v>490</v>
      </c>
      <c r="C176" s="15" t="s">
        <v>167</v>
      </c>
      <c r="D176" s="18" t="s">
        <v>491</v>
      </c>
      <c r="E176" s="15" t="s">
        <v>16</v>
      </c>
      <c r="F176" s="15" t="s">
        <v>55</v>
      </c>
      <c r="G176" s="15" t="s">
        <v>18</v>
      </c>
      <c r="H176" s="13">
        <v>45201.0</v>
      </c>
      <c r="I176" s="16">
        <v>7700.0</v>
      </c>
      <c r="J176" s="15"/>
      <c r="K176" s="19">
        <v>7526.0</v>
      </c>
      <c r="L176" s="15">
        <f t="shared" si="4"/>
        <v>-7526</v>
      </c>
      <c r="M176" s="15">
        <f t="shared" si="2"/>
        <v>-8289221.11</v>
      </c>
      <c r="N176" s="1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69">
        <v>45182.0</v>
      </c>
      <c r="B177" s="17" t="s">
        <v>492</v>
      </c>
      <c r="C177" s="15" t="s">
        <v>456</v>
      </c>
      <c r="D177" s="18" t="s">
        <v>493</v>
      </c>
      <c r="E177" s="15" t="s">
        <v>367</v>
      </c>
      <c r="F177" s="15" t="s">
        <v>176</v>
      </c>
      <c r="G177" s="15" t="s">
        <v>45</v>
      </c>
      <c r="H177" s="13">
        <v>45194.0</v>
      </c>
      <c r="I177" s="16">
        <v>83850.0</v>
      </c>
      <c r="J177" s="15"/>
      <c r="K177" s="76">
        <v>83018.0</v>
      </c>
      <c r="L177" s="15">
        <f t="shared" si="4"/>
        <v>-83018</v>
      </c>
      <c r="M177" s="15">
        <f t="shared" si="2"/>
        <v>-8372239.11</v>
      </c>
      <c r="N177" s="1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69">
        <v>45182.0</v>
      </c>
      <c r="B178" s="17" t="s">
        <v>494</v>
      </c>
      <c r="C178" s="15" t="s">
        <v>37</v>
      </c>
      <c r="D178" s="18">
        <v>6.09800319E8</v>
      </c>
      <c r="E178" s="15" t="s">
        <v>495</v>
      </c>
      <c r="F178" s="15" t="s">
        <v>226</v>
      </c>
      <c r="G178" s="15" t="s">
        <v>56</v>
      </c>
      <c r="H178" s="13">
        <v>45195.0</v>
      </c>
      <c r="I178" s="16">
        <v>70100.0</v>
      </c>
      <c r="J178" s="15">
        <v>70100.0</v>
      </c>
      <c r="K178" s="19">
        <v>69512.0</v>
      </c>
      <c r="L178" s="15">
        <f t="shared" si="4"/>
        <v>588</v>
      </c>
      <c r="M178" s="15">
        <f t="shared" si="2"/>
        <v>-8371651.11</v>
      </c>
      <c r="N178" s="1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3"/>
      <c r="B179" s="17"/>
      <c r="C179" s="15"/>
      <c r="D179" s="18"/>
      <c r="E179" s="15"/>
      <c r="F179" s="15"/>
      <c r="G179" s="15"/>
      <c r="H179" s="13"/>
      <c r="I179" s="15"/>
      <c r="J179" s="15"/>
      <c r="K179" s="19"/>
      <c r="L179" s="15">
        <f t="shared" si="4"/>
        <v>0</v>
      </c>
      <c r="M179" s="15">
        <f t="shared" si="2"/>
        <v>-8371651.11</v>
      </c>
      <c r="N179" s="1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3"/>
      <c r="B180" s="17"/>
      <c r="C180" s="15"/>
      <c r="D180" s="18"/>
      <c r="E180" s="15"/>
      <c r="F180" s="15"/>
      <c r="G180" s="15"/>
      <c r="H180" s="13"/>
      <c r="I180" s="15"/>
      <c r="J180" s="15"/>
      <c r="K180" s="19"/>
      <c r="L180" s="15">
        <f t="shared" si="4"/>
        <v>0</v>
      </c>
      <c r="M180" s="15">
        <f t="shared" si="2"/>
        <v>-8371651.11</v>
      </c>
      <c r="N180" s="1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3"/>
      <c r="B181" s="17"/>
      <c r="C181" s="15"/>
      <c r="D181" s="18"/>
      <c r="E181" s="15"/>
      <c r="F181" s="15"/>
      <c r="G181" s="15"/>
      <c r="H181" s="13"/>
      <c r="I181" s="15"/>
      <c r="J181" s="15"/>
      <c r="K181" s="19"/>
      <c r="L181" s="15">
        <f t="shared" si="4"/>
        <v>0</v>
      </c>
      <c r="M181" s="15">
        <f t="shared" si="2"/>
        <v>-8371651.11</v>
      </c>
      <c r="N181" s="1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3"/>
      <c r="B182" s="17"/>
      <c r="C182" s="15"/>
      <c r="D182" s="18"/>
      <c r="E182" s="15"/>
      <c r="F182" s="15"/>
      <c r="G182" s="15"/>
      <c r="H182" s="13"/>
      <c r="I182" s="15"/>
      <c r="J182" s="15"/>
      <c r="K182" s="19"/>
      <c r="L182" s="15">
        <f t="shared" si="4"/>
        <v>0</v>
      </c>
      <c r="M182" s="15">
        <f t="shared" si="2"/>
        <v>-8371651.11</v>
      </c>
      <c r="N182" s="1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3"/>
      <c r="B183" s="17"/>
      <c r="C183" s="15"/>
      <c r="D183" s="18"/>
      <c r="E183" s="15"/>
      <c r="F183" s="15"/>
      <c r="G183" s="15"/>
      <c r="H183" s="13"/>
      <c r="I183" s="15"/>
      <c r="J183" s="15"/>
      <c r="K183" s="19"/>
      <c r="L183" s="15">
        <f t="shared" si="4"/>
        <v>0</v>
      </c>
      <c r="M183" s="15">
        <f t="shared" si="2"/>
        <v>-8371651.11</v>
      </c>
      <c r="N183" s="1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3"/>
      <c r="B184" s="17"/>
      <c r="C184" s="15"/>
      <c r="D184" s="18"/>
      <c r="E184" s="15"/>
      <c r="F184" s="15"/>
      <c r="G184" s="15"/>
      <c r="H184" s="13"/>
      <c r="I184" s="15"/>
      <c r="J184" s="15"/>
      <c r="K184" s="19"/>
      <c r="L184" s="15">
        <f t="shared" si="4"/>
        <v>0</v>
      </c>
      <c r="M184" s="15">
        <f t="shared" si="2"/>
        <v>-8371651.11</v>
      </c>
      <c r="N184" s="1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3"/>
      <c r="B185" s="17"/>
      <c r="C185" s="15"/>
      <c r="D185" s="18"/>
      <c r="E185" s="15"/>
      <c r="F185" s="15"/>
      <c r="G185" s="15"/>
      <c r="H185" s="13"/>
      <c r="I185" s="15"/>
      <c r="J185" s="15"/>
      <c r="K185" s="19"/>
      <c r="L185" s="15">
        <f t="shared" si="4"/>
        <v>0</v>
      </c>
      <c r="M185" s="15">
        <f t="shared" si="2"/>
        <v>-8371651.11</v>
      </c>
      <c r="N185" s="1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3"/>
      <c r="B186" s="17"/>
      <c r="C186" s="15"/>
      <c r="D186" s="18"/>
      <c r="E186" s="15"/>
      <c r="F186" s="15"/>
      <c r="G186" s="15"/>
      <c r="H186" s="13"/>
      <c r="I186" s="15"/>
      <c r="J186" s="15"/>
      <c r="K186" s="19"/>
      <c r="L186" s="15">
        <f t="shared" si="4"/>
        <v>0</v>
      </c>
      <c r="M186" s="15">
        <f t="shared" si="2"/>
        <v>-8371651.11</v>
      </c>
      <c r="N186" s="1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3"/>
      <c r="B187" s="17"/>
      <c r="C187" s="15"/>
      <c r="D187" s="18"/>
      <c r="E187" s="15"/>
      <c r="F187" s="15"/>
      <c r="G187" s="15"/>
      <c r="H187" s="13"/>
      <c r="I187" s="15"/>
      <c r="J187" s="15"/>
      <c r="K187" s="19"/>
      <c r="L187" s="15">
        <f t="shared" si="4"/>
        <v>0</v>
      </c>
      <c r="M187" s="15">
        <f t="shared" si="2"/>
        <v>-8371651.11</v>
      </c>
      <c r="N187" s="1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3"/>
      <c r="B188" s="17"/>
      <c r="C188" s="15"/>
      <c r="D188" s="18"/>
      <c r="E188" s="15"/>
      <c r="F188" s="15"/>
      <c r="G188" s="15"/>
      <c r="H188" s="13"/>
      <c r="I188" s="15"/>
      <c r="J188" s="15"/>
      <c r="K188" s="19"/>
      <c r="L188" s="15">
        <f t="shared" si="4"/>
        <v>0</v>
      </c>
      <c r="M188" s="15">
        <f t="shared" si="2"/>
        <v>-8371651.11</v>
      </c>
      <c r="N188" s="1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3"/>
      <c r="B189" s="17"/>
      <c r="C189" s="15"/>
      <c r="D189" s="18"/>
      <c r="E189" s="15"/>
      <c r="F189" s="15"/>
      <c r="G189" s="15"/>
      <c r="H189" s="13"/>
      <c r="I189" s="15"/>
      <c r="J189" s="15"/>
      <c r="K189" s="19"/>
      <c r="L189" s="15">
        <f t="shared" si="4"/>
        <v>0</v>
      </c>
      <c r="M189" s="15">
        <f t="shared" si="2"/>
        <v>-8371651.11</v>
      </c>
      <c r="N189" s="1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3"/>
      <c r="B190" s="17"/>
      <c r="C190" s="15"/>
      <c r="D190" s="18"/>
      <c r="E190" s="15"/>
      <c r="F190" s="15"/>
      <c r="G190" s="15"/>
      <c r="H190" s="13"/>
      <c r="I190" s="15"/>
      <c r="J190" s="15"/>
      <c r="K190" s="19"/>
      <c r="L190" s="15">
        <f t="shared" si="4"/>
        <v>0</v>
      </c>
      <c r="M190" s="15">
        <f t="shared" si="2"/>
        <v>-8371651.11</v>
      </c>
      <c r="N190" s="1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3"/>
      <c r="B191" s="17"/>
      <c r="C191" s="15"/>
      <c r="D191" s="18"/>
      <c r="E191" s="15"/>
      <c r="F191" s="15"/>
      <c r="G191" s="15"/>
      <c r="H191" s="13"/>
      <c r="I191" s="15"/>
      <c r="J191" s="15"/>
      <c r="K191" s="19"/>
      <c r="L191" s="15">
        <f t="shared" si="4"/>
        <v>0</v>
      </c>
      <c r="M191" s="15">
        <f t="shared" si="2"/>
        <v>-8371651.11</v>
      </c>
      <c r="N191" s="1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3"/>
      <c r="B192" s="17"/>
      <c r="C192" s="15"/>
      <c r="D192" s="18"/>
      <c r="E192" s="15"/>
      <c r="F192" s="15"/>
      <c r="G192" s="15"/>
      <c r="H192" s="13"/>
      <c r="I192" s="15"/>
      <c r="J192" s="15"/>
      <c r="K192" s="19"/>
      <c r="L192" s="15">
        <f t="shared" si="4"/>
        <v>0</v>
      </c>
      <c r="M192" s="15">
        <f t="shared" si="2"/>
        <v>-8371651.11</v>
      </c>
      <c r="N192" s="1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3"/>
      <c r="B193" s="17"/>
      <c r="C193" s="15"/>
      <c r="D193" s="18"/>
      <c r="E193" s="15"/>
      <c r="F193" s="15"/>
      <c r="G193" s="15"/>
      <c r="H193" s="13"/>
      <c r="I193" s="15"/>
      <c r="J193" s="15"/>
      <c r="K193" s="19"/>
      <c r="L193" s="15">
        <f t="shared" si="4"/>
        <v>0</v>
      </c>
      <c r="M193" s="15">
        <f t="shared" si="2"/>
        <v>-8371651.11</v>
      </c>
      <c r="N193" s="1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3"/>
      <c r="B194" s="17"/>
      <c r="C194" s="15"/>
      <c r="D194" s="18"/>
      <c r="E194" s="15"/>
      <c r="F194" s="15"/>
      <c r="G194" s="15"/>
      <c r="H194" s="13"/>
      <c r="I194" s="15"/>
      <c r="J194" s="15"/>
      <c r="K194" s="19"/>
      <c r="L194" s="15">
        <f t="shared" si="4"/>
        <v>0</v>
      </c>
      <c r="M194" s="15">
        <f t="shared" si="2"/>
        <v>-8371651.11</v>
      </c>
      <c r="N194" s="1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3"/>
      <c r="B195" s="17"/>
      <c r="C195" s="15"/>
      <c r="D195" s="18"/>
      <c r="E195" s="15"/>
      <c r="F195" s="15"/>
      <c r="G195" s="15"/>
      <c r="H195" s="13"/>
      <c r="I195" s="15"/>
      <c r="J195" s="15"/>
      <c r="K195" s="19"/>
      <c r="L195" s="15">
        <f t="shared" si="4"/>
        <v>0</v>
      </c>
      <c r="M195" s="15">
        <f t="shared" si="2"/>
        <v>-8371651.11</v>
      </c>
      <c r="N195" s="1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3"/>
      <c r="B196" s="17"/>
      <c r="C196" s="15"/>
      <c r="D196" s="18"/>
      <c r="E196" s="15"/>
      <c r="F196" s="15"/>
      <c r="G196" s="15"/>
      <c r="H196" s="13"/>
      <c r="I196" s="15"/>
      <c r="J196" s="15"/>
      <c r="K196" s="19"/>
      <c r="L196" s="15">
        <f t="shared" si="4"/>
        <v>0</v>
      </c>
      <c r="M196" s="15">
        <f t="shared" si="2"/>
        <v>-8371651.11</v>
      </c>
      <c r="N196" s="1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3"/>
      <c r="B197" s="17"/>
      <c r="C197" s="15"/>
      <c r="D197" s="18"/>
      <c r="E197" s="15"/>
      <c r="F197" s="15"/>
      <c r="G197" s="15"/>
      <c r="H197" s="13"/>
      <c r="I197" s="15"/>
      <c r="J197" s="15"/>
      <c r="K197" s="19"/>
      <c r="L197" s="15">
        <f t="shared" si="4"/>
        <v>0</v>
      </c>
      <c r="M197" s="15">
        <f t="shared" si="2"/>
        <v>-8371651.11</v>
      </c>
      <c r="N197" s="1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3"/>
      <c r="B198" s="17"/>
      <c r="C198" s="15"/>
      <c r="D198" s="18"/>
      <c r="E198" s="15"/>
      <c r="F198" s="15"/>
      <c r="G198" s="15"/>
      <c r="H198" s="13"/>
      <c r="I198" s="15"/>
      <c r="J198" s="15"/>
      <c r="K198" s="19"/>
      <c r="L198" s="15">
        <f t="shared" si="4"/>
        <v>0</v>
      </c>
      <c r="M198" s="15">
        <f t="shared" si="2"/>
        <v>-8371651.11</v>
      </c>
      <c r="N198" s="1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3"/>
      <c r="B199" s="17"/>
      <c r="C199" s="15"/>
      <c r="D199" s="18"/>
      <c r="E199" s="15"/>
      <c r="F199" s="15"/>
      <c r="G199" s="15"/>
      <c r="H199" s="13"/>
      <c r="I199" s="15"/>
      <c r="J199" s="15"/>
      <c r="K199" s="19"/>
      <c r="L199" s="15">
        <f t="shared" si="4"/>
        <v>0</v>
      </c>
      <c r="M199" s="15">
        <f t="shared" si="2"/>
        <v>-8371651.11</v>
      </c>
      <c r="N199" s="1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3"/>
      <c r="B200" s="17"/>
      <c r="C200" s="15"/>
      <c r="D200" s="18"/>
      <c r="E200" s="15"/>
      <c r="F200" s="15"/>
      <c r="G200" s="15"/>
      <c r="H200" s="13"/>
      <c r="I200" s="15"/>
      <c r="J200" s="15"/>
      <c r="K200" s="19"/>
      <c r="L200" s="15">
        <f t="shared" si="4"/>
        <v>0</v>
      </c>
      <c r="M200" s="15">
        <f t="shared" si="2"/>
        <v>-8371651.11</v>
      </c>
      <c r="N200" s="1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3"/>
      <c r="B201" s="17"/>
      <c r="C201" s="15"/>
      <c r="D201" s="18"/>
      <c r="E201" s="15"/>
      <c r="F201" s="15"/>
      <c r="G201" s="15"/>
      <c r="H201" s="13"/>
      <c r="I201" s="15"/>
      <c r="J201" s="15"/>
      <c r="K201" s="19"/>
      <c r="L201" s="15">
        <f t="shared" si="4"/>
        <v>0</v>
      </c>
      <c r="M201" s="15">
        <f t="shared" si="2"/>
        <v>-8371651.11</v>
      </c>
      <c r="N201" s="1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3"/>
      <c r="B202" s="17"/>
      <c r="C202" s="15"/>
      <c r="D202" s="18"/>
      <c r="E202" s="15"/>
      <c r="F202" s="15"/>
      <c r="G202" s="15"/>
      <c r="H202" s="13"/>
      <c r="I202" s="15"/>
      <c r="J202" s="15"/>
      <c r="K202" s="19"/>
      <c r="L202" s="15">
        <f t="shared" si="4"/>
        <v>0</v>
      </c>
      <c r="M202" s="15">
        <f t="shared" si="2"/>
        <v>-8371651.11</v>
      </c>
      <c r="N202" s="1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3"/>
      <c r="B203" s="17"/>
      <c r="C203" s="15"/>
      <c r="D203" s="18"/>
      <c r="E203" s="15"/>
      <c r="F203" s="15"/>
      <c r="G203" s="15"/>
      <c r="H203" s="13"/>
      <c r="I203" s="15"/>
      <c r="J203" s="15"/>
      <c r="K203" s="19"/>
      <c r="L203" s="15">
        <f t="shared" si="4"/>
        <v>0</v>
      </c>
      <c r="M203" s="15">
        <f t="shared" si="2"/>
        <v>-8371651.11</v>
      </c>
      <c r="N203" s="1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3"/>
      <c r="B204" s="17"/>
      <c r="C204" s="15"/>
      <c r="D204" s="18"/>
      <c r="E204" s="15"/>
      <c r="F204" s="15"/>
      <c r="G204" s="15"/>
      <c r="H204" s="13"/>
      <c r="I204" s="15"/>
      <c r="J204" s="15"/>
      <c r="K204" s="19"/>
      <c r="L204" s="15">
        <f t="shared" si="4"/>
        <v>0</v>
      </c>
      <c r="M204" s="15">
        <f t="shared" si="2"/>
        <v>-8371651.11</v>
      </c>
      <c r="N204" s="1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3"/>
      <c r="B205" s="17"/>
      <c r="C205" s="15"/>
      <c r="D205" s="18"/>
      <c r="E205" s="15"/>
      <c r="F205" s="15"/>
      <c r="G205" s="15"/>
      <c r="H205" s="13"/>
      <c r="I205" s="15"/>
      <c r="J205" s="15"/>
      <c r="K205" s="19"/>
      <c r="L205" s="15">
        <f t="shared" si="4"/>
        <v>0</v>
      </c>
      <c r="M205" s="15">
        <f t="shared" si="2"/>
        <v>-8371651.11</v>
      </c>
      <c r="N205" s="1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3"/>
      <c r="B206" s="17"/>
      <c r="C206" s="15"/>
      <c r="D206" s="18"/>
      <c r="E206" s="15"/>
      <c r="F206" s="15"/>
      <c r="G206" s="15"/>
      <c r="H206" s="13"/>
      <c r="I206" s="15"/>
      <c r="J206" s="15"/>
      <c r="K206" s="19"/>
      <c r="L206" s="15">
        <f t="shared" si="4"/>
        <v>0</v>
      </c>
      <c r="M206" s="15">
        <f t="shared" si="2"/>
        <v>-8371651.11</v>
      </c>
      <c r="N206" s="1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3"/>
      <c r="B207" s="17"/>
      <c r="C207" s="15"/>
      <c r="D207" s="18"/>
      <c r="E207" s="15"/>
      <c r="F207" s="15"/>
      <c r="G207" s="15"/>
      <c r="H207" s="13"/>
      <c r="I207" s="15"/>
      <c r="J207" s="15"/>
      <c r="K207" s="19"/>
      <c r="L207" s="15">
        <f t="shared" si="4"/>
        <v>0</v>
      </c>
      <c r="M207" s="15">
        <f t="shared" si="2"/>
        <v>-8371651.11</v>
      </c>
      <c r="N207" s="1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3"/>
      <c r="B208" s="17"/>
      <c r="C208" s="15"/>
      <c r="D208" s="18"/>
      <c r="E208" s="15"/>
      <c r="F208" s="15"/>
      <c r="G208" s="15"/>
      <c r="H208" s="13"/>
      <c r="I208" s="15"/>
      <c r="J208" s="15"/>
      <c r="K208" s="19"/>
      <c r="L208" s="15">
        <f t="shared" si="4"/>
        <v>0</v>
      </c>
      <c r="M208" s="15">
        <f t="shared" si="2"/>
        <v>-8371651.11</v>
      </c>
      <c r="N208" s="1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3"/>
      <c r="B209" s="17"/>
      <c r="C209" s="15"/>
      <c r="D209" s="18"/>
      <c r="E209" s="15"/>
      <c r="F209" s="15"/>
      <c r="G209" s="15"/>
      <c r="H209" s="13"/>
      <c r="I209" s="15"/>
      <c r="J209" s="15"/>
      <c r="K209" s="19"/>
      <c r="L209" s="15">
        <f t="shared" si="4"/>
        <v>0</v>
      </c>
      <c r="M209" s="15">
        <f t="shared" si="2"/>
        <v>-8371651.11</v>
      </c>
      <c r="N209" s="1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3"/>
      <c r="B210" s="17"/>
      <c r="C210" s="15"/>
      <c r="D210" s="18"/>
      <c r="E210" s="15"/>
      <c r="F210" s="15"/>
      <c r="G210" s="15"/>
      <c r="H210" s="13"/>
      <c r="I210" s="15"/>
      <c r="J210" s="15"/>
      <c r="K210" s="19"/>
      <c r="L210" s="15">
        <f t="shared" si="4"/>
        <v>0</v>
      </c>
      <c r="M210" s="15">
        <f t="shared" si="2"/>
        <v>-8371651.11</v>
      </c>
      <c r="N210" s="1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3"/>
      <c r="B211" s="17"/>
      <c r="C211" s="15"/>
      <c r="D211" s="18"/>
      <c r="E211" s="15"/>
      <c r="F211" s="15"/>
      <c r="G211" s="15"/>
      <c r="H211" s="13"/>
      <c r="I211" s="15"/>
      <c r="J211" s="15"/>
      <c r="K211" s="19"/>
      <c r="L211" s="15">
        <f t="shared" si="4"/>
        <v>0</v>
      </c>
      <c r="M211" s="15">
        <f t="shared" si="2"/>
        <v>-8371651.11</v>
      </c>
      <c r="N211" s="1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3"/>
      <c r="B212" s="17"/>
      <c r="C212" s="15"/>
      <c r="D212" s="18"/>
      <c r="E212" s="15"/>
      <c r="F212" s="15"/>
      <c r="G212" s="15"/>
      <c r="H212" s="13"/>
      <c r="I212" s="15"/>
      <c r="J212" s="15"/>
      <c r="K212" s="19"/>
      <c r="L212" s="15">
        <f t="shared" si="4"/>
        <v>0</v>
      </c>
      <c r="M212" s="15">
        <f t="shared" si="2"/>
        <v>-8371651.11</v>
      </c>
      <c r="N212" s="1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3"/>
      <c r="B213" s="17"/>
      <c r="C213" s="15"/>
      <c r="D213" s="18"/>
      <c r="E213" s="15"/>
      <c r="F213" s="15"/>
      <c r="G213" s="15"/>
      <c r="H213" s="13"/>
      <c r="I213" s="15"/>
      <c r="J213" s="15"/>
      <c r="K213" s="19"/>
      <c r="L213" s="15">
        <f t="shared" si="4"/>
        <v>0</v>
      </c>
      <c r="M213" s="15">
        <f t="shared" si="2"/>
        <v>-8371651.11</v>
      </c>
      <c r="N213" s="1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3"/>
      <c r="B214" s="17"/>
      <c r="C214" s="15"/>
      <c r="D214" s="18"/>
      <c r="E214" s="15"/>
      <c r="F214" s="15"/>
      <c r="G214" s="15"/>
      <c r="H214" s="13"/>
      <c r="I214" s="15"/>
      <c r="J214" s="15"/>
      <c r="K214" s="19"/>
      <c r="L214" s="15">
        <f t="shared" si="4"/>
        <v>0</v>
      </c>
      <c r="M214" s="15">
        <f t="shared" si="2"/>
        <v>-8371651.11</v>
      </c>
      <c r="N214" s="1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3"/>
      <c r="B215" s="17"/>
      <c r="C215" s="15"/>
      <c r="D215" s="18"/>
      <c r="E215" s="15"/>
      <c r="F215" s="15"/>
      <c r="G215" s="15"/>
      <c r="H215" s="13"/>
      <c r="I215" s="15"/>
      <c r="J215" s="15"/>
      <c r="K215" s="19"/>
      <c r="L215" s="15">
        <f t="shared" si="4"/>
        <v>0</v>
      </c>
      <c r="M215" s="15">
        <f t="shared" si="2"/>
        <v>-8371651.11</v>
      </c>
      <c r="N215" s="1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3"/>
      <c r="B216" s="17"/>
      <c r="C216" s="15"/>
      <c r="D216" s="18"/>
      <c r="E216" s="15"/>
      <c r="F216" s="15"/>
      <c r="G216" s="15"/>
      <c r="H216" s="13"/>
      <c r="I216" s="15"/>
      <c r="J216" s="15"/>
      <c r="K216" s="19"/>
      <c r="L216" s="15">
        <f t="shared" si="4"/>
        <v>0</v>
      </c>
      <c r="M216" s="15">
        <f t="shared" si="2"/>
        <v>-8371651.11</v>
      </c>
      <c r="N216" s="1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3"/>
      <c r="B217" s="17"/>
      <c r="C217" s="15"/>
      <c r="D217" s="18"/>
      <c r="E217" s="15"/>
      <c r="F217" s="15"/>
      <c r="G217" s="15"/>
      <c r="H217" s="13"/>
      <c r="I217" s="15"/>
      <c r="J217" s="15"/>
      <c r="K217" s="19"/>
      <c r="L217" s="15">
        <f t="shared" si="4"/>
        <v>0</v>
      </c>
      <c r="M217" s="15">
        <f t="shared" si="2"/>
        <v>-8371651.11</v>
      </c>
      <c r="N217" s="1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3"/>
      <c r="B218" s="17"/>
      <c r="C218" s="15"/>
      <c r="D218" s="18"/>
      <c r="E218" s="15"/>
      <c r="F218" s="15"/>
      <c r="G218" s="15"/>
      <c r="H218" s="13"/>
      <c r="I218" s="15"/>
      <c r="J218" s="15"/>
      <c r="K218" s="19"/>
      <c r="L218" s="15">
        <f t="shared" si="4"/>
        <v>0</v>
      </c>
      <c r="M218" s="15">
        <f t="shared" si="2"/>
        <v>-8371651.11</v>
      </c>
      <c r="N218" s="1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3"/>
      <c r="B219" s="17"/>
      <c r="C219" s="15"/>
      <c r="D219" s="18"/>
      <c r="E219" s="15"/>
      <c r="F219" s="15"/>
      <c r="G219" s="15"/>
      <c r="H219" s="13"/>
      <c r="I219" s="15"/>
      <c r="J219" s="15"/>
      <c r="K219" s="19"/>
      <c r="L219" s="15">
        <f t="shared" si="4"/>
        <v>0</v>
      </c>
      <c r="M219" s="15">
        <f t="shared" si="2"/>
        <v>-8371651.11</v>
      </c>
      <c r="N219" s="1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3"/>
      <c r="B220" s="17"/>
      <c r="C220" s="15"/>
      <c r="D220" s="18"/>
      <c r="E220" s="15"/>
      <c r="F220" s="15"/>
      <c r="G220" s="15"/>
      <c r="H220" s="13"/>
      <c r="I220" s="15"/>
      <c r="J220" s="15"/>
      <c r="K220" s="19"/>
      <c r="L220" s="15">
        <f t="shared" si="4"/>
        <v>0</v>
      </c>
      <c r="M220" s="15">
        <f t="shared" si="2"/>
        <v>-8371651.11</v>
      </c>
      <c r="N220" s="1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3"/>
      <c r="B221" s="17"/>
      <c r="C221" s="15"/>
      <c r="D221" s="18"/>
      <c r="E221" s="15"/>
      <c r="F221" s="15"/>
      <c r="G221" s="15"/>
      <c r="H221" s="13"/>
      <c r="I221" s="15"/>
      <c r="J221" s="15"/>
      <c r="K221" s="19"/>
      <c r="L221" s="15">
        <f t="shared" si="4"/>
        <v>0</v>
      </c>
      <c r="M221" s="15">
        <f t="shared" si="2"/>
        <v>-8371651.11</v>
      </c>
      <c r="N221" s="1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3"/>
      <c r="B222" s="17"/>
      <c r="C222" s="15"/>
      <c r="D222" s="18"/>
      <c r="E222" s="15"/>
      <c r="F222" s="15"/>
      <c r="G222" s="15"/>
      <c r="H222" s="13"/>
      <c r="I222" s="15"/>
      <c r="J222" s="15"/>
      <c r="K222" s="19"/>
      <c r="L222" s="15">
        <f t="shared" si="4"/>
        <v>0</v>
      </c>
      <c r="M222" s="15">
        <f t="shared" si="2"/>
        <v>-8371651.11</v>
      </c>
      <c r="N222" s="1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3"/>
      <c r="B223" s="17"/>
      <c r="C223" s="15"/>
      <c r="D223" s="18"/>
      <c r="E223" s="15"/>
      <c r="F223" s="15"/>
      <c r="G223" s="15"/>
      <c r="H223" s="13"/>
      <c r="I223" s="15"/>
      <c r="J223" s="15"/>
      <c r="K223" s="19"/>
      <c r="L223" s="15">
        <f t="shared" si="4"/>
        <v>0</v>
      </c>
      <c r="M223" s="15">
        <f t="shared" si="2"/>
        <v>-8371651.11</v>
      </c>
      <c r="N223" s="1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3"/>
      <c r="B224" s="17"/>
      <c r="C224" s="15"/>
      <c r="D224" s="18"/>
      <c r="E224" s="15"/>
      <c r="F224" s="15"/>
      <c r="G224" s="15"/>
      <c r="H224" s="13"/>
      <c r="I224" s="15"/>
      <c r="J224" s="15"/>
      <c r="K224" s="19"/>
      <c r="L224" s="15">
        <f t="shared" si="4"/>
        <v>0</v>
      </c>
      <c r="M224" s="15">
        <f t="shared" si="2"/>
        <v>-8371651.11</v>
      </c>
      <c r="N224" s="1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3"/>
      <c r="B225" s="17"/>
      <c r="C225" s="15"/>
      <c r="D225" s="18"/>
      <c r="E225" s="15"/>
      <c r="F225" s="15"/>
      <c r="G225" s="15"/>
      <c r="H225" s="13"/>
      <c r="I225" s="15"/>
      <c r="J225" s="15"/>
      <c r="K225" s="19"/>
      <c r="L225" s="15">
        <f t="shared" si="4"/>
        <v>0</v>
      </c>
      <c r="M225" s="15">
        <f t="shared" si="2"/>
        <v>-8371651.11</v>
      </c>
      <c r="N225" s="1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3"/>
      <c r="B226" s="17"/>
      <c r="C226" s="15"/>
      <c r="D226" s="18"/>
      <c r="E226" s="15"/>
      <c r="F226" s="15"/>
      <c r="G226" s="15"/>
      <c r="H226" s="13"/>
      <c r="I226" s="15"/>
      <c r="J226" s="15"/>
      <c r="K226" s="19"/>
      <c r="L226" s="15">
        <f t="shared" si="4"/>
        <v>0</v>
      </c>
      <c r="M226" s="15">
        <f t="shared" si="2"/>
        <v>-8371651.11</v>
      </c>
      <c r="N226" s="1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3"/>
      <c r="B227" s="17"/>
      <c r="C227" s="15"/>
      <c r="D227" s="18"/>
      <c r="E227" s="15"/>
      <c r="F227" s="15"/>
      <c r="G227" s="15"/>
      <c r="H227" s="13"/>
      <c r="I227" s="15"/>
      <c r="J227" s="15"/>
      <c r="K227" s="19"/>
      <c r="L227" s="15">
        <f t="shared" si="4"/>
        <v>0</v>
      </c>
      <c r="M227" s="15">
        <f t="shared" si="2"/>
        <v>-8371651.11</v>
      </c>
      <c r="N227" s="1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3"/>
      <c r="B228" s="17"/>
      <c r="C228" s="15"/>
      <c r="D228" s="18"/>
      <c r="E228" s="15"/>
      <c r="F228" s="15"/>
      <c r="G228" s="15"/>
      <c r="H228" s="13"/>
      <c r="I228" s="15"/>
      <c r="J228" s="15"/>
      <c r="K228" s="19"/>
      <c r="L228" s="15">
        <f t="shared" si="4"/>
        <v>0</v>
      </c>
      <c r="M228" s="15">
        <f t="shared" si="2"/>
        <v>-8371651.11</v>
      </c>
      <c r="N228" s="1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3"/>
      <c r="B229" s="17"/>
      <c r="C229" s="15"/>
      <c r="D229" s="18"/>
      <c r="E229" s="15"/>
      <c r="F229" s="15"/>
      <c r="G229" s="15"/>
      <c r="H229" s="13"/>
      <c r="I229" s="15"/>
      <c r="J229" s="15"/>
      <c r="K229" s="19"/>
      <c r="L229" s="15">
        <f t="shared" si="4"/>
        <v>0</v>
      </c>
      <c r="M229" s="15">
        <f t="shared" si="2"/>
        <v>-8371651.11</v>
      </c>
      <c r="N229" s="1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3"/>
      <c r="B230" s="17"/>
      <c r="C230" s="15"/>
      <c r="D230" s="18"/>
      <c r="E230" s="15"/>
      <c r="F230" s="15"/>
      <c r="G230" s="15"/>
      <c r="H230" s="13"/>
      <c r="I230" s="15"/>
      <c r="J230" s="15"/>
      <c r="K230" s="19"/>
      <c r="L230" s="15">
        <f t="shared" si="4"/>
        <v>0</v>
      </c>
      <c r="M230" s="15">
        <f t="shared" si="2"/>
        <v>-8371651.11</v>
      </c>
      <c r="N230" s="1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3"/>
      <c r="B231" s="17"/>
      <c r="C231" s="15"/>
      <c r="D231" s="18"/>
      <c r="E231" s="15"/>
      <c r="F231" s="15"/>
      <c r="G231" s="15"/>
      <c r="H231" s="13"/>
      <c r="I231" s="15"/>
      <c r="J231" s="15"/>
      <c r="K231" s="19"/>
      <c r="L231" s="15">
        <f t="shared" si="4"/>
        <v>0</v>
      </c>
      <c r="M231" s="15">
        <f t="shared" si="2"/>
        <v>-8371651.11</v>
      </c>
      <c r="N231" s="1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3"/>
      <c r="B232" s="17"/>
      <c r="C232" s="15"/>
      <c r="D232" s="18"/>
      <c r="E232" s="15"/>
      <c r="F232" s="15"/>
      <c r="G232" s="15"/>
      <c r="H232" s="13"/>
      <c r="I232" s="15"/>
      <c r="J232" s="15"/>
      <c r="K232" s="19"/>
      <c r="L232" s="15">
        <f t="shared" si="4"/>
        <v>0</v>
      </c>
      <c r="M232" s="15">
        <f t="shared" si="2"/>
        <v>-8371651.11</v>
      </c>
      <c r="N232" s="1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3"/>
      <c r="B233" s="17"/>
      <c r="C233" s="15"/>
      <c r="D233" s="18"/>
      <c r="E233" s="15"/>
      <c r="F233" s="15"/>
      <c r="G233" s="15"/>
      <c r="H233" s="13"/>
      <c r="I233" s="15"/>
      <c r="J233" s="15"/>
      <c r="K233" s="19"/>
      <c r="L233" s="15">
        <f t="shared" si="4"/>
        <v>0</v>
      </c>
      <c r="M233" s="15">
        <f t="shared" si="2"/>
        <v>-8371651.11</v>
      </c>
      <c r="N233" s="1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3"/>
      <c r="B234" s="17"/>
      <c r="C234" s="15"/>
      <c r="D234" s="18"/>
      <c r="E234" s="15"/>
      <c r="F234" s="15"/>
      <c r="G234" s="15"/>
      <c r="H234" s="13"/>
      <c r="I234" s="15"/>
      <c r="J234" s="15"/>
      <c r="K234" s="19"/>
      <c r="L234" s="15">
        <f t="shared" si="4"/>
        <v>0</v>
      </c>
      <c r="M234" s="15">
        <f t="shared" si="2"/>
        <v>-8371651.11</v>
      </c>
      <c r="N234" s="1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3"/>
      <c r="B235" s="17"/>
      <c r="C235" s="15"/>
      <c r="D235" s="18"/>
      <c r="E235" s="15"/>
      <c r="F235" s="15"/>
      <c r="G235" s="15"/>
      <c r="H235" s="13"/>
      <c r="I235" s="15"/>
      <c r="J235" s="15"/>
      <c r="K235" s="19"/>
      <c r="L235" s="15">
        <f t="shared" si="4"/>
        <v>0</v>
      </c>
      <c r="M235" s="15">
        <f t="shared" si="2"/>
        <v>-8371651.11</v>
      </c>
      <c r="N235" s="1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3"/>
      <c r="B236" s="17"/>
      <c r="C236" s="15"/>
      <c r="D236" s="18"/>
      <c r="E236" s="15"/>
      <c r="F236" s="15"/>
      <c r="G236" s="15"/>
      <c r="H236" s="13"/>
      <c r="I236" s="15"/>
      <c r="J236" s="15"/>
      <c r="K236" s="19"/>
      <c r="L236" s="15">
        <f t="shared" si="4"/>
        <v>0</v>
      </c>
      <c r="M236" s="15">
        <f t="shared" si="2"/>
        <v>-8371651.11</v>
      </c>
      <c r="N236" s="1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3"/>
      <c r="B237" s="17"/>
      <c r="C237" s="15"/>
      <c r="D237" s="18"/>
      <c r="E237" s="15"/>
      <c r="F237" s="15"/>
      <c r="G237" s="15"/>
      <c r="H237" s="13"/>
      <c r="I237" s="15"/>
      <c r="J237" s="15"/>
      <c r="K237" s="19"/>
      <c r="L237" s="15">
        <f t="shared" si="4"/>
        <v>0</v>
      </c>
      <c r="M237" s="15">
        <f t="shared" si="2"/>
        <v>-8371651.11</v>
      </c>
      <c r="N237" s="1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3"/>
      <c r="B238" s="17"/>
      <c r="C238" s="15"/>
      <c r="D238" s="18"/>
      <c r="E238" s="15"/>
      <c r="F238" s="15"/>
      <c r="G238" s="15"/>
      <c r="H238" s="13"/>
      <c r="I238" s="15"/>
      <c r="J238" s="15"/>
      <c r="K238" s="19"/>
      <c r="L238" s="15">
        <f t="shared" si="4"/>
        <v>0</v>
      </c>
      <c r="M238" s="15">
        <f t="shared" si="2"/>
        <v>-8371651.11</v>
      </c>
      <c r="N238" s="1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3"/>
      <c r="B239" s="17"/>
      <c r="C239" s="15"/>
      <c r="D239" s="18"/>
      <c r="E239" s="15"/>
      <c r="F239" s="15"/>
      <c r="G239" s="15"/>
      <c r="H239" s="13"/>
      <c r="I239" s="15"/>
      <c r="J239" s="15"/>
      <c r="K239" s="19"/>
      <c r="L239" s="15">
        <f t="shared" si="4"/>
        <v>0</v>
      </c>
      <c r="M239" s="15">
        <f t="shared" si="2"/>
        <v>-8371651.11</v>
      </c>
      <c r="N239" s="1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3"/>
      <c r="B240" s="17"/>
      <c r="C240" s="15"/>
      <c r="D240" s="18"/>
      <c r="E240" s="15"/>
      <c r="F240" s="15"/>
      <c r="G240" s="15"/>
      <c r="H240" s="13"/>
      <c r="I240" s="15"/>
      <c r="J240" s="15"/>
      <c r="K240" s="19"/>
      <c r="L240" s="15">
        <f t="shared" si="4"/>
        <v>0</v>
      </c>
      <c r="M240" s="15">
        <f t="shared" si="2"/>
        <v>-8371651.11</v>
      </c>
      <c r="N240" s="1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3"/>
      <c r="B241" s="17"/>
      <c r="C241" s="15"/>
      <c r="D241" s="18"/>
      <c r="E241" s="15"/>
      <c r="F241" s="15"/>
      <c r="G241" s="15"/>
      <c r="H241" s="13"/>
      <c r="I241" s="15"/>
      <c r="J241" s="15"/>
      <c r="K241" s="19"/>
      <c r="L241" s="15">
        <f t="shared" si="4"/>
        <v>0</v>
      </c>
      <c r="M241" s="15">
        <f t="shared" si="2"/>
        <v>-8371651.11</v>
      </c>
      <c r="N241" s="12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3"/>
      <c r="B242" s="17"/>
      <c r="C242" s="15"/>
      <c r="D242" s="18"/>
      <c r="E242" s="15"/>
      <c r="F242" s="15"/>
      <c r="G242" s="15"/>
      <c r="H242" s="13"/>
      <c r="I242" s="15"/>
      <c r="J242" s="15"/>
      <c r="K242" s="19"/>
      <c r="L242" s="15">
        <f t="shared" si="4"/>
        <v>0</v>
      </c>
      <c r="M242" s="15">
        <f t="shared" si="2"/>
        <v>-8371651.11</v>
      </c>
      <c r="N242" s="1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3"/>
      <c r="B243" s="17"/>
      <c r="C243" s="15"/>
      <c r="D243" s="18"/>
      <c r="E243" s="15"/>
      <c r="F243" s="15"/>
      <c r="G243" s="15"/>
      <c r="H243" s="13"/>
      <c r="I243" s="15"/>
      <c r="J243" s="15"/>
      <c r="K243" s="19"/>
      <c r="L243" s="15">
        <f t="shared" si="4"/>
        <v>0</v>
      </c>
      <c r="M243" s="15">
        <f t="shared" si="2"/>
        <v>-8371651.11</v>
      </c>
      <c r="N243" s="1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3"/>
      <c r="B244" s="17"/>
      <c r="C244" s="15"/>
      <c r="D244" s="18"/>
      <c r="E244" s="15"/>
      <c r="F244" s="15"/>
      <c r="G244" s="15"/>
      <c r="H244" s="13"/>
      <c r="I244" s="15"/>
      <c r="J244" s="15"/>
      <c r="K244" s="19"/>
      <c r="L244" s="15">
        <f t="shared" si="4"/>
        <v>0</v>
      </c>
      <c r="M244" s="15">
        <f t="shared" si="2"/>
        <v>-8371651.11</v>
      </c>
      <c r="N244" s="1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3"/>
      <c r="B245" s="17"/>
      <c r="C245" s="15"/>
      <c r="D245" s="18"/>
      <c r="E245" s="15"/>
      <c r="F245" s="15"/>
      <c r="G245" s="15"/>
      <c r="H245" s="13"/>
      <c r="I245" s="15"/>
      <c r="J245" s="15"/>
      <c r="K245" s="19"/>
      <c r="L245" s="15">
        <f t="shared" si="4"/>
        <v>0</v>
      </c>
      <c r="M245" s="15">
        <f t="shared" si="2"/>
        <v>-8371651.11</v>
      </c>
      <c r="N245" s="1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3"/>
      <c r="B246" s="17"/>
      <c r="C246" s="15"/>
      <c r="D246" s="18"/>
      <c r="E246" s="15"/>
      <c r="F246" s="15"/>
      <c r="G246" s="15"/>
      <c r="H246" s="13"/>
      <c r="I246" s="15"/>
      <c r="J246" s="15"/>
      <c r="K246" s="19"/>
      <c r="L246" s="15">
        <f t="shared" si="4"/>
        <v>0</v>
      </c>
      <c r="M246" s="15">
        <f t="shared" si="2"/>
        <v>-8371651.11</v>
      </c>
      <c r="N246" s="1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3"/>
      <c r="B247" s="17"/>
      <c r="C247" s="15"/>
      <c r="D247" s="18"/>
      <c r="E247" s="15"/>
      <c r="F247" s="15"/>
      <c r="G247" s="15"/>
      <c r="H247" s="13"/>
      <c r="I247" s="15"/>
      <c r="J247" s="15"/>
      <c r="K247" s="19"/>
      <c r="L247" s="15">
        <f t="shared" si="4"/>
        <v>0</v>
      </c>
      <c r="M247" s="15">
        <f t="shared" si="2"/>
        <v>-8371651.11</v>
      </c>
      <c r="N247" s="1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3"/>
      <c r="B248" s="17"/>
      <c r="C248" s="15"/>
      <c r="D248" s="18"/>
      <c r="E248" s="15"/>
      <c r="F248" s="15"/>
      <c r="G248" s="15"/>
      <c r="H248" s="13"/>
      <c r="I248" s="15"/>
      <c r="J248" s="15"/>
      <c r="K248" s="19"/>
      <c r="L248" s="15">
        <f t="shared" si="4"/>
        <v>0</v>
      </c>
      <c r="M248" s="15">
        <f t="shared" si="2"/>
        <v>-8371651.11</v>
      </c>
      <c r="N248" s="1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3"/>
      <c r="B249" s="17"/>
      <c r="C249" s="15"/>
      <c r="D249" s="18"/>
      <c r="E249" s="15"/>
      <c r="F249" s="15"/>
      <c r="G249" s="15"/>
      <c r="H249" s="13"/>
      <c r="I249" s="15"/>
      <c r="J249" s="15"/>
      <c r="K249" s="19"/>
      <c r="L249" s="15">
        <f t="shared" si="4"/>
        <v>0</v>
      </c>
      <c r="M249" s="15">
        <f t="shared" si="2"/>
        <v>-8371651.11</v>
      </c>
      <c r="N249" s="1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3"/>
      <c r="B250" s="17"/>
      <c r="C250" s="15"/>
      <c r="D250" s="18"/>
      <c r="E250" s="15"/>
      <c r="F250" s="15"/>
      <c r="G250" s="15"/>
      <c r="H250" s="13"/>
      <c r="I250" s="15"/>
      <c r="J250" s="15"/>
      <c r="K250" s="19"/>
      <c r="L250" s="15">
        <f t="shared" si="4"/>
        <v>0</v>
      </c>
      <c r="M250" s="15">
        <f t="shared" si="2"/>
        <v>-8371651.11</v>
      </c>
      <c r="N250" s="1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3"/>
      <c r="B251" s="17"/>
      <c r="C251" s="15"/>
      <c r="D251" s="18"/>
      <c r="E251" s="15"/>
      <c r="F251" s="15"/>
      <c r="G251" s="15"/>
      <c r="H251" s="13"/>
      <c r="I251" s="15"/>
      <c r="J251" s="15"/>
      <c r="K251" s="19"/>
      <c r="L251" s="15">
        <f t="shared" si="4"/>
        <v>0</v>
      </c>
      <c r="M251" s="15">
        <f t="shared" si="2"/>
        <v>-8371651.11</v>
      </c>
      <c r="N251" s="1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3"/>
      <c r="B252" s="17"/>
      <c r="C252" s="15"/>
      <c r="D252" s="18"/>
      <c r="E252" s="15"/>
      <c r="F252" s="15"/>
      <c r="G252" s="15"/>
      <c r="H252" s="13"/>
      <c r="I252" s="15"/>
      <c r="J252" s="15"/>
      <c r="K252" s="19"/>
      <c r="L252" s="15">
        <f t="shared" si="4"/>
        <v>0</v>
      </c>
      <c r="M252" s="15">
        <f t="shared" si="2"/>
        <v>-8371651.11</v>
      </c>
      <c r="N252" s="1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3"/>
      <c r="B253" s="17"/>
      <c r="C253" s="15"/>
      <c r="D253" s="18"/>
      <c r="E253" s="15"/>
      <c r="F253" s="15"/>
      <c r="G253" s="15"/>
      <c r="H253" s="13"/>
      <c r="I253" s="15"/>
      <c r="J253" s="15"/>
      <c r="K253" s="19"/>
      <c r="L253" s="15">
        <f t="shared" si="4"/>
        <v>0</v>
      </c>
      <c r="M253" s="15">
        <f t="shared" si="2"/>
        <v>-8371651.11</v>
      </c>
      <c r="N253" s="1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3"/>
      <c r="B254" s="17"/>
      <c r="C254" s="15"/>
      <c r="D254" s="18"/>
      <c r="E254" s="15"/>
      <c r="F254" s="15"/>
      <c r="G254" s="15"/>
      <c r="H254" s="13"/>
      <c r="I254" s="15"/>
      <c r="J254" s="15"/>
      <c r="K254" s="19"/>
      <c r="L254" s="15">
        <f t="shared" si="4"/>
        <v>0</v>
      </c>
      <c r="M254" s="15">
        <f t="shared" si="2"/>
        <v>-8371651.11</v>
      </c>
      <c r="N254" s="1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3"/>
      <c r="B255" s="17"/>
      <c r="C255" s="15"/>
      <c r="D255" s="18"/>
      <c r="E255" s="15"/>
      <c r="F255" s="15"/>
      <c r="G255" s="15"/>
      <c r="H255" s="13"/>
      <c r="I255" s="15"/>
      <c r="J255" s="15"/>
      <c r="K255" s="19"/>
      <c r="L255" s="15">
        <f t="shared" si="4"/>
        <v>0</v>
      </c>
      <c r="M255" s="15">
        <f t="shared" si="2"/>
        <v>-8371651.11</v>
      </c>
      <c r="N255" s="1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3"/>
      <c r="B256" s="17"/>
      <c r="C256" s="15"/>
      <c r="D256" s="18"/>
      <c r="E256" s="15"/>
      <c r="F256" s="15"/>
      <c r="G256" s="15"/>
      <c r="H256" s="13"/>
      <c r="I256" s="15"/>
      <c r="J256" s="15"/>
      <c r="K256" s="19"/>
      <c r="L256" s="15">
        <f t="shared" si="4"/>
        <v>0</v>
      </c>
      <c r="M256" s="15">
        <f t="shared" si="2"/>
        <v>-8371651.11</v>
      </c>
      <c r="N256" s="1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3"/>
      <c r="B257" s="17"/>
      <c r="C257" s="15"/>
      <c r="D257" s="18"/>
      <c r="E257" s="15"/>
      <c r="F257" s="15"/>
      <c r="G257" s="15"/>
      <c r="H257" s="13"/>
      <c r="I257" s="15"/>
      <c r="J257" s="15"/>
      <c r="K257" s="19"/>
      <c r="L257" s="15">
        <f t="shared" si="4"/>
        <v>0</v>
      </c>
      <c r="M257" s="15">
        <f t="shared" si="2"/>
        <v>-8371651.11</v>
      </c>
      <c r="N257" s="1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3"/>
      <c r="B258" s="17"/>
      <c r="C258" s="15"/>
      <c r="D258" s="18"/>
      <c r="E258" s="15"/>
      <c r="F258" s="15"/>
      <c r="G258" s="15"/>
      <c r="H258" s="13"/>
      <c r="I258" s="15"/>
      <c r="J258" s="15"/>
      <c r="K258" s="19"/>
      <c r="L258" s="15">
        <f t="shared" si="4"/>
        <v>0</v>
      </c>
      <c r="M258" s="15">
        <f t="shared" si="2"/>
        <v>-8371651.11</v>
      </c>
      <c r="N258" s="1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3"/>
      <c r="B259" s="17"/>
      <c r="C259" s="15"/>
      <c r="D259" s="18"/>
      <c r="E259" s="15"/>
      <c r="F259" s="15"/>
      <c r="G259" s="15"/>
      <c r="H259" s="13"/>
      <c r="I259" s="15"/>
      <c r="J259" s="15"/>
      <c r="K259" s="19"/>
      <c r="L259" s="15">
        <f t="shared" si="4"/>
        <v>0</v>
      </c>
      <c r="M259" s="15">
        <f t="shared" si="2"/>
        <v>-8371651.11</v>
      </c>
      <c r="N259" s="12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3"/>
      <c r="B260" s="17"/>
      <c r="C260" s="15"/>
      <c r="D260" s="18"/>
      <c r="E260" s="15"/>
      <c r="F260" s="15"/>
      <c r="G260" s="15"/>
      <c r="H260" s="13"/>
      <c r="I260" s="15"/>
      <c r="J260" s="15"/>
      <c r="K260" s="19"/>
      <c r="L260" s="15">
        <f t="shared" si="4"/>
        <v>0</v>
      </c>
      <c r="M260" s="15">
        <f t="shared" si="2"/>
        <v>-8371651.11</v>
      </c>
      <c r="N260" s="1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3"/>
      <c r="B261" s="17"/>
      <c r="C261" s="15"/>
      <c r="D261" s="18"/>
      <c r="E261" s="15"/>
      <c r="F261" s="15"/>
      <c r="G261" s="15"/>
      <c r="H261" s="13"/>
      <c r="I261" s="15"/>
      <c r="J261" s="15"/>
      <c r="K261" s="19"/>
      <c r="L261" s="15">
        <f t="shared" si="4"/>
        <v>0</v>
      </c>
      <c r="M261" s="15">
        <f t="shared" si="2"/>
        <v>-8371651.11</v>
      </c>
      <c r="N261" s="1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3"/>
      <c r="B262" s="17"/>
      <c r="C262" s="15"/>
      <c r="D262" s="18"/>
      <c r="E262" s="15"/>
      <c r="F262" s="15"/>
      <c r="G262" s="15"/>
      <c r="H262" s="13"/>
      <c r="I262" s="15"/>
      <c r="J262" s="15"/>
      <c r="K262" s="19"/>
      <c r="L262" s="15">
        <f t="shared" si="4"/>
        <v>0</v>
      </c>
      <c r="M262" s="15">
        <f t="shared" si="2"/>
        <v>-8371651.11</v>
      </c>
      <c r="N262" s="1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3"/>
      <c r="B263" s="17"/>
      <c r="C263" s="15"/>
      <c r="D263" s="18"/>
      <c r="E263" s="15"/>
      <c r="F263" s="15"/>
      <c r="G263" s="15"/>
      <c r="H263" s="13"/>
      <c r="I263" s="15"/>
      <c r="J263" s="15"/>
      <c r="K263" s="19"/>
      <c r="L263" s="15">
        <f t="shared" si="4"/>
        <v>0</v>
      </c>
      <c r="M263" s="15">
        <f t="shared" si="2"/>
        <v>-8371651.11</v>
      </c>
      <c r="N263" s="12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3"/>
      <c r="B264" s="17"/>
      <c r="C264" s="15"/>
      <c r="D264" s="18"/>
      <c r="E264" s="15"/>
      <c r="F264" s="15"/>
      <c r="G264" s="15"/>
      <c r="H264" s="13"/>
      <c r="I264" s="15"/>
      <c r="J264" s="15"/>
      <c r="K264" s="19"/>
      <c r="L264" s="15">
        <f t="shared" si="4"/>
        <v>0</v>
      </c>
      <c r="M264" s="15">
        <f t="shared" si="2"/>
        <v>-8371651.11</v>
      </c>
      <c r="N264" s="1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3"/>
      <c r="B265" s="17"/>
      <c r="C265" s="15"/>
      <c r="D265" s="18"/>
      <c r="E265" s="15"/>
      <c r="F265" s="15"/>
      <c r="G265" s="15"/>
      <c r="H265" s="13"/>
      <c r="I265" s="15"/>
      <c r="J265" s="15"/>
      <c r="K265" s="19"/>
      <c r="L265" s="15">
        <f t="shared" si="4"/>
        <v>0</v>
      </c>
      <c r="M265" s="15">
        <f t="shared" si="2"/>
        <v>-8371651.11</v>
      </c>
      <c r="N265" s="1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3"/>
      <c r="B266" s="17"/>
      <c r="C266" s="15"/>
      <c r="D266" s="18"/>
      <c r="E266" s="15"/>
      <c r="F266" s="15"/>
      <c r="G266" s="15"/>
      <c r="H266" s="13"/>
      <c r="I266" s="15"/>
      <c r="J266" s="15"/>
      <c r="K266" s="19"/>
      <c r="L266" s="15">
        <f t="shared" si="4"/>
        <v>0</v>
      </c>
      <c r="M266" s="15">
        <f t="shared" si="2"/>
        <v>-8371651.11</v>
      </c>
      <c r="N266" s="1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3"/>
      <c r="B267" s="17"/>
      <c r="C267" s="15"/>
      <c r="D267" s="18"/>
      <c r="E267" s="15"/>
      <c r="F267" s="15"/>
      <c r="G267" s="15"/>
      <c r="H267" s="13"/>
      <c r="I267" s="15"/>
      <c r="J267" s="15"/>
      <c r="K267" s="19"/>
      <c r="L267" s="15">
        <f t="shared" si="4"/>
        <v>0</v>
      </c>
      <c r="M267" s="15">
        <f t="shared" si="2"/>
        <v>-8371651.11</v>
      </c>
      <c r="N267" s="1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3"/>
      <c r="B268" s="17"/>
      <c r="C268" s="15"/>
      <c r="D268" s="18"/>
      <c r="E268" s="15"/>
      <c r="F268" s="15"/>
      <c r="G268" s="15"/>
      <c r="H268" s="13"/>
      <c r="I268" s="15"/>
      <c r="J268" s="15"/>
      <c r="K268" s="19"/>
      <c r="L268" s="15">
        <f t="shared" si="4"/>
        <v>0</v>
      </c>
      <c r="M268" s="15">
        <f t="shared" si="2"/>
        <v>-8371651.11</v>
      </c>
      <c r="N268" s="1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3"/>
      <c r="B269" s="17"/>
      <c r="C269" s="15"/>
      <c r="D269" s="18"/>
      <c r="E269" s="15"/>
      <c r="F269" s="15"/>
      <c r="G269" s="15"/>
      <c r="H269" s="13"/>
      <c r="I269" s="15"/>
      <c r="J269" s="15"/>
      <c r="K269" s="19"/>
      <c r="L269" s="15">
        <f t="shared" si="4"/>
        <v>0</v>
      </c>
      <c r="M269" s="15">
        <f t="shared" si="2"/>
        <v>-8371651.11</v>
      </c>
      <c r="N269" s="1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3"/>
      <c r="B270" s="17"/>
      <c r="C270" s="15"/>
      <c r="D270" s="18"/>
      <c r="E270" s="15"/>
      <c r="F270" s="15"/>
      <c r="G270" s="15"/>
      <c r="H270" s="13"/>
      <c r="I270" s="15"/>
      <c r="J270" s="15"/>
      <c r="K270" s="19"/>
      <c r="L270" s="15">
        <f t="shared" si="4"/>
        <v>0</v>
      </c>
      <c r="M270" s="15">
        <f t="shared" si="2"/>
        <v>-8371651.11</v>
      </c>
      <c r="N270" s="1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3"/>
      <c r="B271" s="17"/>
      <c r="C271" s="15"/>
      <c r="D271" s="18"/>
      <c r="E271" s="15"/>
      <c r="F271" s="15"/>
      <c r="G271" s="15"/>
      <c r="H271" s="13"/>
      <c r="I271" s="15"/>
      <c r="J271" s="15"/>
      <c r="K271" s="19"/>
      <c r="L271" s="15">
        <f t="shared" si="4"/>
        <v>0</v>
      </c>
      <c r="M271" s="15">
        <f t="shared" si="2"/>
        <v>-8371651.11</v>
      </c>
      <c r="N271" s="1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3"/>
      <c r="B272" s="17"/>
      <c r="C272" s="15"/>
      <c r="D272" s="18"/>
      <c r="E272" s="15"/>
      <c r="F272" s="15"/>
      <c r="G272" s="15"/>
      <c r="H272" s="13"/>
      <c r="I272" s="15"/>
      <c r="J272" s="15"/>
      <c r="K272" s="19"/>
      <c r="L272" s="15">
        <f t="shared" si="4"/>
        <v>0</v>
      </c>
      <c r="M272" s="15">
        <f t="shared" si="2"/>
        <v>-8371651.11</v>
      </c>
      <c r="N272" s="1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3"/>
      <c r="B273" s="17"/>
      <c r="C273" s="15"/>
      <c r="D273" s="18"/>
      <c r="E273" s="15"/>
      <c r="F273" s="15"/>
      <c r="G273" s="15"/>
      <c r="H273" s="13"/>
      <c r="I273" s="15"/>
      <c r="J273" s="15"/>
      <c r="K273" s="19"/>
      <c r="L273" s="15">
        <f t="shared" si="4"/>
        <v>0</v>
      </c>
      <c r="M273" s="15">
        <f t="shared" si="2"/>
        <v>-8371651.11</v>
      </c>
      <c r="N273" s="1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3"/>
      <c r="B274" s="17"/>
      <c r="C274" s="15"/>
      <c r="D274" s="18"/>
      <c r="E274" s="15"/>
      <c r="F274" s="15"/>
      <c r="G274" s="15"/>
      <c r="H274" s="13"/>
      <c r="I274" s="15"/>
      <c r="J274" s="15"/>
      <c r="K274" s="19"/>
      <c r="L274" s="15">
        <f t="shared" si="4"/>
        <v>0</v>
      </c>
      <c r="M274" s="15">
        <f t="shared" si="2"/>
        <v>-8371651.11</v>
      </c>
      <c r="N274" s="1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3"/>
      <c r="B275" s="17"/>
      <c r="C275" s="15"/>
      <c r="D275" s="18"/>
      <c r="E275" s="15"/>
      <c r="F275" s="15"/>
      <c r="G275" s="15"/>
      <c r="H275" s="13"/>
      <c r="I275" s="15"/>
      <c r="J275" s="15"/>
      <c r="K275" s="19"/>
      <c r="L275" s="15">
        <f t="shared" si="4"/>
        <v>0</v>
      </c>
      <c r="M275" s="15">
        <f t="shared" si="2"/>
        <v>-8371651.11</v>
      </c>
      <c r="N275" s="1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3"/>
      <c r="B276" s="17"/>
      <c r="C276" s="15"/>
      <c r="D276" s="18"/>
      <c r="E276" s="15"/>
      <c r="F276" s="15"/>
      <c r="G276" s="15"/>
      <c r="H276" s="13"/>
      <c r="I276" s="15"/>
      <c r="J276" s="15"/>
      <c r="K276" s="19"/>
      <c r="L276" s="15"/>
      <c r="M276" s="15">
        <f t="shared" si="2"/>
        <v>-8371651.11</v>
      </c>
      <c r="N276" s="1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3"/>
      <c r="B277" s="17"/>
      <c r="C277" s="15"/>
      <c r="D277" s="18"/>
      <c r="E277" s="15"/>
      <c r="F277" s="15"/>
      <c r="G277" s="15"/>
      <c r="H277" s="13"/>
      <c r="I277" s="15"/>
      <c r="J277" s="15"/>
      <c r="K277" s="19"/>
      <c r="L277" s="15"/>
      <c r="M277" s="15">
        <f t="shared" si="2"/>
        <v>-8371651.11</v>
      </c>
      <c r="N277" s="1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3"/>
      <c r="B278" s="17"/>
      <c r="C278" s="15"/>
      <c r="D278" s="18"/>
      <c r="E278" s="15"/>
      <c r="F278" s="15"/>
      <c r="G278" s="15"/>
      <c r="H278" s="13"/>
      <c r="I278" s="15"/>
      <c r="J278" s="15"/>
      <c r="K278" s="19"/>
      <c r="L278" s="15"/>
      <c r="M278" s="15">
        <f t="shared" si="2"/>
        <v>-8371651.11</v>
      </c>
      <c r="N278" s="1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3"/>
      <c r="B279" s="17"/>
      <c r="C279" s="15"/>
      <c r="D279" s="18"/>
      <c r="E279" s="15"/>
      <c r="F279" s="15"/>
      <c r="G279" s="15"/>
      <c r="H279" s="13"/>
      <c r="I279" s="15"/>
      <c r="J279" s="15"/>
      <c r="K279" s="19"/>
      <c r="L279" s="15"/>
      <c r="M279" s="15">
        <f t="shared" si="2"/>
        <v>-8371651.11</v>
      </c>
      <c r="N279" s="1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3"/>
      <c r="B280" s="17"/>
      <c r="C280" s="15"/>
      <c r="D280" s="18"/>
      <c r="E280" s="15"/>
      <c r="F280" s="15"/>
      <c r="G280" s="15"/>
      <c r="H280" s="13"/>
      <c r="I280" s="15"/>
      <c r="J280" s="15"/>
      <c r="K280" s="19"/>
      <c r="L280" s="15"/>
      <c r="M280" s="15">
        <f t="shared" si="2"/>
        <v>-8371651.11</v>
      </c>
      <c r="N280" s="1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3"/>
      <c r="B281" s="17"/>
      <c r="C281" s="15"/>
      <c r="D281" s="18"/>
      <c r="E281" s="15"/>
      <c r="F281" s="15"/>
      <c r="G281" s="15"/>
      <c r="H281" s="13"/>
      <c r="I281" s="15"/>
      <c r="J281" s="15"/>
      <c r="K281" s="19"/>
      <c r="L281" s="15"/>
      <c r="M281" s="15">
        <f t="shared" si="2"/>
        <v>-8371651.11</v>
      </c>
      <c r="N281" s="1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3"/>
      <c r="B282" s="17"/>
      <c r="C282" s="15"/>
      <c r="D282" s="18"/>
      <c r="E282" s="15"/>
      <c r="F282" s="15"/>
      <c r="G282" s="15"/>
      <c r="H282" s="13"/>
      <c r="I282" s="15"/>
      <c r="J282" s="15"/>
      <c r="K282" s="19"/>
      <c r="L282" s="15"/>
      <c r="M282" s="15">
        <f t="shared" si="2"/>
        <v>-8371651.11</v>
      </c>
      <c r="N282" s="1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3"/>
      <c r="B283" s="17"/>
      <c r="C283" s="15"/>
      <c r="D283" s="18"/>
      <c r="E283" s="15"/>
      <c r="F283" s="15"/>
      <c r="G283" s="15"/>
      <c r="H283" s="13"/>
      <c r="I283" s="15"/>
      <c r="J283" s="15"/>
      <c r="K283" s="19"/>
      <c r="L283" s="15"/>
      <c r="M283" s="15">
        <f t="shared" si="2"/>
        <v>-8371651.11</v>
      </c>
      <c r="N283" s="1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3"/>
      <c r="B284" s="17"/>
      <c r="C284" s="15"/>
      <c r="D284" s="18"/>
      <c r="E284" s="15"/>
      <c r="F284" s="15"/>
      <c r="G284" s="15"/>
      <c r="H284" s="13"/>
      <c r="I284" s="15"/>
      <c r="J284" s="15"/>
      <c r="K284" s="19"/>
      <c r="L284" s="15"/>
      <c r="M284" s="15">
        <f t="shared" si="2"/>
        <v>-8371651.11</v>
      </c>
      <c r="N284" s="1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3"/>
      <c r="B285" s="17"/>
      <c r="C285" s="15"/>
      <c r="D285" s="18"/>
      <c r="E285" s="15"/>
      <c r="F285" s="15"/>
      <c r="G285" s="15"/>
      <c r="H285" s="13"/>
      <c r="I285" s="15"/>
      <c r="J285" s="15"/>
      <c r="K285" s="19"/>
      <c r="L285" s="15"/>
      <c r="M285" s="15">
        <f t="shared" si="2"/>
        <v>-8371651.11</v>
      </c>
      <c r="N285" s="1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3"/>
      <c r="B286" s="17"/>
      <c r="C286" s="15"/>
      <c r="D286" s="18"/>
      <c r="E286" s="15"/>
      <c r="F286" s="15"/>
      <c r="G286" s="15"/>
      <c r="H286" s="13"/>
      <c r="I286" s="15"/>
      <c r="J286" s="15"/>
      <c r="K286" s="19"/>
      <c r="L286" s="15"/>
      <c r="M286" s="15">
        <f t="shared" si="2"/>
        <v>-8371651.11</v>
      </c>
      <c r="N286" s="1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3"/>
      <c r="B287" s="17"/>
      <c r="C287" s="15"/>
      <c r="D287" s="18"/>
      <c r="E287" s="15"/>
      <c r="F287" s="15"/>
      <c r="G287" s="15"/>
      <c r="H287" s="13"/>
      <c r="I287" s="15"/>
      <c r="J287" s="15"/>
      <c r="K287" s="19"/>
      <c r="L287" s="15"/>
      <c r="M287" s="15">
        <f t="shared" si="2"/>
        <v>-8371651.11</v>
      </c>
      <c r="N287" s="1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3"/>
      <c r="B288" s="17"/>
      <c r="C288" s="15"/>
      <c r="D288" s="18"/>
      <c r="E288" s="15"/>
      <c r="F288" s="15"/>
      <c r="G288" s="15"/>
      <c r="H288" s="13"/>
      <c r="I288" s="15"/>
      <c r="J288" s="15"/>
      <c r="K288" s="19"/>
      <c r="L288" s="15"/>
      <c r="M288" s="15">
        <f t="shared" si="2"/>
        <v>-8371651.11</v>
      </c>
      <c r="N288" s="1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3"/>
      <c r="B289" s="17"/>
      <c r="C289" s="15"/>
      <c r="D289" s="18"/>
      <c r="E289" s="15"/>
      <c r="F289" s="15"/>
      <c r="G289" s="15"/>
      <c r="H289" s="13"/>
      <c r="I289" s="15"/>
      <c r="J289" s="15"/>
      <c r="K289" s="19"/>
      <c r="L289" s="15"/>
      <c r="M289" s="15">
        <f t="shared" si="2"/>
        <v>-8371651.11</v>
      </c>
      <c r="N289" s="1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3"/>
      <c r="B290" s="17"/>
      <c r="C290" s="15"/>
      <c r="D290" s="18"/>
      <c r="E290" s="15"/>
      <c r="F290" s="15"/>
      <c r="G290" s="15"/>
      <c r="H290" s="13"/>
      <c r="I290" s="15"/>
      <c r="J290" s="15"/>
      <c r="K290" s="19"/>
      <c r="L290" s="15"/>
      <c r="M290" s="15">
        <f t="shared" si="2"/>
        <v>-8371651.11</v>
      </c>
      <c r="N290" s="1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3"/>
      <c r="B291" s="17"/>
      <c r="C291" s="15"/>
      <c r="D291" s="18"/>
      <c r="E291" s="15"/>
      <c r="F291" s="15"/>
      <c r="G291" s="15"/>
      <c r="H291" s="13"/>
      <c r="I291" s="15"/>
      <c r="J291" s="15"/>
      <c r="K291" s="19"/>
      <c r="L291" s="15"/>
      <c r="M291" s="15">
        <f t="shared" si="2"/>
        <v>-8371651.11</v>
      </c>
      <c r="N291" s="1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3"/>
      <c r="B292" s="17"/>
      <c r="C292" s="15"/>
      <c r="D292" s="18"/>
      <c r="E292" s="15"/>
      <c r="F292" s="15"/>
      <c r="G292" s="15"/>
      <c r="H292" s="13"/>
      <c r="I292" s="15"/>
      <c r="J292" s="15"/>
      <c r="K292" s="19"/>
      <c r="L292" s="15"/>
      <c r="M292" s="15">
        <f t="shared" si="2"/>
        <v>-8371651.11</v>
      </c>
      <c r="N292" s="1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3"/>
      <c r="B293" s="17"/>
      <c r="C293" s="15"/>
      <c r="D293" s="18"/>
      <c r="E293" s="15"/>
      <c r="F293" s="15"/>
      <c r="G293" s="15"/>
      <c r="H293" s="13"/>
      <c r="I293" s="15"/>
      <c r="J293" s="15"/>
      <c r="K293" s="19"/>
      <c r="L293" s="15"/>
      <c r="M293" s="15">
        <f t="shared" si="2"/>
        <v>-8371651.11</v>
      </c>
      <c r="N293" s="12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3"/>
      <c r="B294" s="17"/>
      <c r="C294" s="15"/>
      <c r="D294" s="18"/>
      <c r="E294" s="15"/>
      <c r="F294" s="15"/>
      <c r="G294" s="15"/>
      <c r="H294" s="13"/>
      <c r="I294" s="15"/>
      <c r="J294" s="15"/>
      <c r="K294" s="19"/>
      <c r="L294" s="15"/>
      <c r="M294" s="15">
        <f t="shared" si="2"/>
        <v>-8371651.11</v>
      </c>
      <c r="N294" s="12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3"/>
      <c r="B295" s="17"/>
      <c r="C295" s="15"/>
      <c r="D295" s="18"/>
      <c r="E295" s="15"/>
      <c r="F295" s="15"/>
      <c r="G295" s="15"/>
      <c r="H295" s="13"/>
      <c r="I295" s="15"/>
      <c r="J295" s="15"/>
      <c r="K295" s="19"/>
      <c r="L295" s="15"/>
      <c r="M295" s="15">
        <f t="shared" si="2"/>
        <v>-8371651.11</v>
      </c>
      <c r="N295" s="12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3"/>
      <c r="B296" s="17"/>
      <c r="C296" s="15"/>
      <c r="D296" s="18"/>
      <c r="E296" s="15"/>
      <c r="F296" s="15"/>
      <c r="G296" s="15"/>
      <c r="H296" s="13"/>
      <c r="I296" s="15"/>
      <c r="J296" s="15"/>
      <c r="K296" s="19"/>
      <c r="L296" s="15"/>
      <c r="M296" s="15">
        <f t="shared" si="2"/>
        <v>-8371651.11</v>
      </c>
      <c r="N296" s="12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3"/>
      <c r="B297" s="17"/>
      <c r="C297" s="15"/>
      <c r="D297" s="18"/>
      <c r="E297" s="15"/>
      <c r="F297" s="15"/>
      <c r="G297" s="15"/>
      <c r="H297" s="13"/>
      <c r="I297" s="15"/>
      <c r="J297" s="15"/>
      <c r="K297" s="19"/>
      <c r="L297" s="15"/>
      <c r="M297" s="15">
        <f t="shared" si="2"/>
        <v>-8371651.11</v>
      </c>
      <c r="N297" s="12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3"/>
      <c r="B298" s="17"/>
      <c r="C298" s="15"/>
      <c r="D298" s="18"/>
      <c r="E298" s="15"/>
      <c r="F298" s="15"/>
      <c r="G298" s="15"/>
      <c r="H298" s="13"/>
      <c r="I298" s="15"/>
      <c r="J298" s="15"/>
      <c r="K298" s="19"/>
      <c r="L298" s="15"/>
      <c r="M298" s="15">
        <f t="shared" si="2"/>
        <v>-8371651.11</v>
      </c>
      <c r="N298" s="12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3"/>
      <c r="B299" s="17"/>
      <c r="C299" s="15"/>
      <c r="D299" s="18"/>
      <c r="E299" s="15"/>
      <c r="F299" s="15"/>
      <c r="G299" s="15"/>
      <c r="H299" s="13"/>
      <c r="I299" s="15"/>
      <c r="J299" s="15"/>
      <c r="K299" s="19"/>
      <c r="L299" s="15"/>
      <c r="M299" s="15">
        <f t="shared" si="2"/>
        <v>-8371651.11</v>
      </c>
      <c r="N299" s="12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3"/>
      <c r="B300" s="17"/>
      <c r="C300" s="15"/>
      <c r="D300" s="18"/>
      <c r="E300" s="15"/>
      <c r="F300" s="15"/>
      <c r="G300" s="15"/>
      <c r="H300" s="13"/>
      <c r="I300" s="15"/>
      <c r="J300" s="15"/>
      <c r="K300" s="19"/>
      <c r="L300" s="15"/>
      <c r="M300" s="15">
        <f t="shared" si="2"/>
        <v>-8371651.11</v>
      </c>
      <c r="N300" s="12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3"/>
      <c r="B301" s="17"/>
      <c r="C301" s="15"/>
      <c r="D301" s="18"/>
      <c r="E301" s="15"/>
      <c r="F301" s="15"/>
      <c r="G301" s="15"/>
      <c r="H301" s="13"/>
      <c r="I301" s="15"/>
      <c r="J301" s="15"/>
      <c r="K301" s="19"/>
      <c r="L301" s="15"/>
      <c r="M301" s="15">
        <f t="shared" si="2"/>
        <v>-8371651.11</v>
      </c>
      <c r="N301" s="12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3"/>
      <c r="B302" s="17"/>
      <c r="C302" s="15"/>
      <c r="D302" s="18"/>
      <c r="E302" s="15"/>
      <c r="F302" s="15"/>
      <c r="G302" s="15"/>
      <c r="H302" s="13"/>
      <c r="I302" s="15"/>
      <c r="J302" s="15"/>
      <c r="K302" s="19"/>
      <c r="L302" s="15"/>
      <c r="M302" s="15">
        <f t="shared" si="2"/>
        <v>-8371651.11</v>
      </c>
      <c r="N302" s="12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3"/>
      <c r="B303" s="17"/>
      <c r="C303" s="15"/>
      <c r="D303" s="18"/>
      <c r="E303" s="15"/>
      <c r="F303" s="15"/>
      <c r="G303" s="15"/>
      <c r="H303" s="13"/>
      <c r="I303" s="15"/>
      <c r="J303" s="15"/>
      <c r="K303" s="19"/>
      <c r="L303" s="15"/>
      <c r="M303" s="15">
        <f t="shared" si="2"/>
        <v>-8371651.11</v>
      </c>
      <c r="N303" s="12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3"/>
      <c r="B304" s="17"/>
      <c r="C304" s="15"/>
      <c r="D304" s="18"/>
      <c r="E304" s="15"/>
      <c r="F304" s="15"/>
      <c r="G304" s="15"/>
      <c r="H304" s="13"/>
      <c r="I304" s="15"/>
      <c r="J304" s="15"/>
      <c r="K304" s="19"/>
      <c r="L304" s="15"/>
      <c r="M304" s="15">
        <f t="shared" si="2"/>
        <v>-8371651.11</v>
      </c>
      <c r="N304" s="12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3"/>
      <c r="B305" s="17"/>
      <c r="C305" s="15"/>
      <c r="D305" s="18"/>
      <c r="E305" s="15"/>
      <c r="F305" s="15"/>
      <c r="G305" s="15"/>
      <c r="H305" s="13"/>
      <c r="I305" s="15"/>
      <c r="J305" s="15"/>
      <c r="K305" s="19"/>
      <c r="L305" s="15"/>
      <c r="M305" s="15">
        <f t="shared" si="2"/>
        <v>-8371651.11</v>
      </c>
      <c r="N305" s="12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3"/>
      <c r="B306" s="17"/>
      <c r="C306" s="15"/>
      <c r="D306" s="18"/>
      <c r="E306" s="15"/>
      <c r="F306" s="15"/>
      <c r="G306" s="15"/>
      <c r="H306" s="13"/>
      <c r="I306" s="15"/>
      <c r="J306" s="15"/>
      <c r="K306" s="19"/>
      <c r="L306" s="15"/>
      <c r="M306" s="15">
        <f t="shared" si="2"/>
        <v>-8371651.11</v>
      </c>
      <c r="N306" s="12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3"/>
      <c r="B307" s="17"/>
      <c r="C307" s="15"/>
      <c r="D307" s="18"/>
      <c r="E307" s="15"/>
      <c r="F307" s="15"/>
      <c r="G307" s="15"/>
      <c r="H307" s="13"/>
      <c r="I307" s="15"/>
      <c r="J307" s="15"/>
      <c r="K307" s="19"/>
      <c r="L307" s="15"/>
      <c r="M307" s="15">
        <f t="shared" si="2"/>
        <v>-8371651.11</v>
      </c>
      <c r="N307" s="12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3"/>
      <c r="B308" s="17"/>
      <c r="C308" s="15"/>
      <c r="D308" s="18"/>
      <c r="E308" s="15"/>
      <c r="F308" s="15"/>
      <c r="G308" s="15"/>
      <c r="H308" s="13"/>
      <c r="I308" s="15"/>
      <c r="J308" s="15"/>
      <c r="K308" s="19"/>
      <c r="L308" s="15"/>
      <c r="M308" s="15">
        <f t="shared" si="2"/>
        <v>-8371651.11</v>
      </c>
      <c r="N308" s="12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3"/>
      <c r="B309" s="17"/>
      <c r="C309" s="15"/>
      <c r="D309" s="18"/>
      <c r="E309" s="15"/>
      <c r="F309" s="15"/>
      <c r="G309" s="15"/>
      <c r="H309" s="13"/>
      <c r="I309" s="15"/>
      <c r="J309" s="15"/>
      <c r="K309" s="19"/>
      <c r="L309" s="15"/>
      <c r="M309" s="15">
        <f t="shared" si="2"/>
        <v>-8371651.11</v>
      </c>
      <c r="N309" s="1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3"/>
      <c r="B310" s="17"/>
      <c r="C310" s="15"/>
      <c r="D310" s="18"/>
      <c r="E310" s="15"/>
      <c r="F310" s="15"/>
      <c r="G310" s="15"/>
      <c r="H310" s="13"/>
      <c r="I310" s="15"/>
      <c r="J310" s="15"/>
      <c r="K310" s="19"/>
      <c r="L310" s="15"/>
      <c r="M310" s="15">
        <f t="shared" si="2"/>
        <v>-8371651.11</v>
      </c>
      <c r="N310" s="1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3"/>
      <c r="B311" s="17"/>
      <c r="C311" s="15"/>
      <c r="D311" s="18"/>
      <c r="E311" s="15"/>
      <c r="F311" s="15"/>
      <c r="G311" s="15"/>
      <c r="H311" s="13"/>
      <c r="I311" s="15"/>
      <c r="J311" s="15"/>
      <c r="K311" s="19"/>
      <c r="L311" s="15"/>
      <c r="M311" s="15">
        <f t="shared" si="2"/>
        <v>-8371651.11</v>
      </c>
      <c r="N311" s="1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3"/>
      <c r="B312" s="17"/>
      <c r="C312" s="15"/>
      <c r="D312" s="18"/>
      <c r="E312" s="15"/>
      <c r="F312" s="15"/>
      <c r="G312" s="15"/>
      <c r="H312" s="13"/>
      <c r="I312" s="15"/>
      <c r="J312" s="15"/>
      <c r="K312" s="19"/>
      <c r="L312" s="15"/>
      <c r="M312" s="15">
        <f t="shared" si="2"/>
        <v>-8371651.11</v>
      </c>
      <c r="N312" s="1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3"/>
      <c r="B313" s="17"/>
      <c r="C313" s="15"/>
      <c r="D313" s="18"/>
      <c r="E313" s="15"/>
      <c r="F313" s="15"/>
      <c r="G313" s="15"/>
      <c r="H313" s="13"/>
      <c r="I313" s="15"/>
      <c r="J313" s="15"/>
      <c r="K313" s="19"/>
      <c r="L313" s="15"/>
      <c r="M313" s="15">
        <f t="shared" si="2"/>
        <v>-8371651.11</v>
      </c>
      <c r="N313" s="1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3"/>
      <c r="B314" s="17"/>
      <c r="C314" s="15"/>
      <c r="D314" s="18"/>
      <c r="E314" s="15"/>
      <c r="F314" s="15"/>
      <c r="G314" s="15"/>
      <c r="H314" s="13"/>
      <c r="I314" s="15"/>
      <c r="J314" s="15"/>
      <c r="K314" s="19"/>
      <c r="L314" s="15"/>
      <c r="M314" s="15">
        <f t="shared" si="2"/>
        <v>-8371651.11</v>
      </c>
      <c r="N314" s="1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3"/>
      <c r="B315" s="17"/>
      <c r="C315" s="15"/>
      <c r="D315" s="18"/>
      <c r="E315" s="15"/>
      <c r="F315" s="15"/>
      <c r="G315" s="15"/>
      <c r="H315" s="13"/>
      <c r="I315" s="15"/>
      <c r="J315" s="15"/>
      <c r="K315" s="19"/>
      <c r="L315" s="15"/>
      <c r="M315" s="15"/>
      <c r="N315" s="1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3"/>
      <c r="B316" s="17"/>
      <c r="C316" s="15"/>
      <c r="D316" s="18"/>
      <c r="E316" s="15"/>
      <c r="F316" s="15"/>
      <c r="G316" s="15"/>
      <c r="H316" s="13"/>
      <c r="I316" s="15"/>
      <c r="J316" s="15"/>
      <c r="K316" s="19"/>
      <c r="L316" s="15"/>
      <c r="M316" s="15"/>
      <c r="N316" s="1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3"/>
      <c r="B317" s="17"/>
      <c r="C317" s="15"/>
      <c r="D317" s="18"/>
      <c r="E317" s="15"/>
      <c r="F317" s="15"/>
      <c r="G317" s="15"/>
      <c r="H317" s="13"/>
      <c r="I317" s="15"/>
      <c r="J317" s="15"/>
      <c r="K317" s="19"/>
      <c r="L317" s="15"/>
      <c r="M317" s="15"/>
      <c r="N317" s="1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3"/>
      <c r="B318" s="17"/>
      <c r="C318" s="15"/>
      <c r="D318" s="18"/>
      <c r="E318" s="15"/>
      <c r="F318" s="15"/>
      <c r="G318" s="15"/>
      <c r="H318" s="13"/>
      <c r="I318" s="15"/>
      <c r="J318" s="15"/>
      <c r="K318" s="19"/>
      <c r="L318" s="15"/>
      <c r="M318" s="15"/>
      <c r="N318" s="1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3"/>
      <c r="B319" s="17"/>
      <c r="C319" s="15"/>
      <c r="D319" s="18"/>
      <c r="E319" s="15"/>
      <c r="F319" s="15"/>
      <c r="G319" s="15"/>
      <c r="H319" s="13"/>
      <c r="I319" s="15"/>
      <c r="J319" s="15"/>
      <c r="K319" s="19"/>
      <c r="L319" s="15"/>
      <c r="M319" s="15"/>
      <c r="N319" s="1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3"/>
      <c r="B320" s="17"/>
      <c r="C320" s="15"/>
      <c r="D320" s="18"/>
      <c r="E320" s="15"/>
      <c r="F320" s="15"/>
      <c r="G320" s="15"/>
      <c r="H320" s="13"/>
      <c r="I320" s="15"/>
      <c r="J320" s="15"/>
      <c r="K320" s="19"/>
      <c r="L320" s="15"/>
      <c r="M320" s="15"/>
      <c r="N320" s="12"/>
      <c r="O320" s="4"/>
      <c r="P320" s="4"/>
      <c r="Q320" s="4"/>
      <c r="R320" s="4"/>
      <c r="S320" s="4"/>
      <c r="T320" s="4"/>
      <c r="U320" s="4"/>
      <c r="V320" s="4"/>
      <c r="W320" s="4"/>
      <c r="X320" s="78">
        <v>143.0</v>
      </c>
      <c r="Y320" s="4"/>
    </row>
    <row r="321" ht="15.75" customHeight="1">
      <c r="A321" s="13"/>
      <c r="B321" s="17"/>
      <c r="C321" s="15"/>
      <c r="D321" s="18"/>
      <c r="E321" s="15"/>
      <c r="F321" s="15"/>
      <c r="G321" s="15"/>
      <c r="H321" s="13"/>
      <c r="I321" s="15"/>
      <c r="J321" s="15"/>
      <c r="K321" s="19"/>
      <c r="L321" s="15"/>
      <c r="M321" s="15"/>
      <c r="N321" s="1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3"/>
      <c r="B322" s="17"/>
      <c r="C322" s="15"/>
      <c r="D322" s="18"/>
      <c r="E322" s="15"/>
      <c r="F322" s="15"/>
      <c r="G322" s="15"/>
      <c r="H322" s="13"/>
      <c r="I322" s="15"/>
      <c r="J322" s="15"/>
      <c r="K322" s="19"/>
      <c r="L322" s="15"/>
      <c r="M322" s="15"/>
      <c r="N322" s="1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3"/>
      <c r="B323" s="17"/>
      <c r="C323" s="15"/>
      <c r="D323" s="18"/>
      <c r="E323" s="15"/>
      <c r="F323" s="15"/>
      <c r="G323" s="15"/>
      <c r="H323" s="13"/>
      <c r="I323" s="15"/>
      <c r="J323" s="15"/>
      <c r="K323" s="19"/>
      <c r="L323" s="15"/>
      <c r="M323" s="15"/>
      <c r="N323" s="1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3"/>
      <c r="B324" s="17"/>
      <c r="C324" s="15"/>
      <c r="D324" s="18"/>
      <c r="E324" s="15"/>
      <c r="F324" s="15"/>
      <c r="G324" s="15"/>
      <c r="H324" s="13"/>
      <c r="I324" s="15"/>
      <c r="J324" s="15"/>
      <c r="K324" s="19"/>
      <c r="L324" s="15"/>
      <c r="M324" s="15"/>
      <c r="N324" s="1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3"/>
      <c r="B325" s="17"/>
      <c r="C325" s="15"/>
      <c r="D325" s="18"/>
      <c r="E325" s="15"/>
      <c r="F325" s="15"/>
      <c r="G325" s="15"/>
      <c r="H325" s="13"/>
      <c r="I325" s="15"/>
      <c r="J325" s="15"/>
      <c r="K325" s="19"/>
      <c r="L325" s="15"/>
      <c r="M325" s="15"/>
      <c r="N325" s="1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3"/>
      <c r="B326" s="17"/>
      <c r="C326" s="15"/>
      <c r="D326" s="18"/>
      <c r="E326" s="15"/>
      <c r="F326" s="15"/>
      <c r="G326" s="15"/>
      <c r="H326" s="13"/>
      <c r="I326" s="15"/>
      <c r="J326" s="15"/>
      <c r="K326" s="19"/>
      <c r="L326" s="15"/>
      <c r="M326" s="15"/>
      <c r="N326" s="1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3"/>
      <c r="B327" s="17"/>
      <c r="C327" s="15"/>
      <c r="D327" s="18"/>
      <c r="E327" s="15"/>
      <c r="F327" s="15"/>
      <c r="G327" s="15"/>
      <c r="H327" s="13"/>
      <c r="I327" s="15"/>
      <c r="J327" s="15"/>
      <c r="K327" s="19"/>
      <c r="L327" s="15"/>
      <c r="M327" s="15"/>
      <c r="N327" s="1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3"/>
      <c r="B328" s="17"/>
      <c r="C328" s="15"/>
      <c r="D328" s="18"/>
      <c r="E328" s="15"/>
      <c r="F328" s="15"/>
      <c r="G328" s="15"/>
      <c r="H328" s="13"/>
      <c r="I328" s="15"/>
      <c r="J328" s="15"/>
      <c r="K328" s="19"/>
      <c r="L328" s="15"/>
      <c r="M328" s="15"/>
      <c r="N328" s="1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3"/>
      <c r="B329" s="17"/>
      <c r="C329" s="15"/>
      <c r="D329" s="18"/>
      <c r="E329" s="15"/>
      <c r="F329" s="15"/>
      <c r="G329" s="15"/>
      <c r="H329" s="13"/>
      <c r="I329" s="15"/>
      <c r="J329" s="15"/>
      <c r="K329" s="19"/>
      <c r="L329" s="15"/>
      <c r="M329" s="15"/>
      <c r="N329" s="1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3"/>
      <c r="B330" s="17"/>
      <c r="C330" s="15"/>
      <c r="D330" s="18"/>
      <c r="E330" s="15"/>
      <c r="F330" s="15"/>
      <c r="G330" s="15"/>
      <c r="H330" s="13"/>
      <c r="I330" s="15"/>
      <c r="J330" s="15"/>
      <c r="K330" s="19"/>
      <c r="L330" s="15"/>
      <c r="M330" s="15"/>
      <c r="N330" s="1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3"/>
      <c r="B331" s="17"/>
      <c r="C331" s="15"/>
      <c r="D331" s="18"/>
      <c r="E331" s="15"/>
      <c r="F331" s="15"/>
      <c r="G331" s="15"/>
      <c r="H331" s="13"/>
      <c r="I331" s="15"/>
      <c r="J331" s="15"/>
      <c r="K331" s="19"/>
      <c r="L331" s="15"/>
      <c r="M331" s="15"/>
      <c r="N331" s="1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3"/>
      <c r="B332" s="17"/>
      <c r="C332" s="15"/>
      <c r="D332" s="18"/>
      <c r="E332" s="15"/>
      <c r="F332" s="15"/>
      <c r="G332" s="15"/>
      <c r="H332" s="13"/>
      <c r="I332" s="15"/>
      <c r="J332" s="15"/>
      <c r="K332" s="19"/>
      <c r="L332" s="15"/>
      <c r="M332" s="15"/>
      <c r="N332" s="1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3"/>
      <c r="B333" s="17"/>
      <c r="C333" s="15"/>
      <c r="D333" s="18"/>
      <c r="E333" s="15"/>
      <c r="F333" s="15"/>
      <c r="G333" s="15"/>
      <c r="H333" s="13"/>
      <c r="I333" s="15"/>
      <c r="J333" s="15"/>
      <c r="K333" s="19"/>
      <c r="L333" s="15"/>
      <c r="M333" s="15"/>
      <c r="N333" s="1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3"/>
      <c r="B334" s="17"/>
      <c r="C334" s="15"/>
      <c r="D334" s="18"/>
      <c r="E334" s="15"/>
      <c r="F334" s="15"/>
      <c r="G334" s="15"/>
      <c r="H334" s="13"/>
      <c r="I334" s="15"/>
      <c r="J334" s="15"/>
      <c r="K334" s="19"/>
      <c r="L334" s="15"/>
      <c r="M334" s="15"/>
      <c r="N334" s="1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3"/>
      <c r="B335" s="17"/>
      <c r="C335" s="15"/>
      <c r="D335" s="18"/>
      <c r="E335" s="15"/>
      <c r="F335" s="15"/>
      <c r="G335" s="15"/>
      <c r="H335" s="13"/>
      <c r="I335" s="15"/>
      <c r="J335" s="15"/>
      <c r="K335" s="19"/>
      <c r="L335" s="15"/>
      <c r="M335" s="15"/>
      <c r="N335" s="1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3"/>
      <c r="B336" s="17"/>
      <c r="C336" s="15"/>
      <c r="D336" s="18"/>
      <c r="E336" s="15"/>
      <c r="F336" s="15"/>
      <c r="G336" s="15"/>
      <c r="H336" s="13"/>
      <c r="I336" s="15"/>
      <c r="J336" s="15"/>
      <c r="K336" s="19"/>
      <c r="L336" s="15"/>
      <c r="M336" s="15"/>
      <c r="N336" s="1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3"/>
      <c r="B337" s="17"/>
      <c r="C337" s="15"/>
      <c r="D337" s="18"/>
      <c r="E337" s="15"/>
      <c r="F337" s="15"/>
      <c r="G337" s="15"/>
      <c r="H337" s="13"/>
      <c r="I337" s="15"/>
      <c r="J337" s="15"/>
      <c r="K337" s="19"/>
      <c r="L337" s="15"/>
      <c r="M337" s="15"/>
      <c r="N337" s="1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3"/>
      <c r="B338" s="17"/>
      <c r="C338" s="15"/>
      <c r="D338" s="18"/>
      <c r="E338" s="15"/>
      <c r="F338" s="15"/>
      <c r="G338" s="15"/>
      <c r="H338" s="13"/>
      <c r="I338" s="15"/>
      <c r="J338" s="15"/>
      <c r="K338" s="19"/>
      <c r="L338" s="15"/>
      <c r="M338" s="15"/>
      <c r="N338" s="1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3"/>
      <c r="B339" s="17"/>
      <c r="C339" s="15"/>
      <c r="D339" s="18"/>
      <c r="E339" s="15"/>
      <c r="F339" s="15"/>
      <c r="G339" s="15"/>
      <c r="H339" s="13"/>
      <c r="I339" s="15"/>
      <c r="J339" s="15"/>
      <c r="K339" s="19"/>
      <c r="L339" s="15"/>
      <c r="M339" s="15"/>
      <c r="N339" s="1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3"/>
      <c r="B340" s="17"/>
      <c r="C340" s="15"/>
      <c r="D340" s="18"/>
      <c r="E340" s="15"/>
      <c r="F340" s="15"/>
      <c r="G340" s="15"/>
      <c r="H340" s="13"/>
      <c r="I340" s="15"/>
      <c r="J340" s="15"/>
      <c r="K340" s="19"/>
      <c r="L340" s="15"/>
      <c r="M340" s="15"/>
      <c r="N340" s="1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3"/>
      <c r="B341" s="17"/>
      <c r="C341" s="15"/>
      <c r="D341" s="18"/>
      <c r="E341" s="15"/>
      <c r="F341" s="15"/>
      <c r="G341" s="15"/>
      <c r="H341" s="13"/>
      <c r="I341" s="15"/>
      <c r="J341" s="15"/>
      <c r="K341" s="19"/>
      <c r="L341" s="15"/>
      <c r="M341" s="15"/>
      <c r="N341" s="1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3"/>
      <c r="B342" s="17"/>
      <c r="C342" s="15"/>
      <c r="D342" s="18"/>
      <c r="E342" s="15"/>
      <c r="F342" s="15"/>
      <c r="G342" s="15"/>
      <c r="H342" s="13"/>
      <c r="I342" s="15"/>
      <c r="J342" s="15"/>
      <c r="K342" s="19"/>
      <c r="L342" s="15"/>
      <c r="M342" s="15"/>
      <c r="N342" s="1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3"/>
      <c r="B343" s="17"/>
      <c r="C343" s="15"/>
      <c r="D343" s="18"/>
      <c r="E343" s="15"/>
      <c r="F343" s="15"/>
      <c r="G343" s="15"/>
      <c r="H343" s="13"/>
      <c r="I343" s="15"/>
      <c r="J343" s="15"/>
      <c r="K343" s="19"/>
      <c r="L343" s="15"/>
      <c r="M343" s="15"/>
      <c r="N343" s="1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3"/>
      <c r="B344" s="17"/>
      <c r="C344" s="15"/>
      <c r="D344" s="18"/>
      <c r="E344" s="15"/>
      <c r="F344" s="15"/>
      <c r="G344" s="15"/>
      <c r="H344" s="13"/>
      <c r="I344" s="15"/>
      <c r="J344" s="15"/>
      <c r="K344" s="19"/>
      <c r="L344" s="15"/>
      <c r="M344" s="15"/>
      <c r="N344" s="1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3"/>
      <c r="B345" s="17"/>
      <c r="C345" s="15"/>
      <c r="D345" s="18"/>
      <c r="E345" s="15"/>
      <c r="F345" s="15"/>
      <c r="G345" s="15"/>
      <c r="H345" s="13"/>
      <c r="I345" s="15"/>
      <c r="J345" s="15"/>
      <c r="K345" s="19"/>
      <c r="L345" s="15"/>
      <c r="M345" s="15"/>
      <c r="N345" s="1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3"/>
      <c r="B346" s="17"/>
      <c r="C346" s="15"/>
      <c r="D346" s="18"/>
      <c r="E346" s="15"/>
      <c r="F346" s="15"/>
      <c r="G346" s="15"/>
      <c r="H346" s="13"/>
      <c r="I346" s="15"/>
      <c r="J346" s="15"/>
      <c r="K346" s="19"/>
      <c r="L346" s="15"/>
      <c r="M346" s="15"/>
      <c r="N346" s="1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3"/>
      <c r="B347" s="17"/>
      <c r="C347" s="15"/>
      <c r="D347" s="18"/>
      <c r="E347" s="15"/>
      <c r="F347" s="15"/>
      <c r="G347" s="15"/>
      <c r="H347" s="13"/>
      <c r="I347" s="15"/>
      <c r="J347" s="15"/>
      <c r="K347" s="19"/>
      <c r="L347" s="15"/>
      <c r="M347" s="15"/>
      <c r="N347" s="1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3"/>
      <c r="B348" s="17"/>
      <c r="C348" s="15"/>
      <c r="D348" s="18"/>
      <c r="E348" s="15"/>
      <c r="F348" s="15"/>
      <c r="G348" s="15"/>
      <c r="H348" s="13"/>
      <c r="I348" s="15"/>
      <c r="J348" s="15"/>
      <c r="K348" s="19"/>
      <c r="L348" s="15"/>
      <c r="M348" s="15"/>
      <c r="N348" s="1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3"/>
      <c r="B349" s="17"/>
      <c r="C349" s="15"/>
      <c r="D349" s="18"/>
      <c r="E349" s="15"/>
      <c r="F349" s="15"/>
      <c r="G349" s="15"/>
      <c r="H349" s="13"/>
      <c r="I349" s="15"/>
      <c r="J349" s="15"/>
      <c r="K349" s="19"/>
      <c r="L349" s="15"/>
      <c r="M349" s="15"/>
      <c r="N349" s="1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3"/>
      <c r="B350" s="17"/>
      <c r="C350" s="15"/>
      <c r="D350" s="18"/>
      <c r="E350" s="15"/>
      <c r="F350" s="15"/>
      <c r="G350" s="15"/>
      <c r="H350" s="13"/>
      <c r="I350" s="15"/>
      <c r="J350" s="15"/>
      <c r="K350" s="19"/>
      <c r="L350" s="15"/>
      <c r="M350" s="15"/>
      <c r="N350" s="1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3"/>
      <c r="B351" s="17"/>
      <c r="C351" s="15"/>
      <c r="D351" s="18"/>
      <c r="E351" s="15"/>
      <c r="F351" s="15"/>
      <c r="G351" s="15"/>
      <c r="H351" s="13"/>
      <c r="I351" s="15"/>
      <c r="J351" s="15"/>
      <c r="K351" s="19"/>
      <c r="L351" s="15"/>
      <c r="M351" s="15"/>
      <c r="N351" s="1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3"/>
      <c r="B352" s="17"/>
      <c r="C352" s="15"/>
      <c r="D352" s="18"/>
      <c r="E352" s="15"/>
      <c r="F352" s="15"/>
      <c r="G352" s="15"/>
      <c r="H352" s="13"/>
      <c r="I352" s="15"/>
      <c r="J352" s="15"/>
      <c r="K352" s="19"/>
      <c r="L352" s="15"/>
      <c r="M352" s="15"/>
      <c r="N352" s="1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3"/>
      <c r="B353" s="17"/>
      <c r="C353" s="15"/>
      <c r="D353" s="18"/>
      <c r="E353" s="15"/>
      <c r="F353" s="15"/>
      <c r="G353" s="15"/>
      <c r="H353" s="13"/>
      <c r="I353" s="15"/>
      <c r="J353" s="15"/>
      <c r="K353" s="19"/>
      <c r="L353" s="15"/>
      <c r="M353" s="15"/>
      <c r="N353" s="1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3"/>
      <c r="B354" s="17"/>
      <c r="C354" s="15"/>
      <c r="D354" s="18"/>
      <c r="E354" s="15"/>
      <c r="F354" s="15"/>
      <c r="G354" s="15"/>
      <c r="H354" s="13"/>
      <c r="I354" s="15"/>
      <c r="J354" s="15"/>
      <c r="K354" s="19"/>
      <c r="L354" s="15"/>
      <c r="M354" s="15"/>
      <c r="N354" s="1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3"/>
      <c r="B355" s="17"/>
      <c r="C355" s="15"/>
      <c r="D355" s="18"/>
      <c r="E355" s="15"/>
      <c r="F355" s="15"/>
      <c r="G355" s="15"/>
      <c r="H355" s="13"/>
      <c r="I355" s="15"/>
      <c r="J355" s="15"/>
      <c r="K355" s="19"/>
      <c r="L355" s="15"/>
      <c r="M355" s="15"/>
      <c r="N355" s="1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3"/>
      <c r="B356" s="17"/>
      <c r="C356" s="15"/>
      <c r="D356" s="18"/>
      <c r="E356" s="15"/>
      <c r="F356" s="15"/>
      <c r="G356" s="15"/>
      <c r="H356" s="13"/>
      <c r="I356" s="15"/>
      <c r="J356" s="15"/>
      <c r="K356" s="19"/>
      <c r="L356" s="15"/>
      <c r="M356" s="15"/>
      <c r="N356" s="1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3"/>
      <c r="B357" s="17"/>
      <c r="C357" s="15"/>
      <c r="D357" s="18"/>
      <c r="E357" s="15"/>
      <c r="F357" s="15"/>
      <c r="G357" s="15"/>
      <c r="H357" s="13"/>
      <c r="I357" s="15"/>
      <c r="J357" s="15"/>
      <c r="K357" s="19"/>
      <c r="L357" s="15"/>
      <c r="M357" s="15"/>
      <c r="N357" s="1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3"/>
      <c r="B358" s="17"/>
      <c r="C358" s="15"/>
      <c r="D358" s="18"/>
      <c r="E358" s="15"/>
      <c r="F358" s="15"/>
      <c r="G358" s="15"/>
      <c r="H358" s="13"/>
      <c r="I358" s="15"/>
      <c r="J358" s="15"/>
      <c r="K358" s="19"/>
      <c r="L358" s="15"/>
      <c r="M358" s="15"/>
      <c r="N358" s="1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3"/>
      <c r="B359" s="17"/>
      <c r="C359" s="15"/>
      <c r="D359" s="18"/>
      <c r="E359" s="15"/>
      <c r="F359" s="15"/>
      <c r="G359" s="15"/>
      <c r="H359" s="13"/>
      <c r="I359" s="15"/>
      <c r="J359" s="15"/>
      <c r="K359" s="19"/>
      <c r="L359" s="15"/>
      <c r="M359" s="15"/>
      <c r="N359" s="1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3"/>
      <c r="B360" s="17"/>
      <c r="C360" s="15"/>
      <c r="D360" s="18"/>
      <c r="E360" s="15"/>
      <c r="F360" s="15"/>
      <c r="G360" s="15"/>
      <c r="H360" s="13"/>
      <c r="I360" s="15"/>
      <c r="J360" s="15"/>
      <c r="K360" s="19"/>
      <c r="L360" s="15"/>
      <c r="M360" s="15"/>
      <c r="N360" s="1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3"/>
      <c r="B361" s="17"/>
      <c r="C361" s="15"/>
      <c r="D361" s="18"/>
      <c r="E361" s="15"/>
      <c r="F361" s="15"/>
      <c r="G361" s="15"/>
      <c r="H361" s="13"/>
      <c r="I361" s="15"/>
      <c r="J361" s="15"/>
      <c r="K361" s="19"/>
      <c r="L361" s="15"/>
      <c r="M361" s="15"/>
      <c r="N361" s="1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3"/>
      <c r="B362" s="17"/>
      <c r="C362" s="15"/>
      <c r="D362" s="18"/>
      <c r="E362" s="15"/>
      <c r="F362" s="15"/>
      <c r="G362" s="15"/>
      <c r="H362" s="13"/>
      <c r="I362" s="15"/>
      <c r="J362" s="15"/>
      <c r="K362" s="19"/>
      <c r="L362" s="15"/>
      <c r="M362" s="15"/>
      <c r="N362" s="1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3"/>
      <c r="B363" s="17"/>
      <c r="C363" s="15"/>
      <c r="D363" s="18"/>
      <c r="E363" s="15"/>
      <c r="F363" s="15"/>
      <c r="G363" s="15"/>
      <c r="H363" s="13"/>
      <c r="I363" s="15"/>
      <c r="J363" s="15"/>
      <c r="K363" s="19"/>
      <c r="L363" s="15"/>
      <c r="M363" s="15"/>
      <c r="N363" s="1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3"/>
      <c r="B364" s="17"/>
      <c r="C364" s="15"/>
      <c r="D364" s="18"/>
      <c r="E364" s="15"/>
      <c r="F364" s="15"/>
      <c r="G364" s="15"/>
      <c r="H364" s="13"/>
      <c r="I364" s="15"/>
      <c r="J364" s="15"/>
      <c r="K364" s="19"/>
      <c r="L364" s="15"/>
      <c r="M364" s="15"/>
      <c r="N364" s="1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3"/>
      <c r="B365" s="17"/>
      <c r="C365" s="15"/>
      <c r="D365" s="18"/>
      <c r="E365" s="15"/>
      <c r="F365" s="15"/>
      <c r="G365" s="15"/>
      <c r="H365" s="13"/>
      <c r="I365" s="15"/>
      <c r="J365" s="15"/>
      <c r="K365" s="19"/>
      <c r="L365" s="15"/>
      <c r="M365" s="15"/>
      <c r="N365" s="12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3"/>
      <c r="B366" s="17"/>
      <c r="C366" s="15"/>
      <c r="D366" s="18"/>
      <c r="E366" s="15"/>
      <c r="F366" s="15"/>
      <c r="G366" s="15"/>
      <c r="H366" s="13"/>
      <c r="I366" s="15"/>
      <c r="J366" s="15"/>
      <c r="K366" s="19"/>
      <c r="L366" s="15"/>
      <c r="M366" s="15"/>
      <c r="N366" s="12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3"/>
      <c r="B367" s="17"/>
      <c r="C367" s="15"/>
      <c r="D367" s="18"/>
      <c r="E367" s="15"/>
      <c r="F367" s="15"/>
      <c r="G367" s="15"/>
      <c r="H367" s="13"/>
      <c r="I367" s="15"/>
      <c r="J367" s="15"/>
      <c r="K367" s="19"/>
      <c r="L367" s="15"/>
      <c r="M367" s="15"/>
      <c r="N367" s="12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3"/>
      <c r="B368" s="17"/>
      <c r="C368" s="15"/>
      <c r="D368" s="18"/>
      <c r="E368" s="15"/>
      <c r="F368" s="15"/>
      <c r="G368" s="15"/>
      <c r="H368" s="13"/>
      <c r="I368" s="15"/>
      <c r="J368" s="15"/>
      <c r="K368" s="19"/>
      <c r="L368" s="15"/>
      <c r="M368" s="15"/>
      <c r="N368" s="12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3"/>
      <c r="B369" s="17"/>
      <c r="C369" s="15"/>
      <c r="D369" s="18"/>
      <c r="E369" s="15"/>
      <c r="F369" s="15"/>
      <c r="G369" s="15"/>
      <c r="H369" s="13"/>
      <c r="I369" s="15"/>
      <c r="J369" s="15"/>
      <c r="K369" s="19"/>
      <c r="L369" s="15"/>
      <c r="M369" s="15"/>
      <c r="N369" s="12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3"/>
      <c r="B370" s="17"/>
      <c r="C370" s="15"/>
      <c r="D370" s="18"/>
      <c r="E370" s="15"/>
      <c r="F370" s="15"/>
      <c r="G370" s="15"/>
      <c r="H370" s="13"/>
      <c r="I370" s="15"/>
      <c r="J370" s="15"/>
      <c r="K370" s="19"/>
      <c r="L370" s="15"/>
      <c r="M370" s="15"/>
      <c r="N370" s="12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3"/>
      <c r="B371" s="17"/>
      <c r="C371" s="15"/>
      <c r="D371" s="18"/>
      <c r="E371" s="15"/>
      <c r="F371" s="15"/>
      <c r="G371" s="15"/>
      <c r="H371" s="13"/>
      <c r="I371" s="15"/>
      <c r="J371" s="15"/>
      <c r="K371" s="19"/>
      <c r="L371" s="15"/>
      <c r="M371" s="15"/>
      <c r="N371" s="12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3"/>
      <c r="B372" s="17"/>
      <c r="C372" s="15"/>
      <c r="D372" s="18"/>
      <c r="E372" s="15"/>
      <c r="F372" s="15"/>
      <c r="G372" s="15"/>
      <c r="H372" s="13"/>
      <c r="I372" s="15"/>
      <c r="J372" s="15"/>
      <c r="K372" s="19"/>
      <c r="L372" s="15"/>
      <c r="M372" s="15"/>
      <c r="N372" s="12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3"/>
      <c r="B373" s="17"/>
      <c r="C373" s="15"/>
      <c r="D373" s="18"/>
      <c r="E373" s="15"/>
      <c r="F373" s="15"/>
      <c r="G373" s="15"/>
      <c r="H373" s="13"/>
      <c r="I373" s="15"/>
      <c r="J373" s="15"/>
      <c r="K373" s="19"/>
      <c r="L373" s="15"/>
      <c r="M373" s="15"/>
      <c r="N373" s="12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3"/>
      <c r="B374" s="17"/>
      <c r="C374" s="15"/>
      <c r="D374" s="18"/>
      <c r="E374" s="15"/>
      <c r="F374" s="15"/>
      <c r="G374" s="15"/>
      <c r="H374" s="13"/>
      <c r="I374" s="15"/>
      <c r="J374" s="15"/>
      <c r="K374" s="19"/>
      <c r="L374" s="15"/>
      <c r="M374" s="15"/>
      <c r="N374" s="12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3"/>
      <c r="B375" s="17"/>
      <c r="C375" s="15"/>
      <c r="D375" s="18"/>
      <c r="E375" s="15"/>
      <c r="F375" s="15"/>
      <c r="G375" s="15"/>
      <c r="H375" s="13"/>
      <c r="I375" s="15"/>
      <c r="J375" s="15"/>
      <c r="K375" s="19"/>
      <c r="L375" s="15"/>
      <c r="M375" s="15"/>
      <c r="N375" s="12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3"/>
      <c r="B376" s="17"/>
      <c r="C376" s="15"/>
      <c r="D376" s="18"/>
      <c r="E376" s="15"/>
      <c r="F376" s="15"/>
      <c r="G376" s="15"/>
      <c r="H376" s="13"/>
      <c r="I376" s="15"/>
      <c r="J376" s="15"/>
      <c r="K376" s="19"/>
      <c r="L376" s="15"/>
      <c r="M376" s="15"/>
      <c r="N376" s="12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3"/>
      <c r="B377" s="17"/>
      <c r="C377" s="15"/>
      <c r="D377" s="18"/>
      <c r="E377" s="15"/>
      <c r="F377" s="15"/>
      <c r="G377" s="15"/>
      <c r="H377" s="13"/>
      <c r="I377" s="15"/>
      <c r="J377" s="15"/>
      <c r="K377" s="19"/>
      <c r="L377" s="15"/>
      <c r="M377" s="15"/>
      <c r="N377" s="12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3"/>
      <c r="B378" s="17"/>
      <c r="C378" s="15"/>
      <c r="D378" s="18"/>
      <c r="E378" s="15"/>
      <c r="F378" s="15"/>
      <c r="G378" s="15"/>
      <c r="H378" s="13"/>
      <c r="I378" s="15"/>
      <c r="J378" s="15"/>
      <c r="K378" s="19"/>
      <c r="L378" s="15"/>
      <c r="M378" s="15"/>
      <c r="N378" s="12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3"/>
      <c r="B379" s="17"/>
      <c r="C379" s="15"/>
      <c r="D379" s="18"/>
      <c r="E379" s="15"/>
      <c r="F379" s="15"/>
      <c r="G379" s="15"/>
      <c r="H379" s="13"/>
      <c r="I379" s="15"/>
      <c r="J379" s="15"/>
      <c r="K379" s="19"/>
      <c r="L379" s="15"/>
      <c r="M379" s="15"/>
      <c r="N379" s="12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3"/>
      <c r="B380" s="17"/>
      <c r="C380" s="15"/>
      <c r="D380" s="18"/>
      <c r="E380" s="15"/>
      <c r="F380" s="15"/>
      <c r="G380" s="15"/>
      <c r="H380" s="13"/>
      <c r="I380" s="15"/>
      <c r="J380" s="15"/>
      <c r="K380" s="19"/>
      <c r="L380" s="15"/>
      <c r="M380" s="15"/>
      <c r="N380" s="12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3"/>
      <c r="B381" s="17"/>
      <c r="C381" s="15"/>
      <c r="D381" s="18"/>
      <c r="E381" s="15"/>
      <c r="F381" s="15"/>
      <c r="G381" s="15"/>
      <c r="H381" s="13"/>
      <c r="I381" s="15"/>
      <c r="J381" s="15"/>
      <c r="K381" s="19"/>
      <c r="L381" s="15"/>
      <c r="M381" s="15"/>
      <c r="N381" s="12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3"/>
      <c r="B382" s="17"/>
      <c r="C382" s="15"/>
      <c r="D382" s="18"/>
      <c r="E382" s="15"/>
      <c r="F382" s="15"/>
      <c r="G382" s="15"/>
      <c r="H382" s="13"/>
      <c r="I382" s="15"/>
      <c r="J382" s="15"/>
      <c r="K382" s="19"/>
      <c r="L382" s="15"/>
      <c r="M382" s="15"/>
      <c r="N382" s="12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3"/>
      <c r="B383" s="17"/>
      <c r="C383" s="15"/>
      <c r="D383" s="18"/>
      <c r="E383" s="15"/>
      <c r="F383" s="15"/>
      <c r="G383" s="15"/>
      <c r="H383" s="13"/>
      <c r="I383" s="15"/>
      <c r="J383" s="15"/>
      <c r="K383" s="19"/>
      <c r="L383" s="15"/>
      <c r="M383" s="15"/>
      <c r="N383" s="12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3"/>
      <c r="B384" s="17"/>
      <c r="C384" s="15"/>
      <c r="D384" s="18"/>
      <c r="E384" s="15"/>
      <c r="F384" s="15"/>
      <c r="G384" s="15"/>
      <c r="H384" s="13"/>
      <c r="I384" s="15"/>
      <c r="J384" s="15"/>
      <c r="K384" s="19"/>
      <c r="L384" s="15"/>
      <c r="M384" s="15"/>
      <c r="N384" s="12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3"/>
      <c r="B385" s="17"/>
      <c r="C385" s="15"/>
      <c r="D385" s="18"/>
      <c r="E385" s="15"/>
      <c r="F385" s="15"/>
      <c r="G385" s="15"/>
      <c r="H385" s="13"/>
      <c r="I385" s="15"/>
      <c r="J385" s="15"/>
      <c r="K385" s="19"/>
      <c r="L385" s="15"/>
      <c r="M385" s="15"/>
      <c r="N385" s="12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3"/>
      <c r="B386" s="17"/>
      <c r="C386" s="15"/>
      <c r="D386" s="18"/>
      <c r="E386" s="15"/>
      <c r="F386" s="15"/>
      <c r="G386" s="15"/>
      <c r="H386" s="13"/>
      <c r="I386" s="15"/>
      <c r="J386" s="15"/>
      <c r="K386" s="19"/>
      <c r="L386" s="15"/>
      <c r="M386" s="15"/>
      <c r="N386" s="12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3"/>
      <c r="B387" s="17"/>
      <c r="C387" s="15"/>
      <c r="D387" s="18"/>
      <c r="E387" s="15"/>
      <c r="F387" s="15"/>
      <c r="G387" s="15"/>
      <c r="H387" s="13"/>
      <c r="I387" s="15"/>
      <c r="J387" s="15"/>
      <c r="K387" s="19"/>
      <c r="L387" s="15"/>
      <c r="M387" s="15"/>
      <c r="N387" s="12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3"/>
      <c r="B388" s="17"/>
      <c r="C388" s="15"/>
      <c r="D388" s="18"/>
      <c r="E388" s="15"/>
      <c r="F388" s="15"/>
      <c r="G388" s="15"/>
      <c r="H388" s="13"/>
      <c r="I388" s="15"/>
      <c r="J388" s="15"/>
      <c r="K388" s="19"/>
      <c r="L388" s="15"/>
      <c r="M388" s="15"/>
      <c r="N388" s="12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3"/>
      <c r="B389" s="17"/>
      <c r="C389" s="15"/>
      <c r="D389" s="18"/>
      <c r="E389" s="15"/>
      <c r="F389" s="15"/>
      <c r="G389" s="15"/>
      <c r="H389" s="13"/>
      <c r="I389" s="15"/>
      <c r="J389" s="15"/>
      <c r="K389" s="19"/>
      <c r="L389" s="15"/>
      <c r="M389" s="15"/>
      <c r="N389" s="12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3"/>
      <c r="B390" s="17"/>
      <c r="C390" s="15"/>
      <c r="D390" s="18"/>
      <c r="E390" s="15"/>
      <c r="F390" s="15"/>
      <c r="G390" s="15"/>
      <c r="H390" s="13"/>
      <c r="I390" s="15"/>
      <c r="J390" s="15"/>
      <c r="K390" s="19"/>
      <c r="L390" s="15"/>
      <c r="M390" s="15"/>
      <c r="N390" s="12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3"/>
      <c r="B391" s="17"/>
      <c r="C391" s="15"/>
      <c r="D391" s="18"/>
      <c r="E391" s="15"/>
      <c r="F391" s="15"/>
      <c r="G391" s="15"/>
      <c r="H391" s="13"/>
      <c r="I391" s="15"/>
      <c r="J391" s="15"/>
      <c r="K391" s="19"/>
      <c r="L391" s="15"/>
      <c r="M391" s="15"/>
      <c r="N391" s="12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3"/>
      <c r="B392" s="17"/>
      <c r="C392" s="15"/>
      <c r="D392" s="18"/>
      <c r="E392" s="15"/>
      <c r="F392" s="15"/>
      <c r="G392" s="15"/>
      <c r="H392" s="13"/>
      <c r="I392" s="15"/>
      <c r="J392" s="15"/>
      <c r="K392" s="19"/>
      <c r="L392" s="15"/>
      <c r="M392" s="15"/>
      <c r="N392" s="12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3"/>
      <c r="B393" s="17"/>
      <c r="C393" s="15"/>
      <c r="D393" s="18"/>
      <c r="E393" s="15"/>
      <c r="F393" s="15"/>
      <c r="G393" s="15"/>
      <c r="H393" s="13"/>
      <c r="I393" s="15"/>
      <c r="J393" s="15"/>
      <c r="K393" s="19"/>
      <c r="L393" s="15"/>
      <c r="M393" s="15"/>
      <c r="N393" s="12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3"/>
      <c r="B394" s="17"/>
      <c r="C394" s="15"/>
      <c r="D394" s="18"/>
      <c r="E394" s="15"/>
      <c r="F394" s="15"/>
      <c r="G394" s="15"/>
      <c r="H394" s="13"/>
      <c r="I394" s="15"/>
      <c r="J394" s="15"/>
      <c r="K394" s="19"/>
      <c r="L394" s="15"/>
      <c r="M394" s="15"/>
      <c r="N394" s="12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3"/>
      <c r="B395" s="17"/>
      <c r="C395" s="15"/>
      <c r="D395" s="18"/>
      <c r="E395" s="15"/>
      <c r="F395" s="15"/>
      <c r="G395" s="15"/>
      <c r="H395" s="13"/>
      <c r="I395" s="15"/>
      <c r="J395" s="15"/>
      <c r="K395" s="19"/>
      <c r="L395" s="15"/>
      <c r="M395" s="15"/>
      <c r="N395" s="12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3"/>
      <c r="B396" s="17"/>
      <c r="C396" s="15"/>
      <c r="D396" s="18"/>
      <c r="E396" s="15"/>
      <c r="F396" s="15"/>
      <c r="G396" s="15"/>
      <c r="H396" s="13"/>
      <c r="I396" s="15"/>
      <c r="J396" s="15"/>
      <c r="K396" s="19"/>
      <c r="L396" s="15"/>
      <c r="M396" s="15"/>
      <c r="N396" s="12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3"/>
      <c r="B397" s="17"/>
      <c r="C397" s="15"/>
      <c r="D397" s="18"/>
      <c r="E397" s="15"/>
      <c r="F397" s="15"/>
      <c r="G397" s="15"/>
      <c r="H397" s="13"/>
      <c r="I397" s="15"/>
      <c r="J397" s="15"/>
      <c r="K397" s="19"/>
      <c r="L397" s="15"/>
      <c r="M397" s="15"/>
      <c r="N397" s="12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3"/>
      <c r="B398" s="17"/>
      <c r="C398" s="15"/>
      <c r="D398" s="18"/>
      <c r="E398" s="15"/>
      <c r="F398" s="15"/>
      <c r="G398" s="15"/>
      <c r="H398" s="13"/>
      <c r="I398" s="15"/>
      <c r="J398" s="15"/>
      <c r="K398" s="19"/>
      <c r="L398" s="15"/>
      <c r="M398" s="15"/>
      <c r="N398" s="12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3"/>
      <c r="B399" s="17"/>
      <c r="C399" s="15"/>
      <c r="D399" s="18"/>
      <c r="E399" s="15"/>
      <c r="F399" s="15"/>
      <c r="G399" s="15"/>
      <c r="H399" s="13"/>
      <c r="I399" s="15"/>
      <c r="J399" s="15"/>
      <c r="K399" s="19"/>
      <c r="L399" s="15"/>
      <c r="M399" s="15"/>
      <c r="N399" s="12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3"/>
      <c r="B400" s="17"/>
      <c r="C400" s="15"/>
      <c r="D400" s="18"/>
      <c r="E400" s="15"/>
      <c r="F400" s="15"/>
      <c r="G400" s="15"/>
      <c r="H400" s="13"/>
      <c r="I400" s="15"/>
      <c r="J400" s="15"/>
      <c r="K400" s="19"/>
      <c r="L400" s="15"/>
      <c r="M400" s="15"/>
      <c r="N400" s="12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3"/>
      <c r="B401" s="17"/>
      <c r="C401" s="15"/>
      <c r="D401" s="18"/>
      <c r="E401" s="15"/>
      <c r="F401" s="15"/>
      <c r="G401" s="15"/>
      <c r="H401" s="13"/>
      <c r="I401" s="15"/>
      <c r="J401" s="15"/>
      <c r="K401" s="19"/>
      <c r="L401" s="15"/>
      <c r="M401" s="15"/>
      <c r="N401" s="12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3"/>
      <c r="B402" s="17"/>
      <c r="C402" s="15"/>
      <c r="D402" s="18"/>
      <c r="E402" s="15"/>
      <c r="F402" s="15"/>
      <c r="G402" s="15"/>
      <c r="H402" s="13"/>
      <c r="I402" s="15"/>
      <c r="J402" s="15"/>
      <c r="K402" s="19"/>
      <c r="L402" s="15"/>
      <c r="M402" s="15"/>
      <c r="N402" s="12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3"/>
      <c r="B403" s="17"/>
      <c r="C403" s="15"/>
      <c r="D403" s="18"/>
      <c r="E403" s="15"/>
      <c r="F403" s="15"/>
      <c r="G403" s="15"/>
      <c r="H403" s="13"/>
      <c r="I403" s="15"/>
      <c r="J403" s="15"/>
      <c r="K403" s="19"/>
      <c r="L403" s="15"/>
      <c r="M403" s="15"/>
      <c r="N403" s="12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3"/>
      <c r="B404" s="17"/>
      <c r="C404" s="15"/>
      <c r="D404" s="18"/>
      <c r="E404" s="15"/>
      <c r="F404" s="15"/>
      <c r="G404" s="15"/>
      <c r="H404" s="13"/>
      <c r="I404" s="15"/>
      <c r="J404" s="15"/>
      <c r="K404" s="19"/>
      <c r="L404" s="15"/>
      <c r="M404" s="15"/>
      <c r="N404" s="12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3"/>
      <c r="B405" s="17"/>
      <c r="C405" s="15"/>
      <c r="D405" s="18"/>
      <c r="E405" s="15"/>
      <c r="F405" s="15"/>
      <c r="G405" s="15"/>
      <c r="H405" s="13"/>
      <c r="I405" s="15"/>
      <c r="J405" s="15"/>
      <c r="K405" s="19"/>
      <c r="L405" s="15"/>
      <c r="M405" s="15"/>
      <c r="N405" s="12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3"/>
      <c r="B406" s="17"/>
      <c r="C406" s="15"/>
      <c r="D406" s="18"/>
      <c r="E406" s="15"/>
      <c r="F406" s="15"/>
      <c r="G406" s="15"/>
      <c r="H406" s="13"/>
      <c r="I406" s="15"/>
      <c r="J406" s="15"/>
      <c r="K406" s="19"/>
      <c r="L406" s="15"/>
      <c r="M406" s="15"/>
      <c r="N406" s="12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3"/>
      <c r="B407" s="17"/>
      <c r="C407" s="15"/>
      <c r="D407" s="18"/>
      <c r="E407" s="15"/>
      <c r="F407" s="15"/>
      <c r="G407" s="15"/>
      <c r="H407" s="13"/>
      <c r="I407" s="15"/>
      <c r="J407" s="15"/>
      <c r="K407" s="19"/>
      <c r="L407" s="15"/>
      <c r="M407" s="15"/>
      <c r="N407" s="12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3"/>
      <c r="B408" s="17"/>
      <c r="C408" s="15"/>
      <c r="D408" s="18"/>
      <c r="E408" s="15"/>
      <c r="F408" s="15"/>
      <c r="G408" s="15"/>
      <c r="H408" s="13"/>
      <c r="I408" s="15"/>
      <c r="J408" s="15"/>
      <c r="K408" s="19"/>
      <c r="L408" s="15"/>
      <c r="M408" s="15"/>
      <c r="N408" s="12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3"/>
      <c r="B409" s="17"/>
      <c r="C409" s="15"/>
      <c r="D409" s="18"/>
      <c r="E409" s="15"/>
      <c r="F409" s="15"/>
      <c r="G409" s="15"/>
      <c r="H409" s="13"/>
      <c r="I409" s="15"/>
      <c r="J409" s="15"/>
      <c r="K409" s="19"/>
      <c r="L409" s="15"/>
      <c r="M409" s="15"/>
      <c r="N409" s="12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3"/>
      <c r="B410" s="17"/>
      <c r="C410" s="15"/>
      <c r="D410" s="18"/>
      <c r="E410" s="15"/>
      <c r="F410" s="15"/>
      <c r="G410" s="15"/>
      <c r="H410" s="13"/>
      <c r="I410" s="15"/>
      <c r="J410" s="15"/>
      <c r="K410" s="19"/>
      <c r="L410" s="15"/>
      <c r="M410" s="15"/>
      <c r="N410" s="12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3"/>
      <c r="B411" s="17"/>
      <c r="C411" s="15"/>
      <c r="D411" s="18"/>
      <c r="E411" s="15"/>
      <c r="F411" s="15"/>
      <c r="G411" s="15"/>
      <c r="H411" s="13"/>
      <c r="I411" s="15"/>
      <c r="J411" s="15"/>
      <c r="K411" s="19"/>
      <c r="L411" s="15"/>
      <c r="M411" s="15"/>
      <c r="N411" s="12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3"/>
      <c r="B412" s="17"/>
      <c r="C412" s="15"/>
      <c r="D412" s="18"/>
      <c r="E412" s="15"/>
      <c r="F412" s="15"/>
      <c r="G412" s="15"/>
      <c r="H412" s="13"/>
      <c r="I412" s="15"/>
      <c r="J412" s="15"/>
      <c r="K412" s="19"/>
      <c r="L412" s="15"/>
      <c r="M412" s="15"/>
      <c r="N412" s="12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3"/>
      <c r="B413" s="17"/>
      <c r="C413" s="15"/>
      <c r="D413" s="18"/>
      <c r="E413" s="15"/>
      <c r="F413" s="15"/>
      <c r="G413" s="15"/>
      <c r="H413" s="13"/>
      <c r="I413" s="15"/>
      <c r="J413" s="15"/>
      <c r="K413" s="19"/>
      <c r="L413" s="15"/>
      <c r="M413" s="15"/>
      <c r="N413" s="12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3"/>
      <c r="B414" s="17"/>
      <c r="C414" s="15"/>
      <c r="D414" s="18"/>
      <c r="E414" s="15"/>
      <c r="F414" s="15"/>
      <c r="G414" s="15"/>
      <c r="H414" s="13"/>
      <c r="I414" s="15"/>
      <c r="J414" s="15"/>
      <c r="K414" s="19"/>
      <c r="L414" s="15"/>
      <c r="M414" s="15"/>
      <c r="N414" s="12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3"/>
      <c r="B415" s="17"/>
      <c r="C415" s="15"/>
      <c r="D415" s="18"/>
      <c r="E415" s="15"/>
      <c r="F415" s="15"/>
      <c r="G415" s="15"/>
      <c r="H415" s="13"/>
      <c r="I415" s="15"/>
      <c r="J415" s="15"/>
      <c r="K415" s="19"/>
      <c r="L415" s="15"/>
      <c r="M415" s="15"/>
      <c r="N415" s="12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3"/>
      <c r="B416" s="17"/>
      <c r="C416" s="15"/>
      <c r="D416" s="18"/>
      <c r="E416" s="15"/>
      <c r="F416" s="15"/>
      <c r="G416" s="15"/>
      <c r="H416" s="13"/>
      <c r="I416" s="15"/>
      <c r="J416" s="15"/>
      <c r="K416" s="19"/>
      <c r="L416" s="15"/>
      <c r="M416" s="15"/>
      <c r="N416" s="12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3"/>
      <c r="B417" s="17"/>
      <c r="C417" s="15"/>
      <c r="D417" s="18"/>
      <c r="E417" s="15"/>
      <c r="F417" s="15"/>
      <c r="G417" s="15"/>
      <c r="H417" s="13"/>
      <c r="I417" s="15"/>
      <c r="J417" s="15"/>
      <c r="K417" s="19"/>
      <c r="L417" s="15"/>
      <c r="M417" s="15"/>
      <c r="N417" s="12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3"/>
      <c r="B418" s="17"/>
      <c r="C418" s="15"/>
      <c r="D418" s="18"/>
      <c r="E418" s="15"/>
      <c r="F418" s="15"/>
      <c r="G418" s="15"/>
      <c r="H418" s="13"/>
      <c r="I418" s="15"/>
      <c r="J418" s="15"/>
      <c r="K418" s="19"/>
      <c r="L418" s="15"/>
      <c r="M418" s="15"/>
      <c r="N418" s="12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3"/>
      <c r="B419" s="17"/>
      <c r="C419" s="15"/>
      <c r="D419" s="18"/>
      <c r="E419" s="15"/>
      <c r="F419" s="15"/>
      <c r="G419" s="15"/>
      <c r="H419" s="13"/>
      <c r="I419" s="15"/>
      <c r="J419" s="15"/>
      <c r="K419" s="19"/>
      <c r="L419" s="15"/>
      <c r="M419" s="15"/>
      <c r="N419" s="12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3"/>
      <c r="B420" s="17"/>
      <c r="C420" s="15"/>
      <c r="D420" s="18"/>
      <c r="E420" s="15"/>
      <c r="F420" s="15"/>
      <c r="G420" s="15"/>
      <c r="H420" s="13"/>
      <c r="I420" s="15"/>
      <c r="J420" s="15"/>
      <c r="K420" s="19"/>
      <c r="L420" s="15"/>
      <c r="M420" s="15"/>
      <c r="N420" s="12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3"/>
      <c r="B421" s="17"/>
      <c r="C421" s="15"/>
      <c r="D421" s="18"/>
      <c r="E421" s="15"/>
      <c r="F421" s="15"/>
      <c r="G421" s="15"/>
      <c r="H421" s="13"/>
      <c r="I421" s="15"/>
      <c r="J421" s="15"/>
      <c r="K421" s="19"/>
      <c r="L421" s="15"/>
      <c r="M421" s="15"/>
      <c r="N421" s="12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3"/>
      <c r="B422" s="17"/>
      <c r="C422" s="15"/>
      <c r="D422" s="18"/>
      <c r="E422" s="15"/>
      <c r="F422" s="15"/>
      <c r="G422" s="15"/>
      <c r="H422" s="13"/>
      <c r="I422" s="15"/>
      <c r="J422" s="15"/>
      <c r="K422" s="19"/>
      <c r="L422" s="15"/>
      <c r="M422" s="15"/>
      <c r="N422" s="12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3"/>
      <c r="B423" s="17"/>
      <c r="C423" s="15"/>
      <c r="D423" s="18"/>
      <c r="E423" s="15"/>
      <c r="F423" s="15"/>
      <c r="G423" s="15"/>
      <c r="H423" s="13"/>
      <c r="I423" s="15"/>
      <c r="J423" s="15"/>
      <c r="K423" s="19"/>
      <c r="L423" s="15"/>
      <c r="M423" s="15"/>
      <c r="N423" s="12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3"/>
      <c r="B424" s="17"/>
      <c r="C424" s="15"/>
      <c r="D424" s="18"/>
      <c r="E424" s="15"/>
      <c r="F424" s="15"/>
      <c r="G424" s="15"/>
      <c r="H424" s="13"/>
      <c r="I424" s="15"/>
      <c r="J424" s="15"/>
      <c r="K424" s="19"/>
      <c r="L424" s="15"/>
      <c r="M424" s="15"/>
      <c r="N424" s="12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3"/>
      <c r="B425" s="17"/>
      <c r="C425" s="15"/>
      <c r="D425" s="18"/>
      <c r="E425" s="15"/>
      <c r="F425" s="15"/>
      <c r="G425" s="15"/>
      <c r="H425" s="13"/>
      <c r="I425" s="15"/>
      <c r="J425" s="15"/>
      <c r="K425" s="19"/>
      <c r="L425" s="15"/>
      <c r="M425" s="15"/>
      <c r="N425" s="12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3"/>
      <c r="B426" s="17"/>
      <c r="C426" s="15"/>
      <c r="D426" s="18"/>
      <c r="E426" s="15"/>
      <c r="F426" s="15"/>
      <c r="G426" s="15"/>
      <c r="H426" s="13"/>
      <c r="I426" s="15"/>
      <c r="J426" s="15"/>
      <c r="K426" s="19"/>
      <c r="L426" s="15"/>
      <c r="M426" s="15"/>
      <c r="N426" s="12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3"/>
      <c r="B427" s="17"/>
      <c r="C427" s="15"/>
      <c r="D427" s="18"/>
      <c r="E427" s="15"/>
      <c r="F427" s="15"/>
      <c r="G427" s="15"/>
      <c r="H427" s="13"/>
      <c r="I427" s="15"/>
      <c r="J427" s="15"/>
      <c r="K427" s="19"/>
      <c r="L427" s="15"/>
      <c r="M427" s="15"/>
      <c r="N427" s="12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3"/>
      <c r="B428" s="17"/>
      <c r="C428" s="15"/>
      <c r="D428" s="18"/>
      <c r="E428" s="15"/>
      <c r="F428" s="15"/>
      <c r="G428" s="15"/>
      <c r="H428" s="13"/>
      <c r="I428" s="15"/>
      <c r="J428" s="15"/>
      <c r="K428" s="19"/>
      <c r="L428" s="15"/>
      <c r="M428" s="15"/>
      <c r="N428" s="12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3"/>
      <c r="B429" s="17"/>
      <c r="C429" s="15"/>
      <c r="D429" s="18"/>
      <c r="E429" s="15"/>
      <c r="F429" s="15"/>
      <c r="G429" s="15"/>
      <c r="H429" s="13"/>
      <c r="I429" s="15"/>
      <c r="J429" s="15"/>
      <c r="K429" s="19"/>
      <c r="L429" s="15"/>
      <c r="M429" s="15"/>
      <c r="N429" s="12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3"/>
      <c r="B430" s="17"/>
      <c r="C430" s="15"/>
      <c r="D430" s="18"/>
      <c r="E430" s="15"/>
      <c r="F430" s="15"/>
      <c r="G430" s="15"/>
      <c r="H430" s="13"/>
      <c r="I430" s="15"/>
      <c r="J430" s="15"/>
      <c r="K430" s="19"/>
      <c r="L430" s="15"/>
      <c r="M430" s="15"/>
      <c r="N430" s="12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3"/>
      <c r="B431" s="17"/>
      <c r="C431" s="15"/>
      <c r="D431" s="18"/>
      <c r="E431" s="15"/>
      <c r="F431" s="15"/>
      <c r="G431" s="15"/>
      <c r="H431" s="13"/>
      <c r="I431" s="15"/>
      <c r="J431" s="15"/>
      <c r="K431" s="19"/>
      <c r="L431" s="15"/>
      <c r="M431" s="15"/>
      <c r="N431" s="12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3"/>
      <c r="B432" s="17"/>
      <c r="C432" s="15"/>
      <c r="D432" s="18"/>
      <c r="E432" s="15"/>
      <c r="F432" s="15"/>
      <c r="G432" s="15"/>
      <c r="H432" s="13"/>
      <c r="I432" s="15"/>
      <c r="J432" s="15"/>
      <c r="K432" s="19"/>
      <c r="L432" s="15"/>
      <c r="M432" s="15"/>
      <c r="N432" s="12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3"/>
      <c r="B433" s="17"/>
      <c r="C433" s="15"/>
      <c r="D433" s="18"/>
      <c r="E433" s="15"/>
      <c r="F433" s="15"/>
      <c r="G433" s="15"/>
      <c r="H433" s="13"/>
      <c r="I433" s="15"/>
      <c r="J433" s="15"/>
      <c r="K433" s="19"/>
      <c r="L433" s="15"/>
      <c r="M433" s="15"/>
      <c r="N433" s="12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3"/>
      <c r="B434" s="17"/>
      <c r="C434" s="15"/>
      <c r="D434" s="18"/>
      <c r="E434" s="15"/>
      <c r="F434" s="15"/>
      <c r="G434" s="15"/>
      <c r="H434" s="13"/>
      <c r="I434" s="15"/>
      <c r="J434" s="15"/>
      <c r="K434" s="19"/>
      <c r="L434" s="15"/>
      <c r="M434" s="15"/>
      <c r="N434" s="12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3"/>
      <c r="B435" s="17"/>
      <c r="C435" s="15"/>
      <c r="D435" s="18"/>
      <c r="E435" s="15"/>
      <c r="F435" s="15"/>
      <c r="G435" s="15"/>
      <c r="H435" s="13"/>
      <c r="I435" s="15"/>
      <c r="J435" s="15"/>
      <c r="K435" s="19"/>
      <c r="L435" s="15"/>
      <c r="M435" s="15"/>
      <c r="N435" s="12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3"/>
      <c r="B436" s="17"/>
      <c r="C436" s="15"/>
      <c r="D436" s="18"/>
      <c r="E436" s="15"/>
      <c r="F436" s="15"/>
      <c r="G436" s="15"/>
      <c r="H436" s="13"/>
      <c r="I436" s="15"/>
      <c r="J436" s="15"/>
      <c r="K436" s="19"/>
      <c r="L436" s="15"/>
      <c r="M436" s="15"/>
      <c r="N436" s="12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3"/>
      <c r="B437" s="17"/>
      <c r="C437" s="15"/>
      <c r="D437" s="18"/>
      <c r="E437" s="15"/>
      <c r="F437" s="15"/>
      <c r="G437" s="15"/>
      <c r="H437" s="13"/>
      <c r="I437" s="15"/>
      <c r="J437" s="15"/>
      <c r="K437" s="19"/>
      <c r="L437" s="15"/>
      <c r="M437" s="15"/>
      <c r="N437" s="12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3"/>
      <c r="B438" s="17"/>
      <c r="C438" s="15"/>
      <c r="D438" s="18"/>
      <c r="E438" s="15"/>
      <c r="F438" s="15"/>
      <c r="G438" s="15"/>
      <c r="H438" s="13"/>
      <c r="I438" s="15"/>
      <c r="J438" s="15"/>
      <c r="K438" s="19"/>
      <c r="L438" s="15"/>
      <c r="M438" s="15"/>
      <c r="N438" s="12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3"/>
      <c r="B439" s="17"/>
      <c r="C439" s="15"/>
      <c r="D439" s="18"/>
      <c r="E439" s="15"/>
      <c r="F439" s="15"/>
      <c r="G439" s="15"/>
      <c r="H439" s="13"/>
      <c r="I439" s="15"/>
      <c r="J439" s="15"/>
      <c r="K439" s="19"/>
      <c r="L439" s="15"/>
      <c r="M439" s="15"/>
      <c r="N439" s="12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3"/>
      <c r="B440" s="17"/>
      <c r="C440" s="15"/>
      <c r="D440" s="18"/>
      <c r="E440" s="15"/>
      <c r="F440" s="15"/>
      <c r="G440" s="15"/>
      <c r="H440" s="13"/>
      <c r="I440" s="15"/>
      <c r="J440" s="15"/>
      <c r="K440" s="19"/>
      <c r="L440" s="15"/>
      <c r="M440" s="15"/>
      <c r="N440" s="12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3"/>
      <c r="B441" s="17"/>
      <c r="C441" s="15"/>
      <c r="D441" s="18"/>
      <c r="E441" s="15"/>
      <c r="F441" s="15"/>
      <c r="G441" s="15"/>
      <c r="H441" s="13"/>
      <c r="I441" s="15"/>
      <c r="J441" s="15"/>
      <c r="K441" s="19"/>
      <c r="L441" s="15"/>
      <c r="M441" s="15"/>
      <c r="N441" s="12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3"/>
      <c r="B442" s="17"/>
      <c r="C442" s="15"/>
      <c r="D442" s="18"/>
      <c r="E442" s="15"/>
      <c r="F442" s="15"/>
      <c r="G442" s="15"/>
      <c r="H442" s="13"/>
      <c r="I442" s="15"/>
      <c r="J442" s="15"/>
      <c r="K442" s="19"/>
      <c r="L442" s="15"/>
      <c r="M442" s="15"/>
      <c r="N442" s="12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3"/>
      <c r="B443" s="17"/>
      <c r="C443" s="15"/>
      <c r="D443" s="18"/>
      <c r="E443" s="15"/>
      <c r="F443" s="15"/>
      <c r="G443" s="15"/>
      <c r="H443" s="13"/>
      <c r="I443" s="15"/>
      <c r="J443" s="15"/>
      <c r="K443" s="19"/>
      <c r="L443" s="15"/>
      <c r="M443" s="15"/>
      <c r="N443" s="12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3"/>
      <c r="B444" s="17"/>
      <c r="C444" s="15"/>
      <c r="D444" s="18"/>
      <c r="E444" s="15"/>
      <c r="F444" s="15"/>
      <c r="G444" s="15"/>
      <c r="H444" s="13"/>
      <c r="I444" s="15"/>
      <c r="J444" s="15"/>
      <c r="K444" s="19"/>
      <c r="L444" s="15"/>
      <c r="M444" s="15"/>
      <c r="N444" s="12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3"/>
      <c r="B445" s="17"/>
      <c r="C445" s="15"/>
      <c r="D445" s="18"/>
      <c r="E445" s="15"/>
      <c r="F445" s="15"/>
      <c r="G445" s="15"/>
      <c r="H445" s="13"/>
      <c r="I445" s="15"/>
      <c r="J445" s="15"/>
      <c r="K445" s="19"/>
      <c r="L445" s="15"/>
      <c r="M445" s="15"/>
      <c r="N445" s="12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3"/>
      <c r="B446" s="17"/>
      <c r="C446" s="15"/>
      <c r="D446" s="18"/>
      <c r="E446" s="15"/>
      <c r="F446" s="15"/>
      <c r="G446" s="15"/>
      <c r="H446" s="13"/>
      <c r="I446" s="15"/>
      <c r="J446" s="15"/>
      <c r="K446" s="19"/>
      <c r="L446" s="15"/>
      <c r="M446" s="15"/>
      <c r="N446" s="12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3"/>
      <c r="B447" s="17"/>
      <c r="C447" s="15"/>
      <c r="D447" s="18"/>
      <c r="E447" s="15"/>
      <c r="F447" s="15"/>
      <c r="G447" s="15"/>
      <c r="H447" s="13"/>
      <c r="I447" s="15"/>
      <c r="J447" s="15"/>
      <c r="K447" s="19"/>
      <c r="L447" s="15"/>
      <c r="M447" s="15"/>
      <c r="N447" s="12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3"/>
      <c r="B448" s="17"/>
      <c r="C448" s="15"/>
      <c r="D448" s="18"/>
      <c r="E448" s="15"/>
      <c r="F448" s="15"/>
      <c r="G448" s="15"/>
      <c r="H448" s="13"/>
      <c r="I448" s="15"/>
      <c r="J448" s="15"/>
      <c r="K448" s="19"/>
      <c r="L448" s="15"/>
      <c r="M448" s="15"/>
      <c r="N448" s="12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3"/>
      <c r="B449" s="17"/>
      <c r="C449" s="15"/>
      <c r="D449" s="18"/>
      <c r="E449" s="15"/>
      <c r="F449" s="15"/>
      <c r="G449" s="15"/>
      <c r="H449" s="13"/>
      <c r="I449" s="15"/>
      <c r="J449" s="15"/>
      <c r="K449" s="19"/>
      <c r="L449" s="15"/>
      <c r="M449" s="15"/>
      <c r="N449" s="12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3"/>
      <c r="B450" s="17"/>
      <c r="C450" s="15"/>
      <c r="D450" s="18"/>
      <c r="E450" s="15"/>
      <c r="F450" s="15"/>
      <c r="G450" s="15"/>
      <c r="H450" s="13"/>
      <c r="I450" s="15"/>
      <c r="J450" s="15"/>
      <c r="K450" s="19"/>
      <c r="L450" s="15"/>
      <c r="M450" s="15"/>
      <c r="N450" s="12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3"/>
      <c r="B451" s="17"/>
      <c r="C451" s="15"/>
      <c r="D451" s="18"/>
      <c r="E451" s="15"/>
      <c r="F451" s="15"/>
      <c r="G451" s="15"/>
      <c r="H451" s="13"/>
      <c r="I451" s="15"/>
      <c r="J451" s="15"/>
      <c r="K451" s="19"/>
      <c r="L451" s="15"/>
      <c r="M451" s="15"/>
      <c r="N451" s="12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3"/>
      <c r="B452" s="17"/>
      <c r="C452" s="15"/>
      <c r="D452" s="18"/>
      <c r="E452" s="15"/>
      <c r="F452" s="15"/>
      <c r="G452" s="15"/>
      <c r="H452" s="13"/>
      <c r="I452" s="15"/>
      <c r="J452" s="15"/>
      <c r="K452" s="19"/>
      <c r="L452" s="15"/>
      <c r="M452" s="15"/>
      <c r="N452" s="12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3"/>
      <c r="B453" s="17"/>
      <c r="C453" s="15"/>
      <c r="D453" s="18"/>
      <c r="E453" s="15"/>
      <c r="F453" s="15"/>
      <c r="G453" s="15"/>
      <c r="H453" s="13"/>
      <c r="I453" s="15"/>
      <c r="J453" s="15"/>
      <c r="K453" s="19"/>
      <c r="L453" s="15"/>
      <c r="M453" s="15"/>
      <c r="N453" s="12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3"/>
      <c r="B454" s="17"/>
      <c r="C454" s="15"/>
      <c r="D454" s="18"/>
      <c r="E454" s="15"/>
      <c r="F454" s="15"/>
      <c r="G454" s="15"/>
      <c r="H454" s="13"/>
      <c r="I454" s="15"/>
      <c r="J454" s="15"/>
      <c r="K454" s="19"/>
      <c r="L454" s="15"/>
      <c r="M454" s="15"/>
      <c r="N454" s="12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3"/>
      <c r="B455" s="17"/>
      <c r="C455" s="15"/>
      <c r="D455" s="18"/>
      <c r="E455" s="15"/>
      <c r="F455" s="15"/>
      <c r="G455" s="15"/>
      <c r="H455" s="13"/>
      <c r="I455" s="15"/>
      <c r="J455" s="15"/>
      <c r="K455" s="19"/>
      <c r="L455" s="15"/>
      <c r="M455" s="15"/>
      <c r="N455" s="12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3"/>
      <c r="B456" s="17"/>
      <c r="C456" s="15"/>
      <c r="D456" s="18"/>
      <c r="E456" s="15"/>
      <c r="F456" s="15"/>
      <c r="G456" s="15"/>
      <c r="H456" s="13"/>
      <c r="I456" s="15"/>
      <c r="J456" s="15"/>
      <c r="K456" s="19"/>
      <c r="L456" s="15"/>
      <c r="M456" s="15"/>
      <c r="N456" s="12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3"/>
      <c r="B457" s="17"/>
      <c r="C457" s="15"/>
      <c r="D457" s="18"/>
      <c r="E457" s="15"/>
      <c r="F457" s="15"/>
      <c r="G457" s="15"/>
      <c r="H457" s="13"/>
      <c r="I457" s="15"/>
      <c r="J457" s="15"/>
      <c r="K457" s="19"/>
      <c r="L457" s="15"/>
      <c r="M457" s="15"/>
      <c r="N457" s="12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3"/>
      <c r="B458" s="17"/>
      <c r="C458" s="15"/>
      <c r="D458" s="18"/>
      <c r="E458" s="15"/>
      <c r="F458" s="15"/>
      <c r="G458" s="15"/>
      <c r="H458" s="13"/>
      <c r="I458" s="15"/>
      <c r="J458" s="15"/>
      <c r="K458" s="19"/>
      <c r="L458" s="15"/>
      <c r="M458" s="15"/>
      <c r="N458" s="12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3"/>
      <c r="B459" s="17"/>
      <c r="C459" s="15"/>
      <c r="D459" s="18"/>
      <c r="E459" s="15"/>
      <c r="F459" s="15"/>
      <c r="G459" s="15"/>
      <c r="H459" s="13"/>
      <c r="I459" s="15"/>
      <c r="J459" s="15"/>
      <c r="K459" s="19"/>
      <c r="L459" s="15"/>
      <c r="M459" s="15"/>
      <c r="N459" s="12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3"/>
      <c r="B460" s="17"/>
      <c r="C460" s="15"/>
      <c r="D460" s="18"/>
      <c r="E460" s="15"/>
      <c r="F460" s="15"/>
      <c r="G460" s="15"/>
      <c r="H460" s="13"/>
      <c r="I460" s="15"/>
      <c r="J460" s="15"/>
      <c r="K460" s="19"/>
      <c r="L460" s="15"/>
      <c r="M460" s="15"/>
      <c r="N460" s="12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3"/>
      <c r="B461" s="17"/>
      <c r="C461" s="15"/>
      <c r="D461" s="18"/>
      <c r="E461" s="15"/>
      <c r="F461" s="15"/>
      <c r="G461" s="15"/>
      <c r="H461" s="13"/>
      <c r="I461" s="15"/>
      <c r="J461" s="15"/>
      <c r="K461" s="19"/>
      <c r="L461" s="15"/>
      <c r="M461" s="15"/>
      <c r="N461" s="12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3"/>
      <c r="B462" s="17"/>
      <c r="C462" s="15"/>
      <c r="D462" s="18"/>
      <c r="E462" s="15"/>
      <c r="F462" s="15"/>
      <c r="G462" s="15"/>
      <c r="H462" s="13"/>
      <c r="I462" s="15"/>
      <c r="J462" s="15"/>
      <c r="K462" s="19"/>
      <c r="L462" s="15"/>
      <c r="M462" s="15"/>
      <c r="N462" s="12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3"/>
      <c r="B463" s="17"/>
      <c r="C463" s="15"/>
      <c r="D463" s="18"/>
      <c r="E463" s="15"/>
      <c r="F463" s="15"/>
      <c r="G463" s="15"/>
      <c r="H463" s="13"/>
      <c r="I463" s="15"/>
      <c r="J463" s="15"/>
      <c r="K463" s="19"/>
      <c r="L463" s="15"/>
      <c r="M463" s="15"/>
      <c r="N463" s="12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3"/>
      <c r="B464" s="17"/>
      <c r="C464" s="15"/>
      <c r="D464" s="18"/>
      <c r="E464" s="15"/>
      <c r="F464" s="15"/>
      <c r="G464" s="15"/>
      <c r="H464" s="13"/>
      <c r="I464" s="15"/>
      <c r="J464" s="15"/>
      <c r="K464" s="19"/>
      <c r="L464" s="15"/>
      <c r="M464" s="15"/>
      <c r="N464" s="12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3"/>
      <c r="B465" s="17"/>
      <c r="C465" s="15"/>
      <c r="D465" s="18"/>
      <c r="E465" s="15"/>
      <c r="F465" s="15"/>
      <c r="G465" s="15"/>
      <c r="H465" s="13"/>
      <c r="I465" s="15"/>
      <c r="J465" s="15"/>
      <c r="K465" s="19"/>
      <c r="L465" s="15"/>
      <c r="M465" s="15"/>
      <c r="N465" s="12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3"/>
      <c r="B466" s="17"/>
      <c r="C466" s="15"/>
      <c r="D466" s="18"/>
      <c r="E466" s="15"/>
      <c r="F466" s="15"/>
      <c r="G466" s="15"/>
      <c r="H466" s="13"/>
      <c r="I466" s="15"/>
      <c r="J466" s="15"/>
      <c r="K466" s="19"/>
      <c r="L466" s="15"/>
      <c r="M466" s="15"/>
      <c r="N466" s="12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3"/>
      <c r="B467" s="17"/>
      <c r="C467" s="15"/>
      <c r="D467" s="18"/>
      <c r="E467" s="15"/>
      <c r="F467" s="15"/>
      <c r="G467" s="15"/>
      <c r="H467" s="13"/>
      <c r="I467" s="15"/>
      <c r="J467" s="15"/>
      <c r="K467" s="19"/>
      <c r="L467" s="15"/>
      <c r="M467" s="15"/>
      <c r="N467" s="12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3"/>
      <c r="B468" s="17"/>
      <c r="C468" s="15"/>
      <c r="D468" s="18"/>
      <c r="E468" s="15"/>
      <c r="F468" s="15"/>
      <c r="G468" s="15"/>
      <c r="H468" s="13"/>
      <c r="I468" s="15"/>
      <c r="J468" s="15"/>
      <c r="K468" s="19"/>
      <c r="L468" s="15"/>
      <c r="M468" s="15"/>
      <c r="N468" s="12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3"/>
      <c r="B469" s="17"/>
      <c r="C469" s="15"/>
      <c r="D469" s="18"/>
      <c r="E469" s="15"/>
      <c r="F469" s="15"/>
      <c r="G469" s="15"/>
      <c r="H469" s="13"/>
      <c r="I469" s="15"/>
      <c r="J469" s="15"/>
      <c r="K469" s="19"/>
      <c r="L469" s="15"/>
      <c r="M469" s="15"/>
      <c r="N469" s="12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3"/>
      <c r="B470" s="17"/>
      <c r="C470" s="15"/>
      <c r="D470" s="18"/>
      <c r="E470" s="15"/>
      <c r="F470" s="15"/>
      <c r="G470" s="15"/>
      <c r="H470" s="13"/>
      <c r="I470" s="15"/>
      <c r="J470" s="15"/>
      <c r="K470" s="19"/>
      <c r="L470" s="15"/>
      <c r="M470" s="15"/>
      <c r="N470" s="12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3"/>
      <c r="B471" s="17"/>
      <c r="C471" s="15"/>
      <c r="D471" s="18"/>
      <c r="E471" s="15"/>
      <c r="F471" s="15"/>
      <c r="G471" s="15"/>
      <c r="H471" s="13"/>
      <c r="I471" s="15"/>
      <c r="J471" s="15"/>
      <c r="K471" s="19"/>
      <c r="L471" s="15"/>
      <c r="M471" s="15"/>
      <c r="N471" s="12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3"/>
      <c r="B472" s="17"/>
      <c r="C472" s="15"/>
      <c r="D472" s="18"/>
      <c r="E472" s="15"/>
      <c r="F472" s="15"/>
      <c r="G472" s="15"/>
      <c r="H472" s="13"/>
      <c r="I472" s="15"/>
      <c r="J472" s="15"/>
      <c r="K472" s="19"/>
      <c r="L472" s="15"/>
      <c r="M472" s="15"/>
      <c r="N472" s="12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3"/>
      <c r="B473" s="17"/>
      <c r="C473" s="15"/>
      <c r="D473" s="18"/>
      <c r="E473" s="15"/>
      <c r="F473" s="15"/>
      <c r="G473" s="15"/>
      <c r="H473" s="13"/>
      <c r="I473" s="15"/>
      <c r="J473" s="15"/>
      <c r="K473" s="19"/>
      <c r="L473" s="15"/>
      <c r="M473" s="15"/>
      <c r="N473" s="12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3"/>
      <c r="B474" s="17"/>
      <c r="C474" s="15"/>
      <c r="D474" s="18"/>
      <c r="E474" s="15"/>
      <c r="F474" s="15"/>
      <c r="G474" s="15"/>
      <c r="H474" s="13"/>
      <c r="I474" s="15"/>
      <c r="J474" s="15"/>
      <c r="K474" s="19"/>
      <c r="L474" s="15"/>
      <c r="M474" s="15"/>
      <c r="N474" s="12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3"/>
      <c r="B475" s="17"/>
      <c r="C475" s="15"/>
      <c r="D475" s="18"/>
      <c r="E475" s="15"/>
      <c r="F475" s="15"/>
      <c r="G475" s="15"/>
      <c r="H475" s="13"/>
      <c r="I475" s="15"/>
      <c r="J475" s="15"/>
      <c r="K475" s="19"/>
      <c r="L475" s="15"/>
      <c r="M475" s="15"/>
      <c r="N475" s="12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3"/>
      <c r="B476" s="17"/>
      <c r="C476" s="15"/>
      <c r="D476" s="18"/>
      <c r="E476" s="15"/>
      <c r="F476" s="15"/>
      <c r="G476" s="15"/>
      <c r="H476" s="13"/>
      <c r="I476" s="15"/>
      <c r="J476" s="15"/>
      <c r="K476" s="19"/>
      <c r="L476" s="15"/>
      <c r="M476" s="15"/>
      <c r="N476" s="12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3"/>
      <c r="B477" s="17"/>
      <c r="C477" s="15"/>
      <c r="D477" s="18"/>
      <c r="E477" s="15"/>
      <c r="F477" s="15"/>
      <c r="G477" s="15"/>
      <c r="H477" s="13"/>
      <c r="I477" s="15"/>
      <c r="J477" s="15"/>
      <c r="K477" s="19"/>
      <c r="L477" s="15"/>
      <c r="M477" s="15"/>
      <c r="N477" s="12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3"/>
      <c r="B478" s="17"/>
      <c r="C478" s="15"/>
      <c r="D478" s="18"/>
      <c r="E478" s="15"/>
      <c r="F478" s="15"/>
      <c r="G478" s="15"/>
      <c r="H478" s="13"/>
      <c r="I478" s="15"/>
      <c r="J478" s="15"/>
      <c r="K478" s="19"/>
      <c r="L478" s="15"/>
      <c r="M478" s="15"/>
      <c r="N478" s="12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3"/>
      <c r="B479" s="17"/>
      <c r="C479" s="15"/>
      <c r="D479" s="18"/>
      <c r="E479" s="15"/>
      <c r="F479" s="15"/>
      <c r="G479" s="15"/>
      <c r="H479" s="13"/>
      <c r="I479" s="15"/>
      <c r="J479" s="15"/>
      <c r="K479" s="19"/>
      <c r="L479" s="15"/>
      <c r="M479" s="15"/>
      <c r="N479" s="12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3"/>
      <c r="B480" s="17"/>
      <c r="C480" s="15"/>
      <c r="D480" s="18"/>
      <c r="E480" s="15"/>
      <c r="F480" s="15"/>
      <c r="G480" s="15"/>
      <c r="H480" s="13"/>
      <c r="I480" s="15"/>
      <c r="J480" s="15"/>
      <c r="K480" s="19"/>
      <c r="L480" s="15"/>
      <c r="M480" s="15"/>
      <c r="N480" s="12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3"/>
      <c r="B481" s="17"/>
      <c r="C481" s="15"/>
      <c r="D481" s="18"/>
      <c r="E481" s="15"/>
      <c r="F481" s="15"/>
      <c r="G481" s="15"/>
      <c r="H481" s="13"/>
      <c r="I481" s="15"/>
      <c r="J481" s="15"/>
      <c r="K481" s="19"/>
      <c r="L481" s="15"/>
      <c r="M481" s="15"/>
      <c r="N481" s="12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3"/>
      <c r="B482" s="17"/>
      <c r="C482" s="15"/>
      <c r="D482" s="18"/>
      <c r="E482" s="15"/>
      <c r="F482" s="15"/>
      <c r="G482" s="15"/>
      <c r="H482" s="13"/>
      <c r="I482" s="15"/>
      <c r="J482" s="15"/>
      <c r="K482" s="19"/>
      <c r="L482" s="15"/>
      <c r="M482" s="15"/>
      <c r="N482" s="12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3"/>
      <c r="B483" s="17"/>
      <c r="C483" s="15"/>
      <c r="D483" s="18"/>
      <c r="E483" s="15"/>
      <c r="F483" s="15"/>
      <c r="G483" s="15"/>
      <c r="H483" s="13"/>
      <c r="I483" s="15"/>
      <c r="J483" s="15"/>
      <c r="K483" s="19"/>
      <c r="L483" s="15"/>
      <c r="M483" s="15"/>
      <c r="N483" s="12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3"/>
      <c r="B484" s="17"/>
      <c r="C484" s="15"/>
      <c r="D484" s="18"/>
      <c r="E484" s="15"/>
      <c r="F484" s="15"/>
      <c r="G484" s="15"/>
      <c r="H484" s="13"/>
      <c r="I484" s="15"/>
      <c r="J484" s="15"/>
      <c r="K484" s="19"/>
      <c r="L484" s="15"/>
      <c r="M484" s="15"/>
      <c r="N484" s="12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3"/>
      <c r="B485" s="17"/>
      <c r="C485" s="15"/>
      <c r="D485" s="18"/>
      <c r="E485" s="15"/>
      <c r="F485" s="15"/>
      <c r="G485" s="15"/>
      <c r="H485" s="13"/>
      <c r="I485" s="15"/>
      <c r="J485" s="15"/>
      <c r="K485" s="19"/>
      <c r="L485" s="15"/>
      <c r="M485" s="15"/>
      <c r="N485" s="12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3"/>
      <c r="B486" s="17"/>
      <c r="C486" s="15"/>
      <c r="D486" s="18"/>
      <c r="E486" s="15"/>
      <c r="F486" s="15"/>
      <c r="G486" s="15"/>
      <c r="H486" s="13"/>
      <c r="I486" s="15"/>
      <c r="J486" s="15"/>
      <c r="K486" s="19"/>
      <c r="L486" s="15"/>
      <c r="M486" s="15"/>
      <c r="N486" s="12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3"/>
      <c r="B487" s="17"/>
      <c r="C487" s="15"/>
      <c r="D487" s="18"/>
      <c r="E487" s="15"/>
      <c r="F487" s="15"/>
      <c r="G487" s="15"/>
      <c r="H487" s="13"/>
      <c r="I487" s="15"/>
      <c r="J487" s="15"/>
      <c r="K487" s="19"/>
      <c r="L487" s="15"/>
      <c r="M487" s="15"/>
      <c r="N487" s="12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3"/>
      <c r="B488" s="17"/>
      <c r="C488" s="15"/>
      <c r="D488" s="18"/>
      <c r="E488" s="15"/>
      <c r="F488" s="15"/>
      <c r="G488" s="15"/>
      <c r="H488" s="13"/>
      <c r="I488" s="15"/>
      <c r="J488" s="15"/>
      <c r="K488" s="19"/>
      <c r="L488" s="15"/>
      <c r="M488" s="15"/>
      <c r="N488" s="12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3"/>
      <c r="B489" s="17"/>
      <c r="C489" s="15"/>
      <c r="D489" s="18"/>
      <c r="E489" s="15"/>
      <c r="F489" s="15"/>
      <c r="G489" s="15"/>
      <c r="H489" s="13"/>
      <c r="I489" s="15"/>
      <c r="J489" s="15"/>
      <c r="K489" s="19"/>
      <c r="L489" s="15"/>
      <c r="M489" s="15"/>
      <c r="N489" s="12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3"/>
      <c r="B490" s="17"/>
      <c r="C490" s="15"/>
      <c r="D490" s="18"/>
      <c r="E490" s="15"/>
      <c r="F490" s="15"/>
      <c r="G490" s="15"/>
      <c r="H490" s="13"/>
      <c r="I490" s="15"/>
      <c r="J490" s="15"/>
      <c r="K490" s="19"/>
      <c r="L490" s="15"/>
      <c r="M490" s="15"/>
      <c r="N490" s="12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3"/>
      <c r="B491" s="17"/>
      <c r="C491" s="15"/>
      <c r="D491" s="18"/>
      <c r="E491" s="15"/>
      <c r="F491" s="15"/>
      <c r="G491" s="15"/>
      <c r="H491" s="13"/>
      <c r="I491" s="15"/>
      <c r="J491" s="15"/>
      <c r="K491" s="19"/>
      <c r="L491" s="15"/>
      <c r="M491" s="15"/>
      <c r="N491" s="12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3"/>
      <c r="B492" s="17"/>
      <c r="C492" s="15"/>
      <c r="D492" s="18"/>
      <c r="E492" s="15"/>
      <c r="F492" s="15"/>
      <c r="G492" s="15"/>
      <c r="H492" s="13"/>
      <c r="I492" s="15"/>
      <c r="J492" s="15"/>
      <c r="K492" s="19"/>
      <c r="L492" s="15"/>
      <c r="M492" s="15"/>
      <c r="N492" s="12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3"/>
      <c r="B493" s="17"/>
      <c r="C493" s="15"/>
      <c r="D493" s="18"/>
      <c r="E493" s="15"/>
      <c r="F493" s="15"/>
      <c r="G493" s="15"/>
      <c r="H493" s="13"/>
      <c r="I493" s="15"/>
      <c r="J493" s="15"/>
      <c r="K493" s="19"/>
      <c r="L493" s="15"/>
      <c r="M493" s="15"/>
      <c r="N493" s="12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3"/>
      <c r="B494" s="17"/>
      <c r="C494" s="15"/>
      <c r="D494" s="18"/>
      <c r="E494" s="15"/>
      <c r="F494" s="15"/>
      <c r="G494" s="15"/>
      <c r="H494" s="13"/>
      <c r="I494" s="15"/>
      <c r="J494" s="15"/>
      <c r="K494" s="19"/>
      <c r="L494" s="15"/>
      <c r="M494" s="15"/>
      <c r="N494" s="12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3"/>
      <c r="B495" s="17"/>
      <c r="C495" s="15"/>
      <c r="D495" s="18"/>
      <c r="E495" s="15"/>
      <c r="F495" s="15"/>
      <c r="G495" s="15"/>
      <c r="H495" s="13"/>
      <c r="I495" s="15"/>
      <c r="J495" s="15"/>
      <c r="K495" s="19"/>
      <c r="L495" s="15"/>
      <c r="M495" s="15"/>
      <c r="N495" s="12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3"/>
      <c r="B496" s="17"/>
      <c r="C496" s="15"/>
      <c r="D496" s="18"/>
      <c r="E496" s="15"/>
      <c r="F496" s="15"/>
      <c r="G496" s="15"/>
      <c r="H496" s="13"/>
      <c r="I496" s="15"/>
      <c r="J496" s="15"/>
      <c r="K496" s="19"/>
      <c r="L496" s="15"/>
      <c r="M496" s="15"/>
      <c r="N496" s="12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3"/>
      <c r="B497" s="17"/>
      <c r="C497" s="15"/>
      <c r="D497" s="18"/>
      <c r="E497" s="15"/>
      <c r="F497" s="15"/>
      <c r="G497" s="15"/>
      <c r="H497" s="13"/>
      <c r="I497" s="15"/>
      <c r="J497" s="15"/>
      <c r="K497" s="19"/>
      <c r="L497" s="15"/>
      <c r="M497" s="15"/>
      <c r="N497" s="12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3"/>
      <c r="B498" s="17"/>
      <c r="C498" s="15"/>
      <c r="D498" s="18"/>
      <c r="E498" s="15"/>
      <c r="F498" s="15"/>
      <c r="G498" s="15"/>
      <c r="H498" s="13"/>
      <c r="I498" s="15"/>
      <c r="J498" s="15"/>
      <c r="K498" s="19"/>
      <c r="L498" s="15"/>
      <c r="M498" s="15"/>
      <c r="N498" s="12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3"/>
      <c r="B499" s="17"/>
      <c r="C499" s="15"/>
      <c r="D499" s="18"/>
      <c r="E499" s="15"/>
      <c r="F499" s="15"/>
      <c r="G499" s="15"/>
      <c r="H499" s="13"/>
      <c r="I499" s="15"/>
      <c r="J499" s="15"/>
      <c r="K499" s="19"/>
      <c r="L499" s="15"/>
      <c r="M499" s="15"/>
      <c r="N499" s="12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3"/>
      <c r="B500" s="17"/>
      <c r="C500" s="15"/>
      <c r="D500" s="18"/>
      <c r="E500" s="15"/>
      <c r="F500" s="15"/>
      <c r="G500" s="15"/>
      <c r="H500" s="13"/>
      <c r="I500" s="15"/>
      <c r="J500" s="15"/>
      <c r="K500" s="19"/>
      <c r="L500" s="15"/>
      <c r="M500" s="15"/>
      <c r="N500" s="12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3"/>
      <c r="B501" s="17"/>
      <c r="C501" s="15"/>
      <c r="D501" s="18"/>
      <c r="E501" s="15"/>
      <c r="F501" s="15"/>
      <c r="G501" s="15"/>
      <c r="H501" s="13"/>
      <c r="I501" s="15"/>
      <c r="J501" s="15"/>
      <c r="K501" s="19"/>
      <c r="L501" s="15"/>
      <c r="M501" s="15"/>
      <c r="N501" s="12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3"/>
      <c r="B502" s="17"/>
      <c r="C502" s="15"/>
      <c r="D502" s="18"/>
      <c r="E502" s="15"/>
      <c r="F502" s="15"/>
      <c r="G502" s="15"/>
      <c r="H502" s="13"/>
      <c r="I502" s="15"/>
      <c r="J502" s="15"/>
      <c r="K502" s="19"/>
      <c r="L502" s="15"/>
      <c r="M502" s="15"/>
      <c r="N502" s="12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3"/>
      <c r="B503" s="17"/>
      <c r="C503" s="15"/>
      <c r="D503" s="18"/>
      <c r="E503" s="15"/>
      <c r="F503" s="15"/>
      <c r="G503" s="15"/>
      <c r="H503" s="13"/>
      <c r="I503" s="15"/>
      <c r="J503" s="15"/>
      <c r="K503" s="19"/>
      <c r="L503" s="15"/>
      <c r="M503" s="15"/>
      <c r="N503" s="12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3"/>
      <c r="B504" s="17"/>
      <c r="C504" s="15"/>
      <c r="D504" s="18"/>
      <c r="E504" s="15"/>
      <c r="F504" s="15"/>
      <c r="G504" s="15"/>
      <c r="H504" s="13"/>
      <c r="I504" s="15"/>
      <c r="J504" s="15"/>
      <c r="K504" s="19"/>
      <c r="L504" s="15"/>
      <c r="M504" s="15"/>
      <c r="N504" s="12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3"/>
      <c r="B505" s="17"/>
      <c r="C505" s="15"/>
      <c r="D505" s="18"/>
      <c r="E505" s="15"/>
      <c r="F505" s="15"/>
      <c r="G505" s="15"/>
      <c r="H505" s="13"/>
      <c r="I505" s="15"/>
      <c r="J505" s="15"/>
      <c r="K505" s="19"/>
      <c r="L505" s="15"/>
      <c r="M505" s="15"/>
      <c r="N505" s="12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3"/>
      <c r="B506" s="17"/>
      <c r="C506" s="15"/>
      <c r="D506" s="18"/>
      <c r="E506" s="15"/>
      <c r="F506" s="15"/>
      <c r="G506" s="15"/>
      <c r="H506" s="13"/>
      <c r="I506" s="15"/>
      <c r="J506" s="15"/>
      <c r="K506" s="19"/>
      <c r="L506" s="15"/>
      <c r="M506" s="15"/>
      <c r="N506" s="12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3"/>
      <c r="B507" s="17"/>
      <c r="C507" s="15"/>
      <c r="D507" s="18"/>
      <c r="E507" s="15"/>
      <c r="F507" s="15"/>
      <c r="G507" s="15"/>
      <c r="H507" s="13"/>
      <c r="I507" s="15"/>
      <c r="J507" s="15"/>
      <c r="K507" s="19"/>
      <c r="L507" s="15"/>
      <c r="M507" s="15"/>
      <c r="N507" s="12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3"/>
      <c r="B508" s="17"/>
      <c r="C508" s="15"/>
      <c r="D508" s="18"/>
      <c r="E508" s="15"/>
      <c r="F508" s="15"/>
      <c r="G508" s="15"/>
      <c r="H508" s="13"/>
      <c r="I508" s="15"/>
      <c r="J508" s="15"/>
      <c r="K508" s="19"/>
      <c r="L508" s="15"/>
      <c r="M508" s="15"/>
      <c r="N508" s="12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3"/>
      <c r="B509" s="17"/>
      <c r="C509" s="15"/>
      <c r="D509" s="18"/>
      <c r="E509" s="15"/>
      <c r="F509" s="15"/>
      <c r="G509" s="15"/>
      <c r="H509" s="13"/>
      <c r="I509" s="15"/>
      <c r="J509" s="15"/>
      <c r="K509" s="19"/>
      <c r="L509" s="15"/>
      <c r="M509" s="15"/>
      <c r="N509" s="12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3"/>
      <c r="B510" s="17"/>
      <c r="C510" s="15"/>
      <c r="D510" s="18"/>
      <c r="E510" s="15"/>
      <c r="F510" s="15"/>
      <c r="G510" s="15"/>
      <c r="H510" s="13"/>
      <c r="I510" s="15"/>
      <c r="J510" s="15"/>
      <c r="K510" s="19"/>
      <c r="L510" s="15"/>
      <c r="M510" s="15"/>
      <c r="N510" s="12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3"/>
      <c r="B511" s="17"/>
      <c r="C511" s="15"/>
      <c r="D511" s="18"/>
      <c r="E511" s="15"/>
      <c r="F511" s="15"/>
      <c r="G511" s="15"/>
      <c r="H511" s="13"/>
      <c r="I511" s="15"/>
      <c r="J511" s="15"/>
      <c r="K511" s="19"/>
      <c r="L511" s="15"/>
      <c r="M511" s="15"/>
      <c r="N511" s="12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3"/>
      <c r="B512" s="17"/>
      <c r="C512" s="15"/>
      <c r="D512" s="18"/>
      <c r="E512" s="15"/>
      <c r="F512" s="15"/>
      <c r="G512" s="15"/>
      <c r="H512" s="13"/>
      <c r="I512" s="15"/>
      <c r="J512" s="15"/>
      <c r="K512" s="19"/>
      <c r="L512" s="15"/>
      <c r="M512" s="15"/>
      <c r="N512" s="12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3"/>
      <c r="B513" s="17"/>
      <c r="C513" s="15"/>
      <c r="D513" s="18"/>
      <c r="E513" s="15"/>
      <c r="F513" s="15"/>
      <c r="G513" s="15"/>
      <c r="H513" s="13"/>
      <c r="I513" s="15"/>
      <c r="J513" s="15"/>
      <c r="K513" s="19"/>
      <c r="L513" s="15"/>
      <c r="M513" s="15"/>
      <c r="N513" s="12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3"/>
      <c r="B514" s="17"/>
      <c r="C514" s="15"/>
      <c r="D514" s="18"/>
      <c r="E514" s="15"/>
      <c r="F514" s="15"/>
      <c r="G514" s="15"/>
      <c r="H514" s="13"/>
      <c r="I514" s="15"/>
      <c r="J514" s="15"/>
      <c r="K514" s="19"/>
      <c r="L514" s="15"/>
      <c r="M514" s="15"/>
      <c r="N514" s="12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3"/>
      <c r="B515" s="17"/>
      <c r="C515" s="15"/>
      <c r="D515" s="18"/>
      <c r="E515" s="15"/>
      <c r="F515" s="15"/>
      <c r="G515" s="15"/>
      <c r="H515" s="13"/>
      <c r="I515" s="15"/>
      <c r="J515" s="15"/>
      <c r="K515" s="19"/>
      <c r="L515" s="15"/>
      <c r="M515" s="15"/>
      <c r="N515" s="12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3"/>
      <c r="B516" s="17"/>
      <c r="C516" s="15"/>
      <c r="D516" s="18"/>
      <c r="E516" s="15"/>
      <c r="F516" s="15"/>
      <c r="G516" s="15"/>
      <c r="H516" s="13"/>
      <c r="I516" s="15"/>
      <c r="J516" s="15"/>
      <c r="K516" s="19"/>
      <c r="L516" s="15"/>
      <c r="M516" s="15"/>
      <c r="N516" s="12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3"/>
      <c r="B517" s="17"/>
      <c r="C517" s="15"/>
      <c r="D517" s="18"/>
      <c r="E517" s="15"/>
      <c r="F517" s="15"/>
      <c r="G517" s="15"/>
      <c r="H517" s="13"/>
      <c r="I517" s="15"/>
      <c r="J517" s="15"/>
      <c r="K517" s="19"/>
      <c r="L517" s="15"/>
      <c r="M517" s="15"/>
      <c r="N517" s="12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3"/>
      <c r="B518" s="17"/>
      <c r="C518" s="15"/>
      <c r="D518" s="18"/>
      <c r="E518" s="15"/>
      <c r="F518" s="15"/>
      <c r="G518" s="15"/>
      <c r="H518" s="13"/>
      <c r="I518" s="15"/>
      <c r="J518" s="15"/>
      <c r="K518" s="19"/>
      <c r="L518" s="15"/>
      <c r="M518" s="15"/>
      <c r="N518" s="12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3"/>
      <c r="B519" s="17"/>
      <c r="C519" s="15"/>
      <c r="D519" s="18"/>
      <c r="E519" s="15"/>
      <c r="F519" s="15"/>
      <c r="G519" s="15"/>
      <c r="H519" s="13"/>
      <c r="I519" s="15"/>
      <c r="J519" s="15"/>
      <c r="K519" s="19"/>
      <c r="L519" s="15"/>
      <c r="M519" s="15"/>
      <c r="N519" s="12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3"/>
      <c r="B520" s="17"/>
      <c r="C520" s="15"/>
      <c r="D520" s="18"/>
      <c r="E520" s="15"/>
      <c r="F520" s="15"/>
      <c r="G520" s="15"/>
      <c r="H520" s="13"/>
      <c r="I520" s="15"/>
      <c r="J520" s="15"/>
      <c r="K520" s="19"/>
      <c r="L520" s="15"/>
      <c r="M520" s="15"/>
      <c r="N520" s="12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3"/>
      <c r="B521" s="17"/>
      <c r="C521" s="15"/>
      <c r="D521" s="18"/>
      <c r="E521" s="15"/>
      <c r="F521" s="15"/>
      <c r="G521" s="15"/>
      <c r="H521" s="13"/>
      <c r="I521" s="15"/>
      <c r="J521" s="15"/>
      <c r="K521" s="19"/>
      <c r="L521" s="15"/>
      <c r="M521" s="15"/>
      <c r="N521" s="12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3"/>
      <c r="B522" s="17"/>
      <c r="C522" s="15"/>
      <c r="D522" s="18"/>
      <c r="E522" s="15"/>
      <c r="F522" s="15"/>
      <c r="G522" s="15"/>
      <c r="H522" s="13"/>
      <c r="I522" s="15"/>
      <c r="J522" s="15"/>
      <c r="K522" s="19"/>
      <c r="L522" s="15"/>
      <c r="M522" s="15"/>
      <c r="N522" s="12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3"/>
      <c r="B523" s="17"/>
      <c r="C523" s="15"/>
      <c r="D523" s="18"/>
      <c r="E523" s="15"/>
      <c r="F523" s="15"/>
      <c r="G523" s="15"/>
      <c r="H523" s="13"/>
      <c r="I523" s="15"/>
      <c r="J523" s="15"/>
      <c r="K523" s="19"/>
      <c r="L523" s="15"/>
      <c r="M523" s="15"/>
      <c r="N523" s="12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3"/>
      <c r="B524" s="17"/>
      <c r="C524" s="15"/>
      <c r="D524" s="18"/>
      <c r="E524" s="15"/>
      <c r="F524" s="15"/>
      <c r="G524" s="15"/>
      <c r="H524" s="13"/>
      <c r="I524" s="15"/>
      <c r="J524" s="15"/>
      <c r="K524" s="19"/>
      <c r="L524" s="15"/>
      <c r="M524" s="15"/>
      <c r="N524" s="12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3"/>
      <c r="B525" s="17"/>
      <c r="C525" s="15"/>
      <c r="D525" s="18"/>
      <c r="E525" s="15"/>
      <c r="F525" s="15"/>
      <c r="G525" s="15"/>
      <c r="H525" s="13"/>
      <c r="I525" s="15"/>
      <c r="J525" s="15"/>
      <c r="K525" s="19"/>
      <c r="L525" s="15"/>
      <c r="M525" s="15"/>
      <c r="N525" s="12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3"/>
      <c r="B526" s="17"/>
      <c r="C526" s="15"/>
      <c r="D526" s="18"/>
      <c r="E526" s="15"/>
      <c r="F526" s="15"/>
      <c r="G526" s="15"/>
      <c r="H526" s="13"/>
      <c r="I526" s="15"/>
      <c r="J526" s="15"/>
      <c r="K526" s="19"/>
      <c r="L526" s="15"/>
      <c r="M526" s="15"/>
      <c r="N526" s="12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3"/>
      <c r="B527" s="17"/>
      <c r="C527" s="15"/>
      <c r="D527" s="18"/>
      <c r="E527" s="15"/>
      <c r="F527" s="15"/>
      <c r="G527" s="15"/>
      <c r="H527" s="13"/>
      <c r="I527" s="15"/>
      <c r="J527" s="15"/>
      <c r="K527" s="19"/>
      <c r="L527" s="15"/>
      <c r="M527" s="15"/>
      <c r="N527" s="12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3"/>
      <c r="B528" s="17"/>
      <c r="C528" s="15"/>
      <c r="D528" s="18"/>
      <c r="E528" s="15"/>
      <c r="F528" s="15"/>
      <c r="G528" s="15"/>
      <c r="H528" s="13"/>
      <c r="I528" s="15"/>
      <c r="J528" s="15"/>
      <c r="K528" s="19"/>
      <c r="L528" s="15"/>
      <c r="M528" s="15"/>
      <c r="N528" s="12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3"/>
      <c r="B529" s="17"/>
      <c r="C529" s="15"/>
      <c r="D529" s="18"/>
      <c r="E529" s="15"/>
      <c r="F529" s="15"/>
      <c r="G529" s="15"/>
      <c r="H529" s="13"/>
      <c r="I529" s="15"/>
      <c r="J529" s="15"/>
      <c r="K529" s="19"/>
      <c r="L529" s="15"/>
      <c r="M529" s="15"/>
      <c r="N529" s="12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3"/>
      <c r="B530" s="17"/>
      <c r="C530" s="15"/>
      <c r="D530" s="18"/>
      <c r="E530" s="15"/>
      <c r="F530" s="15"/>
      <c r="G530" s="15"/>
      <c r="H530" s="13"/>
      <c r="I530" s="15"/>
      <c r="J530" s="15"/>
      <c r="K530" s="19"/>
      <c r="L530" s="15"/>
      <c r="M530" s="15"/>
      <c r="N530" s="12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3"/>
      <c r="B531" s="17"/>
      <c r="C531" s="15"/>
      <c r="D531" s="18"/>
      <c r="E531" s="15"/>
      <c r="F531" s="15"/>
      <c r="G531" s="15"/>
      <c r="H531" s="13"/>
      <c r="I531" s="15"/>
      <c r="J531" s="15"/>
      <c r="K531" s="19"/>
      <c r="L531" s="15"/>
      <c r="M531" s="15"/>
      <c r="N531" s="12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3"/>
      <c r="B532" s="17"/>
      <c r="C532" s="15"/>
      <c r="D532" s="18"/>
      <c r="E532" s="15"/>
      <c r="F532" s="15"/>
      <c r="G532" s="15"/>
      <c r="H532" s="13"/>
      <c r="I532" s="15"/>
      <c r="J532" s="15"/>
      <c r="K532" s="19"/>
      <c r="L532" s="15"/>
      <c r="M532" s="15"/>
      <c r="N532" s="12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3"/>
      <c r="B533" s="17"/>
      <c r="C533" s="15"/>
      <c r="D533" s="18"/>
      <c r="E533" s="15"/>
      <c r="F533" s="15"/>
      <c r="G533" s="15"/>
      <c r="H533" s="13"/>
      <c r="I533" s="15"/>
      <c r="J533" s="15"/>
      <c r="K533" s="19"/>
      <c r="L533" s="15"/>
      <c r="M533" s="15"/>
      <c r="N533" s="12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3"/>
      <c r="B534" s="17"/>
      <c r="C534" s="15"/>
      <c r="D534" s="18"/>
      <c r="E534" s="15"/>
      <c r="F534" s="15"/>
      <c r="G534" s="15"/>
      <c r="H534" s="13"/>
      <c r="I534" s="15"/>
      <c r="J534" s="15"/>
      <c r="K534" s="19"/>
      <c r="L534" s="15"/>
      <c r="M534" s="15"/>
      <c r="N534" s="12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3"/>
      <c r="B535" s="17"/>
      <c r="C535" s="15"/>
      <c r="D535" s="18"/>
      <c r="E535" s="15"/>
      <c r="F535" s="15"/>
      <c r="G535" s="15"/>
      <c r="H535" s="13"/>
      <c r="I535" s="15"/>
      <c r="J535" s="15"/>
      <c r="K535" s="19"/>
      <c r="L535" s="15"/>
      <c r="M535" s="15"/>
      <c r="N535" s="12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3"/>
      <c r="B536" s="17"/>
      <c r="C536" s="15"/>
      <c r="D536" s="18"/>
      <c r="E536" s="15"/>
      <c r="F536" s="15"/>
      <c r="G536" s="15"/>
      <c r="H536" s="13"/>
      <c r="I536" s="15"/>
      <c r="J536" s="15"/>
      <c r="K536" s="19"/>
      <c r="L536" s="15"/>
      <c r="M536" s="15"/>
      <c r="N536" s="12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3"/>
      <c r="B537" s="17"/>
      <c r="C537" s="15"/>
      <c r="D537" s="18"/>
      <c r="E537" s="15"/>
      <c r="F537" s="15"/>
      <c r="G537" s="15"/>
      <c r="H537" s="13"/>
      <c r="I537" s="15"/>
      <c r="J537" s="15"/>
      <c r="K537" s="19"/>
      <c r="L537" s="15"/>
      <c r="M537" s="15"/>
      <c r="N537" s="12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3"/>
      <c r="B538" s="17"/>
      <c r="C538" s="15"/>
      <c r="D538" s="18"/>
      <c r="E538" s="15"/>
      <c r="F538" s="15"/>
      <c r="G538" s="15"/>
      <c r="H538" s="13"/>
      <c r="I538" s="15"/>
      <c r="J538" s="15"/>
      <c r="K538" s="19"/>
      <c r="L538" s="15"/>
      <c r="M538" s="15"/>
      <c r="N538" s="12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3"/>
      <c r="B539" s="17"/>
      <c r="C539" s="15"/>
      <c r="D539" s="18"/>
      <c r="E539" s="15"/>
      <c r="F539" s="15"/>
      <c r="G539" s="15"/>
      <c r="H539" s="13"/>
      <c r="I539" s="15"/>
      <c r="J539" s="15"/>
      <c r="K539" s="19"/>
      <c r="L539" s="15"/>
      <c r="M539" s="15"/>
      <c r="N539" s="12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3"/>
      <c r="B540" s="17"/>
      <c r="C540" s="15"/>
      <c r="D540" s="18"/>
      <c r="E540" s="15"/>
      <c r="F540" s="15"/>
      <c r="G540" s="15"/>
      <c r="H540" s="13"/>
      <c r="I540" s="15"/>
      <c r="J540" s="15"/>
      <c r="K540" s="19"/>
      <c r="L540" s="15"/>
      <c r="M540" s="15"/>
      <c r="N540" s="12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1"/>
      <c r="B541" s="79"/>
      <c r="C541" s="11"/>
      <c r="D541" s="11"/>
      <c r="E541" s="11"/>
      <c r="F541" s="11"/>
      <c r="G541" s="11"/>
      <c r="H541" s="11"/>
      <c r="I541" s="11"/>
      <c r="J541" s="11"/>
      <c r="K541" s="11"/>
      <c r="L541" s="15">
        <f t="shared" ref="L541:L548" si="5">J541 - K541</f>
        <v>0</v>
      </c>
      <c r="M541" s="11">
        <f t="shared" ref="M541:M591" si="6">M540+L541</f>
        <v>0</v>
      </c>
      <c r="N541" s="12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1"/>
      <c r="B542" s="79"/>
      <c r="C542" s="11"/>
      <c r="D542" s="11"/>
      <c r="E542" s="11"/>
      <c r="F542" s="11"/>
      <c r="G542" s="11"/>
      <c r="H542" s="11"/>
      <c r="I542" s="11"/>
      <c r="J542" s="11"/>
      <c r="K542" s="11"/>
      <c r="L542" s="15">
        <f t="shared" si="5"/>
        <v>0</v>
      </c>
      <c r="M542" s="11">
        <f t="shared" si="6"/>
        <v>0</v>
      </c>
      <c r="N542" s="12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1"/>
      <c r="B543" s="79"/>
      <c r="C543" s="11"/>
      <c r="D543" s="11"/>
      <c r="E543" s="11"/>
      <c r="F543" s="11"/>
      <c r="G543" s="11"/>
      <c r="H543" s="11"/>
      <c r="I543" s="11"/>
      <c r="J543" s="11"/>
      <c r="K543" s="11"/>
      <c r="L543" s="15">
        <f t="shared" si="5"/>
        <v>0</v>
      </c>
      <c r="M543" s="11">
        <f t="shared" si="6"/>
        <v>0</v>
      </c>
      <c r="N543" s="12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1"/>
      <c r="B544" s="79"/>
      <c r="C544" s="11"/>
      <c r="D544" s="11"/>
      <c r="E544" s="11"/>
      <c r="F544" s="11"/>
      <c r="G544" s="11"/>
      <c r="H544" s="11"/>
      <c r="I544" s="11"/>
      <c r="J544" s="11"/>
      <c r="K544" s="11"/>
      <c r="L544" s="15">
        <f t="shared" si="5"/>
        <v>0</v>
      </c>
      <c r="M544" s="11">
        <f t="shared" si="6"/>
        <v>0</v>
      </c>
      <c r="N544" s="12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1"/>
      <c r="B545" s="79"/>
      <c r="C545" s="11"/>
      <c r="D545" s="11"/>
      <c r="E545" s="11"/>
      <c r="F545" s="11"/>
      <c r="G545" s="11"/>
      <c r="H545" s="11"/>
      <c r="I545" s="11"/>
      <c r="J545" s="11"/>
      <c r="K545" s="11"/>
      <c r="L545" s="15">
        <f t="shared" si="5"/>
        <v>0</v>
      </c>
      <c r="M545" s="11">
        <f t="shared" si="6"/>
        <v>0</v>
      </c>
      <c r="N545" s="12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1"/>
      <c r="B546" s="79"/>
      <c r="C546" s="11"/>
      <c r="D546" s="11"/>
      <c r="E546" s="11"/>
      <c r="F546" s="11"/>
      <c r="G546" s="11"/>
      <c r="H546" s="11"/>
      <c r="I546" s="11"/>
      <c r="J546" s="11"/>
      <c r="K546" s="11"/>
      <c r="L546" s="15">
        <f t="shared" si="5"/>
        <v>0</v>
      </c>
      <c r="M546" s="11">
        <f t="shared" si="6"/>
        <v>0</v>
      </c>
      <c r="N546" s="12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1"/>
      <c r="B547" s="79"/>
      <c r="C547" s="11"/>
      <c r="D547" s="11"/>
      <c r="E547" s="11"/>
      <c r="F547" s="11"/>
      <c r="G547" s="11"/>
      <c r="H547" s="11"/>
      <c r="I547" s="11"/>
      <c r="J547" s="11"/>
      <c r="K547" s="11"/>
      <c r="L547" s="15">
        <f t="shared" si="5"/>
        <v>0</v>
      </c>
      <c r="M547" s="11">
        <f t="shared" si="6"/>
        <v>0</v>
      </c>
      <c r="N547" s="12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1"/>
      <c r="B548" s="79"/>
      <c r="C548" s="11"/>
      <c r="D548" s="11"/>
      <c r="E548" s="11"/>
      <c r="F548" s="11"/>
      <c r="G548" s="11"/>
      <c r="H548" s="11"/>
      <c r="I548" s="11"/>
      <c r="J548" s="11"/>
      <c r="K548" s="11"/>
      <c r="L548" s="15">
        <f t="shared" si="5"/>
        <v>0</v>
      </c>
      <c r="M548" s="11">
        <f t="shared" si="6"/>
        <v>0</v>
      </c>
      <c r="N548" s="12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1"/>
      <c r="B549" s="79"/>
      <c r="C549" s="11"/>
      <c r="D549" s="11"/>
      <c r="E549" s="11"/>
      <c r="F549" s="11"/>
      <c r="G549" s="11"/>
      <c r="H549" s="11"/>
      <c r="I549" s="11"/>
      <c r="J549" s="11"/>
      <c r="K549" s="11"/>
      <c r="L549" s="15"/>
      <c r="M549" s="11">
        <f t="shared" si="6"/>
        <v>0</v>
      </c>
      <c r="N549" s="12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1"/>
      <c r="B550" s="79"/>
      <c r="C550" s="11"/>
      <c r="D550" s="11"/>
      <c r="E550" s="11"/>
      <c r="F550" s="11"/>
      <c r="G550" s="11"/>
      <c r="H550" s="11"/>
      <c r="I550" s="11"/>
      <c r="J550" s="11"/>
      <c r="K550" s="11"/>
      <c r="L550" s="15"/>
      <c r="M550" s="11">
        <f t="shared" si="6"/>
        <v>0</v>
      </c>
      <c r="N550" s="12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1"/>
      <c r="B551" s="79"/>
      <c r="C551" s="11"/>
      <c r="D551" s="11"/>
      <c r="E551" s="11"/>
      <c r="F551" s="11"/>
      <c r="G551" s="11"/>
      <c r="H551" s="11"/>
      <c r="I551" s="11"/>
      <c r="J551" s="11"/>
      <c r="K551" s="11"/>
      <c r="L551" s="15"/>
      <c r="M551" s="11">
        <f t="shared" si="6"/>
        <v>0</v>
      </c>
      <c r="N551" s="12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1"/>
      <c r="B552" s="79"/>
      <c r="C552" s="11"/>
      <c r="D552" s="11"/>
      <c r="E552" s="11"/>
      <c r="F552" s="11"/>
      <c r="G552" s="11"/>
      <c r="H552" s="11"/>
      <c r="I552" s="11"/>
      <c r="J552" s="11"/>
      <c r="K552" s="11"/>
      <c r="L552" s="15"/>
      <c r="M552" s="11">
        <f t="shared" si="6"/>
        <v>0</v>
      </c>
      <c r="N552" s="12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1"/>
      <c r="B553" s="79"/>
      <c r="C553" s="11"/>
      <c r="D553" s="11"/>
      <c r="E553" s="11"/>
      <c r="F553" s="11"/>
      <c r="G553" s="11"/>
      <c r="H553" s="11"/>
      <c r="I553" s="11"/>
      <c r="J553" s="11"/>
      <c r="K553" s="11"/>
      <c r="L553" s="15"/>
      <c r="M553" s="11">
        <f t="shared" si="6"/>
        <v>0</v>
      </c>
      <c r="N553" s="12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1"/>
      <c r="B554" s="79"/>
      <c r="C554" s="11"/>
      <c r="D554" s="11"/>
      <c r="E554" s="11"/>
      <c r="F554" s="11"/>
      <c r="G554" s="11"/>
      <c r="H554" s="11"/>
      <c r="I554" s="11"/>
      <c r="J554" s="11"/>
      <c r="K554" s="11"/>
      <c r="L554" s="15"/>
      <c r="M554" s="11">
        <f t="shared" si="6"/>
        <v>0</v>
      </c>
      <c r="N554" s="12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1"/>
      <c r="B555" s="79"/>
      <c r="C555" s="11"/>
      <c r="D555" s="11"/>
      <c r="E555" s="11"/>
      <c r="F555" s="11"/>
      <c r="G555" s="11"/>
      <c r="H555" s="11"/>
      <c r="I555" s="11"/>
      <c r="J555" s="11"/>
      <c r="K555" s="11"/>
      <c r="L555" s="15"/>
      <c r="M555" s="11">
        <f t="shared" si="6"/>
        <v>0</v>
      </c>
      <c r="N555" s="12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1"/>
      <c r="B556" s="79"/>
      <c r="C556" s="11"/>
      <c r="D556" s="11"/>
      <c r="E556" s="11"/>
      <c r="F556" s="11"/>
      <c r="G556" s="11"/>
      <c r="H556" s="11"/>
      <c r="I556" s="11"/>
      <c r="J556" s="11"/>
      <c r="K556" s="11"/>
      <c r="L556" s="15"/>
      <c r="M556" s="11">
        <f t="shared" si="6"/>
        <v>0</v>
      </c>
      <c r="N556" s="12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1"/>
      <c r="B557" s="79"/>
      <c r="C557" s="11"/>
      <c r="D557" s="11"/>
      <c r="E557" s="11"/>
      <c r="F557" s="11"/>
      <c r="G557" s="11"/>
      <c r="H557" s="11"/>
      <c r="I557" s="11"/>
      <c r="J557" s="11"/>
      <c r="K557" s="11"/>
      <c r="L557" s="15"/>
      <c r="M557" s="11">
        <f t="shared" si="6"/>
        <v>0</v>
      </c>
      <c r="N557" s="12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1"/>
      <c r="B558" s="79"/>
      <c r="C558" s="11"/>
      <c r="D558" s="11"/>
      <c r="E558" s="11"/>
      <c r="F558" s="11"/>
      <c r="G558" s="11"/>
      <c r="H558" s="11"/>
      <c r="I558" s="11"/>
      <c r="J558" s="11"/>
      <c r="K558" s="11"/>
      <c r="L558" s="15"/>
      <c r="M558" s="11">
        <f t="shared" si="6"/>
        <v>0</v>
      </c>
      <c r="N558" s="12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1"/>
      <c r="B559" s="79"/>
      <c r="C559" s="11"/>
      <c r="D559" s="11"/>
      <c r="E559" s="11"/>
      <c r="F559" s="11"/>
      <c r="G559" s="11"/>
      <c r="H559" s="11"/>
      <c r="I559" s="11"/>
      <c r="J559" s="11"/>
      <c r="K559" s="11"/>
      <c r="L559" s="15"/>
      <c r="M559" s="11">
        <f t="shared" si="6"/>
        <v>0</v>
      </c>
      <c r="N559" s="12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1"/>
      <c r="B560" s="79"/>
      <c r="C560" s="11"/>
      <c r="D560" s="11"/>
      <c r="E560" s="11"/>
      <c r="F560" s="11"/>
      <c r="G560" s="11"/>
      <c r="H560" s="11"/>
      <c r="I560" s="11"/>
      <c r="J560" s="11"/>
      <c r="K560" s="11"/>
      <c r="L560" s="15"/>
      <c r="M560" s="11">
        <f t="shared" si="6"/>
        <v>0</v>
      </c>
      <c r="N560" s="12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1"/>
      <c r="B561" s="79"/>
      <c r="C561" s="11"/>
      <c r="D561" s="11"/>
      <c r="E561" s="11"/>
      <c r="F561" s="11"/>
      <c r="G561" s="11"/>
      <c r="H561" s="11"/>
      <c r="I561" s="11"/>
      <c r="J561" s="11"/>
      <c r="K561" s="11"/>
      <c r="L561" s="15"/>
      <c r="M561" s="11">
        <f t="shared" si="6"/>
        <v>0</v>
      </c>
      <c r="N561" s="12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1"/>
      <c r="B562" s="79"/>
      <c r="C562" s="11"/>
      <c r="D562" s="11"/>
      <c r="E562" s="11"/>
      <c r="F562" s="11"/>
      <c r="G562" s="11"/>
      <c r="H562" s="11"/>
      <c r="I562" s="11"/>
      <c r="J562" s="11"/>
      <c r="K562" s="11"/>
      <c r="L562" s="15"/>
      <c r="M562" s="11">
        <f t="shared" si="6"/>
        <v>0</v>
      </c>
      <c r="N562" s="12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1"/>
      <c r="B563" s="79"/>
      <c r="C563" s="11"/>
      <c r="D563" s="11"/>
      <c r="E563" s="11"/>
      <c r="F563" s="11"/>
      <c r="G563" s="11"/>
      <c r="H563" s="11"/>
      <c r="I563" s="11"/>
      <c r="J563" s="11"/>
      <c r="K563" s="11"/>
      <c r="L563" s="15"/>
      <c r="M563" s="11">
        <f t="shared" si="6"/>
        <v>0</v>
      </c>
      <c r="N563" s="12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1"/>
      <c r="B564" s="79"/>
      <c r="C564" s="11"/>
      <c r="D564" s="11"/>
      <c r="E564" s="11"/>
      <c r="F564" s="11"/>
      <c r="G564" s="11"/>
      <c r="H564" s="11"/>
      <c r="I564" s="11"/>
      <c r="J564" s="11"/>
      <c r="K564" s="11"/>
      <c r="L564" s="15"/>
      <c r="M564" s="11">
        <f t="shared" si="6"/>
        <v>0</v>
      </c>
      <c r="N564" s="12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1"/>
      <c r="B565" s="79"/>
      <c r="C565" s="11"/>
      <c r="D565" s="11"/>
      <c r="E565" s="11"/>
      <c r="F565" s="11"/>
      <c r="G565" s="11"/>
      <c r="H565" s="11"/>
      <c r="I565" s="11"/>
      <c r="J565" s="11"/>
      <c r="K565" s="11"/>
      <c r="L565" s="15"/>
      <c r="M565" s="11">
        <f t="shared" si="6"/>
        <v>0</v>
      </c>
      <c r="N565" s="12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1"/>
      <c r="B566" s="79"/>
      <c r="C566" s="11"/>
      <c r="D566" s="11"/>
      <c r="E566" s="11"/>
      <c r="F566" s="11"/>
      <c r="G566" s="11"/>
      <c r="H566" s="11"/>
      <c r="I566" s="11"/>
      <c r="J566" s="11"/>
      <c r="K566" s="11"/>
      <c r="L566" s="15"/>
      <c r="M566" s="11">
        <f t="shared" si="6"/>
        <v>0</v>
      </c>
      <c r="N566" s="12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1"/>
      <c r="B567" s="79"/>
      <c r="C567" s="11"/>
      <c r="D567" s="11"/>
      <c r="E567" s="11"/>
      <c r="F567" s="11"/>
      <c r="G567" s="11"/>
      <c r="H567" s="11"/>
      <c r="I567" s="11"/>
      <c r="J567" s="11"/>
      <c r="K567" s="11"/>
      <c r="L567" s="15"/>
      <c r="M567" s="11">
        <f t="shared" si="6"/>
        <v>0</v>
      </c>
      <c r="N567" s="12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1"/>
      <c r="B568" s="79"/>
      <c r="C568" s="11"/>
      <c r="D568" s="11"/>
      <c r="E568" s="11"/>
      <c r="F568" s="11"/>
      <c r="G568" s="11"/>
      <c r="H568" s="11"/>
      <c r="I568" s="11"/>
      <c r="J568" s="11"/>
      <c r="K568" s="11"/>
      <c r="L568" s="15"/>
      <c r="M568" s="11">
        <f t="shared" si="6"/>
        <v>0</v>
      </c>
      <c r="N568" s="12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1"/>
      <c r="B569" s="79"/>
      <c r="C569" s="11"/>
      <c r="D569" s="11"/>
      <c r="E569" s="11"/>
      <c r="F569" s="11"/>
      <c r="G569" s="11"/>
      <c r="H569" s="11"/>
      <c r="I569" s="11"/>
      <c r="J569" s="11"/>
      <c r="K569" s="11"/>
      <c r="L569" s="15"/>
      <c r="M569" s="11">
        <f t="shared" si="6"/>
        <v>0</v>
      </c>
      <c r="N569" s="12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1"/>
      <c r="B570" s="79"/>
      <c r="C570" s="11"/>
      <c r="D570" s="11"/>
      <c r="E570" s="11"/>
      <c r="F570" s="11"/>
      <c r="G570" s="11"/>
      <c r="H570" s="11"/>
      <c r="I570" s="11"/>
      <c r="J570" s="11"/>
      <c r="K570" s="11"/>
      <c r="L570" s="15"/>
      <c r="M570" s="11">
        <f t="shared" si="6"/>
        <v>0</v>
      </c>
      <c r="N570" s="12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1"/>
      <c r="B571" s="79"/>
      <c r="C571" s="11"/>
      <c r="D571" s="11"/>
      <c r="E571" s="11"/>
      <c r="F571" s="11"/>
      <c r="G571" s="11"/>
      <c r="H571" s="11"/>
      <c r="I571" s="11"/>
      <c r="J571" s="11"/>
      <c r="K571" s="11"/>
      <c r="L571" s="15"/>
      <c r="M571" s="11">
        <f t="shared" si="6"/>
        <v>0</v>
      </c>
      <c r="N571" s="12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1"/>
      <c r="B572" s="79"/>
      <c r="C572" s="11"/>
      <c r="D572" s="11"/>
      <c r="E572" s="11"/>
      <c r="F572" s="11"/>
      <c r="G572" s="11"/>
      <c r="H572" s="11"/>
      <c r="I572" s="11"/>
      <c r="J572" s="11"/>
      <c r="K572" s="11"/>
      <c r="L572" s="15"/>
      <c r="M572" s="11">
        <f t="shared" si="6"/>
        <v>0</v>
      </c>
      <c r="N572" s="12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1"/>
      <c r="B573" s="79"/>
      <c r="C573" s="11"/>
      <c r="D573" s="11"/>
      <c r="E573" s="11"/>
      <c r="F573" s="11"/>
      <c r="G573" s="11"/>
      <c r="H573" s="11"/>
      <c r="I573" s="11"/>
      <c r="J573" s="11"/>
      <c r="K573" s="11"/>
      <c r="L573" s="15"/>
      <c r="M573" s="11">
        <f t="shared" si="6"/>
        <v>0</v>
      </c>
      <c r="N573" s="12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1"/>
      <c r="B574" s="79"/>
      <c r="C574" s="11"/>
      <c r="D574" s="11"/>
      <c r="E574" s="11"/>
      <c r="F574" s="11"/>
      <c r="G574" s="11"/>
      <c r="H574" s="11"/>
      <c r="I574" s="11"/>
      <c r="J574" s="11"/>
      <c r="K574" s="11"/>
      <c r="L574" s="15"/>
      <c r="M574" s="11">
        <f t="shared" si="6"/>
        <v>0</v>
      </c>
      <c r="N574" s="12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1"/>
      <c r="B575" s="79"/>
      <c r="C575" s="11"/>
      <c r="D575" s="11"/>
      <c r="E575" s="11"/>
      <c r="F575" s="11"/>
      <c r="G575" s="11"/>
      <c r="H575" s="11"/>
      <c r="I575" s="11"/>
      <c r="J575" s="11"/>
      <c r="K575" s="11"/>
      <c r="L575" s="15"/>
      <c r="M575" s="11">
        <f t="shared" si="6"/>
        <v>0</v>
      </c>
      <c r="N575" s="12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1"/>
      <c r="B576" s="79"/>
      <c r="C576" s="11"/>
      <c r="D576" s="11"/>
      <c r="E576" s="11"/>
      <c r="F576" s="11"/>
      <c r="G576" s="11"/>
      <c r="H576" s="11"/>
      <c r="I576" s="11"/>
      <c r="J576" s="11"/>
      <c r="K576" s="11"/>
      <c r="L576" s="15"/>
      <c r="M576" s="11">
        <f t="shared" si="6"/>
        <v>0</v>
      </c>
      <c r="N576" s="12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1"/>
      <c r="B577" s="79"/>
      <c r="C577" s="11"/>
      <c r="D577" s="11"/>
      <c r="E577" s="11"/>
      <c r="F577" s="11"/>
      <c r="G577" s="11"/>
      <c r="H577" s="11"/>
      <c r="I577" s="11"/>
      <c r="J577" s="11"/>
      <c r="K577" s="11"/>
      <c r="L577" s="15"/>
      <c r="M577" s="11">
        <f t="shared" si="6"/>
        <v>0</v>
      </c>
      <c r="N577" s="12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1"/>
      <c r="B578" s="79"/>
      <c r="C578" s="11"/>
      <c r="D578" s="11"/>
      <c r="E578" s="11"/>
      <c r="F578" s="11"/>
      <c r="G578" s="11"/>
      <c r="H578" s="11"/>
      <c r="I578" s="11"/>
      <c r="J578" s="11"/>
      <c r="K578" s="11"/>
      <c r="L578" s="15"/>
      <c r="M578" s="11">
        <f t="shared" si="6"/>
        <v>0</v>
      </c>
      <c r="N578" s="12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1"/>
      <c r="B579" s="79"/>
      <c r="C579" s="11"/>
      <c r="D579" s="11"/>
      <c r="E579" s="11"/>
      <c r="F579" s="11"/>
      <c r="G579" s="11"/>
      <c r="H579" s="11"/>
      <c r="I579" s="11"/>
      <c r="J579" s="11"/>
      <c r="K579" s="11"/>
      <c r="L579" s="15"/>
      <c r="M579" s="11">
        <f t="shared" si="6"/>
        <v>0</v>
      </c>
      <c r="N579" s="12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1"/>
      <c r="B580" s="79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>
        <f t="shared" si="6"/>
        <v>0</v>
      </c>
      <c r="N580" s="12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1"/>
      <c r="B581" s="79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>
        <f t="shared" si="6"/>
        <v>0</v>
      </c>
      <c r="N581" s="12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1"/>
      <c r="B582" s="79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>
        <f t="shared" si="6"/>
        <v>0</v>
      </c>
      <c r="N582" s="12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1"/>
      <c r="B583" s="79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>
        <f t="shared" si="6"/>
        <v>0</v>
      </c>
      <c r="N583" s="12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1"/>
      <c r="B584" s="79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>
        <f t="shared" si="6"/>
        <v>0</v>
      </c>
      <c r="N584" s="12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1"/>
      <c r="B585" s="79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>
        <f t="shared" si="6"/>
        <v>0</v>
      </c>
      <c r="N585" s="12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1"/>
      <c r="B586" s="79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>
        <f t="shared" si="6"/>
        <v>0</v>
      </c>
      <c r="N586" s="12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1"/>
      <c r="B587" s="79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>
        <f t="shared" si="6"/>
        <v>0</v>
      </c>
      <c r="N587" s="12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1"/>
      <c r="B588" s="79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>
        <f t="shared" si="6"/>
        <v>0</v>
      </c>
      <c r="N588" s="12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1"/>
      <c r="B589" s="79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>
        <f t="shared" si="6"/>
        <v>0</v>
      </c>
      <c r="N589" s="12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1"/>
      <c r="B590" s="79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>
        <f t="shared" si="6"/>
        <v>0</v>
      </c>
      <c r="N590" s="12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1"/>
      <c r="B591" s="79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>
        <f t="shared" si="6"/>
        <v>0</v>
      </c>
      <c r="N591" s="12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80"/>
      <c r="B592" s="70"/>
      <c r="C592" s="18"/>
      <c r="D592" s="71" t="s">
        <v>82</v>
      </c>
      <c r="E592" s="18"/>
      <c r="F592" s="81"/>
      <c r="G592" s="18"/>
      <c r="H592" s="80"/>
      <c r="I592" s="82"/>
      <c r="J592" s="82"/>
      <c r="K592" s="72"/>
      <c r="L592" s="82"/>
      <c r="M592" s="82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81"/>
      <c r="B593" s="83"/>
      <c r="C593" s="81"/>
      <c r="D593" s="84"/>
      <c r="E593" s="81"/>
      <c r="F593" s="81"/>
      <c r="G593" s="81"/>
      <c r="H593" s="81"/>
      <c r="I593" s="82"/>
      <c r="J593" s="82"/>
      <c r="K593" s="82"/>
      <c r="L593" s="82"/>
      <c r="M593" s="82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81"/>
      <c r="B594" s="85"/>
      <c r="C594" s="81"/>
      <c r="D594" s="81"/>
      <c r="E594" s="81"/>
      <c r="F594" s="81"/>
      <c r="G594" s="81"/>
      <c r="H594" s="81"/>
      <c r="I594" s="82"/>
      <c r="J594" s="82"/>
      <c r="K594" s="82"/>
      <c r="L594" s="82"/>
      <c r="M594" s="82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81"/>
      <c r="B595" s="85"/>
      <c r="C595" s="81"/>
      <c r="D595" s="81"/>
      <c r="E595" s="81"/>
      <c r="F595" s="81"/>
      <c r="G595" s="81"/>
      <c r="H595" s="81"/>
      <c r="I595" s="82"/>
      <c r="J595" s="82"/>
      <c r="K595" s="82"/>
      <c r="L595" s="82"/>
      <c r="M595" s="82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81"/>
      <c r="B596" s="85"/>
      <c r="C596" s="81"/>
      <c r="D596" s="81"/>
      <c r="E596" s="81"/>
      <c r="F596" s="81"/>
      <c r="G596" s="81"/>
      <c r="H596" s="81"/>
      <c r="I596" s="82"/>
      <c r="J596" s="82"/>
      <c r="K596" s="82"/>
      <c r="L596" s="82"/>
      <c r="M596" s="82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81"/>
      <c r="B597" s="85"/>
      <c r="C597" s="81"/>
      <c r="D597" s="81"/>
      <c r="E597" s="81"/>
      <c r="F597" s="81"/>
      <c r="G597" s="81"/>
      <c r="H597" s="81"/>
      <c r="I597" s="82"/>
      <c r="J597" s="82"/>
      <c r="K597" s="82"/>
      <c r="L597" s="82"/>
      <c r="M597" s="82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81"/>
      <c r="B598" s="85"/>
      <c r="C598" s="81"/>
      <c r="D598" s="81"/>
      <c r="E598" s="81"/>
      <c r="F598" s="81"/>
      <c r="G598" s="81"/>
      <c r="H598" s="81"/>
      <c r="I598" s="82"/>
      <c r="J598" s="82"/>
      <c r="K598" s="82"/>
      <c r="L598" s="82"/>
      <c r="M598" s="82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81"/>
      <c r="B599" s="85"/>
      <c r="C599" s="81"/>
      <c r="D599" s="81"/>
      <c r="E599" s="81"/>
      <c r="F599" s="81"/>
      <c r="G599" s="81"/>
      <c r="H599" s="81"/>
      <c r="I599" s="82"/>
      <c r="J599" s="82"/>
      <c r="K599" s="82"/>
      <c r="L599" s="82"/>
      <c r="M599" s="82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81"/>
      <c r="B600" s="85"/>
      <c r="C600" s="81"/>
      <c r="D600" s="81"/>
      <c r="E600" s="81"/>
      <c r="F600" s="81"/>
      <c r="G600" s="81"/>
      <c r="H600" s="81"/>
      <c r="I600" s="82"/>
      <c r="J600" s="82"/>
      <c r="K600" s="82"/>
      <c r="L600" s="82"/>
      <c r="M600" s="82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81"/>
      <c r="B601" s="85"/>
      <c r="C601" s="81"/>
      <c r="D601" s="81"/>
      <c r="E601" s="81"/>
      <c r="F601" s="81"/>
      <c r="G601" s="81"/>
      <c r="H601" s="81"/>
      <c r="I601" s="82"/>
      <c r="J601" s="82"/>
      <c r="K601" s="82"/>
      <c r="L601" s="82"/>
      <c r="M601" s="82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81"/>
      <c r="B602" s="85"/>
      <c r="C602" s="81"/>
      <c r="D602" s="81"/>
      <c r="E602" s="81"/>
      <c r="F602" s="81"/>
      <c r="G602" s="81"/>
      <c r="H602" s="81"/>
      <c r="I602" s="82"/>
      <c r="J602" s="82"/>
      <c r="K602" s="82"/>
      <c r="L602" s="82"/>
      <c r="M602" s="82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81"/>
      <c r="B603" s="85"/>
      <c r="C603" s="81"/>
      <c r="D603" s="81"/>
      <c r="E603" s="81"/>
      <c r="F603" s="81"/>
      <c r="G603" s="81"/>
      <c r="H603" s="81"/>
      <c r="I603" s="82"/>
      <c r="J603" s="82"/>
      <c r="K603" s="82"/>
      <c r="L603" s="82"/>
      <c r="M603" s="82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81"/>
      <c r="B604" s="85"/>
      <c r="C604" s="81"/>
      <c r="D604" s="81"/>
      <c r="E604" s="81"/>
      <c r="F604" s="81"/>
      <c r="G604" s="81"/>
      <c r="H604" s="81"/>
      <c r="I604" s="82"/>
      <c r="J604" s="82"/>
      <c r="K604" s="82"/>
      <c r="L604" s="82"/>
      <c r="M604" s="82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81"/>
      <c r="B605" s="85"/>
      <c r="C605" s="81"/>
      <c r="D605" s="81"/>
      <c r="E605" s="81"/>
      <c r="F605" s="81"/>
      <c r="G605" s="81"/>
      <c r="H605" s="81"/>
      <c r="I605" s="82"/>
      <c r="J605" s="82"/>
      <c r="K605" s="82"/>
      <c r="L605" s="82"/>
      <c r="M605" s="82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81"/>
      <c r="B606" s="85"/>
      <c r="C606" s="81"/>
      <c r="D606" s="81"/>
      <c r="E606" s="81"/>
      <c r="F606" s="81"/>
      <c r="G606" s="81"/>
      <c r="H606" s="81"/>
      <c r="I606" s="82"/>
      <c r="J606" s="82"/>
      <c r="K606" s="82"/>
      <c r="L606" s="82"/>
      <c r="M606" s="82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81"/>
      <c r="B607" s="85"/>
      <c r="C607" s="81"/>
      <c r="D607" s="81"/>
      <c r="E607" s="81"/>
      <c r="F607" s="81"/>
      <c r="G607" s="81"/>
      <c r="H607" s="81"/>
      <c r="I607" s="82"/>
      <c r="J607" s="82"/>
      <c r="K607" s="82"/>
      <c r="L607" s="82"/>
      <c r="M607" s="82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81"/>
      <c r="B608" s="85"/>
      <c r="C608" s="81"/>
      <c r="D608" s="81"/>
      <c r="E608" s="81"/>
      <c r="F608" s="81"/>
      <c r="G608" s="81"/>
      <c r="H608" s="81"/>
      <c r="I608" s="82"/>
      <c r="J608" s="82"/>
      <c r="K608" s="82"/>
      <c r="L608" s="82"/>
      <c r="M608" s="82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81"/>
      <c r="B609" s="85"/>
      <c r="C609" s="81"/>
      <c r="D609" s="81"/>
      <c r="E609" s="81"/>
      <c r="F609" s="81"/>
      <c r="G609" s="81"/>
      <c r="H609" s="81"/>
      <c r="I609" s="82"/>
      <c r="J609" s="82"/>
      <c r="K609" s="82"/>
      <c r="L609" s="82"/>
      <c r="M609" s="82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81"/>
      <c r="B610" s="85"/>
      <c r="C610" s="81"/>
      <c r="D610" s="81"/>
      <c r="E610" s="81"/>
      <c r="F610" s="81"/>
      <c r="G610" s="81"/>
      <c r="H610" s="81"/>
      <c r="I610" s="82"/>
      <c r="J610" s="82"/>
      <c r="K610" s="82"/>
      <c r="L610" s="82"/>
      <c r="M610" s="82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81"/>
      <c r="B611" s="85"/>
      <c r="C611" s="81"/>
      <c r="D611" s="81"/>
      <c r="E611" s="81"/>
      <c r="F611" s="81"/>
      <c r="G611" s="81"/>
      <c r="H611" s="81"/>
      <c r="I611" s="82"/>
      <c r="J611" s="82"/>
      <c r="K611" s="82"/>
      <c r="L611" s="82"/>
      <c r="M611" s="82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81"/>
      <c r="B612" s="85"/>
      <c r="C612" s="81"/>
      <c r="D612" s="81"/>
      <c r="E612" s="81"/>
      <c r="F612" s="81"/>
      <c r="G612" s="81"/>
      <c r="H612" s="81"/>
      <c r="I612" s="82"/>
      <c r="J612" s="82"/>
      <c r="K612" s="82"/>
      <c r="L612" s="82"/>
      <c r="M612" s="82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81"/>
      <c r="B613" s="85"/>
      <c r="C613" s="81"/>
      <c r="D613" s="81"/>
      <c r="E613" s="81"/>
      <c r="F613" s="81"/>
      <c r="G613" s="81"/>
      <c r="H613" s="81"/>
      <c r="I613" s="82"/>
      <c r="J613" s="82"/>
      <c r="K613" s="82"/>
      <c r="L613" s="82"/>
      <c r="M613" s="82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81"/>
      <c r="B614" s="85"/>
      <c r="C614" s="81"/>
      <c r="D614" s="81"/>
      <c r="E614" s="81"/>
      <c r="F614" s="81"/>
      <c r="G614" s="81"/>
      <c r="H614" s="81"/>
      <c r="I614" s="82"/>
      <c r="J614" s="82"/>
      <c r="K614" s="82"/>
      <c r="L614" s="82"/>
      <c r="M614" s="82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81"/>
      <c r="B615" s="85"/>
      <c r="C615" s="81"/>
      <c r="D615" s="81"/>
      <c r="E615" s="81"/>
      <c r="F615" s="81"/>
      <c r="G615" s="81"/>
      <c r="H615" s="81"/>
      <c r="I615" s="82"/>
      <c r="J615" s="82"/>
      <c r="K615" s="82"/>
      <c r="L615" s="82"/>
      <c r="M615" s="82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81"/>
      <c r="B616" s="85"/>
      <c r="C616" s="81"/>
      <c r="D616" s="81"/>
      <c r="E616" s="81"/>
      <c r="F616" s="81"/>
      <c r="G616" s="81"/>
      <c r="H616" s="81"/>
      <c r="I616" s="82"/>
      <c r="J616" s="82"/>
      <c r="K616" s="82"/>
      <c r="L616" s="82"/>
      <c r="M616" s="82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81"/>
      <c r="B617" s="85"/>
      <c r="C617" s="81"/>
      <c r="D617" s="81"/>
      <c r="E617" s="81"/>
      <c r="F617" s="81"/>
      <c r="G617" s="81"/>
      <c r="H617" s="81"/>
      <c r="I617" s="82"/>
      <c r="J617" s="82"/>
      <c r="K617" s="82"/>
      <c r="L617" s="82"/>
      <c r="M617" s="82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81"/>
      <c r="B618" s="85"/>
      <c r="C618" s="81"/>
      <c r="D618" s="81"/>
      <c r="E618" s="81"/>
      <c r="F618" s="81"/>
      <c r="G618" s="81"/>
      <c r="H618" s="81"/>
      <c r="I618" s="82"/>
      <c r="J618" s="82"/>
      <c r="K618" s="82"/>
      <c r="L618" s="82"/>
      <c r="M618" s="82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81"/>
      <c r="B619" s="85"/>
      <c r="C619" s="81"/>
      <c r="D619" s="81"/>
      <c r="E619" s="81"/>
      <c r="F619" s="81"/>
      <c r="G619" s="81"/>
      <c r="H619" s="81"/>
      <c r="I619" s="82"/>
      <c r="J619" s="82"/>
      <c r="K619" s="82"/>
      <c r="L619" s="82"/>
      <c r="M619" s="82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81"/>
      <c r="B620" s="85"/>
      <c r="C620" s="81"/>
      <c r="D620" s="81"/>
      <c r="E620" s="81"/>
      <c r="F620" s="81"/>
      <c r="G620" s="81"/>
      <c r="H620" s="81"/>
      <c r="I620" s="82"/>
      <c r="J620" s="82"/>
      <c r="K620" s="82"/>
      <c r="L620" s="82"/>
      <c r="M620" s="82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81"/>
      <c r="B621" s="85"/>
      <c r="C621" s="81"/>
      <c r="D621" s="81"/>
      <c r="E621" s="81"/>
      <c r="F621" s="81"/>
      <c r="G621" s="81"/>
      <c r="H621" s="81"/>
      <c r="I621" s="82"/>
      <c r="J621" s="82"/>
      <c r="K621" s="82"/>
      <c r="L621" s="82"/>
      <c r="M621" s="82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81"/>
      <c r="B622" s="85"/>
      <c r="C622" s="81"/>
      <c r="D622" s="81"/>
      <c r="E622" s="81"/>
      <c r="F622" s="81"/>
      <c r="G622" s="81"/>
      <c r="H622" s="81"/>
      <c r="I622" s="82"/>
      <c r="J622" s="82"/>
      <c r="K622" s="82"/>
      <c r="L622" s="82"/>
      <c r="M622" s="82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81"/>
      <c r="B623" s="85"/>
      <c r="C623" s="81"/>
      <c r="D623" s="81"/>
      <c r="E623" s="81"/>
      <c r="F623" s="81"/>
      <c r="G623" s="81"/>
      <c r="H623" s="81"/>
      <c r="I623" s="82"/>
      <c r="J623" s="82"/>
      <c r="K623" s="82"/>
      <c r="L623" s="82"/>
      <c r="M623" s="82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81"/>
      <c r="B624" s="85"/>
      <c r="C624" s="81"/>
      <c r="D624" s="81"/>
      <c r="E624" s="81"/>
      <c r="F624" s="81"/>
      <c r="G624" s="81"/>
      <c r="H624" s="81"/>
      <c r="I624" s="82"/>
      <c r="J624" s="82"/>
      <c r="K624" s="82"/>
      <c r="L624" s="82"/>
      <c r="M624" s="82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81"/>
      <c r="B625" s="85"/>
      <c r="C625" s="81"/>
      <c r="D625" s="81"/>
      <c r="E625" s="81"/>
      <c r="F625" s="81"/>
      <c r="G625" s="81"/>
      <c r="H625" s="81"/>
      <c r="I625" s="82"/>
      <c r="J625" s="82"/>
      <c r="K625" s="82"/>
      <c r="L625" s="82"/>
      <c r="M625" s="82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81"/>
      <c r="B626" s="85"/>
      <c r="C626" s="81"/>
      <c r="D626" s="81"/>
      <c r="E626" s="81"/>
      <c r="F626" s="81"/>
      <c r="G626" s="81"/>
      <c r="H626" s="81"/>
      <c r="I626" s="82"/>
      <c r="J626" s="82"/>
      <c r="K626" s="82"/>
      <c r="L626" s="82"/>
      <c r="M626" s="82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81"/>
      <c r="B627" s="85"/>
      <c r="C627" s="81"/>
      <c r="D627" s="81"/>
      <c r="E627" s="81"/>
      <c r="F627" s="81"/>
      <c r="G627" s="81"/>
      <c r="H627" s="81"/>
      <c r="I627" s="82"/>
      <c r="J627" s="82"/>
      <c r="K627" s="82"/>
      <c r="L627" s="82"/>
      <c r="M627" s="82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81"/>
      <c r="B628" s="85"/>
      <c r="C628" s="81"/>
      <c r="D628" s="81"/>
      <c r="E628" s="81"/>
      <c r="F628" s="81"/>
      <c r="G628" s="81"/>
      <c r="H628" s="81"/>
      <c r="I628" s="82"/>
      <c r="J628" s="82"/>
      <c r="K628" s="82"/>
      <c r="L628" s="82"/>
      <c r="M628" s="82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81"/>
      <c r="B629" s="85"/>
      <c r="C629" s="81"/>
      <c r="D629" s="81"/>
      <c r="E629" s="81"/>
      <c r="F629" s="81"/>
      <c r="G629" s="81"/>
      <c r="H629" s="81"/>
      <c r="I629" s="82"/>
      <c r="J629" s="82"/>
      <c r="K629" s="82"/>
      <c r="L629" s="82"/>
      <c r="M629" s="82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81"/>
      <c r="B630" s="85"/>
      <c r="C630" s="81"/>
      <c r="D630" s="81"/>
      <c r="E630" s="81"/>
      <c r="F630" s="81"/>
      <c r="G630" s="81"/>
      <c r="H630" s="81"/>
      <c r="I630" s="82"/>
      <c r="J630" s="82"/>
      <c r="K630" s="82"/>
      <c r="L630" s="82"/>
      <c r="M630" s="82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81"/>
      <c r="B631" s="85"/>
      <c r="C631" s="81"/>
      <c r="D631" s="81"/>
      <c r="E631" s="81"/>
      <c r="F631" s="81"/>
      <c r="G631" s="81"/>
      <c r="H631" s="81"/>
      <c r="I631" s="82"/>
      <c r="J631" s="82"/>
      <c r="K631" s="82"/>
      <c r="L631" s="82"/>
      <c r="M631" s="82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81"/>
      <c r="B632" s="85"/>
      <c r="C632" s="81"/>
      <c r="D632" s="81"/>
      <c r="E632" s="81"/>
      <c r="F632" s="81"/>
      <c r="G632" s="81"/>
      <c r="H632" s="81"/>
      <c r="I632" s="82"/>
      <c r="J632" s="82"/>
      <c r="K632" s="82"/>
      <c r="L632" s="82"/>
      <c r="M632" s="82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81"/>
      <c r="B633" s="85"/>
      <c r="C633" s="81"/>
      <c r="D633" s="81"/>
      <c r="E633" s="81"/>
      <c r="F633" s="81"/>
      <c r="G633" s="81"/>
      <c r="H633" s="81"/>
      <c r="I633" s="82"/>
      <c r="J633" s="82"/>
      <c r="K633" s="82"/>
      <c r="L633" s="82"/>
      <c r="M633" s="82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81"/>
      <c r="B634" s="85"/>
      <c r="C634" s="81"/>
      <c r="D634" s="81"/>
      <c r="E634" s="81"/>
      <c r="F634" s="81"/>
      <c r="G634" s="81"/>
      <c r="H634" s="81"/>
      <c r="I634" s="82"/>
      <c r="J634" s="82"/>
      <c r="K634" s="82"/>
      <c r="L634" s="82"/>
      <c r="M634" s="82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81"/>
      <c r="B635" s="85"/>
      <c r="C635" s="81"/>
      <c r="D635" s="81"/>
      <c r="E635" s="81"/>
      <c r="F635" s="81"/>
      <c r="G635" s="81"/>
      <c r="H635" s="81"/>
      <c r="I635" s="82"/>
      <c r="J635" s="82"/>
      <c r="K635" s="82"/>
      <c r="L635" s="82"/>
      <c r="M635" s="82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81"/>
      <c r="B636" s="85"/>
      <c r="C636" s="81"/>
      <c r="D636" s="81"/>
      <c r="E636" s="81"/>
      <c r="F636" s="81"/>
      <c r="G636" s="81"/>
      <c r="H636" s="81"/>
      <c r="I636" s="82"/>
      <c r="J636" s="82"/>
      <c r="K636" s="82"/>
      <c r="L636" s="82"/>
      <c r="M636" s="82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81"/>
      <c r="B637" s="85"/>
      <c r="C637" s="81"/>
      <c r="D637" s="81"/>
      <c r="E637" s="81"/>
      <c r="F637" s="81"/>
      <c r="G637" s="81"/>
      <c r="H637" s="81"/>
      <c r="I637" s="82"/>
      <c r="J637" s="82"/>
      <c r="K637" s="82"/>
      <c r="L637" s="82"/>
      <c r="M637" s="82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81"/>
      <c r="B638" s="85"/>
      <c r="C638" s="81"/>
      <c r="D638" s="81"/>
      <c r="E638" s="81"/>
      <c r="F638" s="81"/>
      <c r="G638" s="81"/>
      <c r="H638" s="81"/>
      <c r="I638" s="82"/>
      <c r="J638" s="82"/>
      <c r="K638" s="82"/>
      <c r="L638" s="82"/>
      <c r="M638" s="82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81"/>
      <c r="B639" s="85"/>
      <c r="C639" s="81"/>
      <c r="D639" s="81"/>
      <c r="E639" s="81"/>
      <c r="F639" s="81"/>
      <c r="G639" s="81"/>
      <c r="H639" s="81"/>
      <c r="I639" s="82"/>
      <c r="J639" s="82"/>
      <c r="K639" s="82"/>
      <c r="L639" s="82"/>
      <c r="M639" s="82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81"/>
      <c r="B640" s="85"/>
      <c r="C640" s="81"/>
      <c r="D640" s="81"/>
      <c r="E640" s="81"/>
      <c r="F640" s="81"/>
      <c r="G640" s="81"/>
      <c r="H640" s="81"/>
      <c r="I640" s="82"/>
      <c r="J640" s="82"/>
      <c r="K640" s="82"/>
      <c r="L640" s="82"/>
      <c r="M640" s="82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81"/>
      <c r="B641" s="85"/>
      <c r="C641" s="81"/>
      <c r="D641" s="81"/>
      <c r="E641" s="81"/>
      <c r="F641" s="81"/>
      <c r="G641" s="81"/>
      <c r="H641" s="81"/>
      <c r="I641" s="82"/>
      <c r="J641" s="82"/>
      <c r="K641" s="82"/>
      <c r="L641" s="82"/>
      <c r="M641" s="82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81"/>
      <c r="B642" s="85"/>
      <c r="C642" s="81"/>
      <c r="D642" s="81"/>
      <c r="E642" s="81"/>
      <c r="F642" s="81"/>
      <c r="G642" s="81"/>
      <c r="H642" s="81"/>
      <c r="I642" s="82"/>
      <c r="J642" s="82"/>
      <c r="K642" s="82"/>
      <c r="L642" s="82"/>
      <c r="M642" s="82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81"/>
      <c r="B643" s="85"/>
      <c r="C643" s="81"/>
      <c r="D643" s="81"/>
      <c r="E643" s="81"/>
      <c r="F643" s="81"/>
      <c r="G643" s="81"/>
      <c r="H643" s="81"/>
      <c r="I643" s="82"/>
      <c r="J643" s="82"/>
      <c r="K643" s="82"/>
      <c r="L643" s="82"/>
      <c r="M643" s="82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81"/>
      <c r="B644" s="85"/>
      <c r="C644" s="81"/>
      <c r="D644" s="81"/>
      <c r="E644" s="81"/>
      <c r="F644" s="81"/>
      <c r="G644" s="81"/>
      <c r="H644" s="81"/>
      <c r="I644" s="82"/>
      <c r="J644" s="82"/>
      <c r="K644" s="82"/>
      <c r="L644" s="82"/>
      <c r="M644" s="82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81"/>
      <c r="B645" s="85"/>
      <c r="C645" s="81"/>
      <c r="D645" s="81"/>
      <c r="E645" s="81"/>
      <c r="F645" s="81"/>
      <c r="G645" s="81"/>
      <c r="H645" s="81"/>
      <c r="I645" s="82"/>
      <c r="J645" s="82"/>
      <c r="K645" s="82"/>
      <c r="L645" s="82"/>
      <c r="M645" s="82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81"/>
      <c r="B646" s="85"/>
      <c r="C646" s="81"/>
      <c r="D646" s="81"/>
      <c r="E646" s="81"/>
      <c r="F646" s="81"/>
      <c r="G646" s="81"/>
      <c r="H646" s="81"/>
      <c r="I646" s="82"/>
      <c r="J646" s="82"/>
      <c r="K646" s="82"/>
      <c r="L646" s="82"/>
      <c r="M646" s="82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81"/>
      <c r="B647" s="85"/>
      <c r="C647" s="81"/>
      <c r="D647" s="81"/>
      <c r="E647" s="81"/>
      <c r="F647" s="81"/>
      <c r="G647" s="81"/>
      <c r="H647" s="81"/>
      <c r="I647" s="82"/>
      <c r="J647" s="82"/>
      <c r="K647" s="82"/>
      <c r="L647" s="82"/>
      <c r="M647" s="82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81"/>
      <c r="B648" s="85"/>
      <c r="C648" s="81"/>
      <c r="D648" s="81"/>
      <c r="E648" s="81"/>
      <c r="F648" s="81"/>
      <c r="G648" s="81"/>
      <c r="H648" s="81"/>
      <c r="I648" s="82"/>
      <c r="J648" s="82"/>
      <c r="K648" s="82"/>
      <c r="L648" s="82"/>
      <c r="M648" s="82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81"/>
      <c r="B649" s="85"/>
      <c r="C649" s="81"/>
      <c r="D649" s="81"/>
      <c r="E649" s="81"/>
      <c r="F649" s="81"/>
      <c r="G649" s="81"/>
      <c r="H649" s="81"/>
      <c r="I649" s="82"/>
      <c r="J649" s="82"/>
      <c r="K649" s="82"/>
      <c r="L649" s="82"/>
      <c r="M649" s="82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81"/>
      <c r="B650" s="85"/>
      <c r="C650" s="81"/>
      <c r="D650" s="81"/>
      <c r="E650" s="81"/>
      <c r="F650" s="81"/>
      <c r="G650" s="81"/>
      <c r="H650" s="81"/>
      <c r="I650" s="82"/>
      <c r="J650" s="82"/>
      <c r="K650" s="82"/>
      <c r="L650" s="82"/>
      <c r="M650" s="82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81"/>
      <c r="B651" s="85"/>
      <c r="C651" s="81"/>
      <c r="D651" s="81"/>
      <c r="E651" s="81"/>
      <c r="F651" s="81"/>
      <c r="G651" s="81"/>
      <c r="H651" s="81"/>
      <c r="I651" s="82"/>
      <c r="J651" s="82"/>
      <c r="K651" s="82"/>
      <c r="L651" s="82"/>
      <c r="M651" s="82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81"/>
      <c r="B652" s="85"/>
      <c r="C652" s="81"/>
      <c r="D652" s="81"/>
      <c r="E652" s="81"/>
      <c r="F652" s="81"/>
      <c r="G652" s="81"/>
      <c r="H652" s="81"/>
      <c r="I652" s="82"/>
      <c r="J652" s="82"/>
      <c r="K652" s="82"/>
      <c r="L652" s="82"/>
      <c r="M652" s="82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81"/>
      <c r="B653" s="85"/>
      <c r="C653" s="81"/>
      <c r="D653" s="81"/>
      <c r="E653" s="81"/>
      <c r="F653" s="81"/>
      <c r="G653" s="81"/>
      <c r="H653" s="81"/>
      <c r="I653" s="82"/>
      <c r="J653" s="82"/>
      <c r="K653" s="82"/>
      <c r="L653" s="82"/>
      <c r="M653" s="82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81"/>
      <c r="B654" s="85"/>
      <c r="C654" s="81"/>
      <c r="D654" s="81"/>
      <c r="E654" s="81"/>
      <c r="F654" s="81"/>
      <c r="G654" s="81"/>
      <c r="H654" s="81"/>
      <c r="I654" s="82"/>
      <c r="J654" s="82"/>
      <c r="K654" s="82"/>
      <c r="L654" s="82"/>
      <c r="M654" s="82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81"/>
      <c r="B655" s="85"/>
      <c r="C655" s="81"/>
      <c r="D655" s="81"/>
      <c r="E655" s="81"/>
      <c r="F655" s="81"/>
      <c r="G655" s="81"/>
      <c r="H655" s="81"/>
      <c r="I655" s="82"/>
      <c r="J655" s="82"/>
      <c r="K655" s="82"/>
      <c r="L655" s="82"/>
      <c r="M655" s="82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81"/>
      <c r="B656" s="85"/>
      <c r="C656" s="81"/>
      <c r="D656" s="81"/>
      <c r="E656" s="81"/>
      <c r="F656" s="81"/>
      <c r="G656" s="81"/>
      <c r="H656" s="81"/>
      <c r="I656" s="82"/>
      <c r="J656" s="82"/>
      <c r="K656" s="82"/>
      <c r="L656" s="82"/>
      <c r="M656" s="82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81"/>
      <c r="B657" s="85"/>
      <c r="C657" s="81"/>
      <c r="D657" s="81"/>
      <c r="E657" s="81"/>
      <c r="F657" s="81"/>
      <c r="G657" s="81"/>
      <c r="H657" s="81"/>
      <c r="I657" s="82"/>
      <c r="J657" s="82"/>
      <c r="K657" s="82"/>
      <c r="L657" s="82"/>
      <c r="M657" s="82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81"/>
      <c r="B658" s="85"/>
      <c r="C658" s="81"/>
      <c r="D658" s="81"/>
      <c r="E658" s="81"/>
      <c r="F658" s="81"/>
      <c r="G658" s="81"/>
      <c r="H658" s="81"/>
      <c r="I658" s="82"/>
      <c r="J658" s="82"/>
      <c r="K658" s="82"/>
      <c r="L658" s="82"/>
      <c r="M658" s="82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81"/>
      <c r="B659" s="85"/>
      <c r="C659" s="81"/>
      <c r="D659" s="81"/>
      <c r="E659" s="81"/>
      <c r="F659" s="81"/>
      <c r="G659" s="81"/>
      <c r="H659" s="81"/>
      <c r="I659" s="82"/>
      <c r="J659" s="82"/>
      <c r="K659" s="82"/>
      <c r="L659" s="82"/>
      <c r="M659" s="82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81"/>
      <c r="B660" s="85"/>
      <c r="C660" s="81"/>
      <c r="D660" s="81"/>
      <c r="E660" s="81"/>
      <c r="F660" s="81"/>
      <c r="G660" s="81"/>
      <c r="H660" s="81"/>
      <c r="I660" s="82"/>
      <c r="J660" s="82"/>
      <c r="K660" s="82"/>
      <c r="L660" s="82"/>
      <c r="M660" s="82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81"/>
      <c r="B661" s="85"/>
      <c r="C661" s="81"/>
      <c r="D661" s="81"/>
      <c r="E661" s="81"/>
      <c r="F661" s="81"/>
      <c r="G661" s="81"/>
      <c r="H661" s="81"/>
      <c r="I661" s="82"/>
      <c r="J661" s="82"/>
      <c r="K661" s="82"/>
      <c r="L661" s="82"/>
      <c r="M661" s="82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81"/>
      <c r="B662" s="85"/>
      <c r="C662" s="81"/>
      <c r="D662" s="81"/>
      <c r="E662" s="81"/>
      <c r="F662" s="81"/>
      <c r="G662" s="81"/>
      <c r="H662" s="81"/>
      <c r="I662" s="82"/>
      <c r="J662" s="82"/>
      <c r="K662" s="82"/>
      <c r="L662" s="82"/>
      <c r="M662" s="82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81"/>
      <c r="B663" s="85"/>
      <c r="C663" s="81"/>
      <c r="D663" s="81"/>
      <c r="E663" s="81"/>
      <c r="F663" s="81"/>
      <c r="G663" s="81"/>
      <c r="H663" s="81"/>
      <c r="I663" s="82"/>
      <c r="J663" s="82"/>
      <c r="K663" s="82"/>
      <c r="L663" s="82"/>
      <c r="M663" s="82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81"/>
      <c r="B664" s="85"/>
      <c r="C664" s="81"/>
      <c r="D664" s="81"/>
      <c r="E664" s="81"/>
      <c r="F664" s="81"/>
      <c r="G664" s="81"/>
      <c r="H664" s="81"/>
      <c r="I664" s="82"/>
      <c r="J664" s="82"/>
      <c r="K664" s="82"/>
      <c r="L664" s="82"/>
      <c r="M664" s="82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81"/>
      <c r="B665" s="85"/>
      <c r="C665" s="81"/>
      <c r="D665" s="81"/>
      <c r="E665" s="81"/>
      <c r="F665" s="81"/>
      <c r="G665" s="81"/>
      <c r="H665" s="81"/>
      <c r="I665" s="82"/>
      <c r="J665" s="82"/>
      <c r="K665" s="82"/>
      <c r="L665" s="82"/>
      <c r="M665" s="82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81"/>
      <c r="B666" s="85"/>
      <c r="C666" s="81"/>
      <c r="D666" s="81"/>
      <c r="E666" s="81"/>
      <c r="F666" s="81"/>
      <c r="G666" s="81"/>
      <c r="H666" s="81"/>
      <c r="I666" s="82"/>
      <c r="J666" s="82"/>
      <c r="K666" s="82"/>
      <c r="L666" s="82"/>
      <c r="M666" s="82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81"/>
      <c r="B667" s="85"/>
      <c r="C667" s="81"/>
      <c r="D667" s="81"/>
      <c r="E667" s="81"/>
      <c r="F667" s="81"/>
      <c r="G667" s="81"/>
      <c r="H667" s="81"/>
      <c r="I667" s="82"/>
      <c r="J667" s="82"/>
      <c r="K667" s="82"/>
      <c r="L667" s="82"/>
      <c r="M667" s="82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81"/>
      <c r="B668" s="85"/>
      <c r="C668" s="81"/>
      <c r="D668" s="81"/>
      <c r="E668" s="81"/>
      <c r="F668" s="81"/>
      <c r="G668" s="81"/>
      <c r="H668" s="81"/>
      <c r="I668" s="82"/>
      <c r="J668" s="82"/>
      <c r="K668" s="82"/>
      <c r="L668" s="82"/>
      <c r="M668" s="82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81"/>
      <c r="B669" s="85"/>
      <c r="C669" s="81"/>
      <c r="D669" s="81"/>
      <c r="E669" s="81"/>
      <c r="F669" s="81"/>
      <c r="G669" s="81"/>
      <c r="H669" s="81"/>
      <c r="I669" s="82"/>
      <c r="J669" s="82"/>
      <c r="K669" s="82"/>
      <c r="L669" s="82"/>
      <c r="M669" s="82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81"/>
      <c r="B670" s="85"/>
      <c r="C670" s="81"/>
      <c r="D670" s="81"/>
      <c r="E670" s="81"/>
      <c r="F670" s="81"/>
      <c r="G670" s="81"/>
      <c r="H670" s="81"/>
      <c r="I670" s="82"/>
      <c r="J670" s="82"/>
      <c r="K670" s="82"/>
      <c r="L670" s="82"/>
      <c r="M670" s="82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81"/>
      <c r="B671" s="85"/>
      <c r="C671" s="81"/>
      <c r="D671" s="81"/>
      <c r="E671" s="81"/>
      <c r="F671" s="81"/>
      <c r="G671" s="81"/>
      <c r="H671" s="81"/>
      <c r="I671" s="82"/>
      <c r="J671" s="82"/>
      <c r="K671" s="82"/>
      <c r="L671" s="82"/>
      <c r="M671" s="82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81"/>
      <c r="B672" s="85"/>
      <c r="C672" s="81"/>
      <c r="D672" s="81"/>
      <c r="E672" s="81"/>
      <c r="F672" s="81"/>
      <c r="G672" s="81"/>
      <c r="H672" s="81"/>
      <c r="I672" s="82"/>
      <c r="J672" s="82"/>
      <c r="K672" s="82"/>
      <c r="L672" s="82"/>
      <c r="M672" s="82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81"/>
      <c r="B673" s="85"/>
      <c r="C673" s="81"/>
      <c r="D673" s="81"/>
      <c r="E673" s="81"/>
      <c r="F673" s="81"/>
      <c r="G673" s="81"/>
      <c r="H673" s="81"/>
      <c r="I673" s="82"/>
      <c r="J673" s="82"/>
      <c r="K673" s="82"/>
      <c r="L673" s="82"/>
      <c r="M673" s="82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81"/>
      <c r="B674" s="85"/>
      <c r="C674" s="81"/>
      <c r="D674" s="81"/>
      <c r="E674" s="81"/>
      <c r="F674" s="81"/>
      <c r="G674" s="81"/>
      <c r="H674" s="81"/>
      <c r="I674" s="82"/>
      <c r="J674" s="82"/>
      <c r="K674" s="82"/>
      <c r="L674" s="82"/>
      <c r="M674" s="82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81"/>
      <c r="B675" s="85"/>
      <c r="C675" s="81"/>
      <c r="D675" s="81"/>
      <c r="E675" s="81"/>
      <c r="F675" s="81"/>
      <c r="G675" s="81"/>
      <c r="H675" s="81"/>
      <c r="I675" s="82"/>
      <c r="J675" s="82"/>
      <c r="K675" s="82"/>
      <c r="L675" s="82"/>
      <c r="M675" s="82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81"/>
      <c r="B676" s="85"/>
      <c r="C676" s="81"/>
      <c r="D676" s="81"/>
      <c r="E676" s="81"/>
      <c r="F676" s="81"/>
      <c r="G676" s="81"/>
      <c r="H676" s="81"/>
      <c r="I676" s="82"/>
      <c r="J676" s="82"/>
      <c r="K676" s="82"/>
      <c r="L676" s="82"/>
      <c r="M676" s="82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81"/>
      <c r="B677" s="85"/>
      <c r="C677" s="81"/>
      <c r="D677" s="81"/>
      <c r="E677" s="81"/>
      <c r="F677" s="81"/>
      <c r="G677" s="81"/>
      <c r="H677" s="81"/>
      <c r="I677" s="82"/>
      <c r="J677" s="82"/>
      <c r="K677" s="82"/>
      <c r="L677" s="82"/>
      <c r="M677" s="82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81"/>
      <c r="B678" s="85"/>
      <c r="C678" s="81"/>
      <c r="D678" s="81"/>
      <c r="E678" s="81"/>
      <c r="F678" s="81"/>
      <c r="G678" s="81"/>
      <c r="H678" s="81"/>
      <c r="I678" s="82"/>
      <c r="J678" s="82"/>
      <c r="K678" s="82"/>
      <c r="L678" s="82"/>
      <c r="M678" s="82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81"/>
      <c r="B679" s="85"/>
      <c r="C679" s="81"/>
      <c r="D679" s="81"/>
      <c r="E679" s="81"/>
      <c r="F679" s="81"/>
      <c r="G679" s="81"/>
      <c r="H679" s="81"/>
      <c r="I679" s="82"/>
      <c r="J679" s="82"/>
      <c r="K679" s="82"/>
      <c r="L679" s="82"/>
      <c r="M679" s="82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81"/>
      <c r="B680" s="85"/>
      <c r="C680" s="81"/>
      <c r="D680" s="81"/>
      <c r="E680" s="81"/>
      <c r="F680" s="81"/>
      <c r="G680" s="81"/>
      <c r="H680" s="81"/>
      <c r="I680" s="82"/>
      <c r="J680" s="82"/>
      <c r="K680" s="82"/>
      <c r="L680" s="82"/>
      <c r="M680" s="82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81"/>
      <c r="B681" s="85"/>
      <c r="C681" s="81"/>
      <c r="D681" s="81"/>
      <c r="E681" s="81"/>
      <c r="F681" s="81"/>
      <c r="G681" s="81"/>
      <c r="H681" s="81"/>
      <c r="I681" s="82"/>
      <c r="J681" s="82"/>
      <c r="K681" s="82"/>
      <c r="L681" s="82"/>
      <c r="M681" s="82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81"/>
      <c r="B682" s="85"/>
      <c r="C682" s="81"/>
      <c r="D682" s="81"/>
      <c r="E682" s="81"/>
      <c r="F682" s="81"/>
      <c r="G682" s="81"/>
      <c r="H682" s="81"/>
      <c r="I682" s="82"/>
      <c r="J682" s="82"/>
      <c r="K682" s="82"/>
      <c r="L682" s="82"/>
      <c r="M682" s="82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81"/>
      <c r="B683" s="85"/>
      <c r="C683" s="81"/>
      <c r="D683" s="81"/>
      <c r="E683" s="81"/>
      <c r="F683" s="81"/>
      <c r="G683" s="81"/>
      <c r="H683" s="81"/>
      <c r="I683" s="82"/>
      <c r="J683" s="82"/>
      <c r="K683" s="82"/>
      <c r="L683" s="82"/>
      <c r="M683" s="82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81"/>
      <c r="B684" s="85"/>
      <c r="C684" s="81"/>
      <c r="D684" s="81"/>
      <c r="E684" s="81"/>
      <c r="F684" s="81"/>
      <c r="G684" s="81"/>
      <c r="H684" s="81"/>
      <c r="I684" s="82"/>
      <c r="J684" s="82"/>
      <c r="K684" s="82"/>
      <c r="L684" s="82"/>
      <c r="M684" s="82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81"/>
      <c r="B685" s="85"/>
      <c r="C685" s="81"/>
      <c r="D685" s="81"/>
      <c r="E685" s="81"/>
      <c r="F685" s="81"/>
      <c r="G685" s="81"/>
      <c r="H685" s="81"/>
      <c r="I685" s="82"/>
      <c r="J685" s="82"/>
      <c r="K685" s="82"/>
      <c r="L685" s="82"/>
      <c r="M685" s="82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81"/>
      <c r="B686" s="85"/>
      <c r="C686" s="81"/>
      <c r="D686" s="81"/>
      <c r="E686" s="81"/>
      <c r="F686" s="81"/>
      <c r="G686" s="81"/>
      <c r="H686" s="81"/>
      <c r="I686" s="82"/>
      <c r="J686" s="82"/>
      <c r="K686" s="82"/>
      <c r="L686" s="82"/>
      <c r="M686" s="82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81"/>
      <c r="B687" s="85"/>
      <c r="C687" s="81"/>
      <c r="D687" s="81"/>
      <c r="E687" s="81"/>
      <c r="F687" s="81"/>
      <c r="G687" s="81"/>
      <c r="H687" s="81"/>
      <c r="I687" s="82"/>
      <c r="J687" s="82"/>
      <c r="K687" s="82"/>
      <c r="L687" s="82"/>
      <c r="M687" s="82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81"/>
      <c r="B688" s="85"/>
      <c r="C688" s="81"/>
      <c r="D688" s="81"/>
      <c r="E688" s="81"/>
      <c r="F688" s="81"/>
      <c r="G688" s="81"/>
      <c r="H688" s="81"/>
      <c r="I688" s="82"/>
      <c r="J688" s="82"/>
      <c r="K688" s="82"/>
      <c r="L688" s="82"/>
      <c r="M688" s="82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81"/>
      <c r="B689" s="85"/>
      <c r="C689" s="81"/>
      <c r="D689" s="81"/>
      <c r="E689" s="81"/>
      <c r="F689" s="81"/>
      <c r="G689" s="81"/>
      <c r="H689" s="81"/>
      <c r="I689" s="82"/>
      <c r="J689" s="82"/>
      <c r="K689" s="82"/>
      <c r="L689" s="82"/>
      <c r="M689" s="82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81"/>
      <c r="B690" s="85"/>
      <c r="C690" s="81"/>
      <c r="D690" s="81"/>
      <c r="E690" s="81"/>
      <c r="F690" s="81"/>
      <c r="G690" s="81"/>
      <c r="H690" s="81"/>
      <c r="I690" s="82"/>
      <c r="J690" s="82"/>
      <c r="K690" s="82"/>
      <c r="L690" s="82"/>
      <c r="M690" s="82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81"/>
      <c r="B691" s="85"/>
      <c r="C691" s="81"/>
      <c r="D691" s="81"/>
      <c r="E691" s="81"/>
      <c r="F691" s="81"/>
      <c r="G691" s="81"/>
      <c r="H691" s="81"/>
      <c r="I691" s="82"/>
      <c r="J691" s="82"/>
      <c r="K691" s="82"/>
      <c r="L691" s="82"/>
      <c r="M691" s="82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81"/>
      <c r="B692" s="85"/>
      <c r="C692" s="81"/>
      <c r="D692" s="81"/>
      <c r="E692" s="81"/>
      <c r="F692" s="81"/>
      <c r="G692" s="81"/>
      <c r="H692" s="81"/>
      <c r="I692" s="82"/>
      <c r="J692" s="82"/>
      <c r="K692" s="82"/>
      <c r="L692" s="82"/>
      <c r="M692" s="82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81"/>
      <c r="B693" s="85"/>
      <c r="C693" s="81"/>
      <c r="D693" s="81"/>
      <c r="E693" s="81"/>
      <c r="F693" s="81"/>
      <c r="G693" s="81"/>
      <c r="H693" s="81"/>
      <c r="I693" s="82"/>
      <c r="J693" s="82"/>
      <c r="K693" s="82"/>
      <c r="L693" s="82"/>
      <c r="M693" s="82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81"/>
      <c r="B694" s="85"/>
      <c r="C694" s="81"/>
      <c r="D694" s="81"/>
      <c r="E694" s="81"/>
      <c r="F694" s="81"/>
      <c r="G694" s="81"/>
      <c r="H694" s="81"/>
      <c r="I694" s="82"/>
      <c r="J694" s="82"/>
      <c r="K694" s="82"/>
      <c r="L694" s="82"/>
      <c r="M694" s="82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81"/>
      <c r="B695" s="85"/>
      <c r="C695" s="81"/>
      <c r="D695" s="81"/>
      <c r="E695" s="81"/>
      <c r="F695" s="81"/>
      <c r="G695" s="81"/>
      <c r="H695" s="81"/>
      <c r="I695" s="82"/>
      <c r="J695" s="82"/>
      <c r="K695" s="82"/>
      <c r="L695" s="82"/>
      <c r="M695" s="82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81"/>
      <c r="B696" s="85"/>
      <c r="C696" s="81"/>
      <c r="D696" s="81"/>
      <c r="E696" s="81"/>
      <c r="F696" s="81"/>
      <c r="G696" s="81"/>
      <c r="H696" s="81"/>
      <c r="I696" s="82"/>
      <c r="J696" s="82"/>
      <c r="K696" s="82"/>
      <c r="L696" s="82"/>
      <c r="M696" s="82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81"/>
      <c r="B697" s="85"/>
      <c r="C697" s="81"/>
      <c r="D697" s="81"/>
      <c r="E697" s="81"/>
      <c r="F697" s="81"/>
      <c r="G697" s="81"/>
      <c r="H697" s="81"/>
      <c r="I697" s="82"/>
      <c r="J697" s="82"/>
      <c r="K697" s="82"/>
      <c r="L697" s="82"/>
      <c r="M697" s="82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81"/>
      <c r="B698" s="85"/>
      <c r="C698" s="81"/>
      <c r="D698" s="81"/>
      <c r="E698" s="81"/>
      <c r="F698" s="81"/>
      <c r="G698" s="81"/>
      <c r="H698" s="81"/>
      <c r="I698" s="82"/>
      <c r="J698" s="82"/>
      <c r="K698" s="82"/>
      <c r="L698" s="82"/>
      <c r="M698" s="82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81"/>
      <c r="B699" s="85"/>
      <c r="C699" s="81"/>
      <c r="D699" s="81"/>
      <c r="E699" s="81"/>
      <c r="F699" s="81"/>
      <c r="G699" s="81"/>
      <c r="H699" s="81"/>
      <c r="I699" s="82"/>
      <c r="J699" s="82"/>
      <c r="K699" s="82"/>
      <c r="L699" s="82"/>
      <c r="M699" s="82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81"/>
      <c r="B700" s="85"/>
      <c r="C700" s="81"/>
      <c r="D700" s="81"/>
      <c r="E700" s="81"/>
      <c r="F700" s="81"/>
      <c r="G700" s="81"/>
      <c r="H700" s="81"/>
      <c r="I700" s="82"/>
      <c r="J700" s="82"/>
      <c r="K700" s="82"/>
      <c r="L700" s="82"/>
      <c r="M700" s="82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81"/>
      <c r="B701" s="85"/>
      <c r="C701" s="81"/>
      <c r="D701" s="81"/>
      <c r="E701" s="81"/>
      <c r="F701" s="81"/>
      <c r="G701" s="81"/>
      <c r="H701" s="81"/>
      <c r="I701" s="82"/>
      <c r="J701" s="82"/>
      <c r="K701" s="82"/>
      <c r="L701" s="82"/>
      <c r="M701" s="82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81"/>
      <c r="B702" s="85"/>
      <c r="C702" s="81"/>
      <c r="D702" s="81"/>
      <c r="E702" s="81"/>
      <c r="F702" s="81"/>
      <c r="G702" s="81"/>
      <c r="H702" s="81"/>
      <c r="I702" s="82"/>
      <c r="J702" s="82"/>
      <c r="K702" s="82"/>
      <c r="L702" s="82"/>
      <c r="M702" s="82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81"/>
      <c r="B703" s="85"/>
      <c r="C703" s="81"/>
      <c r="D703" s="81"/>
      <c r="E703" s="81"/>
      <c r="F703" s="81"/>
      <c r="G703" s="81"/>
      <c r="H703" s="81"/>
      <c r="I703" s="82"/>
      <c r="J703" s="82"/>
      <c r="K703" s="82"/>
      <c r="L703" s="82"/>
      <c r="M703" s="82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81"/>
      <c r="B704" s="85"/>
      <c r="C704" s="81"/>
      <c r="D704" s="81"/>
      <c r="E704" s="81"/>
      <c r="F704" s="81"/>
      <c r="G704" s="81"/>
      <c r="H704" s="81"/>
      <c r="I704" s="82"/>
      <c r="J704" s="82"/>
      <c r="K704" s="82"/>
      <c r="L704" s="82"/>
      <c r="M704" s="82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81"/>
      <c r="B705" s="85"/>
      <c r="C705" s="81"/>
      <c r="D705" s="81"/>
      <c r="E705" s="81"/>
      <c r="F705" s="81"/>
      <c r="G705" s="81"/>
      <c r="H705" s="81"/>
      <c r="I705" s="82"/>
      <c r="J705" s="82"/>
      <c r="K705" s="82"/>
      <c r="L705" s="82"/>
      <c r="M705" s="82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81"/>
      <c r="B706" s="85"/>
      <c r="C706" s="81"/>
      <c r="D706" s="81"/>
      <c r="E706" s="81"/>
      <c r="F706" s="81"/>
      <c r="G706" s="81"/>
      <c r="H706" s="81"/>
      <c r="I706" s="82"/>
      <c r="J706" s="82"/>
      <c r="K706" s="82"/>
      <c r="L706" s="82"/>
      <c r="M706" s="82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81"/>
      <c r="B707" s="85"/>
      <c r="C707" s="81"/>
      <c r="D707" s="81"/>
      <c r="E707" s="81"/>
      <c r="F707" s="81"/>
      <c r="G707" s="81"/>
      <c r="H707" s="81"/>
      <c r="I707" s="82"/>
      <c r="J707" s="82"/>
      <c r="K707" s="82"/>
      <c r="L707" s="82"/>
      <c r="M707" s="82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81"/>
      <c r="B708" s="85"/>
      <c r="C708" s="81"/>
      <c r="D708" s="81"/>
      <c r="E708" s="81"/>
      <c r="F708" s="81"/>
      <c r="G708" s="81"/>
      <c r="H708" s="81"/>
      <c r="I708" s="82"/>
      <c r="J708" s="82"/>
      <c r="K708" s="82"/>
      <c r="L708" s="82"/>
      <c r="M708" s="82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81"/>
      <c r="B709" s="85"/>
      <c r="C709" s="81"/>
      <c r="D709" s="81"/>
      <c r="E709" s="81"/>
      <c r="F709" s="81"/>
      <c r="G709" s="81"/>
      <c r="H709" s="81"/>
      <c r="I709" s="82"/>
      <c r="J709" s="82"/>
      <c r="K709" s="82"/>
      <c r="L709" s="82"/>
      <c r="M709" s="82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81"/>
      <c r="B710" s="85"/>
      <c r="C710" s="81"/>
      <c r="D710" s="81"/>
      <c r="E710" s="81"/>
      <c r="F710" s="81"/>
      <c r="G710" s="81"/>
      <c r="H710" s="81"/>
      <c r="I710" s="82"/>
      <c r="J710" s="82"/>
      <c r="K710" s="82"/>
      <c r="L710" s="82"/>
      <c r="M710" s="82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81"/>
      <c r="B711" s="85"/>
      <c r="C711" s="81"/>
      <c r="D711" s="81"/>
      <c r="E711" s="81"/>
      <c r="F711" s="81"/>
      <c r="G711" s="81"/>
      <c r="H711" s="81"/>
      <c r="I711" s="82"/>
      <c r="J711" s="82"/>
      <c r="K711" s="82"/>
      <c r="L711" s="82"/>
      <c r="M711" s="82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81"/>
      <c r="B712" s="85"/>
      <c r="C712" s="81"/>
      <c r="D712" s="81"/>
      <c r="E712" s="81"/>
      <c r="F712" s="81"/>
      <c r="G712" s="81"/>
      <c r="H712" s="81"/>
      <c r="I712" s="82"/>
      <c r="J712" s="82"/>
      <c r="K712" s="82"/>
      <c r="L712" s="82"/>
      <c r="M712" s="82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81"/>
      <c r="B713" s="85"/>
      <c r="C713" s="81"/>
      <c r="D713" s="81"/>
      <c r="E713" s="81"/>
      <c r="F713" s="81"/>
      <c r="G713" s="81"/>
      <c r="H713" s="81"/>
      <c r="I713" s="82"/>
      <c r="J713" s="82"/>
      <c r="K713" s="82"/>
      <c r="L713" s="82"/>
      <c r="M713" s="82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81"/>
      <c r="B714" s="85"/>
      <c r="C714" s="81"/>
      <c r="D714" s="81"/>
      <c r="E714" s="81"/>
      <c r="F714" s="81"/>
      <c r="G714" s="81"/>
      <c r="H714" s="81"/>
      <c r="I714" s="82"/>
      <c r="J714" s="82"/>
      <c r="K714" s="82"/>
      <c r="L714" s="82"/>
      <c r="M714" s="82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81"/>
      <c r="B715" s="85"/>
      <c r="C715" s="81"/>
      <c r="D715" s="81"/>
      <c r="E715" s="81"/>
      <c r="F715" s="81"/>
      <c r="G715" s="81"/>
      <c r="H715" s="81"/>
      <c r="I715" s="82"/>
      <c r="J715" s="82"/>
      <c r="K715" s="82"/>
      <c r="L715" s="82"/>
      <c r="M715" s="82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81"/>
      <c r="B716" s="85"/>
      <c r="C716" s="81"/>
      <c r="D716" s="81"/>
      <c r="E716" s="81"/>
      <c r="F716" s="81"/>
      <c r="G716" s="81"/>
      <c r="H716" s="81"/>
      <c r="I716" s="82"/>
      <c r="J716" s="82"/>
      <c r="K716" s="82"/>
      <c r="L716" s="82"/>
      <c r="M716" s="82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81"/>
      <c r="B717" s="85"/>
      <c r="C717" s="81"/>
      <c r="D717" s="81"/>
      <c r="E717" s="81"/>
      <c r="F717" s="81"/>
      <c r="G717" s="81"/>
      <c r="H717" s="81"/>
      <c r="I717" s="82"/>
      <c r="J717" s="82"/>
      <c r="K717" s="82"/>
      <c r="L717" s="82"/>
      <c r="M717" s="82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81"/>
      <c r="B718" s="85"/>
      <c r="C718" s="81"/>
      <c r="D718" s="81"/>
      <c r="E718" s="81"/>
      <c r="F718" s="81"/>
      <c r="G718" s="81"/>
      <c r="H718" s="81"/>
      <c r="I718" s="82"/>
      <c r="J718" s="82"/>
      <c r="K718" s="82"/>
      <c r="L718" s="82"/>
      <c r="M718" s="82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81"/>
      <c r="B719" s="85"/>
      <c r="C719" s="81"/>
      <c r="D719" s="81"/>
      <c r="E719" s="81"/>
      <c r="F719" s="81"/>
      <c r="G719" s="81"/>
      <c r="H719" s="81"/>
      <c r="I719" s="82"/>
      <c r="J719" s="82"/>
      <c r="K719" s="82"/>
      <c r="L719" s="82"/>
      <c r="M719" s="82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81"/>
      <c r="B720" s="85"/>
      <c r="C720" s="81"/>
      <c r="D720" s="81"/>
      <c r="E720" s="81"/>
      <c r="F720" s="81"/>
      <c r="G720" s="81"/>
      <c r="H720" s="81"/>
      <c r="I720" s="82"/>
      <c r="J720" s="82"/>
      <c r="K720" s="82"/>
      <c r="L720" s="82"/>
      <c r="M720" s="82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81"/>
      <c r="B721" s="85"/>
      <c r="C721" s="81"/>
      <c r="D721" s="81"/>
      <c r="E721" s="81"/>
      <c r="F721" s="81"/>
      <c r="G721" s="81"/>
      <c r="H721" s="81"/>
      <c r="I721" s="82"/>
      <c r="J721" s="82"/>
      <c r="K721" s="82"/>
      <c r="L721" s="82"/>
      <c r="M721" s="82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81"/>
      <c r="B722" s="85"/>
      <c r="C722" s="81"/>
      <c r="D722" s="81"/>
      <c r="E722" s="81"/>
      <c r="F722" s="81"/>
      <c r="G722" s="81"/>
      <c r="H722" s="81"/>
      <c r="I722" s="82"/>
      <c r="J722" s="82"/>
      <c r="K722" s="82"/>
      <c r="L722" s="82"/>
      <c r="M722" s="82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81"/>
      <c r="B723" s="85"/>
      <c r="C723" s="81"/>
      <c r="D723" s="81"/>
      <c r="E723" s="81"/>
      <c r="F723" s="81"/>
      <c r="G723" s="81"/>
      <c r="H723" s="81"/>
      <c r="I723" s="82"/>
      <c r="J723" s="82"/>
      <c r="K723" s="82"/>
      <c r="L723" s="82"/>
      <c r="M723" s="82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81"/>
      <c r="B724" s="85"/>
      <c r="C724" s="81"/>
      <c r="D724" s="81"/>
      <c r="E724" s="81"/>
      <c r="F724" s="81"/>
      <c r="G724" s="81"/>
      <c r="H724" s="81"/>
      <c r="I724" s="82"/>
      <c r="J724" s="82"/>
      <c r="K724" s="82"/>
      <c r="L724" s="82"/>
      <c r="M724" s="82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81"/>
      <c r="B725" s="85"/>
      <c r="C725" s="81"/>
      <c r="D725" s="81"/>
      <c r="E725" s="81"/>
      <c r="F725" s="81"/>
      <c r="G725" s="81"/>
      <c r="H725" s="81"/>
      <c r="I725" s="82"/>
      <c r="J725" s="82"/>
      <c r="K725" s="82"/>
      <c r="L725" s="82"/>
      <c r="M725" s="82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81"/>
      <c r="B726" s="85"/>
      <c r="C726" s="81"/>
      <c r="D726" s="81"/>
      <c r="E726" s="81"/>
      <c r="F726" s="81"/>
      <c r="G726" s="81"/>
      <c r="H726" s="81"/>
      <c r="I726" s="82"/>
      <c r="J726" s="82"/>
      <c r="K726" s="82"/>
      <c r="L726" s="82"/>
      <c r="M726" s="82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81"/>
      <c r="B727" s="85"/>
      <c r="C727" s="81"/>
      <c r="D727" s="81"/>
      <c r="E727" s="81"/>
      <c r="F727" s="81"/>
      <c r="G727" s="81"/>
      <c r="H727" s="81"/>
      <c r="I727" s="82"/>
      <c r="J727" s="82"/>
      <c r="K727" s="82"/>
      <c r="L727" s="82"/>
      <c r="M727" s="82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81"/>
      <c r="B728" s="85"/>
      <c r="C728" s="81"/>
      <c r="D728" s="81"/>
      <c r="E728" s="81"/>
      <c r="F728" s="81"/>
      <c r="G728" s="81"/>
      <c r="H728" s="81"/>
      <c r="I728" s="82"/>
      <c r="J728" s="82"/>
      <c r="K728" s="82"/>
      <c r="L728" s="82"/>
      <c r="M728" s="82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81"/>
      <c r="B729" s="85"/>
      <c r="C729" s="81"/>
      <c r="D729" s="81"/>
      <c r="E729" s="81"/>
      <c r="F729" s="81"/>
      <c r="G729" s="81"/>
      <c r="H729" s="81"/>
      <c r="I729" s="82"/>
      <c r="J729" s="82"/>
      <c r="K729" s="82"/>
      <c r="L729" s="82"/>
      <c r="M729" s="82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81"/>
      <c r="B730" s="85"/>
      <c r="C730" s="81"/>
      <c r="D730" s="81"/>
      <c r="E730" s="81"/>
      <c r="F730" s="81"/>
      <c r="G730" s="81"/>
      <c r="H730" s="81"/>
      <c r="I730" s="82"/>
      <c r="J730" s="82"/>
      <c r="K730" s="82"/>
      <c r="L730" s="82"/>
      <c r="M730" s="82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81"/>
      <c r="B731" s="85"/>
      <c r="C731" s="81"/>
      <c r="D731" s="81"/>
      <c r="E731" s="81"/>
      <c r="F731" s="81"/>
      <c r="G731" s="81"/>
      <c r="H731" s="81"/>
      <c r="I731" s="82"/>
      <c r="J731" s="82"/>
      <c r="K731" s="82"/>
      <c r="L731" s="82"/>
      <c r="M731" s="82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81"/>
      <c r="B732" s="85"/>
      <c r="C732" s="81"/>
      <c r="D732" s="81"/>
      <c r="E732" s="81"/>
      <c r="F732" s="81"/>
      <c r="G732" s="81"/>
      <c r="H732" s="81"/>
      <c r="I732" s="82"/>
      <c r="J732" s="82"/>
      <c r="K732" s="82"/>
      <c r="L732" s="82"/>
      <c r="M732" s="82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81"/>
      <c r="B733" s="85"/>
      <c r="C733" s="81"/>
      <c r="D733" s="81"/>
      <c r="E733" s="81"/>
      <c r="F733" s="81"/>
      <c r="G733" s="81"/>
      <c r="H733" s="81"/>
      <c r="I733" s="82"/>
      <c r="J733" s="82"/>
      <c r="K733" s="82"/>
      <c r="L733" s="82"/>
      <c r="M733" s="82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81"/>
      <c r="B734" s="85"/>
      <c r="C734" s="81"/>
      <c r="D734" s="81"/>
      <c r="E734" s="81"/>
      <c r="F734" s="81"/>
      <c r="G734" s="81"/>
      <c r="H734" s="81"/>
      <c r="I734" s="82"/>
      <c r="J734" s="82"/>
      <c r="K734" s="82"/>
      <c r="L734" s="82"/>
      <c r="M734" s="82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81"/>
      <c r="B735" s="85"/>
      <c r="C735" s="81"/>
      <c r="D735" s="81"/>
      <c r="E735" s="81"/>
      <c r="F735" s="81"/>
      <c r="G735" s="81"/>
      <c r="H735" s="81"/>
      <c r="I735" s="82"/>
      <c r="J735" s="82"/>
      <c r="K735" s="82"/>
      <c r="L735" s="82"/>
      <c r="M735" s="82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81"/>
      <c r="B736" s="85"/>
      <c r="C736" s="81"/>
      <c r="D736" s="81"/>
      <c r="E736" s="81"/>
      <c r="F736" s="81"/>
      <c r="G736" s="81"/>
      <c r="H736" s="81"/>
      <c r="I736" s="82"/>
      <c r="J736" s="82"/>
      <c r="K736" s="82"/>
      <c r="L736" s="82"/>
      <c r="M736" s="82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81"/>
      <c r="B737" s="85"/>
      <c r="C737" s="81"/>
      <c r="D737" s="81"/>
      <c r="E737" s="81"/>
      <c r="F737" s="81"/>
      <c r="G737" s="81"/>
      <c r="H737" s="81"/>
      <c r="I737" s="82"/>
      <c r="J737" s="82"/>
      <c r="K737" s="82"/>
      <c r="L737" s="82"/>
      <c r="M737" s="82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81"/>
      <c r="B738" s="85"/>
      <c r="C738" s="81"/>
      <c r="D738" s="81"/>
      <c r="E738" s="81"/>
      <c r="F738" s="81"/>
      <c r="G738" s="81"/>
      <c r="H738" s="81"/>
      <c r="I738" s="82"/>
      <c r="J738" s="82"/>
      <c r="K738" s="82"/>
      <c r="L738" s="82"/>
      <c r="M738" s="82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81"/>
      <c r="B739" s="85"/>
      <c r="C739" s="81"/>
      <c r="D739" s="81"/>
      <c r="E739" s="81"/>
      <c r="F739" s="81"/>
      <c r="G739" s="81"/>
      <c r="H739" s="81"/>
      <c r="I739" s="82"/>
      <c r="J739" s="82"/>
      <c r="K739" s="82"/>
      <c r="L739" s="82"/>
      <c r="M739" s="82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81"/>
      <c r="B740" s="85"/>
      <c r="C740" s="81"/>
      <c r="D740" s="81"/>
      <c r="E740" s="81"/>
      <c r="F740" s="81"/>
      <c r="G740" s="81"/>
      <c r="H740" s="81"/>
      <c r="I740" s="82"/>
      <c r="J740" s="82"/>
      <c r="K740" s="82"/>
      <c r="L740" s="82"/>
      <c r="M740" s="82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81"/>
      <c r="B741" s="85"/>
      <c r="C741" s="81"/>
      <c r="D741" s="81"/>
      <c r="E741" s="81"/>
      <c r="F741" s="81"/>
      <c r="G741" s="81"/>
      <c r="H741" s="81"/>
      <c r="I741" s="82"/>
      <c r="J741" s="82"/>
      <c r="K741" s="82"/>
      <c r="L741" s="82"/>
      <c r="M741" s="82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81"/>
      <c r="B742" s="85"/>
      <c r="C742" s="81"/>
      <c r="D742" s="81"/>
      <c r="E742" s="81"/>
      <c r="F742" s="81"/>
      <c r="G742" s="81"/>
      <c r="H742" s="81"/>
      <c r="I742" s="82"/>
      <c r="J742" s="82"/>
      <c r="K742" s="82"/>
      <c r="L742" s="82"/>
      <c r="M742" s="82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81"/>
      <c r="B743" s="85"/>
      <c r="C743" s="81"/>
      <c r="D743" s="81"/>
      <c r="E743" s="81"/>
      <c r="F743" s="81"/>
      <c r="G743" s="81"/>
      <c r="H743" s="81"/>
      <c r="I743" s="82"/>
      <c r="J743" s="82"/>
      <c r="K743" s="82"/>
      <c r="L743" s="82"/>
      <c r="M743" s="82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81"/>
      <c r="B744" s="85"/>
      <c r="C744" s="81"/>
      <c r="D744" s="81"/>
      <c r="E744" s="81"/>
      <c r="F744" s="81"/>
      <c r="G744" s="81"/>
      <c r="H744" s="81"/>
      <c r="I744" s="82"/>
      <c r="J744" s="82"/>
      <c r="K744" s="82"/>
      <c r="L744" s="82"/>
      <c r="M744" s="82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81"/>
      <c r="B745" s="85"/>
      <c r="C745" s="81"/>
      <c r="D745" s="81"/>
      <c r="E745" s="81"/>
      <c r="F745" s="81"/>
      <c r="G745" s="81"/>
      <c r="H745" s="81"/>
      <c r="I745" s="82"/>
      <c r="J745" s="82"/>
      <c r="K745" s="82"/>
      <c r="L745" s="82"/>
      <c r="M745" s="82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81"/>
      <c r="B746" s="85"/>
      <c r="C746" s="81"/>
      <c r="D746" s="81"/>
      <c r="E746" s="81"/>
      <c r="F746" s="81"/>
      <c r="G746" s="81"/>
      <c r="H746" s="81"/>
      <c r="I746" s="82"/>
      <c r="J746" s="82"/>
      <c r="K746" s="82"/>
      <c r="L746" s="82"/>
      <c r="M746" s="82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81"/>
      <c r="B747" s="85"/>
      <c r="C747" s="81"/>
      <c r="D747" s="81"/>
      <c r="E747" s="81"/>
      <c r="F747" s="81"/>
      <c r="G747" s="81"/>
      <c r="H747" s="81"/>
      <c r="I747" s="82"/>
      <c r="J747" s="82"/>
      <c r="K747" s="82"/>
      <c r="L747" s="82"/>
      <c r="M747" s="82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81"/>
      <c r="B748" s="85"/>
      <c r="C748" s="81"/>
      <c r="D748" s="81"/>
      <c r="E748" s="81"/>
      <c r="F748" s="81"/>
      <c r="G748" s="81"/>
      <c r="H748" s="81"/>
      <c r="I748" s="82"/>
      <c r="J748" s="82"/>
      <c r="K748" s="82"/>
      <c r="L748" s="82"/>
      <c r="M748" s="82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81"/>
      <c r="B749" s="85"/>
      <c r="C749" s="81"/>
      <c r="D749" s="81"/>
      <c r="E749" s="81"/>
      <c r="F749" s="81"/>
      <c r="G749" s="81"/>
      <c r="H749" s="81"/>
      <c r="I749" s="82"/>
      <c r="J749" s="82"/>
      <c r="K749" s="82"/>
      <c r="L749" s="82"/>
      <c r="M749" s="82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81"/>
      <c r="B750" s="85"/>
      <c r="C750" s="81"/>
      <c r="D750" s="81"/>
      <c r="E750" s="81"/>
      <c r="F750" s="81"/>
      <c r="G750" s="81"/>
      <c r="H750" s="81"/>
      <c r="I750" s="82"/>
      <c r="J750" s="82"/>
      <c r="K750" s="82"/>
      <c r="L750" s="82"/>
      <c r="M750" s="82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81"/>
      <c r="B751" s="85"/>
      <c r="C751" s="81"/>
      <c r="D751" s="81"/>
      <c r="E751" s="81"/>
      <c r="F751" s="81"/>
      <c r="G751" s="81"/>
      <c r="H751" s="81"/>
      <c r="I751" s="82"/>
      <c r="J751" s="82"/>
      <c r="K751" s="82"/>
      <c r="L751" s="82"/>
      <c r="M751" s="82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81"/>
      <c r="B752" s="85"/>
      <c r="C752" s="81"/>
      <c r="D752" s="81"/>
      <c r="E752" s="81"/>
      <c r="F752" s="81"/>
      <c r="G752" s="81"/>
      <c r="H752" s="81"/>
      <c r="I752" s="82"/>
      <c r="J752" s="82"/>
      <c r="K752" s="82"/>
      <c r="L752" s="82"/>
      <c r="M752" s="82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81"/>
      <c r="B753" s="85"/>
      <c r="C753" s="81"/>
      <c r="D753" s="81"/>
      <c r="E753" s="81"/>
      <c r="F753" s="81"/>
      <c r="G753" s="81"/>
      <c r="H753" s="81"/>
      <c r="I753" s="82"/>
      <c r="J753" s="82"/>
      <c r="K753" s="82"/>
      <c r="L753" s="82"/>
      <c r="M753" s="82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81"/>
      <c r="B754" s="85"/>
      <c r="C754" s="81"/>
      <c r="D754" s="81"/>
      <c r="E754" s="81"/>
      <c r="F754" s="81"/>
      <c r="G754" s="81"/>
      <c r="H754" s="81"/>
      <c r="I754" s="82"/>
      <c r="J754" s="82"/>
      <c r="K754" s="82"/>
      <c r="L754" s="82"/>
      <c r="M754" s="82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81"/>
      <c r="B755" s="85"/>
      <c r="C755" s="81"/>
      <c r="D755" s="81"/>
      <c r="E755" s="81"/>
      <c r="F755" s="81"/>
      <c r="G755" s="81"/>
      <c r="H755" s="81"/>
      <c r="I755" s="82"/>
      <c r="J755" s="82"/>
      <c r="K755" s="82"/>
      <c r="L755" s="82"/>
      <c r="M755" s="82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81"/>
      <c r="B756" s="85"/>
      <c r="C756" s="81"/>
      <c r="D756" s="81"/>
      <c r="E756" s="81"/>
      <c r="F756" s="81"/>
      <c r="G756" s="81"/>
      <c r="H756" s="81"/>
      <c r="I756" s="82"/>
      <c r="J756" s="82"/>
      <c r="K756" s="82"/>
      <c r="L756" s="82"/>
      <c r="M756" s="82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81"/>
      <c r="B757" s="85"/>
      <c r="C757" s="81"/>
      <c r="D757" s="81"/>
      <c r="E757" s="81"/>
      <c r="F757" s="81"/>
      <c r="G757" s="81"/>
      <c r="H757" s="81"/>
      <c r="I757" s="82"/>
      <c r="J757" s="82"/>
      <c r="K757" s="82"/>
      <c r="L757" s="82"/>
      <c r="M757" s="82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81"/>
      <c r="B758" s="85"/>
      <c r="C758" s="81"/>
      <c r="D758" s="81"/>
      <c r="E758" s="81"/>
      <c r="F758" s="81"/>
      <c r="G758" s="81"/>
      <c r="H758" s="81"/>
      <c r="I758" s="82"/>
      <c r="J758" s="82"/>
      <c r="K758" s="82"/>
      <c r="L758" s="82"/>
      <c r="M758" s="82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81"/>
      <c r="B759" s="85"/>
      <c r="C759" s="81"/>
      <c r="D759" s="81"/>
      <c r="E759" s="81"/>
      <c r="F759" s="81"/>
      <c r="G759" s="81"/>
      <c r="H759" s="81"/>
      <c r="I759" s="82"/>
      <c r="J759" s="82"/>
      <c r="K759" s="82"/>
      <c r="L759" s="82"/>
      <c r="M759" s="82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81"/>
      <c r="B760" s="85"/>
      <c r="C760" s="81"/>
      <c r="D760" s="81"/>
      <c r="E760" s="81"/>
      <c r="F760" s="81"/>
      <c r="G760" s="81"/>
      <c r="H760" s="81"/>
      <c r="I760" s="82"/>
      <c r="J760" s="82"/>
      <c r="K760" s="82"/>
      <c r="L760" s="82"/>
      <c r="M760" s="82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81"/>
      <c r="B761" s="85"/>
      <c r="C761" s="81"/>
      <c r="D761" s="81"/>
      <c r="E761" s="81"/>
      <c r="F761" s="81"/>
      <c r="G761" s="81"/>
      <c r="H761" s="81"/>
      <c r="I761" s="82"/>
      <c r="J761" s="82"/>
      <c r="K761" s="82"/>
      <c r="L761" s="82"/>
      <c r="M761" s="82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81"/>
      <c r="B762" s="85"/>
      <c r="C762" s="81"/>
      <c r="D762" s="81"/>
      <c r="E762" s="81"/>
      <c r="F762" s="81"/>
      <c r="G762" s="81"/>
      <c r="H762" s="81"/>
      <c r="I762" s="82"/>
      <c r="J762" s="82"/>
      <c r="K762" s="82"/>
      <c r="L762" s="82"/>
      <c r="M762" s="82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81"/>
      <c r="B763" s="85"/>
      <c r="C763" s="81"/>
      <c r="D763" s="81"/>
      <c r="E763" s="81"/>
      <c r="F763" s="81"/>
      <c r="G763" s="81"/>
      <c r="H763" s="81"/>
      <c r="I763" s="82"/>
      <c r="J763" s="82"/>
      <c r="K763" s="82"/>
      <c r="L763" s="82"/>
      <c r="M763" s="82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81"/>
      <c r="B764" s="85"/>
      <c r="C764" s="81"/>
      <c r="D764" s="81"/>
      <c r="E764" s="81"/>
      <c r="F764" s="81"/>
      <c r="G764" s="81"/>
      <c r="H764" s="81"/>
      <c r="I764" s="82"/>
      <c r="J764" s="82"/>
      <c r="K764" s="82"/>
      <c r="L764" s="82"/>
      <c r="M764" s="82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81"/>
      <c r="B765" s="85"/>
      <c r="C765" s="81"/>
      <c r="D765" s="81"/>
      <c r="E765" s="81"/>
      <c r="F765" s="81"/>
      <c r="G765" s="81"/>
      <c r="H765" s="81"/>
      <c r="I765" s="82"/>
      <c r="J765" s="82"/>
      <c r="K765" s="82"/>
      <c r="L765" s="82"/>
      <c r="M765" s="82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81"/>
      <c r="B766" s="85"/>
      <c r="C766" s="81"/>
      <c r="D766" s="81"/>
      <c r="E766" s="81"/>
      <c r="F766" s="81"/>
      <c r="G766" s="81"/>
      <c r="H766" s="81"/>
      <c r="I766" s="82"/>
      <c r="J766" s="82"/>
      <c r="K766" s="82"/>
      <c r="L766" s="82"/>
      <c r="M766" s="82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81"/>
      <c r="B767" s="85"/>
      <c r="C767" s="81"/>
      <c r="D767" s="81"/>
      <c r="E767" s="81"/>
      <c r="F767" s="81"/>
      <c r="G767" s="81"/>
      <c r="H767" s="81"/>
      <c r="I767" s="82"/>
      <c r="J767" s="82"/>
      <c r="K767" s="82"/>
      <c r="L767" s="82"/>
      <c r="M767" s="82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81"/>
      <c r="B768" s="85"/>
      <c r="C768" s="81"/>
      <c r="D768" s="81"/>
      <c r="E768" s="81"/>
      <c r="F768" s="81"/>
      <c r="G768" s="81"/>
      <c r="H768" s="81"/>
      <c r="I768" s="82"/>
      <c r="J768" s="82"/>
      <c r="K768" s="82"/>
      <c r="L768" s="82"/>
      <c r="M768" s="82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81"/>
      <c r="B769" s="85"/>
      <c r="C769" s="81"/>
      <c r="D769" s="81"/>
      <c r="E769" s="81"/>
      <c r="F769" s="81"/>
      <c r="G769" s="81"/>
      <c r="H769" s="81"/>
      <c r="I769" s="82"/>
      <c r="J769" s="82"/>
      <c r="K769" s="82"/>
      <c r="L769" s="82"/>
      <c r="M769" s="82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81"/>
      <c r="B770" s="85"/>
      <c r="C770" s="81"/>
      <c r="D770" s="81"/>
      <c r="E770" s="81"/>
      <c r="F770" s="81"/>
      <c r="G770" s="81"/>
      <c r="H770" s="81"/>
      <c r="I770" s="82"/>
      <c r="J770" s="82"/>
      <c r="K770" s="82"/>
      <c r="L770" s="82"/>
      <c r="M770" s="82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81"/>
      <c r="B771" s="85"/>
      <c r="C771" s="81"/>
      <c r="D771" s="81"/>
      <c r="E771" s="81"/>
      <c r="F771" s="81"/>
      <c r="G771" s="81"/>
      <c r="H771" s="81"/>
      <c r="I771" s="82"/>
      <c r="J771" s="82"/>
      <c r="K771" s="82"/>
      <c r="L771" s="82"/>
      <c r="M771" s="82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81"/>
      <c r="B772" s="85"/>
      <c r="C772" s="81"/>
      <c r="D772" s="81"/>
      <c r="E772" s="81"/>
      <c r="F772" s="81"/>
      <c r="G772" s="81"/>
      <c r="H772" s="81"/>
      <c r="I772" s="82"/>
      <c r="J772" s="82"/>
      <c r="K772" s="82"/>
      <c r="L772" s="82"/>
      <c r="M772" s="82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81"/>
      <c r="B773" s="85"/>
      <c r="C773" s="81"/>
      <c r="D773" s="81"/>
      <c r="E773" s="81"/>
      <c r="F773" s="81"/>
      <c r="G773" s="81"/>
      <c r="H773" s="81"/>
      <c r="I773" s="82"/>
      <c r="J773" s="82"/>
      <c r="K773" s="82"/>
      <c r="L773" s="82"/>
      <c r="M773" s="82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81"/>
      <c r="B774" s="85"/>
      <c r="C774" s="81"/>
      <c r="D774" s="81"/>
      <c r="E774" s="81"/>
      <c r="F774" s="81"/>
      <c r="G774" s="81"/>
      <c r="H774" s="81"/>
      <c r="I774" s="82"/>
      <c r="J774" s="82"/>
      <c r="K774" s="82"/>
      <c r="L774" s="82"/>
      <c r="M774" s="82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81"/>
      <c r="B775" s="85"/>
      <c r="C775" s="81"/>
      <c r="D775" s="81"/>
      <c r="E775" s="81"/>
      <c r="F775" s="81"/>
      <c r="G775" s="81"/>
      <c r="H775" s="81"/>
      <c r="I775" s="82"/>
      <c r="J775" s="82"/>
      <c r="K775" s="82"/>
      <c r="L775" s="82"/>
      <c r="M775" s="82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81"/>
      <c r="B776" s="85"/>
      <c r="C776" s="81"/>
      <c r="D776" s="81"/>
      <c r="E776" s="81"/>
      <c r="F776" s="81"/>
      <c r="G776" s="81"/>
      <c r="H776" s="81"/>
      <c r="I776" s="82"/>
      <c r="J776" s="82"/>
      <c r="K776" s="82"/>
      <c r="L776" s="82"/>
      <c r="M776" s="82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81"/>
      <c r="B777" s="85"/>
      <c r="C777" s="81"/>
      <c r="D777" s="81"/>
      <c r="E777" s="81"/>
      <c r="F777" s="81"/>
      <c r="G777" s="81"/>
      <c r="H777" s="81"/>
      <c r="I777" s="82"/>
      <c r="J777" s="82"/>
      <c r="K777" s="82"/>
      <c r="L777" s="82"/>
      <c r="M777" s="82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81"/>
      <c r="B778" s="85"/>
      <c r="C778" s="81"/>
      <c r="D778" s="81"/>
      <c r="E778" s="81"/>
      <c r="F778" s="81"/>
      <c r="G778" s="81"/>
      <c r="H778" s="81"/>
      <c r="I778" s="82"/>
      <c r="J778" s="82"/>
      <c r="K778" s="82"/>
      <c r="L778" s="82"/>
      <c r="M778" s="82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81"/>
      <c r="B779" s="85"/>
      <c r="C779" s="81"/>
      <c r="D779" s="81"/>
      <c r="E779" s="81"/>
      <c r="F779" s="81"/>
      <c r="G779" s="81"/>
      <c r="H779" s="81"/>
      <c r="I779" s="82"/>
      <c r="J779" s="82"/>
      <c r="K779" s="82"/>
      <c r="L779" s="82"/>
      <c r="M779" s="82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81"/>
      <c r="B780" s="85"/>
      <c r="C780" s="81"/>
      <c r="D780" s="81"/>
      <c r="E780" s="81"/>
      <c r="F780" s="81"/>
      <c r="G780" s="81"/>
      <c r="H780" s="81"/>
      <c r="I780" s="82"/>
      <c r="J780" s="82"/>
      <c r="K780" s="82"/>
      <c r="L780" s="82"/>
      <c r="M780" s="82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81"/>
      <c r="B781" s="85"/>
      <c r="C781" s="81"/>
      <c r="D781" s="81"/>
      <c r="E781" s="81"/>
      <c r="F781" s="81"/>
      <c r="G781" s="81"/>
      <c r="H781" s="81"/>
      <c r="I781" s="82"/>
      <c r="J781" s="82"/>
      <c r="K781" s="82"/>
      <c r="L781" s="82"/>
      <c r="M781" s="82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81"/>
      <c r="B782" s="85"/>
      <c r="C782" s="81"/>
      <c r="D782" s="81"/>
      <c r="E782" s="81"/>
      <c r="F782" s="81"/>
      <c r="G782" s="81"/>
      <c r="H782" s="81"/>
      <c r="I782" s="82"/>
      <c r="J782" s="82"/>
      <c r="K782" s="82"/>
      <c r="L782" s="82"/>
      <c r="M782" s="82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81"/>
      <c r="B783" s="85"/>
      <c r="C783" s="81"/>
      <c r="D783" s="81"/>
      <c r="E783" s="81"/>
      <c r="F783" s="81"/>
      <c r="G783" s="81"/>
      <c r="H783" s="81"/>
      <c r="I783" s="82"/>
      <c r="J783" s="82"/>
      <c r="K783" s="82"/>
      <c r="L783" s="82"/>
      <c r="M783" s="82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81"/>
      <c r="B784" s="85"/>
      <c r="C784" s="81"/>
      <c r="D784" s="81"/>
      <c r="E784" s="81"/>
      <c r="F784" s="81"/>
      <c r="G784" s="81"/>
      <c r="H784" s="81"/>
      <c r="I784" s="82"/>
      <c r="J784" s="82"/>
      <c r="K784" s="82"/>
      <c r="L784" s="82"/>
      <c r="M784" s="82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81"/>
      <c r="B785" s="85"/>
      <c r="C785" s="81"/>
      <c r="D785" s="81"/>
      <c r="E785" s="81"/>
      <c r="F785" s="81"/>
      <c r="G785" s="81"/>
      <c r="H785" s="81"/>
      <c r="I785" s="82"/>
      <c r="J785" s="82"/>
      <c r="K785" s="82"/>
      <c r="L785" s="82"/>
      <c r="M785" s="82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81"/>
      <c r="B786" s="85"/>
      <c r="C786" s="81"/>
      <c r="D786" s="81"/>
      <c r="E786" s="81"/>
      <c r="F786" s="81"/>
      <c r="G786" s="81"/>
      <c r="H786" s="81"/>
      <c r="I786" s="82"/>
      <c r="J786" s="82"/>
      <c r="K786" s="82"/>
      <c r="L786" s="82"/>
      <c r="M786" s="82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81"/>
      <c r="B787" s="85"/>
      <c r="C787" s="81"/>
      <c r="D787" s="81"/>
      <c r="E787" s="81"/>
      <c r="F787" s="81"/>
      <c r="G787" s="81"/>
      <c r="H787" s="81"/>
      <c r="I787" s="82"/>
      <c r="J787" s="82"/>
      <c r="K787" s="82"/>
      <c r="L787" s="82"/>
      <c r="M787" s="82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81"/>
      <c r="B788" s="85"/>
      <c r="C788" s="81"/>
      <c r="D788" s="81"/>
      <c r="E788" s="81"/>
      <c r="F788" s="81"/>
      <c r="G788" s="81"/>
      <c r="H788" s="81"/>
      <c r="I788" s="82"/>
      <c r="J788" s="82"/>
      <c r="K788" s="82"/>
      <c r="L788" s="82"/>
      <c r="M788" s="82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81"/>
      <c r="B789" s="85"/>
      <c r="C789" s="81"/>
      <c r="D789" s="81"/>
      <c r="E789" s="81"/>
      <c r="F789" s="81"/>
      <c r="G789" s="81"/>
      <c r="H789" s="81"/>
      <c r="I789" s="82"/>
      <c r="J789" s="82"/>
      <c r="K789" s="82"/>
      <c r="L789" s="82"/>
      <c r="M789" s="82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81"/>
      <c r="B790" s="85"/>
      <c r="C790" s="81"/>
      <c r="D790" s="81"/>
      <c r="E790" s="81"/>
      <c r="F790" s="81"/>
      <c r="G790" s="81"/>
      <c r="H790" s="81"/>
      <c r="I790" s="82"/>
      <c r="J790" s="82"/>
      <c r="K790" s="82"/>
      <c r="L790" s="82"/>
      <c r="M790" s="82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81"/>
      <c r="B791" s="85"/>
      <c r="C791" s="81"/>
      <c r="D791" s="81"/>
      <c r="E791" s="81"/>
      <c r="F791" s="81"/>
      <c r="G791" s="81"/>
      <c r="H791" s="81"/>
      <c r="I791" s="82"/>
      <c r="J791" s="82"/>
      <c r="K791" s="82"/>
      <c r="L791" s="82"/>
      <c r="M791" s="82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81"/>
      <c r="B792" s="85"/>
      <c r="C792" s="81"/>
      <c r="D792" s="81"/>
      <c r="E792" s="81"/>
      <c r="F792" s="81"/>
      <c r="G792" s="81"/>
      <c r="H792" s="81"/>
      <c r="I792" s="82"/>
      <c r="J792" s="82"/>
      <c r="K792" s="82"/>
      <c r="L792" s="82"/>
      <c r="M792" s="82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81"/>
      <c r="B793" s="85"/>
      <c r="C793" s="81"/>
      <c r="D793" s="81"/>
      <c r="E793" s="81"/>
      <c r="F793" s="81"/>
      <c r="G793" s="81"/>
      <c r="H793" s="81"/>
      <c r="I793" s="82"/>
      <c r="J793" s="82"/>
      <c r="K793" s="82"/>
      <c r="L793" s="82"/>
      <c r="M793" s="82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81"/>
      <c r="B794" s="85"/>
      <c r="C794" s="81"/>
      <c r="D794" s="81"/>
      <c r="E794" s="81"/>
      <c r="F794" s="81"/>
      <c r="G794" s="81"/>
      <c r="H794" s="81"/>
      <c r="I794" s="82"/>
      <c r="J794" s="82"/>
      <c r="K794" s="82"/>
      <c r="L794" s="82"/>
      <c r="M794" s="82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81"/>
      <c r="B795" s="85"/>
      <c r="C795" s="81"/>
      <c r="D795" s="81"/>
      <c r="E795" s="81"/>
      <c r="F795" s="81"/>
      <c r="G795" s="81"/>
      <c r="H795" s="81"/>
      <c r="I795" s="82"/>
      <c r="J795" s="82"/>
      <c r="K795" s="82"/>
      <c r="L795" s="82"/>
      <c r="M795" s="82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81"/>
      <c r="B796" s="85"/>
      <c r="C796" s="81"/>
      <c r="D796" s="81"/>
      <c r="E796" s="81"/>
      <c r="F796" s="81"/>
      <c r="G796" s="81"/>
      <c r="H796" s="81"/>
      <c r="I796" s="82"/>
      <c r="J796" s="82"/>
      <c r="K796" s="82"/>
      <c r="L796" s="82"/>
      <c r="M796" s="82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81"/>
      <c r="B797" s="85"/>
      <c r="C797" s="81"/>
      <c r="D797" s="81"/>
      <c r="E797" s="81"/>
      <c r="F797" s="81"/>
      <c r="G797" s="81"/>
      <c r="H797" s="81"/>
      <c r="I797" s="82"/>
      <c r="J797" s="82"/>
      <c r="K797" s="82"/>
      <c r="L797" s="82"/>
      <c r="M797" s="82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81"/>
      <c r="B798" s="85"/>
      <c r="C798" s="81"/>
      <c r="D798" s="81"/>
      <c r="E798" s="81"/>
      <c r="F798" s="81"/>
      <c r="G798" s="81"/>
      <c r="H798" s="81"/>
      <c r="I798" s="82"/>
      <c r="J798" s="82"/>
      <c r="K798" s="82"/>
      <c r="L798" s="82"/>
      <c r="M798" s="82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81"/>
      <c r="B799" s="85"/>
      <c r="C799" s="81"/>
      <c r="D799" s="81"/>
      <c r="E799" s="81"/>
      <c r="F799" s="81"/>
      <c r="G799" s="81"/>
      <c r="H799" s="81"/>
      <c r="I799" s="82"/>
      <c r="J799" s="82"/>
      <c r="K799" s="82"/>
      <c r="L799" s="82"/>
      <c r="M799" s="82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81"/>
      <c r="B800" s="85"/>
      <c r="C800" s="81"/>
      <c r="D800" s="81"/>
      <c r="E800" s="81"/>
      <c r="F800" s="81"/>
      <c r="G800" s="81"/>
      <c r="H800" s="81"/>
      <c r="I800" s="82"/>
      <c r="J800" s="82"/>
      <c r="K800" s="82"/>
      <c r="L800" s="82"/>
      <c r="M800" s="82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81"/>
      <c r="B801" s="85"/>
      <c r="C801" s="81"/>
      <c r="D801" s="81"/>
      <c r="E801" s="81"/>
      <c r="F801" s="81"/>
      <c r="G801" s="81"/>
      <c r="H801" s="81"/>
      <c r="I801" s="82"/>
      <c r="J801" s="82"/>
      <c r="K801" s="82"/>
      <c r="L801" s="82"/>
      <c r="M801" s="82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81"/>
      <c r="B802" s="85"/>
      <c r="C802" s="81"/>
      <c r="D802" s="81"/>
      <c r="E802" s="81"/>
      <c r="F802" s="81"/>
      <c r="G802" s="81"/>
      <c r="H802" s="81"/>
      <c r="I802" s="82"/>
      <c r="J802" s="82"/>
      <c r="K802" s="82"/>
      <c r="L802" s="82"/>
      <c r="M802" s="82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81"/>
      <c r="B803" s="85"/>
      <c r="C803" s="81"/>
      <c r="D803" s="81"/>
      <c r="E803" s="81"/>
      <c r="F803" s="81"/>
      <c r="G803" s="81"/>
      <c r="H803" s="81"/>
      <c r="I803" s="82"/>
      <c r="J803" s="82"/>
      <c r="K803" s="82"/>
      <c r="L803" s="82"/>
      <c r="M803" s="82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81"/>
      <c r="B804" s="85"/>
      <c r="C804" s="81"/>
      <c r="D804" s="81"/>
      <c r="E804" s="81"/>
      <c r="F804" s="81"/>
      <c r="G804" s="81"/>
      <c r="H804" s="81"/>
      <c r="I804" s="82"/>
      <c r="J804" s="82"/>
      <c r="K804" s="82"/>
      <c r="L804" s="82"/>
      <c r="M804" s="82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81"/>
      <c r="B805" s="85"/>
      <c r="C805" s="81"/>
      <c r="D805" s="81"/>
      <c r="E805" s="81"/>
      <c r="F805" s="81"/>
      <c r="G805" s="81"/>
      <c r="H805" s="81"/>
      <c r="I805" s="82"/>
      <c r="J805" s="82"/>
      <c r="K805" s="82"/>
      <c r="L805" s="82"/>
      <c r="M805" s="82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81"/>
      <c r="B806" s="85"/>
      <c r="C806" s="81"/>
      <c r="D806" s="81"/>
      <c r="E806" s="81"/>
      <c r="F806" s="81"/>
      <c r="G806" s="81"/>
      <c r="H806" s="81"/>
      <c r="I806" s="82"/>
      <c r="J806" s="82"/>
      <c r="K806" s="82"/>
      <c r="L806" s="82"/>
      <c r="M806" s="82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81"/>
      <c r="B807" s="85"/>
      <c r="C807" s="81"/>
      <c r="D807" s="81"/>
      <c r="E807" s="81"/>
      <c r="F807" s="81"/>
      <c r="G807" s="81"/>
      <c r="H807" s="81"/>
      <c r="I807" s="82"/>
      <c r="J807" s="82"/>
      <c r="K807" s="82"/>
      <c r="L807" s="82"/>
      <c r="M807" s="82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81"/>
      <c r="B808" s="85"/>
      <c r="C808" s="81"/>
      <c r="D808" s="81"/>
      <c r="E808" s="81"/>
      <c r="F808" s="81"/>
      <c r="G808" s="81"/>
      <c r="H808" s="81"/>
      <c r="I808" s="82"/>
      <c r="J808" s="82"/>
      <c r="K808" s="82"/>
      <c r="L808" s="82"/>
      <c r="M808" s="82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81"/>
      <c r="B809" s="85"/>
      <c r="C809" s="81"/>
      <c r="D809" s="81"/>
      <c r="E809" s="81"/>
      <c r="F809" s="81"/>
      <c r="G809" s="81"/>
      <c r="H809" s="81"/>
      <c r="I809" s="82"/>
      <c r="J809" s="82"/>
      <c r="K809" s="82"/>
      <c r="L809" s="82"/>
      <c r="M809" s="82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81"/>
      <c r="B810" s="85"/>
      <c r="C810" s="81"/>
      <c r="D810" s="81"/>
      <c r="E810" s="81"/>
      <c r="F810" s="81"/>
      <c r="G810" s="81"/>
      <c r="H810" s="81"/>
      <c r="I810" s="82"/>
      <c r="J810" s="82"/>
      <c r="K810" s="82"/>
      <c r="L810" s="82"/>
      <c r="M810" s="82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81"/>
      <c r="B811" s="85"/>
      <c r="C811" s="81"/>
      <c r="D811" s="81"/>
      <c r="E811" s="81"/>
      <c r="F811" s="81"/>
      <c r="G811" s="81"/>
      <c r="H811" s="81"/>
      <c r="I811" s="82"/>
      <c r="J811" s="82"/>
      <c r="K811" s="82"/>
      <c r="L811" s="82"/>
      <c r="M811" s="82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81"/>
      <c r="B812" s="85"/>
      <c r="C812" s="81"/>
      <c r="D812" s="81"/>
      <c r="E812" s="81"/>
      <c r="F812" s="81"/>
      <c r="G812" s="81"/>
      <c r="H812" s="81"/>
      <c r="I812" s="82"/>
      <c r="J812" s="82"/>
      <c r="K812" s="82"/>
      <c r="L812" s="82"/>
      <c r="M812" s="82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81"/>
      <c r="B813" s="85"/>
      <c r="C813" s="81"/>
      <c r="D813" s="81"/>
      <c r="E813" s="81"/>
      <c r="F813" s="81"/>
      <c r="G813" s="81"/>
      <c r="H813" s="81"/>
      <c r="I813" s="82"/>
      <c r="J813" s="82"/>
      <c r="K813" s="82"/>
      <c r="L813" s="82"/>
      <c r="M813" s="82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81"/>
      <c r="B814" s="85"/>
      <c r="C814" s="81"/>
      <c r="D814" s="81"/>
      <c r="E814" s="81"/>
      <c r="F814" s="81"/>
      <c r="G814" s="81"/>
      <c r="H814" s="81"/>
      <c r="I814" s="82"/>
      <c r="J814" s="82"/>
      <c r="K814" s="82"/>
      <c r="L814" s="82"/>
      <c r="M814" s="82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81"/>
      <c r="B815" s="85"/>
      <c r="C815" s="81"/>
      <c r="D815" s="81"/>
      <c r="E815" s="81"/>
      <c r="F815" s="81"/>
      <c r="G815" s="81"/>
      <c r="H815" s="81"/>
      <c r="I815" s="82"/>
      <c r="J815" s="82"/>
      <c r="K815" s="82"/>
      <c r="L815" s="82"/>
      <c r="M815" s="82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81"/>
      <c r="B816" s="85"/>
      <c r="C816" s="81"/>
      <c r="D816" s="81"/>
      <c r="E816" s="81"/>
      <c r="F816" s="81"/>
      <c r="G816" s="81"/>
      <c r="H816" s="81"/>
      <c r="I816" s="82"/>
      <c r="J816" s="82"/>
      <c r="K816" s="82"/>
      <c r="L816" s="82"/>
      <c r="M816" s="82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81"/>
      <c r="B817" s="85"/>
      <c r="C817" s="81"/>
      <c r="D817" s="81"/>
      <c r="E817" s="81"/>
      <c r="F817" s="81"/>
      <c r="G817" s="81"/>
      <c r="H817" s="81"/>
      <c r="I817" s="82"/>
      <c r="J817" s="82"/>
      <c r="K817" s="82"/>
      <c r="L817" s="82"/>
      <c r="M817" s="82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81"/>
      <c r="B818" s="85"/>
      <c r="C818" s="81"/>
      <c r="D818" s="81"/>
      <c r="E818" s="81"/>
      <c r="F818" s="81"/>
      <c r="G818" s="81"/>
      <c r="H818" s="81"/>
      <c r="I818" s="82"/>
      <c r="J818" s="82"/>
      <c r="K818" s="82"/>
      <c r="L818" s="82"/>
      <c r="M818" s="82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81"/>
      <c r="B819" s="85"/>
      <c r="C819" s="81"/>
      <c r="D819" s="81"/>
      <c r="E819" s="81"/>
      <c r="F819" s="81"/>
      <c r="G819" s="81"/>
      <c r="H819" s="81"/>
      <c r="I819" s="82"/>
      <c r="J819" s="82"/>
      <c r="K819" s="82"/>
      <c r="L819" s="82"/>
      <c r="M819" s="82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81"/>
      <c r="B820" s="85"/>
      <c r="C820" s="81"/>
      <c r="D820" s="81"/>
      <c r="E820" s="81"/>
      <c r="F820" s="81"/>
      <c r="G820" s="81"/>
      <c r="H820" s="81"/>
      <c r="I820" s="82"/>
      <c r="J820" s="82"/>
      <c r="K820" s="82"/>
      <c r="L820" s="82"/>
      <c r="M820" s="82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81"/>
      <c r="B821" s="85"/>
      <c r="C821" s="81"/>
      <c r="D821" s="81"/>
      <c r="E821" s="81"/>
      <c r="F821" s="81"/>
      <c r="G821" s="81"/>
      <c r="H821" s="81"/>
      <c r="I821" s="82"/>
      <c r="J821" s="82"/>
      <c r="K821" s="82"/>
      <c r="L821" s="82"/>
      <c r="M821" s="82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81"/>
      <c r="B822" s="85"/>
      <c r="C822" s="81"/>
      <c r="D822" s="81"/>
      <c r="E822" s="81"/>
      <c r="F822" s="81"/>
      <c r="G822" s="81"/>
      <c r="H822" s="81"/>
      <c r="I822" s="82"/>
      <c r="J822" s="82"/>
      <c r="K822" s="82"/>
      <c r="L822" s="82"/>
      <c r="M822" s="82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81"/>
      <c r="B823" s="85"/>
      <c r="C823" s="81"/>
      <c r="D823" s="81"/>
      <c r="E823" s="81"/>
      <c r="F823" s="81"/>
      <c r="G823" s="81"/>
      <c r="H823" s="81"/>
      <c r="I823" s="82"/>
      <c r="J823" s="82"/>
      <c r="K823" s="82"/>
      <c r="L823" s="82"/>
      <c r="M823" s="82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81"/>
      <c r="B824" s="85"/>
      <c r="C824" s="81"/>
      <c r="D824" s="81"/>
      <c r="E824" s="81"/>
      <c r="F824" s="81"/>
      <c r="G824" s="81"/>
      <c r="H824" s="81"/>
      <c r="I824" s="82"/>
      <c r="J824" s="82"/>
      <c r="K824" s="82"/>
      <c r="L824" s="82"/>
      <c r="M824" s="82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81"/>
      <c r="B825" s="85"/>
      <c r="C825" s="81"/>
      <c r="D825" s="81"/>
      <c r="E825" s="81"/>
      <c r="F825" s="81"/>
      <c r="G825" s="81"/>
      <c r="H825" s="81"/>
      <c r="I825" s="82"/>
      <c r="J825" s="82"/>
      <c r="K825" s="82"/>
      <c r="L825" s="82"/>
      <c r="M825" s="82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81"/>
      <c r="B826" s="85"/>
      <c r="C826" s="81"/>
      <c r="D826" s="81"/>
      <c r="E826" s="81"/>
      <c r="F826" s="81"/>
      <c r="G826" s="81"/>
      <c r="H826" s="81"/>
      <c r="I826" s="82"/>
      <c r="J826" s="82"/>
      <c r="K826" s="82"/>
      <c r="L826" s="82"/>
      <c r="M826" s="82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81"/>
      <c r="B827" s="85"/>
      <c r="C827" s="81"/>
      <c r="D827" s="81"/>
      <c r="E827" s="81"/>
      <c r="F827" s="81"/>
      <c r="G827" s="81"/>
      <c r="H827" s="81"/>
      <c r="I827" s="82"/>
      <c r="J827" s="82"/>
      <c r="K827" s="82"/>
      <c r="L827" s="82"/>
      <c r="M827" s="82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81"/>
      <c r="B828" s="85"/>
      <c r="C828" s="81"/>
      <c r="D828" s="81"/>
      <c r="E828" s="81"/>
      <c r="F828" s="81"/>
      <c r="G828" s="81"/>
      <c r="H828" s="81"/>
      <c r="I828" s="82"/>
      <c r="J828" s="82"/>
      <c r="K828" s="82"/>
      <c r="L828" s="82"/>
      <c r="M828" s="82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81"/>
      <c r="B829" s="85"/>
      <c r="C829" s="81"/>
      <c r="D829" s="81"/>
      <c r="E829" s="81"/>
      <c r="F829" s="81"/>
      <c r="G829" s="81"/>
      <c r="H829" s="81"/>
      <c r="I829" s="82"/>
      <c r="J829" s="82"/>
      <c r="K829" s="82"/>
      <c r="L829" s="82"/>
      <c r="M829" s="82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81"/>
      <c r="B830" s="85"/>
      <c r="C830" s="81"/>
      <c r="D830" s="81"/>
      <c r="E830" s="81"/>
      <c r="F830" s="81"/>
      <c r="G830" s="81"/>
      <c r="H830" s="81"/>
      <c r="I830" s="82"/>
      <c r="J830" s="82"/>
      <c r="K830" s="82"/>
      <c r="L830" s="82"/>
      <c r="M830" s="82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81"/>
      <c r="B831" s="85"/>
      <c r="C831" s="81"/>
      <c r="D831" s="81"/>
      <c r="E831" s="81"/>
      <c r="F831" s="81"/>
      <c r="G831" s="81"/>
      <c r="H831" s="81"/>
      <c r="I831" s="82"/>
      <c r="J831" s="82"/>
      <c r="K831" s="82"/>
      <c r="L831" s="82"/>
      <c r="M831" s="82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81"/>
      <c r="B832" s="85"/>
      <c r="C832" s="81"/>
      <c r="D832" s="81"/>
      <c r="E832" s="81"/>
      <c r="F832" s="81"/>
      <c r="G832" s="81"/>
      <c r="H832" s="81"/>
      <c r="I832" s="82"/>
      <c r="J832" s="82"/>
      <c r="K832" s="82"/>
      <c r="L832" s="82"/>
      <c r="M832" s="82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81"/>
      <c r="B833" s="85"/>
      <c r="C833" s="81"/>
      <c r="D833" s="81"/>
      <c r="E833" s="81"/>
      <c r="F833" s="81"/>
      <c r="G833" s="81"/>
      <c r="H833" s="81"/>
      <c r="I833" s="82"/>
      <c r="J833" s="82"/>
      <c r="K833" s="82"/>
      <c r="L833" s="82"/>
      <c r="M833" s="82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81"/>
      <c r="B834" s="85"/>
      <c r="C834" s="81"/>
      <c r="D834" s="81"/>
      <c r="E834" s="81"/>
      <c r="F834" s="81"/>
      <c r="G834" s="81"/>
      <c r="H834" s="81"/>
      <c r="I834" s="82"/>
      <c r="J834" s="82"/>
      <c r="K834" s="82"/>
      <c r="L834" s="82"/>
      <c r="M834" s="82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81"/>
      <c r="B835" s="85"/>
      <c r="C835" s="81"/>
      <c r="D835" s="81"/>
      <c r="E835" s="81"/>
      <c r="F835" s="81"/>
      <c r="G835" s="81"/>
      <c r="H835" s="81"/>
      <c r="I835" s="82"/>
      <c r="J835" s="82"/>
      <c r="K835" s="82"/>
      <c r="L835" s="82"/>
      <c r="M835" s="82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81"/>
      <c r="B836" s="85"/>
      <c r="C836" s="81"/>
      <c r="D836" s="81"/>
      <c r="E836" s="81"/>
      <c r="F836" s="81"/>
      <c r="G836" s="81"/>
      <c r="H836" s="81"/>
      <c r="I836" s="82"/>
      <c r="J836" s="82"/>
      <c r="K836" s="82"/>
      <c r="L836" s="82"/>
      <c r="M836" s="82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81"/>
      <c r="B837" s="85"/>
      <c r="C837" s="81"/>
      <c r="D837" s="81"/>
      <c r="E837" s="81"/>
      <c r="F837" s="81"/>
      <c r="G837" s="81"/>
      <c r="H837" s="81"/>
      <c r="I837" s="82"/>
      <c r="J837" s="82"/>
      <c r="K837" s="82"/>
      <c r="L837" s="82"/>
      <c r="M837" s="82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81"/>
      <c r="B838" s="85"/>
      <c r="C838" s="81"/>
      <c r="D838" s="81"/>
      <c r="E838" s="81"/>
      <c r="F838" s="81"/>
      <c r="G838" s="81"/>
      <c r="H838" s="81"/>
      <c r="I838" s="82"/>
      <c r="J838" s="82"/>
      <c r="K838" s="82"/>
      <c r="L838" s="82"/>
      <c r="M838" s="82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81"/>
      <c r="B839" s="85"/>
      <c r="C839" s="81"/>
      <c r="D839" s="81"/>
      <c r="E839" s="81"/>
      <c r="F839" s="81"/>
      <c r="G839" s="81"/>
      <c r="H839" s="81"/>
      <c r="I839" s="82"/>
      <c r="J839" s="82"/>
      <c r="K839" s="82"/>
      <c r="L839" s="82"/>
      <c r="M839" s="82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81"/>
      <c r="B840" s="85"/>
      <c r="C840" s="81"/>
      <c r="D840" s="81"/>
      <c r="E840" s="81"/>
      <c r="F840" s="81"/>
      <c r="G840" s="81"/>
      <c r="H840" s="81"/>
      <c r="I840" s="82"/>
      <c r="J840" s="82"/>
      <c r="K840" s="82"/>
      <c r="L840" s="82"/>
      <c r="M840" s="82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81"/>
      <c r="B841" s="85"/>
      <c r="C841" s="81"/>
      <c r="D841" s="81"/>
      <c r="E841" s="81"/>
      <c r="F841" s="81"/>
      <c r="G841" s="81"/>
      <c r="H841" s="81"/>
      <c r="I841" s="82"/>
      <c r="J841" s="82"/>
      <c r="K841" s="82"/>
      <c r="L841" s="82"/>
      <c r="M841" s="82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81"/>
      <c r="B842" s="85"/>
      <c r="C842" s="81"/>
      <c r="D842" s="81"/>
      <c r="E842" s="81"/>
      <c r="F842" s="81"/>
      <c r="G842" s="81"/>
      <c r="H842" s="81"/>
      <c r="I842" s="82"/>
      <c r="J842" s="82"/>
      <c r="K842" s="82"/>
      <c r="L842" s="82"/>
      <c r="M842" s="82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81"/>
      <c r="B843" s="85"/>
      <c r="C843" s="81"/>
      <c r="D843" s="81"/>
      <c r="E843" s="81"/>
      <c r="F843" s="81"/>
      <c r="G843" s="81"/>
      <c r="H843" s="81"/>
      <c r="I843" s="82"/>
      <c r="J843" s="82"/>
      <c r="K843" s="82"/>
      <c r="L843" s="82"/>
      <c r="M843" s="82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81"/>
      <c r="B844" s="85"/>
      <c r="C844" s="81"/>
      <c r="D844" s="81"/>
      <c r="E844" s="81"/>
      <c r="F844" s="81"/>
      <c r="G844" s="81"/>
      <c r="H844" s="81"/>
      <c r="I844" s="82"/>
      <c r="J844" s="82"/>
      <c r="K844" s="82"/>
      <c r="L844" s="82"/>
      <c r="M844" s="82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81"/>
      <c r="B845" s="85"/>
      <c r="C845" s="81"/>
      <c r="D845" s="81"/>
      <c r="E845" s="81"/>
      <c r="F845" s="81"/>
      <c r="G845" s="81"/>
      <c r="H845" s="81"/>
      <c r="I845" s="82"/>
      <c r="J845" s="82"/>
      <c r="K845" s="82"/>
      <c r="L845" s="82"/>
      <c r="M845" s="82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81"/>
      <c r="B846" s="85"/>
      <c r="C846" s="81"/>
      <c r="D846" s="81"/>
      <c r="E846" s="81"/>
      <c r="F846" s="81"/>
      <c r="G846" s="81"/>
      <c r="H846" s="81"/>
      <c r="I846" s="82"/>
      <c r="J846" s="82"/>
      <c r="K846" s="82"/>
      <c r="L846" s="82"/>
      <c r="M846" s="82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81"/>
      <c r="B847" s="85"/>
      <c r="C847" s="81"/>
      <c r="D847" s="81"/>
      <c r="E847" s="81"/>
      <c r="F847" s="81"/>
      <c r="G847" s="81"/>
      <c r="H847" s="81"/>
      <c r="I847" s="82"/>
      <c r="J847" s="82"/>
      <c r="K847" s="82"/>
      <c r="L847" s="82"/>
      <c r="M847" s="82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81"/>
      <c r="B848" s="85"/>
      <c r="C848" s="81"/>
      <c r="D848" s="81"/>
      <c r="E848" s="81"/>
      <c r="F848" s="81"/>
      <c r="G848" s="81"/>
      <c r="H848" s="81"/>
      <c r="I848" s="82"/>
      <c r="J848" s="82"/>
      <c r="K848" s="82"/>
      <c r="L848" s="82"/>
      <c r="M848" s="82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81"/>
      <c r="B849" s="85"/>
      <c r="C849" s="81"/>
      <c r="D849" s="81"/>
      <c r="E849" s="81"/>
      <c r="F849" s="81"/>
      <c r="G849" s="81"/>
      <c r="H849" s="81"/>
      <c r="I849" s="82"/>
      <c r="J849" s="82"/>
      <c r="K849" s="82"/>
      <c r="L849" s="82"/>
      <c r="M849" s="82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81"/>
      <c r="B850" s="85"/>
      <c r="C850" s="81"/>
      <c r="D850" s="81"/>
      <c r="E850" s="81"/>
      <c r="F850" s="81"/>
      <c r="G850" s="81"/>
      <c r="H850" s="81"/>
      <c r="I850" s="82"/>
      <c r="J850" s="82"/>
      <c r="K850" s="82"/>
      <c r="L850" s="82"/>
      <c r="M850" s="82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81"/>
      <c r="B851" s="85"/>
      <c r="C851" s="81"/>
      <c r="D851" s="81"/>
      <c r="E851" s="81"/>
      <c r="F851" s="81"/>
      <c r="G851" s="81"/>
      <c r="H851" s="81"/>
      <c r="I851" s="82"/>
      <c r="J851" s="82"/>
      <c r="K851" s="82"/>
      <c r="L851" s="82"/>
      <c r="M851" s="82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81"/>
      <c r="B852" s="85"/>
      <c r="C852" s="81"/>
      <c r="D852" s="81"/>
      <c r="E852" s="81"/>
      <c r="F852" s="81"/>
      <c r="G852" s="81"/>
      <c r="H852" s="81"/>
      <c r="I852" s="82"/>
      <c r="J852" s="82"/>
      <c r="K852" s="82"/>
      <c r="L852" s="82"/>
      <c r="M852" s="82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81"/>
      <c r="B853" s="85"/>
      <c r="C853" s="81"/>
      <c r="D853" s="81"/>
      <c r="E853" s="81"/>
      <c r="F853" s="81"/>
      <c r="G853" s="81"/>
      <c r="H853" s="81"/>
      <c r="I853" s="82"/>
      <c r="J853" s="82"/>
      <c r="K853" s="82"/>
      <c r="L853" s="82"/>
      <c r="M853" s="82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81"/>
      <c r="B854" s="85"/>
      <c r="C854" s="81"/>
      <c r="D854" s="81"/>
      <c r="E854" s="81"/>
      <c r="F854" s="81"/>
      <c r="G854" s="81"/>
      <c r="H854" s="81"/>
      <c r="I854" s="82"/>
      <c r="J854" s="82"/>
      <c r="K854" s="82"/>
      <c r="L854" s="82"/>
      <c r="M854" s="82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81"/>
      <c r="B855" s="85"/>
      <c r="C855" s="81"/>
      <c r="D855" s="81"/>
      <c r="E855" s="81"/>
      <c r="F855" s="81"/>
      <c r="G855" s="81"/>
      <c r="H855" s="81"/>
      <c r="I855" s="82"/>
      <c r="J855" s="82"/>
      <c r="K855" s="82"/>
      <c r="L855" s="82"/>
      <c r="M855" s="82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81"/>
      <c r="B856" s="85"/>
      <c r="C856" s="81"/>
      <c r="D856" s="81"/>
      <c r="E856" s="81"/>
      <c r="F856" s="81"/>
      <c r="G856" s="81"/>
      <c r="H856" s="81"/>
      <c r="I856" s="82"/>
      <c r="J856" s="82"/>
      <c r="K856" s="82"/>
      <c r="L856" s="82"/>
      <c r="M856" s="82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81"/>
      <c r="B857" s="85"/>
      <c r="C857" s="81"/>
      <c r="D857" s="81"/>
      <c r="E857" s="81"/>
      <c r="F857" s="81"/>
      <c r="G857" s="81"/>
      <c r="H857" s="81"/>
      <c r="I857" s="82"/>
      <c r="J857" s="82"/>
      <c r="K857" s="82"/>
      <c r="L857" s="82"/>
      <c r="M857" s="82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81"/>
      <c r="B858" s="85"/>
      <c r="C858" s="81"/>
      <c r="D858" s="81"/>
      <c r="E858" s="81"/>
      <c r="F858" s="81"/>
      <c r="G858" s="81"/>
      <c r="H858" s="81"/>
      <c r="I858" s="82"/>
      <c r="J858" s="82"/>
      <c r="K858" s="82"/>
      <c r="L858" s="82"/>
      <c r="M858" s="82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81"/>
      <c r="B859" s="85"/>
      <c r="C859" s="81"/>
      <c r="D859" s="81"/>
      <c r="E859" s="81"/>
      <c r="F859" s="81"/>
      <c r="G859" s="81"/>
      <c r="H859" s="81"/>
      <c r="I859" s="82"/>
      <c r="J859" s="82"/>
      <c r="K859" s="82"/>
      <c r="L859" s="82"/>
      <c r="M859" s="82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81"/>
      <c r="B860" s="85"/>
      <c r="C860" s="81"/>
      <c r="D860" s="81"/>
      <c r="E860" s="81"/>
      <c r="F860" s="81"/>
      <c r="G860" s="81"/>
      <c r="H860" s="81"/>
      <c r="I860" s="82"/>
      <c r="J860" s="82"/>
      <c r="K860" s="82"/>
      <c r="L860" s="82"/>
      <c r="M860" s="82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81"/>
      <c r="B861" s="85"/>
      <c r="C861" s="81"/>
      <c r="D861" s="81"/>
      <c r="E861" s="81"/>
      <c r="F861" s="81"/>
      <c r="G861" s="81"/>
      <c r="H861" s="81"/>
      <c r="I861" s="82"/>
      <c r="J861" s="82"/>
      <c r="K861" s="82"/>
      <c r="L861" s="82"/>
      <c r="M861" s="82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81"/>
      <c r="B862" s="85"/>
      <c r="C862" s="81"/>
      <c r="D862" s="81"/>
      <c r="E862" s="81"/>
      <c r="F862" s="81"/>
      <c r="G862" s="81"/>
      <c r="H862" s="81"/>
      <c r="I862" s="82"/>
      <c r="J862" s="82"/>
      <c r="K862" s="82"/>
      <c r="L862" s="82"/>
      <c r="M862" s="82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81"/>
      <c r="B863" s="85"/>
      <c r="C863" s="81"/>
      <c r="D863" s="81"/>
      <c r="E863" s="81"/>
      <c r="F863" s="81"/>
      <c r="G863" s="81"/>
      <c r="H863" s="81"/>
      <c r="I863" s="82"/>
      <c r="J863" s="82"/>
      <c r="K863" s="82"/>
      <c r="L863" s="82"/>
      <c r="M863" s="82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81"/>
      <c r="B864" s="85"/>
      <c r="C864" s="81"/>
      <c r="D864" s="81"/>
      <c r="E864" s="81"/>
      <c r="F864" s="81"/>
      <c r="G864" s="81"/>
      <c r="H864" s="81"/>
      <c r="I864" s="82"/>
      <c r="J864" s="82"/>
      <c r="K864" s="82"/>
      <c r="L864" s="82"/>
      <c r="M864" s="82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81"/>
      <c r="B865" s="85"/>
      <c r="C865" s="81"/>
      <c r="D865" s="81"/>
      <c r="E865" s="81"/>
      <c r="F865" s="81"/>
      <c r="G865" s="81"/>
      <c r="H865" s="81"/>
      <c r="I865" s="82"/>
      <c r="J865" s="82"/>
      <c r="K865" s="82"/>
      <c r="L865" s="82"/>
      <c r="M865" s="82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81"/>
      <c r="B866" s="85"/>
      <c r="C866" s="81"/>
      <c r="D866" s="81"/>
      <c r="E866" s="81"/>
      <c r="F866" s="81"/>
      <c r="G866" s="81"/>
      <c r="H866" s="81"/>
      <c r="I866" s="82"/>
      <c r="J866" s="82"/>
      <c r="K866" s="82"/>
      <c r="L866" s="82"/>
      <c r="M866" s="82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81"/>
      <c r="B867" s="85"/>
      <c r="C867" s="81"/>
      <c r="D867" s="81"/>
      <c r="E867" s="81"/>
      <c r="F867" s="81"/>
      <c r="G867" s="81"/>
      <c r="H867" s="81"/>
      <c r="I867" s="82"/>
      <c r="J867" s="82"/>
      <c r="K867" s="82"/>
      <c r="L867" s="82"/>
      <c r="M867" s="82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81"/>
      <c r="B868" s="85"/>
      <c r="C868" s="81"/>
      <c r="D868" s="81"/>
      <c r="E868" s="81"/>
      <c r="F868" s="81"/>
      <c r="G868" s="81"/>
      <c r="H868" s="81"/>
      <c r="I868" s="82"/>
      <c r="J868" s="82"/>
      <c r="K868" s="82"/>
      <c r="L868" s="82"/>
      <c r="M868" s="82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81"/>
      <c r="B869" s="85"/>
      <c r="C869" s="81"/>
      <c r="D869" s="81"/>
      <c r="E869" s="81"/>
      <c r="F869" s="81"/>
      <c r="G869" s="81"/>
      <c r="H869" s="81"/>
      <c r="I869" s="82"/>
      <c r="J869" s="82"/>
      <c r="K869" s="82"/>
      <c r="L869" s="82"/>
      <c r="M869" s="82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81"/>
      <c r="B870" s="85"/>
      <c r="C870" s="81"/>
      <c r="D870" s="81"/>
      <c r="E870" s="81"/>
      <c r="F870" s="81"/>
      <c r="G870" s="81"/>
      <c r="H870" s="81"/>
      <c r="I870" s="82"/>
      <c r="J870" s="82"/>
      <c r="K870" s="82"/>
      <c r="L870" s="82"/>
      <c r="M870" s="82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81"/>
      <c r="B871" s="85"/>
      <c r="C871" s="81"/>
      <c r="D871" s="81"/>
      <c r="E871" s="81"/>
      <c r="F871" s="81"/>
      <c r="G871" s="81"/>
      <c r="H871" s="81"/>
      <c r="I871" s="82"/>
      <c r="J871" s="82"/>
      <c r="K871" s="82"/>
      <c r="L871" s="82"/>
      <c r="M871" s="82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81"/>
      <c r="B872" s="85"/>
      <c r="C872" s="81"/>
      <c r="D872" s="81"/>
      <c r="E872" s="81"/>
      <c r="F872" s="81"/>
      <c r="G872" s="81"/>
      <c r="H872" s="81"/>
      <c r="I872" s="82"/>
      <c r="J872" s="82"/>
      <c r="K872" s="82"/>
      <c r="L872" s="82"/>
      <c r="M872" s="82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81"/>
      <c r="B873" s="85"/>
      <c r="C873" s="81"/>
      <c r="D873" s="81"/>
      <c r="E873" s="81"/>
      <c r="F873" s="81"/>
      <c r="G873" s="81"/>
      <c r="H873" s="81"/>
      <c r="I873" s="82"/>
      <c r="J873" s="82"/>
      <c r="K873" s="82"/>
      <c r="L873" s="82"/>
      <c r="M873" s="82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81"/>
      <c r="B874" s="85"/>
      <c r="C874" s="81"/>
      <c r="D874" s="81"/>
      <c r="E874" s="81"/>
      <c r="F874" s="81"/>
      <c r="G874" s="81"/>
      <c r="H874" s="81"/>
      <c r="I874" s="82"/>
      <c r="J874" s="82"/>
      <c r="K874" s="82"/>
      <c r="L874" s="82"/>
      <c r="M874" s="82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81"/>
      <c r="B875" s="85"/>
      <c r="C875" s="81"/>
      <c r="D875" s="81"/>
      <c r="E875" s="81"/>
      <c r="F875" s="81"/>
      <c r="G875" s="81"/>
      <c r="H875" s="81"/>
      <c r="I875" s="82"/>
      <c r="J875" s="82"/>
      <c r="K875" s="82"/>
      <c r="L875" s="82"/>
      <c r="M875" s="82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81"/>
      <c r="B876" s="85"/>
      <c r="C876" s="81"/>
      <c r="D876" s="81"/>
      <c r="E876" s="81"/>
      <c r="F876" s="81"/>
      <c r="G876" s="81"/>
      <c r="H876" s="81"/>
      <c r="I876" s="82"/>
      <c r="J876" s="82"/>
      <c r="K876" s="82"/>
      <c r="L876" s="82"/>
      <c r="M876" s="82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81"/>
      <c r="B877" s="85"/>
      <c r="C877" s="81"/>
      <c r="D877" s="81"/>
      <c r="E877" s="81"/>
      <c r="F877" s="81"/>
      <c r="G877" s="81"/>
      <c r="H877" s="81"/>
      <c r="I877" s="82"/>
      <c r="J877" s="82"/>
      <c r="K877" s="82"/>
      <c r="L877" s="82"/>
      <c r="M877" s="82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81"/>
      <c r="B878" s="85"/>
      <c r="C878" s="81"/>
      <c r="D878" s="81"/>
      <c r="E878" s="81"/>
      <c r="F878" s="81"/>
      <c r="G878" s="81"/>
      <c r="H878" s="81"/>
      <c r="I878" s="82"/>
      <c r="J878" s="82"/>
      <c r="K878" s="82"/>
      <c r="L878" s="82"/>
      <c r="M878" s="82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81"/>
      <c r="B879" s="85"/>
      <c r="C879" s="81"/>
      <c r="D879" s="81"/>
      <c r="E879" s="81"/>
      <c r="F879" s="81"/>
      <c r="G879" s="81"/>
      <c r="H879" s="81"/>
      <c r="I879" s="82"/>
      <c r="J879" s="82"/>
      <c r="K879" s="82"/>
      <c r="L879" s="82"/>
      <c r="M879" s="82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81"/>
      <c r="B880" s="85"/>
      <c r="C880" s="81"/>
      <c r="D880" s="81"/>
      <c r="E880" s="81"/>
      <c r="F880" s="81"/>
      <c r="G880" s="81"/>
      <c r="H880" s="81"/>
      <c r="I880" s="82"/>
      <c r="J880" s="82"/>
      <c r="K880" s="82"/>
      <c r="L880" s="82"/>
      <c r="M880" s="82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81"/>
      <c r="B881" s="85"/>
      <c r="C881" s="81"/>
      <c r="D881" s="81"/>
      <c r="E881" s="81"/>
      <c r="F881" s="81"/>
      <c r="G881" s="81"/>
      <c r="H881" s="81"/>
      <c r="I881" s="82"/>
      <c r="J881" s="82"/>
      <c r="K881" s="82"/>
      <c r="L881" s="82"/>
      <c r="M881" s="82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81"/>
      <c r="B882" s="85"/>
      <c r="C882" s="81"/>
      <c r="D882" s="81"/>
      <c r="E882" s="81"/>
      <c r="F882" s="81"/>
      <c r="G882" s="81"/>
      <c r="H882" s="81"/>
      <c r="I882" s="82"/>
      <c r="J882" s="82"/>
      <c r="K882" s="82"/>
      <c r="L882" s="82"/>
      <c r="M882" s="82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81"/>
      <c r="B883" s="85"/>
      <c r="C883" s="81"/>
      <c r="D883" s="81"/>
      <c r="E883" s="81"/>
      <c r="F883" s="81"/>
      <c r="G883" s="81"/>
      <c r="H883" s="81"/>
      <c r="I883" s="82"/>
      <c r="J883" s="82"/>
      <c r="K883" s="82"/>
      <c r="L883" s="82"/>
      <c r="M883" s="82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81"/>
      <c r="B884" s="85"/>
      <c r="C884" s="81"/>
      <c r="D884" s="81"/>
      <c r="E884" s="81"/>
      <c r="F884" s="81"/>
      <c r="G884" s="81"/>
      <c r="H884" s="81"/>
      <c r="I884" s="82"/>
      <c r="J884" s="82"/>
      <c r="K884" s="82"/>
      <c r="L884" s="82"/>
      <c r="M884" s="82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81"/>
      <c r="B885" s="85"/>
      <c r="C885" s="81"/>
      <c r="D885" s="81"/>
      <c r="E885" s="81"/>
      <c r="F885" s="81"/>
      <c r="G885" s="81"/>
      <c r="H885" s="81"/>
      <c r="I885" s="82"/>
      <c r="J885" s="82"/>
      <c r="K885" s="82"/>
      <c r="L885" s="82"/>
      <c r="M885" s="82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81"/>
      <c r="B886" s="85"/>
      <c r="C886" s="81"/>
      <c r="D886" s="81"/>
      <c r="E886" s="81"/>
      <c r="F886" s="81"/>
      <c r="G886" s="81"/>
      <c r="H886" s="81"/>
      <c r="I886" s="82"/>
      <c r="J886" s="82"/>
      <c r="K886" s="82"/>
      <c r="L886" s="82"/>
      <c r="M886" s="82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81"/>
      <c r="B887" s="85"/>
      <c r="C887" s="81"/>
      <c r="D887" s="81"/>
      <c r="E887" s="81"/>
      <c r="F887" s="81"/>
      <c r="G887" s="81"/>
      <c r="H887" s="81"/>
      <c r="I887" s="82"/>
      <c r="J887" s="82"/>
      <c r="K887" s="82"/>
      <c r="L887" s="82"/>
      <c r="M887" s="82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81"/>
      <c r="B888" s="85"/>
      <c r="C888" s="81"/>
      <c r="D888" s="81"/>
      <c r="E888" s="81"/>
      <c r="F888" s="81"/>
      <c r="G888" s="81"/>
      <c r="H888" s="81"/>
      <c r="I888" s="82"/>
      <c r="J888" s="82"/>
      <c r="K888" s="82"/>
      <c r="L888" s="82"/>
      <c r="M888" s="82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81"/>
      <c r="B889" s="85"/>
      <c r="C889" s="81"/>
      <c r="D889" s="81"/>
      <c r="E889" s="81"/>
      <c r="F889" s="81"/>
      <c r="G889" s="81"/>
      <c r="H889" s="81"/>
      <c r="I889" s="82"/>
      <c r="J889" s="82"/>
      <c r="K889" s="82"/>
      <c r="L889" s="82"/>
      <c r="M889" s="82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81"/>
      <c r="B890" s="85"/>
      <c r="C890" s="81"/>
      <c r="D890" s="81"/>
      <c r="E890" s="81"/>
      <c r="F890" s="81"/>
      <c r="G890" s="81"/>
      <c r="H890" s="81"/>
      <c r="I890" s="82"/>
      <c r="J890" s="82"/>
      <c r="K890" s="82"/>
      <c r="L890" s="82"/>
      <c r="M890" s="82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81"/>
      <c r="B891" s="85"/>
      <c r="C891" s="81"/>
      <c r="D891" s="81"/>
      <c r="E891" s="81"/>
      <c r="F891" s="81"/>
      <c r="G891" s="81"/>
      <c r="H891" s="81"/>
      <c r="I891" s="82"/>
      <c r="J891" s="82"/>
      <c r="K891" s="82"/>
      <c r="L891" s="82"/>
      <c r="M891" s="82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81"/>
      <c r="B892" s="85"/>
      <c r="C892" s="81"/>
      <c r="D892" s="81"/>
      <c r="E892" s="81"/>
      <c r="F892" s="81"/>
      <c r="G892" s="81"/>
      <c r="H892" s="81"/>
      <c r="I892" s="82"/>
      <c r="J892" s="82"/>
      <c r="K892" s="82"/>
      <c r="L892" s="82"/>
      <c r="M892" s="82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81"/>
      <c r="B893" s="85"/>
      <c r="C893" s="81"/>
      <c r="D893" s="81"/>
      <c r="E893" s="81"/>
      <c r="F893" s="81"/>
      <c r="G893" s="81"/>
      <c r="H893" s="81"/>
      <c r="I893" s="82"/>
      <c r="J893" s="82"/>
      <c r="K893" s="82"/>
      <c r="L893" s="82"/>
      <c r="M893" s="82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81"/>
      <c r="B894" s="85"/>
      <c r="C894" s="81"/>
      <c r="D894" s="81"/>
      <c r="E894" s="81"/>
      <c r="F894" s="81"/>
      <c r="G894" s="81"/>
      <c r="H894" s="81"/>
      <c r="I894" s="82"/>
      <c r="J894" s="82"/>
      <c r="K894" s="82"/>
      <c r="L894" s="82"/>
      <c r="M894" s="82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81"/>
      <c r="B895" s="85"/>
      <c r="C895" s="81"/>
      <c r="D895" s="81"/>
      <c r="E895" s="81"/>
      <c r="F895" s="81"/>
      <c r="G895" s="81"/>
      <c r="H895" s="81"/>
      <c r="I895" s="82"/>
      <c r="J895" s="82"/>
      <c r="K895" s="82"/>
      <c r="L895" s="82"/>
      <c r="M895" s="82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81"/>
      <c r="B896" s="85"/>
      <c r="C896" s="81"/>
      <c r="D896" s="81"/>
      <c r="E896" s="81"/>
      <c r="F896" s="81"/>
      <c r="G896" s="81"/>
      <c r="H896" s="81"/>
      <c r="I896" s="82"/>
      <c r="J896" s="82"/>
      <c r="K896" s="82"/>
      <c r="L896" s="82"/>
      <c r="M896" s="82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81"/>
      <c r="B897" s="85"/>
      <c r="C897" s="81"/>
      <c r="D897" s="81"/>
      <c r="E897" s="81"/>
      <c r="F897" s="81"/>
      <c r="G897" s="81"/>
      <c r="H897" s="81"/>
      <c r="I897" s="82"/>
      <c r="J897" s="82"/>
      <c r="K897" s="82"/>
      <c r="L897" s="82"/>
      <c r="M897" s="82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81"/>
      <c r="B898" s="85"/>
      <c r="C898" s="81"/>
      <c r="D898" s="81"/>
      <c r="E898" s="81"/>
      <c r="F898" s="81"/>
      <c r="G898" s="81"/>
      <c r="H898" s="81"/>
      <c r="I898" s="82"/>
      <c r="J898" s="82"/>
      <c r="K898" s="82"/>
      <c r="L898" s="82"/>
      <c r="M898" s="82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81"/>
      <c r="B899" s="85"/>
      <c r="C899" s="81"/>
      <c r="D899" s="81"/>
      <c r="E899" s="81"/>
      <c r="F899" s="81"/>
      <c r="G899" s="81"/>
      <c r="H899" s="81"/>
      <c r="I899" s="82"/>
      <c r="J899" s="82"/>
      <c r="K899" s="82"/>
      <c r="L899" s="82"/>
      <c r="M899" s="82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81"/>
      <c r="B900" s="85"/>
      <c r="C900" s="81"/>
      <c r="D900" s="81"/>
      <c r="E900" s="81"/>
      <c r="F900" s="81"/>
      <c r="G900" s="81"/>
      <c r="H900" s="81"/>
      <c r="I900" s="82"/>
      <c r="J900" s="82"/>
      <c r="K900" s="82"/>
      <c r="L900" s="82"/>
      <c r="M900" s="82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81"/>
      <c r="B901" s="85"/>
      <c r="C901" s="81"/>
      <c r="D901" s="81"/>
      <c r="E901" s="81"/>
      <c r="F901" s="81"/>
      <c r="G901" s="81"/>
      <c r="H901" s="81"/>
      <c r="I901" s="82"/>
      <c r="J901" s="82"/>
      <c r="K901" s="82"/>
      <c r="L901" s="82"/>
      <c r="M901" s="82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81"/>
      <c r="B902" s="85"/>
      <c r="C902" s="81"/>
      <c r="D902" s="81"/>
      <c r="E902" s="81"/>
      <c r="F902" s="81"/>
      <c r="G902" s="81"/>
      <c r="H902" s="81"/>
      <c r="I902" s="82"/>
      <c r="J902" s="82"/>
      <c r="K902" s="82"/>
      <c r="L902" s="82"/>
      <c r="M902" s="82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81"/>
      <c r="B903" s="85"/>
      <c r="C903" s="81"/>
      <c r="D903" s="81"/>
      <c r="E903" s="81"/>
      <c r="F903" s="81"/>
      <c r="G903" s="81"/>
      <c r="H903" s="81"/>
      <c r="I903" s="82"/>
      <c r="J903" s="82"/>
      <c r="K903" s="82"/>
      <c r="L903" s="82"/>
      <c r="M903" s="82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81"/>
      <c r="B904" s="85"/>
      <c r="C904" s="81"/>
      <c r="D904" s="81"/>
      <c r="E904" s="81"/>
      <c r="F904" s="81"/>
      <c r="G904" s="81"/>
      <c r="H904" s="81"/>
      <c r="I904" s="82"/>
      <c r="J904" s="82"/>
      <c r="K904" s="82"/>
      <c r="L904" s="82"/>
      <c r="M904" s="82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81"/>
      <c r="B905" s="85"/>
      <c r="C905" s="81"/>
      <c r="D905" s="81"/>
      <c r="E905" s="81"/>
      <c r="F905" s="81"/>
      <c r="G905" s="81"/>
      <c r="H905" s="81"/>
      <c r="I905" s="82"/>
      <c r="J905" s="82"/>
      <c r="K905" s="82"/>
      <c r="L905" s="82"/>
      <c r="M905" s="82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81"/>
      <c r="B906" s="85"/>
      <c r="C906" s="81"/>
      <c r="D906" s="81"/>
      <c r="E906" s="81"/>
      <c r="F906" s="81"/>
      <c r="G906" s="81"/>
      <c r="H906" s="81"/>
      <c r="I906" s="82"/>
      <c r="J906" s="82"/>
      <c r="K906" s="82"/>
      <c r="L906" s="82"/>
      <c r="M906" s="82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81"/>
      <c r="B907" s="85"/>
      <c r="C907" s="81"/>
      <c r="D907" s="81"/>
      <c r="E907" s="81"/>
      <c r="F907" s="81"/>
      <c r="G907" s="81"/>
      <c r="H907" s="81"/>
      <c r="I907" s="82"/>
      <c r="J907" s="82"/>
      <c r="K907" s="82"/>
      <c r="L907" s="82"/>
      <c r="M907" s="82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81"/>
      <c r="B908" s="85"/>
      <c r="C908" s="81"/>
      <c r="D908" s="81"/>
      <c r="E908" s="81"/>
      <c r="F908" s="81"/>
      <c r="G908" s="81"/>
      <c r="H908" s="81"/>
      <c r="I908" s="82"/>
      <c r="J908" s="82"/>
      <c r="K908" s="82"/>
      <c r="L908" s="82"/>
      <c r="M908" s="82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81"/>
      <c r="B909" s="85"/>
      <c r="C909" s="81"/>
      <c r="D909" s="81"/>
      <c r="E909" s="81"/>
      <c r="F909" s="81"/>
      <c r="G909" s="81"/>
      <c r="H909" s="81"/>
      <c r="I909" s="82"/>
      <c r="J909" s="82"/>
      <c r="K909" s="82"/>
      <c r="L909" s="82"/>
      <c r="M909" s="82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81"/>
      <c r="B910" s="85"/>
      <c r="C910" s="81"/>
      <c r="D910" s="81"/>
      <c r="E910" s="81"/>
      <c r="F910" s="81"/>
      <c r="G910" s="81"/>
      <c r="H910" s="81"/>
      <c r="I910" s="82"/>
      <c r="J910" s="82"/>
      <c r="K910" s="82"/>
      <c r="L910" s="82"/>
      <c r="M910" s="82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81"/>
      <c r="B911" s="85"/>
      <c r="C911" s="81"/>
      <c r="D911" s="81"/>
      <c r="E911" s="81"/>
      <c r="F911" s="81"/>
      <c r="G911" s="81"/>
      <c r="H911" s="81"/>
      <c r="I911" s="82"/>
      <c r="J911" s="82"/>
      <c r="K911" s="82"/>
      <c r="L911" s="82"/>
      <c r="M911" s="82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81"/>
      <c r="B912" s="85"/>
      <c r="C912" s="81"/>
      <c r="D912" s="81"/>
      <c r="E912" s="81"/>
      <c r="F912" s="81"/>
      <c r="G912" s="81"/>
      <c r="H912" s="81"/>
      <c r="I912" s="82"/>
      <c r="J912" s="82"/>
      <c r="K912" s="82"/>
      <c r="L912" s="82"/>
      <c r="M912" s="82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81"/>
      <c r="B913" s="85"/>
      <c r="C913" s="81"/>
      <c r="D913" s="81"/>
      <c r="E913" s="81"/>
      <c r="F913" s="81"/>
      <c r="G913" s="81"/>
      <c r="H913" s="81"/>
      <c r="I913" s="82"/>
      <c r="J913" s="82"/>
      <c r="K913" s="82"/>
      <c r="L913" s="82"/>
      <c r="M913" s="82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81"/>
      <c r="B914" s="85"/>
      <c r="C914" s="81"/>
      <c r="D914" s="81"/>
      <c r="E914" s="81"/>
      <c r="F914" s="81"/>
      <c r="G914" s="81"/>
      <c r="H914" s="81"/>
      <c r="I914" s="82"/>
      <c r="J914" s="82"/>
      <c r="K914" s="82"/>
      <c r="L914" s="82"/>
      <c r="M914" s="82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81"/>
      <c r="B915" s="85"/>
      <c r="C915" s="81"/>
      <c r="D915" s="81"/>
      <c r="E915" s="81"/>
      <c r="F915" s="81"/>
      <c r="G915" s="81"/>
      <c r="H915" s="81"/>
      <c r="I915" s="82"/>
      <c r="J915" s="82"/>
      <c r="K915" s="82"/>
      <c r="L915" s="82"/>
      <c r="M915" s="82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81"/>
      <c r="B916" s="85"/>
      <c r="C916" s="81"/>
      <c r="D916" s="81"/>
      <c r="E916" s="81"/>
      <c r="F916" s="81"/>
      <c r="G916" s="81"/>
      <c r="H916" s="81"/>
      <c r="I916" s="82"/>
      <c r="J916" s="82"/>
      <c r="K916" s="82"/>
      <c r="L916" s="82"/>
      <c r="M916" s="82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81"/>
      <c r="B917" s="85"/>
      <c r="C917" s="81"/>
      <c r="D917" s="81"/>
      <c r="E917" s="81"/>
      <c r="F917" s="81"/>
      <c r="G917" s="81"/>
      <c r="H917" s="81"/>
      <c r="I917" s="82"/>
      <c r="J917" s="82"/>
      <c r="K917" s="82"/>
      <c r="L917" s="82"/>
      <c r="M917" s="82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81"/>
      <c r="B918" s="85"/>
      <c r="C918" s="81"/>
      <c r="D918" s="81"/>
      <c r="E918" s="81"/>
      <c r="F918" s="81"/>
      <c r="G918" s="81"/>
      <c r="H918" s="81"/>
      <c r="I918" s="82"/>
      <c r="J918" s="82"/>
      <c r="K918" s="82"/>
      <c r="L918" s="82"/>
      <c r="M918" s="82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81"/>
      <c r="B919" s="85"/>
      <c r="C919" s="81"/>
      <c r="D919" s="81"/>
      <c r="E919" s="81"/>
      <c r="F919" s="81"/>
      <c r="G919" s="81"/>
      <c r="H919" s="81"/>
      <c r="I919" s="82"/>
      <c r="J919" s="82"/>
      <c r="K919" s="82"/>
      <c r="L919" s="82"/>
      <c r="M919" s="82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81"/>
      <c r="B920" s="85"/>
      <c r="C920" s="81"/>
      <c r="D920" s="81"/>
      <c r="E920" s="81"/>
      <c r="F920" s="81"/>
      <c r="G920" s="81"/>
      <c r="H920" s="81"/>
      <c r="I920" s="82"/>
      <c r="J920" s="82"/>
      <c r="K920" s="82"/>
      <c r="L920" s="82"/>
      <c r="M920" s="82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81"/>
      <c r="B921" s="85"/>
      <c r="C921" s="81"/>
      <c r="D921" s="81"/>
      <c r="E921" s="81"/>
      <c r="F921" s="81"/>
      <c r="G921" s="81"/>
      <c r="H921" s="81"/>
      <c r="I921" s="82"/>
      <c r="J921" s="82"/>
      <c r="K921" s="82"/>
      <c r="L921" s="82"/>
      <c r="M921" s="82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81"/>
      <c r="B922" s="85"/>
      <c r="C922" s="81"/>
      <c r="D922" s="81"/>
      <c r="E922" s="81"/>
      <c r="F922" s="81"/>
      <c r="G922" s="81"/>
      <c r="H922" s="81"/>
      <c r="I922" s="82"/>
      <c r="J922" s="82"/>
      <c r="K922" s="82"/>
      <c r="L922" s="82"/>
      <c r="M922" s="82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81"/>
      <c r="B923" s="85"/>
      <c r="C923" s="81"/>
      <c r="D923" s="81"/>
      <c r="E923" s="81"/>
      <c r="F923" s="81"/>
      <c r="G923" s="81"/>
      <c r="H923" s="81"/>
      <c r="I923" s="82"/>
      <c r="J923" s="82"/>
      <c r="K923" s="82"/>
      <c r="L923" s="82"/>
      <c r="M923" s="82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81"/>
      <c r="B924" s="85"/>
      <c r="C924" s="81"/>
      <c r="D924" s="81"/>
      <c r="E924" s="81"/>
      <c r="F924" s="81"/>
      <c r="G924" s="81"/>
      <c r="H924" s="81"/>
      <c r="I924" s="82"/>
      <c r="J924" s="82"/>
      <c r="K924" s="82"/>
      <c r="L924" s="82"/>
      <c r="M924" s="82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81"/>
      <c r="B925" s="85"/>
      <c r="C925" s="81"/>
      <c r="D925" s="81"/>
      <c r="E925" s="81"/>
      <c r="F925" s="81"/>
      <c r="G925" s="81"/>
      <c r="H925" s="81"/>
      <c r="I925" s="82"/>
      <c r="J925" s="82"/>
      <c r="K925" s="82"/>
      <c r="L925" s="82"/>
      <c r="M925" s="82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81"/>
      <c r="B926" s="85"/>
      <c r="C926" s="81"/>
      <c r="D926" s="81"/>
      <c r="E926" s="81"/>
      <c r="F926" s="81"/>
      <c r="G926" s="81"/>
      <c r="H926" s="81"/>
      <c r="I926" s="82"/>
      <c r="J926" s="82"/>
      <c r="K926" s="82"/>
      <c r="L926" s="82"/>
      <c r="M926" s="82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81"/>
      <c r="B927" s="85"/>
      <c r="C927" s="81"/>
      <c r="D927" s="81"/>
      <c r="E927" s="81"/>
      <c r="F927" s="81"/>
      <c r="G927" s="81"/>
      <c r="H927" s="81"/>
      <c r="I927" s="82"/>
      <c r="J927" s="82"/>
      <c r="K927" s="82"/>
      <c r="L927" s="82"/>
      <c r="M927" s="82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81"/>
      <c r="B928" s="85"/>
      <c r="C928" s="81"/>
      <c r="D928" s="81"/>
      <c r="E928" s="81"/>
      <c r="F928" s="81"/>
      <c r="G928" s="81"/>
      <c r="H928" s="81"/>
      <c r="I928" s="82"/>
      <c r="J928" s="82"/>
      <c r="K928" s="82"/>
      <c r="L928" s="82"/>
      <c r="M928" s="82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81"/>
      <c r="B929" s="85"/>
      <c r="C929" s="81"/>
      <c r="D929" s="81"/>
      <c r="E929" s="81"/>
      <c r="F929" s="81"/>
      <c r="G929" s="81"/>
      <c r="H929" s="81"/>
      <c r="I929" s="82"/>
      <c r="J929" s="82"/>
      <c r="K929" s="82"/>
      <c r="L929" s="82"/>
      <c r="M929" s="82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81"/>
      <c r="B930" s="85"/>
      <c r="C930" s="81"/>
      <c r="D930" s="81"/>
      <c r="E930" s="81"/>
      <c r="F930" s="81"/>
      <c r="G930" s="81"/>
      <c r="H930" s="81"/>
      <c r="I930" s="82"/>
      <c r="J930" s="82"/>
      <c r="K930" s="82"/>
      <c r="L930" s="82"/>
      <c r="M930" s="82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81"/>
      <c r="B931" s="85"/>
      <c r="C931" s="81"/>
      <c r="D931" s="81"/>
      <c r="E931" s="81"/>
      <c r="F931" s="81"/>
      <c r="G931" s="81"/>
      <c r="H931" s="81"/>
      <c r="I931" s="82"/>
      <c r="J931" s="82"/>
      <c r="K931" s="82"/>
      <c r="L931" s="82"/>
      <c r="M931" s="82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81"/>
      <c r="B932" s="85"/>
      <c r="C932" s="81"/>
      <c r="D932" s="81"/>
      <c r="E932" s="81"/>
      <c r="F932" s="81"/>
      <c r="G932" s="81"/>
      <c r="H932" s="81"/>
      <c r="I932" s="82"/>
      <c r="J932" s="82"/>
      <c r="K932" s="82"/>
      <c r="L932" s="82"/>
      <c r="M932" s="82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81"/>
      <c r="B933" s="85"/>
      <c r="C933" s="81"/>
      <c r="D933" s="81"/>
      <c r="E933" s="81"/>
      <c r="F933" s="81"/>
      <c r="G933" s="81"/>
      <c r="H933" s="81"/>
      <c r="I933" s="82"/>
      <c r="J933" s="82"/>
      <c r="K933" s="82"/>
      <c r="L933" s="82"/>
      <c r="M933" s="82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81"/>
      <c r="B934" s="85"/>
      <c r="C934" s="81"/>
      <c r="D934" s="81"/>
      <c r="E934" s="81"/>
      <c r="F934" s="81"/>
      <c r="G934" s="81"/>
      <c r="H934" s="81"/>
      <c r="I934" s="82"/>
      <c r="J934" s="82"/>
      <c r="K934" s="82"/>
      <c r="L934" s="82"/>
      <c r="M934" s="82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81"/>
      <c r="B935" s="85"/>
      <c r="C935" s="81"/>
      <c r="D935" s="81"/>
      <c r="E935" s="81"/>
      <c r="F935" s="81"/>
      <c r="G935" s="81"/>
      <c r="H935" s="81"/>
      <c r="I935" s="82"/>
      <c r="J935" s="82"/>
      <c r="K935" s="82"/>
      <c r="L935" s="82"/>
      <c r="M935" s="82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81"/>
      <c r="B936" s="85"/>
      <c r="C936" s="81"/>
      <c r="D936" s="81"/>
      <c r="E936" s="81"/>
      <c r="F936" s="81"/>
      <c r="G936" s="81"/>
      <c r="H936" s="81"/>
      <c r="I936" s="82"/>
      <c r="J936" s="82"/>
      <c r="K936" s="82"/>
      <c r="L936" s="82"/>
      <c r="M936" s="82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81"/>
      <c r="B937" s="85"/>
      <c r="C937" s="81"/>
      <c r="D937" s="81"/>
      <c r="E937" s="81"/>
      <c r="F937" s="81"/>
      <c r="G937" s="81"/>
      <c r="H937" s="81"/>
      <c r="I937" s="82"/>
      <c r="J937" s="82"/>
      <c r="K937" s="82"/>
      <c r="L937" s="82"/>
      <c r="M937" s="82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81"/>
      <c r="B938" s="85"/>
      <c r="C938" s="81"/>
      <c r="D938" s="81"/>
      <c r="E938" s="81"/>
      <c r="F938" s="81"/>
      <c r="G938" s="81"/>
      <c r="H938" s="81"/>
      <c r="I938" s="82"/>
      <c r="J938" s="82"/>
      <c r="K938" s="82"/>
      <c r="L938" s="82"/>
      <c r="M938" s="82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81"/>
      <c r="B939" s="85"/>
      <c r="C939" s="81"/>
      <c r="D939" s="81"/>
      <c r="E939" s="81"/>
      <c r="F939" s="81"/>
      <c r="G939" s="81"/>
      <c r="H939" s="81"/>
      <c r="I939" s="82"/>
      <c r="J939" s="82"/>
      <c r="K939" s="82"/>
      <c r="L939" s="82"/>
      <c r="M939" s="82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81"/>
      <c r="B940" s="85"/>
      <c r="C940" s="81"/>
      <c r="D940" s="81"/>
      <c r="E940" s="81"/>
      <c r="F940" s="81"/>
      <c r="G940" s="81"/>
      <c r="H940" s="81"/>
      <c r="I940" s="82"/>
      <c r="J940" s="82"/>
      <c r="K940" s="82"/>
      <c r="L940" s="82"/>
      <c r="M940" s="82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81"/>
      <c r="B941" s="85"/>
      <c r="C941" s="81"/>
      <c r="D941" s="81"/>
      <c r="E941" s="81"/>
      <c r="F941" s="81"/>
      <c r="G941" s="81"/>
      <c r="H941" s="81"/>
      <c r="I941" s="82"/>
      <c r="J941" s="82"/>
      <c r="K941" s="82"/>
      <c r="L941" s="82"/>
      <c r="M941" s="82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81"/>
      <c r="B942" s="85"/>
      <c r="C942" s="81"/>
      <c r="D942" s="81"/>
      <c r="E942" s="81"/>
      <c r="F942" s="81"/>
      <c r="G942" s="81"/>
      <c r="H942" s="81"/>
      <c r="I942" s="82"/>
      <c r="J942" s="82"/>
      <c r="K942" s="82"/>
      <c r="L942" s="82"/>
      <c r="M942" s="82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81"/>
      <c r="B943" s="85"/>
      <c r="C943" s="81"/>
      <c r="D943" s="81"/>
      <c r="E943" s="81"/>
      <c r="F943" s="81"/>
      <c r="G943" s="81"/>
      <c r="H943" s="81"/>
      <c r="I943" s="82"/>
      <c r="J943" s="82"/>
      <c r="K943" s="82"/>
      <c r="L943" s="82"/>
      <c r="M943" s="82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81"/>
      <c r="B944" s="85"/>
      <c r="C944" s="81"/>
      <c r="D944" s="81"/>
      <c r="E944" s="81"/>
      <c r="F944" s="81"/>
      <c r="G944" s="81"/>
      <c r="H944" s="81"/>
      <c r="I944" s="82"/>
      <c r="J944" s="82"/>
      <c r="K944" s="82"/>
      <c r="L944" s="82"/>
      <c r="M944" s="82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81"/>
      <c r="B945" s="85"/>
      <c r="C945" s="81"/>
      <c r="D945" s="81"/>
      <c r="E945" s="81"/>
      <c r="F945" s="81"/>
      <c r="G945" s="81"/>
      <c r="H945" s="81"/>
      <c r="I945" s="82"/>
      <c r="J945" s="82"/>
      <c r="K945" s="82"/>
      <c r="L945" s="82"/>
      <c r="M945" s="82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81"/>
      <c r="B946" s="85"/>
      <c r="C946" s="81"/>
      <c r="D946" s="81"/>
      <c r="E946" s="81"/>
      <c r="F946" s="81"/>
      <c r="G946" s="81"/>
      <c r="H946" s="81"/>
      <c r="I946" s="82"/>
      <c r="J946" s="82"/>
      <c r="K946" s="82"/>
      <c r="L946" s="82"/>
      <c r="M946" s="82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81"/>
      <c r="B947" s="85"/>
      <c r="C947" s="81"/>
      <c r="D947" s="81"/>
      <c r="E947" s="81"/>
      <c r="F947" s="81"/>
      <c r="G947" s="81"/>
      <c r="H947" s="81"/>
      <c r="I947" s="82"/>
      <c r="J947" s="82"/>
      <c r="K947" s="82"/>
      <c r="L947" s="82"/>
      <c r="M947" s="82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81"/>
      <c r="B948" s="85"/>
      <c r="C948" s="81"/>
      <c r="D948" s="81"/>
      <c r="E948" s="81"/>
      <c r="F948" s="81"/>
      <c r="G948" s="81"/>
      <c r="H948" s="81"/>
      <c r="I948" s="82"/>
      <c r="J948" s="82"/>
      <c r="K948" s="82"/>
      <c r="L948" s="82"/>
      <c r="M948" s="82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81"/>
      <c r="B949" s="85"/>
      <c r="C949" s="81"/>
      <c r="D949" s="81"/>
      <c r="E949" s="81"/>
      <c r="F949" s="81"/>
      <c r="G949" s="81"/>
      <c r="H949" s="81"/>
      <c r="I949" s="82"/>
      <c r="J949" s="82"/>
      <c r="K949" s="82"/>
      <c r="L949" s="82"/>
      <c r="M949" s="82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81"/>
      <c r="B950" s="85"/>
      <c r="C950" s="81"/>
      <c r="D950" s="81"/>
      <c r="E950" s="81"/>
      <c r="F950" s="81"/>
      <c r="G950" s="81"/>
      <c r="H950" s="81"/>
      <c r="I950" s="82"/>
      <c r="J950" s="82"/>
      <c r="K950" s="82"/>
      <c r="L950" s="82"/>
      <c r="M950" s="82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81"/>
      <c r="B951" s="85"/>
      <c r="C951" s="81"/>
      <c r="D951" s="81"/>
      <c r="E951" s="81"/>
      <c r="F951" s="81"/>
      <c r="G951" s="81"/>
      <c r="H951" s="81"/>
      <c r="I951" s="82"/>
      <c r="J951" s="82"/>
      <c r="K951" s="82"/>
      <c r="L951" s="82"/>
      <c r="M951" s="82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81"/>
      <c r="B952" s="85"/>
      <c r="C952" s="81"/>
      <c r="D952" s="81"/>
      <c r="E952" s="81"/>
      <c r="F952" s="81"/>
      <c r="G952" s="81"/>
      <c r="H952" s="81"/>
      <c r="I952" s="82"/>
      <c r="J952" s="82"/>
      <c r="K952" s="82"/>
      <c r="L952" s="82"/>
      <c r="M952" s="82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81"/>
      <c r="B953" s="85"/>
      <c r="C953" s="81"/>
      <c r="D953" s="81"/>
      <c r="E953" s="81"/>
      <c r="F953" s="81"/>
      <c r="G953" s="81"/>
      <c r="H953" s="81"/>
      <c r="I953" s="82"/>
      <c r="J953" s="82"/>
      <c r="K953" s="82"/>
      <c r="L953" s="82"/>
      <c r="M953" s="82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81"/>
      <c r="B954" s="85"/>
      <c r="C954" s="81"/>
      <c r="D954" s="81"/>
      <c r="E954" s="81"/>
      <c r="F954" s="81"/>
      <c r="G954" s="81"/>
      <c r="H954" s="81"/>
      <c r="I954" s="82"/>
      <c r="J954" s="82"/>
      <c r="K954" s="82"/>
      <c r="L954" s="82"/>
      <c r="M954" s="82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81"/>
      <c r="B955" s="85"/>
      <c r="C955" s="81"/>
      <c r="D955" s="81"/>
      <c r="E955" s="81"/>
      <c r="F955" s="81"/>
      <c r="G955" s="81"/>
      <c r="H955" s="81"/>
      <c r="I955" s="82"/>
      <c r="J955" s="82"/>
      <c r="K955" s="82"/>
      <c r="L955" s="82"/>
      <c r="M955" s="82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81"/>
      <c r="B956" s="85"/>
      <c r="C956" s="81"/>
      <c r="D956" s="81"/>
      <c r="E956" s="81"/>
      <c r="F956" s="81"/>
      <c r="G956" s="81"/>
      <c r="H956" s="81"/>
      <c r="I956" s="82"/>
      <c r="J956" s="82"/>
      <c r="K956" s="82"/>
      <c r="L956" s="82"/>
      <c r="M956" s="82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81"/>
      <c r="B957" s="85"/>
      <c r="C957" s="81"/>
      <c r="D957" s="81"/>
      <c r="E957" s="81"/>
      <c r="F957" s="81"/>
      <c r="G957" s="81"/>
      <c r="H957" s="81"/>
      <c r="I957" s="82"/>
      <c r="J957" s="82"/>
      <c r="K957" s="82"/>
      <c r="L957" s="82"/>
      <c r="M957" s="82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81"/>
      <c r="B958" s="85"/>
      <c r="C958" s="81"/>
      <c r="D958" s="81"/>
      <c r="E958" s="81"/>
      <c r="F958" s="81"/>
      <c r="G958" s="81"/>
      <c r="H958" s="81"/>
      <c r="I958" s="82"/>
      <c r="J958" s="82"/>
      <c r="K958" s="82"/>
      <c r="L958" s="82"/>
      <c r="M958" s="82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81"/>
      <c r="B959" s="85"/>
      <c r="C959" s="81"/>
      <c r="D959" s="81"/>
      <c r="E959" s="81"/>
      <c r="F959" s="81"/>
      <c r="G959" s="81"/>
      <c r="H959" s="81"/>
      <c r="I959" s="82"/>
      <c r="J959" s="82"/>
      <c r="K959" s="82"/>
      <c r="L959" s="82"/>
      <c r="M959" s="82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81"/>
      <c r="B960" s="85"/>
      <c r="C960" s="81"/>
      <c r="D960" s="81"/>
      <c r="E960" s="81"/>
      <c r="F960" s="81"/>
      <c r="G960" s="81"/>
      <c r="H960" s="81"/>
      <c r="I960" s="82"/>
      <c r="J960" s="82"/>
      <c r="K960" s="82"/>
      <c r="L960" s="82"/>
      <c r="M960" s="82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81"/>
      <c r="B961" s="85"/>
      <c r="C961" s="81"/>
      <c r="D961" s="81"/>
      <c r="E961" s="81"/>
      <c r="F961" s="81"/>
      <c r="G961" s="81"/>
      <c r="H961" s="81"/>
      <c r="I961" s="82"/>
      <c r="J961" s="82"/>
      <c r="K961" s="82"/>
      <c r="L961" s="82"/>
      <c r="M961" s="82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81"/>
      <c r="B962" s="85"/>
      <c r="C962" s="81"/>
      <c r="D962" s="81"/>
      <c r="E962" s="81"/>
      <c r="F962" s="81"/>
      <c r="G962" s="81"/>
      <c r="H962" s="81"/>
      <c r="I962" s="82"/>
      <c r="J962" s="82"/>
      <c r="K962" s="82"/>
      <c r="L962" s="82"/>
      <c r="M962" s="82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81"/>
      <c r="B963" s="85"/>
      <c r="C963" s="81"/>
      <c r="D963" s="81"/>
      <c r="E963" s="81"/>
      <c r="F963" s="81"/>
      <c r="G963" s="81"/>
      <c r="H963" s="81"/>
      <c r="I963" s="82"/>
      <c r="J963" s="82"/>
      <c r="K963" s="82"/>
      <c r="L963" s="82"/>
      <c r="M963" s="82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81"/>
      <c r="B964" s="85"/>
      <c r="C964" s="81"/>
      <c r="D964" s="81"/>
      <c r="E964" s="81"/>
      <c r="F964" s="81"/>
      <c r="G964" s="81"/>
      <c r="H964" s="81"/>
      <c r="I964" s="82"/>
      <c r="J964" s="82"/>
      <c r="K964" s="82"/>
      <c r="L964" s="82"/>
      <c r="M964" s="82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81"/>
      <c r="B965" s="85"/>
      <c r="C965" s="81"/>
      <c r="D965" s="81"/>
      <c r="E965" s="81"/>
      <c r="F965" s="81"/>
      <c r="G965" s="81"/>
      <c r="H965" s="81"/>
      <c r="I965" s="82"/>
      <c r="J965" s="82"/>
      <c r="K965" s="82"/>
      <c r="L965" s="82"/>
      <c r="M965" s="82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81"/>
      <c r="B966" s="85"/>
      <c r="C966" s="81"/>
      <c r="D966" s="81"/>
      <c r="E966" s="81"/>
      <c r="F966" s="81"/>
      <c r="G966" s="81"/>
      <c r="H966" s="81"/>
      <c r="I966" s="82"/>
      <c r="J966" s="82"/>
      <c r="K966" s="82"/>
      <c r="L966" s="82"/>
      <c r="M966" s="82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81"/>
      <c r="B967" s="85"/>
      <c r="C967" s="81"/>
      <c r="D967" s="81"/>
      <c r="E967" s="81"/>
      <c r="F967" s="81"/>
      <c r="G967" s="81"/>
      <c r="H967" s="81"/>
      <c r="I967" s="82"/>
      <c r="J967" s="82"/>
      <c r="K967" s="82"/>
      <c r="L967" s="82"/>
      <c r="M967" s="82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81"/>
      <c r="B968" s="85"/>
      <c r="C968" s="81"/>
      <c r="D968" s="81"/>
      <c r="E968" s="81"/>
      <c r="F968" s="81"/>
      <c r="G968" s="81"/>
      <c r="H968" s="81"/>
      <c r="I968" s="82"/>
      <c r="J968" s="82"/>
      <c r="K968" s="82"/>
      <c r="L968" s="82"/>
      <c r="M968" s="82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81"/>
      <c r="B969" s="85"/>
      <c r="C969" s="81"/>
      <c r="D969" s="81"/>
      <c r="E969" s="81"/>
      <c r="F969" s="81"/>
      <c r="G969" s="81"/>
      <c r="H969" s="81"/>
      <c r="I969" s="82"/>
      <c r="J969" s="82"/>
      <c r="K969" s="82"/>
      <c r="L969" s="82"/>
      <c r="M969" s="82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81"/>
      <c r="B970" s="85"/>
      <c r="C970" s="81"/>
      <c r="D970" s="81"/>
      <c r="E970" s="81"/>
      <c r="F970" s="81"/>
      <c r="G970" s="81"/>
      <c r="H970" s="81"/>
      <c r="I970" s="82"/>
      <c r="J970" s="82"/>
      <c r="K970" s="82"/>
      <c r="L970" s="82"/>
      <c r="M970" s="82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81"/>
      <c r="B971" s="85"/>
      <c r="C971" s="81"/>
      <c r="D971" s="81"/>
      <c r="E971" s="81"/>
      <c r="F971" s="81"/>
      <c r="G971" s="81"/>
      <c r="H971" s="81"/>
      <c r="I971" s="82"/>
      <c r="J971" s="82"/>
      <c r="K971" s="82"/>
      <c r="L971" s="82"/>
      <c r="M971" s="82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81"/>
      <c r="B972" s="85"/>
      <c r="C972" s="81"/>
      <c r="D972" s="81"/>
      <c r="E972" s="81"/>
      <c r="F972" s="81"/>
      <c r="G972" s="81"/>
      <c r="H972" s="81"/>
      <c r="I972" s="82"/>
      <c r="J972" s="82"/>
      <c r="K972" s="82"/>
      <c r="L972" s="82"/>
      <c r="M972" s="82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81"/>
      <c r="B973" s="85"/>
      <c r="C973" s="81"/>
      <c r="D973" s="81"/>
      <c r="E973" s="81"/>
      <c r="F973" s="81"/>
      <c r="G973" s="81"/>
      <c r="H973" s="81"/>
      <c r="I973" s="82"/>
      <c r="J973" s="82"/>
      <c r="K973" s="82"/>
      <c r="L973" s="82"/>
      <c r="M973" s="82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81"/>
      <c r="B974" s="85"/>
      <c r="C974" s="81"/>
      <c r="D974" s="81"/>
      <c r="E974" s="81"/>
      <c r="F974" s="81"/>
      <c r="G974" s="81"/>
      <c r="H974" s="81"/>
      <c r="I974" s="82"/>
      <c r="J974" s="82"/>
      <c r="K974" s="82"/>
      <c r="L974" s="82"/>
      <c r="M974" s="82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81"/>
      <c r="B975" s="85"/>
      <c r="C975" s="81"/>
      <c r="D975" s="81"/>
      <c r="E975" s="81"/>
      <c r="F975" s="81"/>
      <c r="G975" s="81"/>
      <c r="H975" s="81"/>
      <c r="I975" s="82"/>
      <c r="J975" s="82"/>
      <c r="K975" s="82"/>
      <c r="L975" s="82"/>
      <c r="M975" s="82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81"/>
      <c r="B976" s="85"/>
      <c r="C976" s="81"/>
      <c r="D976" s="81"/>
      <c r="E976" s="81"/>
      <c r="F976" s="81"/>
      <c r="G976" s="81"/>
      <c r="H976" s="81"/>
      <c r="I976" s="82"/>
      <c r="J976" s="82"/>
      <c r="K976" s="82"/>
      <c r="L976" s="82"/>
      <c r="M976" s="82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81"/>
      <c r="B977" s="85"/>
      <c r="C977" s="81"/>
      <c r="D977" s="81"/>
      <c r="E977" s="81"/>
      <c r="F977" s="81"/>
      <c r="G977" s="81"/>
      <c r="H977" s="81"/>
      <c r="I977" s="82"/>
      <c r="J977" s="82"/>
      <c r="K977" s="82"/>
      <c r="L977" s="82"/>
      <c r="M977" s="82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81"/>
      <c r="B978" s="85"/>
      <c r="C978" s="81"/>
      <c r="D978" s="81"/>
      <c r="E978" s="81"/>
      <c r="F978" s="81"/>
      <c r="G978" s="81"/>
      <c r="H978" s="81"/>
      <c r="I978" s="82"/>
      <c r="J978" s="82"/>
      <c r="K978" s="82"/>
      <c r="L978" s="82"/>
      <c r="M978" s="82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81"/>
      <c r="B979" s="85"/>
      <c r="C979" s="81"/>
      <c r="D979" s="81"/>
      <c r="E979" s="81"/>
      <c r="F979" s="81"/>
      <c r="G979" s="81"/>
      <c r="H979" s="81"/>
      <c r="I979" s="82"/>
      <c r="J979" s="82"/>
      <c r="K979" s="82"/>
      <c r="L979" s="82"/>
      <c r="M979" s="82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81"/>
      <c r="B980" s="85"/>
      <c r="C980" s="81"/>
      <c r="D980" s="81"/>
      <c r="E980" s="81"/>
      <c r="F980" s="81"/>
      <c r="G980" s="81"/>
      <c r="H980" s="81"/>
      <c r="I980" s="82"/>
      <c r="J980" s="82"/>
      <c r="K980" s="82"/>
      <c r="L980" s="82"/>
      <c r="M980" s="82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81"/>
      <c r="B981" s="85"/>
      <c r="C981" s="81"/>
      <c r="D981" s="81"/>
      <c r="E981" s="81"/>
      <c r="F981" s="81"/>
      <c r="G981" s="81"/>
      <c r="H981" s="81"/>
      <c r="I981" s="82"/>
      <c r="J981" s="82"/>
      <c r="K981" s="82"/>
      <c r="L981" s="82"/>
      <c r="M981" s="82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81"/>
      <c r="B982" s="85"/>
      <c r="C982" s="81"/>
      <c r="D982" s="81"/>
      <c r="E982" s="81"/>
      <c r="F982" s="81"/>
      <c r="G982" s="81"/>
      <c r="H982" s="81"/>
      <c r="I982" s="82"/>
      <c r="J982" s="82"/>
      <c r="K982" s="82"/>
      <c r="L982" s="82"/>
      <c r="M982" s="82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81"/>
      <c r="B983" s="85"/>
      <c r="C983" s="81"/>
      <c r="D983" s="81"/>
      <c r="E983" s="81"/>
      <c r="F983" s="81"/>
      <c r="G983" s="81"/>
      <c r="H983" s="81"/>
      <c r="I983" s="82"/>
      <c r="J983" s="82"/>
      <c r="K983" s="82"/>
      <c r="L983" s="82"/>
      <c r="M983" s="82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81"/>
      <c r="B984" s="85"/>
      <c r="C984" s="81"/>
      <c r="D984" s="81"/>
      <c r="E984" s="81"/>
      <c r="F984" s="81"/>
      <c r="G984" s="81"/>
      <c r="H984" s="81"/>
      <c r="I984" s="82"/>
      <c r="J984" s="82"/>
      <c r="K984" s="82"/>
      <c r="L984" s="82"/>
      <c r="M984" s="82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81"/>
      <c r="B985" s="85"/>
      <c r="C985" s="81"/>
      <c r="D985" s="81"/>
      <c r="E985" s="81"/>
      <c r="F985" s="81"/>
      <c r="G985" s="81"/>
      <c r="H985" s="81"/>
      <c r="I985" s="82"/>
      <c r="J985" s="82"/>
      <c r="K985" s="82"/>
      <c r="L985" s="82"/>
      <c r="M985" s="82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81"/>
      <c r="B986" s="85"/>
      <c r="C986" s="81"/>
      <c r="D986" s="81"/>
      <c r="E986" s="81"/>
      <c r="F986" s="81"/>
      <c r="G986" s="81"/>
      <c r="H986" s="81"/>
      <c r="I986" s="82"/>
      <c r="J986" s="82"/>
      <c r="K986" s="82"/>
      <c r="L986" s="82"/>
      <c r="M986" s="82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81"/>
      <c r="B987" s="85"/>
      <c r="C987" s="81"/>
      <c r="D987" s="81"/>
      <c r="E987" s="81"/>
      <c r="F987" s="81"/>
      <c r="G987" s="81"/>
      <c r="H987" s="81"/>
      <c r="I987" s="82"/>
      <c r="J987" s="82"/>
      <c r="K987" s="82"/>
      <c r="L987" s="82"/>
      <c r="M987" s="82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81"/>
      <c r="B988" s="85"/>
      <c r="C988" s="81"/>
      <c r="D988" s="81"/>
      <c r="E988" s="81"/>
      <c r="F988" s="81"/>
      <c r="G988" s="81"/>
      <c r="H988" s="81"/>
      <c r="I988" s="82"/>
      <c r="J988" s="82"/>
      <c r="K988" s="82"/>
      <c r="L988" s="82"/>
      <c r="M988" s="82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81"/>
      <c r="B989" s="85"/>
      <c r="C989" s="81"/>
      <c r="D989" s="81"/>
      <c r="E989" s="81"/>
      <c r="F989" s="81"/>
      <c r="G989" s="81"/>
      <c r="H989" s="81"/>
      <c r="I989" s="82"/>
      <c r="J989" s="82"/>
      <c r="K989" s="82"/>
      <c r="L989" s="82"/>
      <c r="M989" s="82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81"/>
      <c r="B990" s="85"/>
      <c r="C990" s="81"/>
      <c r="D990" s="81"/>
      <c r="E990" s="81"/>
      <c r="F990" s="81"/>
      <c r="G990" s="81"/>
      <c r="H990" s="81"/>
      <c r="I990" s="82"/>
      <c r="J990" s="82"/>
      <c r="K990" s="82"/>
      <c r="L990" s="82"/>
      <c r="M990" s="82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81"/>
      <c r="B991" s="85"/>
      <c r="C991" s="81"/>
      <c r="D991" s="81"/>
      <c r="E991" s="81"/>
      <c r="F991" s="81"/>
      <c r="G991" s="81"/>
      <c r="H991" s="81"/>
      <c r="I991" s="82"/>
      <c r="J991" s="82"/>
      <c r="K991" s="82"/>
      <c r="L991" s="82"/>
      <c r="M991" s="82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81"/>
      <c r="B992" s="85"/>
      <c r="C992" s="81"/>
      <c r="D992" s="81"/>
      <c r="E992" s="81"/>
      <c r="F992" s="81"/>
      <c r="G992" s="81"/>
      <c r="H992" s="81"/>
      <c r="I992" s="82"/>
      <c r="J992" s="82"/>
      <c r="K992" s="82"/>
      <c r="L992" s="82"/>
      <c r="M992" s="82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81"/>
      <c r="B993" s="85"/>
      <c r="C993" s="81"/>
      <c r="D993" s="81"/>
      <c r="E993" s="81"/>
      <c r="F993" s="81"/>
      <c r="G993" s="81"/>
      <c r="H993" s="81"/>
      <c r="I993" s="82"/>
      <c r="J993" s="82"/>
      <c r="K993" s="82"/>
      <c r="L993" s="82"/>
      <c r="M993" s="82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81"/>
      <c r="B994" s="85"/>
      <c r="C994" s="81"/>
      <c r="D994" s="81"/>
      <c r="E994" s="81"/>
      <c r="F994" s="81"/>
      <c r="G994" s="81"/>
      <c r="H994" s="81"/>
      <c r="I994" s="82"/>
      <c r="J994" s="82"/>
      <c r="K994" s="82"/>
      <c r="L994" s="82"/>
      <c r="M994" s="82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81"/>
      <c r="B995" s="85"/>
      <c r="C995" s="81"/>
      <c r="D995" s="81"/>
      <c r="E995" s="81"/>
      <c r="F995" s="81"/>
      <c r="G995" s="81"/>
      <c r="H995" s="81"/>
      <c r="I995" s="82"/>
      <c r="J995" s="82"/>
      <c r="K995" s="82"/>
      <c r="L995" s="82"/>
      <c r="M995" s="82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81"/>
      <c r="B996" s="85"/>
      <c r="C996" s="81"/>
      <c r="D996" s="81"/>
      <c r="E996" s="81"/>
      <c r="F996" s="81"/>
      <c r="G996" s="81"/>
      <c r="H996" s="81"/>
      <c r="I996" s="82"/>
      <c r="J996" s="82"/>
      <c r="K996" s="82"/>
      <c r="L996" s="82"/>
      <c r="M996" s="82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81"/>
      <c r="B997" s="85"/>
      <c r="C997" s="81"/>
      <c r="D997" s="81"/>
      <c r="E997" s="81"/>
      <c r="F997" s="81"/>
      <c r="G997" s="81"/>
      <c r="H997" s="81"/>
      <c r="I997" s="82"/>
      <c r="J997" s="82"/>
      <c r="K997" s="82"/>
      <c r="L997" s="82"/>
      <c r="M997" s="82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81"/>
      <c r="B998" s="85"/>
      <c r="C998" s="81"/>
      <c r="D998" s="81"/>
      <c r="E998" s="81"/>
      <c r="F998" s="81"/>
      <c r="G998" s="81"/>
      <c r="H998" s="81"/>
      <c r="I998" s="82"/>
      <c r="J998" s="82"/>
      <c r="K998" s="82"/>
      <c r="L998" s="82"/>
      <c r="M998" s="82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81"/>
      <c r="B999" s="85"/>
      <c r="C999" s="81"/>
      <c r="D999" s="81"/>
      <c r="E999" s="81"/>
      <c r="F999" s="81"/>
      <c r="G999" s="81"/>
      <c r="H999" s="81"/>
      <c r="I999" s="82"/>
      <c r="J999" s="82"/>
      <c r="K999" s="82"/>
      <c r="L999" s="82"/>
      <c r="M999" s="82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81"/>
      <c r="B1000" s="85"/>
      <c r="C1000" s="81"/>
      <c r="D1000" s="81"/>
      <c r="E1000" s="81"/>
      <c r="F1000" s="81"/>
      <c r="G1000" s="81"/>
      <c r="H1000" s="81"/>
      <c r="I1000" s="82"/>
      <c r="J1000" s="82"/>
      <c r="K1000" s="82"/>
      <c r="L1000" s="82"/>
      <c r="M1000" s="82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81"/>
      <c r="B1001" s="85"/>
      <c r="C1001" s="81"/>
      <c r="D1001" s="81"/>
      <c r="E1001" s="81"/>
      <c r="F1001" s="81"/>
      <c r="G1001" s="81"/>
      <c r="H1001" s="81"/>
      <c r="I1001" s="82"/>
      <c r="J1001" s="82"/>
      <c r="K1001" s="82"/>
      <c r="L1001" s="82"/>
      <c r="M1001" s="82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81"/>
      <c r="B1002" s="85"/>
      <c r="C1002" s="81"/>
      <c r="D1002" s="81"/>
      <c r="E1002" s="81"/>
      <c r="F1002" s="81"/>
      <c r="G1002" s="81"/>
      <c r="H1002" s="81"/>
      <c r="I1002" s="82"/>
      <c r="J1002" s="82"/>
      <c r="K1002" s="82"/>
      <c r="L1002" s="82"/>
      <c r="M1002" s="82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5.75" customHeight="1">
      <c r="A1003" s="81"/>
      <c r="B1003" s="85"/>
      <c r="C1003" s="81"/>
      <c r="D1003" s="81"/>
      <c r="E1003" s="81"/>
      <c r="F1003" s="81"/>
      <c r="G1003" s="81"/>
      <c r="H1003" s="81"/>
      <c r="I1003" s="82"/>
      <c r="J1003" s="82"/>
      <c r="K1003" s="82"/>
      <c r="L1003" s="82"/>
      <c r="M1003" s="82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5.75" customHeight="1">
      <c r="A1004" s="81"/>
      <c r="B1004" s="85"/>
      <c r="C1004" s="81"/>
      <c r="D1004" s="81"/>
      <c r="E1004" s="81"/>
      <c r="F1004" s="81"/>
      <c r="G1004" s="81"/>
      <c r="H1004" s="81"/>
      <c r="I1004" s="82"/>
      <c r="J1004" s="82"/>
      <c r="K1004" s="82"/>
      <c r="L1004" s="82"/>
      <c r="M1004" s="82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5.75" customHeight="1">
      <c r="A1005" s="81"/>
      <c r="B1005" s="85"/>
      <c r="C1005" s="81"/>
      <c r="D1005" s="81"/>
      <c r="E1005" s="81"/>
      <c r="F1005" s="81"/>
      <c r="G1005" s="81"/>
      <c r="H1005" s="81"/>
      <c r="I1005" s="82"/>
      <c r="J1005" s="82"/>
      <c r="K1005" s="82"/>
      <c r="L1005" s="82"/>
      <c r="M1005" s="82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5.75" customHeight="1">
      <c r="A1006" s="81"/>
      <c r="B1006" s="85"/>
      <c r="C1006" s="81"/>
      <c r="D1006" s="81"/>
      <c r="E1006" s="81"/>
      <c r="F1006" s="81"/>
      <c r="G1006" s="81"/>
      <c r="H1006" s="81"/>
      <c r="I1006" s="82"/>
      <c r="J1006" s="82"/>
      <c r="K1006" s="82"/>
      <c r="L1006" s="82"/>
      <c r="M1006" s="82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5.75" customHeight="1">
      <c r="A1007" s="81"/>
      <c r="B1007" s="85"/>
      <c r="C1007" s="81"/>
      <c r="D1007" s="81"/>
      <c r="E1007" s="81"/>
      <c r="F1007" s="81"/>
      <c r="G1007" s="81"/>
      <c r="H1007" s="81"/>
      <c r="I1007" s="82"/>
      <c r="J1007" s="82"/>
      <c r="K1007" s="82"/>
      <c r="L1007" s="82"/>
      <c r="M1007" s="82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5.75" customHeight="1">
      <c r="A1008" s="81"/>
      <c r="B1008" s="85"/>
      <c r="C1008" s="81"/>
      <c r="D1008" s="81"/>
      <c r="E1008" s="81"/>
      <c r="F1008" s="81"/>
      <c r="G1008" s="81"/>
      <c r="H1008" s="81"/>
      <c r="I1008" s="82"/>
      <c r="J1008" s="82"/>
      <c r="K1008" s="82"/>
      <c r="L1008" s="82"/>
      <c r="M1008" s="82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5.75" customHeight="1">
      <c r="A1009" s="81"/>
      <c r="B1009" s="85"/>
      <c r="C1009" s="81"/>
      <c r="D1009" s="81"/>
      <c r="E1009" s="81"/>
      <c r="F1009" s="81"/>
      <c r="G1009" s="81"/>
      <c r="H1009" s="81"/>
      <c r="I1009" s="82"/>
      <c r="J1009" s="82"/>
      <c r="K1009" s="82"/>
      <c r="L1009" s="82"/>
      <c r="M1009" s="82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5.75" customHeight="1">
      <c r="A1010" s="81"/>
      <c r="B1010" s="85"/>
      <c r="C1010" s="81"/>
      <c r="D1010" s="81"/>
      <c r="E1010" s="81"/>
      <c r="F1010" s="81"/>
      <c r="G1010" s="81"/>
      <c r="H1010" s="81"/>
      <c r="I1010" s="82"/>
      <c r="J1010" s="82"/>
      <c r="K1010" s="82"/>
      <c r="L1010" s="82"/>
      <c r="M1010" s="82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5.75" customHeight="1">
      <c r="A1011" s="81"/>
      <c r="B1011" s="85"/>
      <c r="C1011" s="81"/>
      <c r="D1011" s="81"/>
      <c r="E1011" s="81"/>
      <c r="F1011" s="81"/>
      <c r="G1011" s="81"/>
      <c r="H1011" s="81"/>
      <c r="I1011" s="82"/>
      <c r="J1011" s="82"/>
      <c r="K1011" s="82"/>
      <c r="L1011" s="82"/>
      <c r="M1011" s="82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5.75" customHeight="1">
      <c r="A1012" s="81"/>
      <c r="B1012" s="85"/>
      <c r="C1012" s="81"/>
      <c r="D1012" s="81"/>
      <c r="E1012" s="81"/>
      <c r="F1012" s="81"/>
      <c r="G1012" s="81"/>
      <c r="H1012" s="81"/>
      <c r="I1012" s="82"/>
      <c r="J1012" s="82"/>
      <c r="K1012" s="82"/>
      <c r="L1012" s="82"/>
      <c r="M1012" s="82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5.75" customHeight="1">
      <c r="A1013" s="81"/>
      <c r="B1013" s="85"/>
      <c r="C1013" s="81"/>
      <c r="D1013" s="81"/>
      <c r="E1013" s="81"/>
      <c r="F1013" s="81"/>
      <c r="G1013" s="81"/>
      <c r="H1013" s="81"/>
      <c r="I1013" s="82"/>
      <c r="J1013" s="82"/>
      <c r="K1013" s="82"/>
      <c r="L1013" s="82"/>
      <c r="M1013" s="82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5.75" customHeight="1">
      <c r="A1014" s="81"/>
      <c r="B1014" s="85"/>
      <c r="C1014" s="81"/>
      <c r="D1014" s="81"/>
      <c r="E1014" s="81"/>
      <c r="F1014" s="81"/>
      <c r="G1014" s="81"/>
      <c r="H1014" s="81"/>
      <c r="I1014" s="82"/>
      <c r="J1014" s="82"/>
      <c r="K1014" s="82"/>
      <c r="L1014" s="82"/>
      <c r="M1014" s="82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ht="15.75" customHeight="1">
      <c r="A1015" s="81"/>
      <c r="B1015" s="85"/>
      <c r="C1015" s="81"/>
      <c r="D1015" s="81"/>
      <c r="E1015" s="81"/>
      <c r="F1015" s="81"/>
      <c r="G1015" s="81"/>
      <c r="H1015" s="81"/>
      <c r="I1015" s="82"/>
      <c r="J1015" s="82"/>
      <c r="K1015" s="82"/>
      <c r="L1015" s="82"/>
      <c r="M1015" s="82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ht="15.75" customHeight="1">
      <c r="A1016" s="81"/>
      <c r="B1016" s="85"/>
      <c r="C1016" s="81"/>
      <c r="D1016" s="81"/>
      <c r="E1016" s="81"/>
      <c r="F1016" s="81"/>
      <c r="G1016" s="81"/>
      <c r="H1016" s="81"/>
      <c r="I1016" s="82"/>
      <c r="J1016" s="82"/>
      <c r="K1016" s="82"/>
      <c r="L1016" s="82"/>
      <c r="M1016" s="82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ht="15.75" customHeight="1">
      <c r="A1017" s="81"/>
      <c r="B1017" s="85"/>
      <c r="C1017" s="81"/>
      <c r="D1017" s="81"/>
      <c r="E1017" s="81"/>
      <c r="F1017" s="81"/>
      <c r="G1017" s="81"/>
      <c r="H1017" s="81"/>
      <c r="I1017" s="82"/>
      <c r="J1017" s="82"/>
      <c r="K1017" s="82"/>
      <c r="L1017" s="82"/>
      <c r="M1017" s="82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ht="15.75" customHeight="1">
      <c r="A1018" s="81"/>
      <c r="B1018" s="85"/>
      <c r="C1018" s="81"/>
      <c r="D1018" s="81"/>
      <c r="E1018" s="81"/>
      <c r="F1018" s="81"/>
      <c r="G1018" s="81"/>
      <c r="H1018" s="81"/>
      <c r="I1018" s="82"/>
      <c r="J1018" s="82"/>
      <c r="K1018" s="82"/>
      <c r="L1018" s="82"/>
      <c r="M1018" s="82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ht="15.75" customHeight="1">
      <c r="A1019" s="81"/>
      <c r="B1019" s="85"/>
      <c r="C1019" s="81"/>
      <c r="D1019" s="81"/>
      <c r="E1019" s="81"/>
      <c r="F1019" s="81"/>
      <c r="G1019" s="81"/>
      <c r="H1019" s="81"/>
      <c r="I1019" s="82"/>
      <c r="J1019" s="82"/>
      <c r="K1019" s="82"/>
      <c r="L1019" s="82"/>
      <c r="M1019" s="82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ht="15.75" customHeight="1">
      <c r="A1020" s="81"/>
      <c r="B1020" s="85"/>
      <c r="C1020" s="81"/>
      <c r="D1020" s="81"/>
      <c r="E1020" s="81"/>
      <c r="F1020" s="81"/>
      <c r="G1020" s="81"/>
      <c r="H1020" s="81"/>
      <c r="I1020" s="82"/>
      <c r="J1020" s="82"/>
      <c r="K1020" s="82"/>
      <c r="L1020" s="82"/>
      <c r="M1020" s="82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ht="15.75" customHeight="1">
      <c r="A1021" s="81"/>
      <c r="B1021" s="85"/>
      <c r="C1021" s="81"/>
      <c r="D1021" s="81"/>
      <c r="E1021" s="81"/>
      <c r="F1021" s="81"/>
      <c r="G1021" s="81"/>
      <c r="H1021" s="81"/>
      <c r="I1021" s="82"/>
      <c r="J1021" s="82"/>
      <c r="K1021" s="82"/>
      <c r="L1021" s="82"/>
      <c r="M1021" s="82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ht="15.75" customHeight="1">
      <c r="A1022" s="81"/>
      <c r="B1022" s="85"/>
      <c r="C1022" s="81"/>
      <c r="D1022" s="81"/>
      <c r="E1022" s="81"/>
      <c r="F1022" s="81"/>
      <c r="G1022" s="81"/>
      <c r="H1022" s="81"/>
      <c r="I1022" s="82"/>
      <c r="J1022" s="82"/>
      <c r="K1022" s="82"/>
      <c r="L1022" s="82"/>
      <c r="M1022" s="82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ht="15.75" customHeight="1">
      <c r="A1023" s="81"/>
      <c r="B1023" s="85"/>
      <c r="C1023" s="81"/>
      <c r="D1023" s="81"/>
      <c r="E1023" s="81"/>
      <c r="F1023" s="81"/>
      <c r="G1023" s="81"/>
      <c r="H1023" s="81"/>
      <c r="I1023" s="82"/>
      <c r="J1023" s="82"/>
      <c r="K1023" s="82"/>
      <c r="L1023" s="82"/>
      <c r="M1023" s="82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ht="15.75" customHeight="1">
      <c r="A1024" s="81"/>
      <c r="B1024" s="85"/>
      <c r="C1024" s="81"/>
      <c r="D1024" s="81"/>
      <c r="E1024" s="81"/>
      <c r="F1024" s="81"/>
      <c r="G1024" s="81"/>
      <c r="H1024" s="81"/>
      <c r="I1024" s="82"/>
      <c r="J1024" s="82"/>
      <c r="K1024" s="82"/>
      <c r="L1024" s="82"/>
      <c r="M1024" s="82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ht="15.75" customHeight="1">
      <c r="A1025" s="81"/>
      <c r="B1025" s="85"/>
      <c r="C1025" s="81"/>
      <c r="D1025" s="81"/>
      <c r="E1025" s="81"/>
      <c r="F1025" s="81"/>
      <c r="G1025" s="81"/>
      <c r="H1025" s="81"/>
      <c r="I1025" s="82"/>
      <c r="J1025" s="82"/>
      <c r="K1025" s="82"/>
      <c r="L1025" s="82"/>
      <c r="M1025" s="82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ht="15.75" customHeight="1">
      <c r="A1026" s="81"/>
      <c r="B1026" s="85"/>
      <c r="C1026" s="81"/>
      <c r="D1026" s="81"/>
      <c r="E1026" s="81"/>
      <c r="F1026" s="81"/>
      <c r="G1026" s="81"/>
      <c r="H1026" s="81"/>
      <c r="I1026" s="82"/>
      <c r="J1026" s="82"/>
      <c r="K1026" s="82"/>
      <c r="L1026" s="82"/>
      <c r="M1026" s="82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ht="15.75" customHeight="1">
      <c r="A1027" s="81"/>
      <c r="B1027" s="85"/>
      <c r="C1027" s="81"/>
      <c r="D1027" s="81"/>
      <c r="E1027" s="81"/>
      <c r="F1027" s="81"/>
      <c r="G1027" s="81"/>
      <c r="H1027" s="81"/>
      <c r="I1027" s="82"/>
      <c r="J1027" s="82"/>
      <c r="K1027" s="82"/>
      <c r="L1027" s="82"/>
      <c r="M1027" s="82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ht="15.75" customHeight="1">
      <c r="A1028" s="81"/>
      <c r="B1028" s="85"/>
      <c r="C1028" s="81"/>
      <c r="D1028" s="81"/>
      <c r="E1028" s="81"/>
      <c r="F1028" s="81"/>
      <c r="G1028" s="81"/>
      <c r="H1028" s="81"/>
      <c r="I1028" s="82"/>
      <c r="J1028" s="82"/>
      <c r="K1028" s="82"/>
      <c r="L1028" s="82"/>
      <c r="M1028" s="82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ht="15.75" customHeight="1">
      <c r="A1029" s="81"/>
      <c r="B1029" s="85"/>
      <c r="C1029" s="81"/>
      <c r="D1029" s="81"/>
      <c r="E1029" s="81"/>
      <c r="F1029" s="81"/>
      <c r="G1029" s="81"/>
      <c r="H1029" s="81"/>
      <c r="I1029" s="82"/>
      <c r="J1029" s="82"/>
      <c r="K1029" s="82"/>
      <c r="L1029" s="82"/>
      <c r="M1029" s="82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ht="15.75" customHeight="1">
      <c r="A1030" s="81"/>
      <c r="B1030" s="85"/>
      <c r="C1030" s="81"/>
      <c r="D1030" s="81"/>
      <c r="E1030" s="81"/>
      <c r="F1030" s="81"/>
      <c r="G1030" s="81"/>
      <c r="H1030" s="81"/>
      <c r="I1030" s="82"/>
      <c r="J1030" s="82"/>
      <c r="K1030" s="82"/>
      <c r="L1030" s="82"/>
      <c r="M1030" s="82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ht="15.75" customHeight="1">
      <c r="A1031" s="81"/>
      <c r="B1031" s="85"/>
      <c r="C1031" s="81"/>
      <c r="D1031" s="81"/>
      <c r="E1031" s="81"/>
      <c r="F1031" s="81"/>
      <c r="G1031" s="81"/>
      <c r="H1031" s="81"/>
      <c r="I1031" s="82"/>
      <c r="J1031" s="82"/>
      <c r="K1031" s="82"/>
      <c r="L1031" s="82"/>
      <c r="M1031" s="82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ht="15.75" customHeight="1">
      <c r="A1032" s="81"/>
      <c r="B1032" s="85"/>
      <c r="C1032" s="81"/>
      <c r="D1032" s="81"/>
      <c r="E1032" s="81"/>
      <c r="F1032" s="81"/>
      <c r="G1032" s="81"/>
      <c r="H1032" s="81"/>
      <c r="I1032" s="82"/>
      <c r="J1032" s="82"/>
      <c r="K1032" s="82"/>
      <c r="L1032" s="82"/>
      <c r="M1032" s="82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ht="15.75" customHeight="1">
      <c r="A1033" s="81"/>
      <c r="B1033" s="85"/>
      <c r="C1033" s="81"/>
      <c r="D1033" s="81"/>
      <c r="E1033" s="81"/>
      <c r="F1033" s="81"/>
      <c r="G1033" s="81"/>
      <c r="H1033" s="81"/>
      <c r="I1033" s="82"/>
      <c r="J1033" s="82"/>
      <c r="K1033" s="82"/>
      <c r="L1033" s="82"/>
      <c r="M1033" s="82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ht="15.75" customHeight="1">
      <c r="A1034" s="81"/>
      <c r="B1034" s="85"/>
      <c r="C1034" s="81"/>
      <c r="D1034" s="81"/>
      <c r="E1034" s="81"/>
      <c r="F1034" s="81"/>
      <c r="G1034" s="81"/>
      <c r="H1034" s="81"/>
      <c r="I1034" s="82"/>
      <c r="J1034" s="82"/>
      <c r="K1034" s="82"/>
      <c r="L1034" s="82"/>
      <c r="M1034" s="82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ht="15.75" customHeight="1">
      <c r="A1035" s="81"/>
      <c r="B1035" s="85"/>
      <c r="C1035" s="81"/>
      <c r="D1035" s="81"/>
      <c r="E1035" s="81"/>
      <c r="F1035" s="81"/>
      <c r="G1035" s="81"/>
      <c r="H1035" s="81"/>
      <c r="I1035" s="82"/>
      <c r="J1035" s="82"/>
      <c r="K1035" s="82"/>
      <c r="L1035" s="82"/>
      <c r="M1035" s="82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ht="15.75" customHeight="1">
      <c r="A1036" s="81"/>
      <c r="B1036" s="85"/>
      <c r="C1036" s="81"/>
      <c r="D1036" s="81"/>
      <c r="E1036" s="81"/>
      <c r="F1036" s="81"/>
      <c r="G1036" s="81"/>
      <c r="H1036" s="81"/>
      <c r="I1036" s="82"/>
      <c r="J1036" s="82"/>
      <c r="K1036" s="82"/>
      <c r="L1036" s="82"/>
      <c r="M1036" s="82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ht="15.75" customHeight="1">
      <c r="A1037" s="81"/>
      <c r="B1037" s="85"/>
      <c r="C1037" s="81"/>
      <c r="D1037" s="81"/>
      <c r="E1037" s="81"/>
      <c r="F1037" s="81"/>
      <c r="G1037" s="81"/>
      <c r="H1037" s="81"/>
      <c r="I1037" s="82"/>
      <c r="J1037" s="82"/>
      <c r="K1037" s="82"/>
      <c r="L1037" s="82"/>
      <c r="M1037" s="82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ht="15.75" customHeight="1">
      <c r="A1038" s="81"/>
      <c r="B1038" s="85"/>
      <c r="C1038" s="81"/>
      <c r="D1038" s="81"/>
      <c r="E1038" s="81"/>
      <c r="F1038" s="81"/>
      <c r="G1038" s="81"/>
      <c r="H1038" s="81"/>
      <c r="I1038" s="82"/>
      <c r="J1038" s="82"/>
      <c r="K1038" s="82"/>
      <c r="L1038" s="82"/>
      <c r="M1038" s="82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ht="15.75" customHeight="1">
      <c r="A1039" s="81"/>
      <c r="B1039" s="85"/>
      <c r="C1039" s="81"/>
      <c r="D1039" s="81"/>
      <c r="E1039" s="81"/>
      <c r="F1039" s="81"/>
      <c r="G1039" s="81"/>
      <c r="H1039" s="81"/>
      <c r="I1039" s="82"/>
      <c r="J1039" s="82"/>
      <c r="K1039" s="82"/>
      <c r="L1039" s="82"/>
      <c r="M1039" s="82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ht="15.75" customHeight="1">
      <c r="A1040" s="81"/>
      <c r="B1040" s="85"/>
      <c r="C1040" s="81"/>
      <c r="D1040" s="81"/>
      <c r="E1040" s="81"/>
      <c r="F1040" s="81"/>
      <c r="G1040" s="81"/>
      <c r="H1040" s="81"/>
      <c r="I1040" s="82"/>
      <c r="J1040" s="82"/>
      <c r="K1040" s="82"/>
      <c r="L1040" s="82"/>
      <c r="M1040" s="82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ht="15.75" customHeight="1">
      <c r="A1041" s="81"/>
      <c r="B1041" s="85"/>
      <c r="C1041" s="81"/>
      <c r="D1041" s="81"/>
      <c r="E1041" s="81"/>
      <c r="F1041" s="81"/>
      <c r="G1041" s="81"/>
      <c r="H1041" s="81"/>
      <c r="I1041" s="82"/>
      <c r="J1041" s="82"/>
      <c r="K1041" s="82"/>
      <c r="L1041" s="82"/>
      <c r="M1041" s="82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ht="15.75" customHeight="1">
      <c r="A1042" s="81"/>
      <c r="B1042" s="85"/>
      <c r="C1042" s="81"/>
      <c r="D1042" s="81"/>
      <c r="E1042" s="81"/>
      <c r="F1042" s="81"/>
      <c r="G1042" s="81"/>
      <c r="H1042" s="81"/>
      <c r="I1042" s="82"/>
      <c r="J1042" s="82"/>
      <c r="K1042" s="82"/>
      <c r="L1042" s="82"/>
      <c r="M1042" s="82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ht="15.75" customHeight="1">
      <c r="A1043" s="81"/>
      <c r="B1043" s="85"/>
      <c r="C1043" s="81"/>
      <c r="D1043" s="81"/>
      <c r="E1043" s="81"/>
      <c r="F1043" s="81"/>
      <c r="G1043" s="81"/>
      <c r="H1043" s="81"/>
      <c r="I1043" s="82"/>
      <c r="J1043" s="82"/>
      <c r="K1043" s="82"/>
      <c r="L1043" s="82"/>
      <c r="M1043" s="82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ht="15.75" customHeight="1">
      <c r="A1044" s="81"/>
      <c r="B1044" s="85"/>
      <c r="C1044" s="81"/>
      <c r="D1044" s="81"/>
      <c r="E1044" s="81"/>
      <c r="F1044" s="81"/>
      <c r="G1044" s="81"/>
      <c r="H1044" s="81"/>
      <c r="I1044" s="82"/>
      <c r="J1044" s="82"/>
      <c r="K1044" s="82"/>
      <c r="L1044" s="82"/>
      <c r="M1044" s="82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ht="15.75" customHeight="1">
      <c r="A1045" s="81"/>
      <c r="B1045" s="85"/>
      <c r="C1045" s="81"/>
      <c r="D1045" s="81"/>
      <c r="E1045" s="81"/>
      <c r="F1045" s="81"/>
      <c r="G1045" s="81"/>
      <c r="H1045" s="81"/>
      <c r="I1045" s="82"/>
      <c r="J1045" s="82"/>
      <c r="K1045" s="82"/>
      <c r="L1045" s="82"/>
      <c r="M1045" s="82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ht="15.75" customHeight="1">
      <c r="A1046" s="81"/>
      <c r="B1046" s="85"/>
      <c r="C1046" s="81"/>
      <c r="D1046" s="81"/>
      <c r="E1046" s="81"/>
      <c r="F1046" s="81"/>
      <c r="G1046" s="81"/>
      <c r="H1046" s="81"/>
      <c r="I1046" s="82"/>
      <c r="J1046" s="82"/>
      <c r="K1046" s="82"/>
      <c r="L1046" s="82"/>
      <c r="M1046" s="82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ht="15.75" customHeight="1">
      <c r="A1047" s="81"/>
      <c r="B1047" s="85"/>
      <c r="C1047" s="81"/>
      <c r="D1047" s="81"/>
      <c r="E1047" s="81"/>
      <c r="F1047" s="81"/>
      <c r="G1047" s="81"/>
      <c r="H1047" s="81"/>
      <c r="I1047" s="82"/>
      <c r="J1047" s="82"/>
      <c r="K1047" s="82"/>
      <c r="L1047" s="82"/>
      <c r="M1047" s="82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ht="15.75" customHeight="1">
      <c r="A1048" s="81"/>
      <c r="B1048" s="85"/>
      <c r="C1048" s="81"/>
      <c r="D1048" s="81"/>
      <c r="E1048" s="81"/>
      <c r="F1048" s="81"/>
      <c r="G1048" s="81"/>
      <c r="H1048" s="81"/>
      <c r="I1048" s="82"/>
      <c r="J1048" s="82"/>
      <c r="K1048" s="82"/>
      <c r="L1048" s="82"/>
      <c r="M1048" s="82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ht="15.75" customHeight="1">
      <c r="A1049" s="81"/>
      <c r="B1049" s="85"/>
      <c r="C1049" s="81"/>
      <c r="D1049" s="81"/>
      <c r="E1049" s="81"/>
      <c r="F1049" s="81"/>
      <c r="G1049" s="81"/>
      <c r="H1049" s="81"/>
      <c r="I1049" s="82"/>
      <c r="J1049" s="82"/>
      <c r="K1049" s="82"/>
      <c r="L1049" s="82"/>
      <c r="M1049" s="82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ht="15.75" customHeight="1">
      <c r="A1050" s="81"/>
      <c r="B1050" s="85"/>
      <c r="C1050" s="81"/>
      <c r="D1050" s="81"/>
      <c r="E1050" s="81"/>
      <c r="F1050" s="81"/>
      <c r="G1050" s="81"/>
      <c r="H1050" s="81"/>
      <c r="I1050" s="82"/>
      <c r="J1050" s="82"/>
      <c r="K1050" s="82"/>
      <c r="L1050" s="82"/>
      <c r="M1050" s="82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ht="15.75" customHeight="1">
      <c r="A1051" s="81"/>
      <c r="B1051" s="85"/>
      <c r="C1051" s="81"/>
      <c r="D1051" s="81"/>
      <c r="E1051" s="81"/>
      <c r="F1051" s="81"/>
      <c r="G1051" s="81"/>
      <c r="H1051" s="81"/>
      <c r="I1051" s="82"/>
      <c r="J1051" s="82"/>
      <c r="K1051" s="82"/>
      <c r="L1051" s="82"/>
      <c r="M1051" s="82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ht="15.75" customHeight="1">
      <c r="A1052" s="81"/>
      <c r="B1052" s="85"/>
      <c r="C1052" s="81"/>
      <c r="D1052" s="81"/>
      <c r="E1052" s="81"/>
      <c r="F1052" s="81"/>
      <c r="G1052" s="81"/>
      <c r="H1052" s="81"/>
      <c r="I1052" s="82"/>
      <c r="J1052" s="82"/>
      <c r="K1052" s="82"/>
      <c r="L1052" s="82"/>
      <c r="M1052" s="82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ht="15.75" customHeight="1">
      <c r="A1053" s="81"/>
      <c r="B1053" s="85"/>
      <c r="C1053" s="81"/>
      <c r="D1053" s="81"/>
      <c r="E1053" s="81"/>
      <c r="F1053" s="81"/>
      <c r="G1053" s="81"/>
      <c r="H1053" s="81"/>
      <c r="I1053" s="82"/>
      <c r="J1053" s="82"/>
      <c r="K1053" s="82"/>
      <c r="L1053" s="82"/>
      <c r="M1053" s="82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ht="15.75" customHeight="1">
      <c r="A1054" s="81"/>
      <c r="B1054" s="85"/>
      <c r="C1054" s="81"/>
      <c r="D1054" s="81"/>
      <c r="E1054" s="81"/>
      <c r="F1054" s="81"/>
      <c r="G1054" s="81"/>
      <c r="H1054" s="81"/>
      <c r="I1054" s="82"/>
      <c r="J1054" s="82"/>
      <c r="K1054" s="82"/>
      <c r="L1054" s="82"/>
      <c r="M1054" s="82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ht="15.75" customHeight="1">
      <c r="A1055" s="81"/>
      <c r="B1055" s="85"/>
      <c r="C1055" s="81"/>
      <c r="D1055" s="81"/>
      <c r="E1055" s="81"/>
      <c r="F1055" s="81"/>
      <c r="G1055" s="81"/>
      <c r="H1055" s="81"/>
      <c r="I1055" s="82"/>
      <c r="J1055" s="82"/>
      <c r="K1055" s="82"/>
      <c r="L1055" s="82"/>
      <c r="M1055" s="82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ht="15.75" customHeight="1">
      <c r="A1056" s="81"/>
      <c r="B1056" s="85"/>
      <c r="C1056" s="81"/>
      <c r="D1056" s="81"/>
      <c r="E1056" s="81"/>
      <c r="F1056" s="81"/>
      <c r="G1056" s="81"/>
      <c r="H1056" s="81"/>
      <c r="I1056" s="82"/>
      <c r="J1056" s="82"/>
      <c r="K1056" s="82"/>
      <c r="L1056" s="82"/>
      <c r="M1056" s="82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ht="15.75" customHeight="1">
      <c r="A1057" s="81"/>
      <c r="B1057" s="85"/>
      <c r="C1057" s="81"/>
      <c r="D1057" s="81"/>
      <c r="E1057" s="81"/>
      <c r="F1057" s="81"/>
      <c r="G1057" s="81"/>
      <c r="H1057" s="81"/>
      <c r="I1057" s="82"/>
      <c r="J1057" s="82"/>
      <c r="K1057" s="82"/>
      <c r="L1057" s="82"/>
      <c r="M1057" s="82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ht="15.75" customHeight="1">
      <c r="A1058" s="81"/>
      <c r="B1058" s="85"/>
      <c r="C1058" s="81"/>
      <c r="D1058" s="81"/>
      <c r="E1058" s="81"/>
      <c r="F1058" s="81"/>
      <c r="G1058" s="81"/>
      <c r="H1058" s="81"/>
      <c r="I1058" s="82"/>
      <c r="J1058" s="82"/>
      <c r="K1058" s="82"/>
      <c r="L1058" s="82"/>
      <c r="M1058" s="82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ht="15.75" customHeight="1">
      <c r="A1059" s="81"/>
      <c r="B1059" s="85"/>
      <c r="C1059" s="81"/>
      <c r="D1059" s="81"/>
      <c r="E1059" s="81"/>
      <c r="F1059" s="81"/>
      <c r="G1059" s="81"/>
      <c r="H1059" s="81"/>
      <c r="I1059" s="82"/>
      <c r="J1059" s="82"/>
      <c r="K1059" s="82"/>
      <c r="L1059" s="82"/>
      <c r="M1059" s="82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ht="15.75" customHeight="1">
      <c r="A1060" s="81"/>
      <c r="B1060" s="85"/>
      <c r="C1060" s="81"/>
      <c r="D1060" s="81"/>
      <c r="E1060" s="81"/>
      <c r="F1060" s="81"/>
      <c r="G1060" s="81"/>
      <c r="H1060" s="81"/>
      <c r="I1060" s="82"/>
      <c r="J1060" s="82"/>
      <c r="K1060" s="82"/>
      <c r="L1060" s="82"/>
      <c r="M1060" s="82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ht="15.75" customHeight="1">
      <c r="A1061" s="81"/>
      <c r="B1061" s="85"/>
      <c r="C1061" s="81"/>
      <c r="D1061" s="81"/>
      <c r="E1061" s="81"/>
      <c r="F1061" s="81"/>
      <c r="G1061" s="81"/>
      <c r="H1061" s="81"/>
      <c r="I1061" s="82"/>
      <c r="J1061" s="82"/>
      <c r="K1061" s="82"/>
      <c r="L1061" s="82"/>
      <c r="M1061" s="82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ht="15.75" customHeight="1">
      <c r="A1062" s="81"/>
      <c r="B1062" s="85"/>
      <c r="C1062" s="81"/>
      <c r="D1062" s="81"/>
      <c r="E1062" s="81"/>
      <c r="F1062" s="81"/>
      <c r="G1062" s="81"/>
      <c r="H1062" s="81"/>
      <c r="I1062" s="82"/>
      <c r="J1062" s="82"/>
      <c r="K1062" s="82"/>
      <c r="L1062" s="82"/>
      <c r="M1062" s="82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ht="15.75" customHeight="1">
      <c r="A1063" s="81"/>
      <c r="B1063" s="85"/>
      <c r="C1063" s="81"/>
      <c r="D1063" s="81"/>
      <c r="E1063" s="81"/>
      <c r="F1063" s="81"/>
      <c r="G1063" s="81"/>
      <c r="H1063" s="81"/>
      <c r="I1063" s="82"/>
      <c r="J1063" s="82"/>
      <c r="K1063" s="82"/>
      <c r="L1063" s="82"/>
      <c r="M1063" s="82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</sheetData>
  <autoFilter ref="$A$3:$M$592"/>
  <customSheetViews>
    <customSheetView guid="{73483DC7-D31B-41C1-BB3A-1D93C1B122F1}" filter="1" showAutoFilter="1">
      <autoFilter ref="$A$6:$L$141"/>
      <extLst>
        <ext uri="GoogleSheetsCustomDataVersion1">
          <go:sheetsCustomData xmlns:go="http://customooxmlschemas.google.com/" filterViewId="1394230234"/>
        </ext>
      </extLst>
    </customSheetView>
  </customSheetViews>
  <mergeCells count="1">
    <mergeCell ref="A1:M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7.0"/>
    <col customWidth="1" min="3" max="3" width="25.0"/>
    <col customWidth="1" min="4" max="4" width="15.86"/>
    <col customWidth="1" min="5" max="5" width="18.86"/>
    <col customWidth="1" min="6" max="6" width="16.86"/>
    <col customWidth="1" min="7" max="26" width="8.71"/>
  </cols>
  <sheetData>
    <row r="1">
      <c r="A1" s="86" t="s">
        <v>16</v>
      </c>
      <c r="B1" s="2"/>
      <c r="C1" s="2"/>
      <c r="D1" s="2"/>
      <c r="E1" s="2"/>
      <c r="F1" s="3"/>
      <c r="G1" s="87"/>
      <c r="H1" s="87"/>
      <c r="I1" s="87"/>
      <c r="J1" s="87"/>
      <c r="K1" s="88" t="s">
        <v>496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5"/>
      <c r="B2" s="6"/>
      <c r="C2" s="6"/>
      <c r="D2" s="6"/>
      <c r="E2" s="6"/>
      <c r="F2" s="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89" t="s">
        <v>497</v>
      </c>
      <c r="B3" s="90" t="s">
        <v>498</v>
      </c>
      <c r="C3" s="89" t="s">
        <v>499</v>
      </c>
      <c r="D3" s="19" t="s">
        <v>500</v>
      </c>
      <c r="E3" s="91" t="s">
        <v>501</v>
      </c>
      <c r="F3" s="19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92"/>
      <c r="B4" s="90" t="s">
        <v>502</v>
      </c>
      <c r="C4" s="93"/>
      <c r="D4" s="82"/>
      <c r="E4" s="94"/>
      <c r="F4" s="19">
        <v>-655011.12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69">
        <v>45170.0</v>
      </c>
      <c r="B5" s="95" t="s">
        <v>13</v>
      </c>
      <c r="C5" s="96" t="s">
        <v>15</v>
      </c>
      <c r="D5" s="19"/>
      <c r="E5" s="97">
        <v>28477.3</v>
      </c>
      <c r="F5" s="19">
        <f t="shared" ref="F5:F340" si="1"> F4 + D5 - E5</f>
        <v>-683488.42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69">
        <v>45170.0</v>
      </c>
      <c r="B6" s="95" t="s">
        <v>503</v>
      </c>
      <c r="C6" s="96" t="s">
        <v>21</v>
      </c>
      <c r="D6" s="19"/>
      <c r="E6" s="97">
        <v>310358.0</v>
      </c>
      <c r="F6" s="19">
        <f t="shared" si="1"/>
        <v>-993846.42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69">
        <v>45170.0</v>
      </c>
      <c r="B7" s="95" t="s">
        <v>24</v>
      </c>
      <c r="C7" s="96" t="s">
        <v>26</v>
      </c>
      <c r="D7" s="19"/>
      <c r="E7" s="97">
        <v>44792.0</v>
      </c>
      <c r="F7" s="19">
        <f t="shared" si="1"/>
        <v>-1038638.42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69">
        <v>45170.0</v>
      </c>
      <c r="B8" s="95" t="s">
        <v>28</v>
      </c>
      <c r="C8" s="96" t="s">
        <v>30</v>
      </c>
      <c r="D8" s="19"/>
      <c r="E8" s="97">
        <v>51493.0</v>
      </c>
      <c r="F8" s="19">
        <f t="shared" si="1"/>
        <v>-1090131.42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69">
        <v>45170.0</v>
      </c>
      <c r="B9" s="95" t="s">
        <v>32</v>
      </c>
      <c r="C9" s="96" t="s">
        <v>34</v>
      </c>
      <c r="D9" s="19"/>
      <c r="E9" s="97">
        <v>42969.1</v>
      </c>
      <c r="F9" s="19">
        <f t="shared" si="1"/>
        <v>-1133100.52</v>
      </c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69">
        <v>45170.0</v>
      </c>
      <c r="B10" s="95" t="s">
        <v>36</v>
      </c>
      <c r="C10" s="96" t="s">
        <v>38</v>
      </c>
      <c r="D10" s="19"/>
      <c r="E10" s="97">
        <v>73451.45</v>
      </c>
      <c r="F10" s="19">
        <f t="shared" si="1"/>
        <v>-1206551.97</v>
      </c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69">
        <v>45170.0</v>
      </c>
      <c r="B11" s="95" t="s">
        <v>46</v>
      </c>
      <c r="C11" s="96" t="s">
        <v>48</v>
      </c>
      <c r="D11" s="19"/>
      <c r="E11" s="97">
        <v>22976.4</v>
      </c>
      <c r="F11" s="19">
        <f t="shared" si="1"/>
        <v>-1229528.37</v>
      </c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69">
        <v>45170.0</v>
      </c>
      <c r="B12" s="95" t="s">
        <v>50</v>
      </c>
      <c r="C12" s="96" t="s">
        <v>52</v>
      </c>
      <c r="D12" s="19"/>
      <c r="E12" s="97">
        <v>85541.79</v>
      </c>
      <c r="F12" s="19">
        <f t="shared" si="1"/>
        <v>-1315070.16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69">
        <v>45170.0</v>
      </c>
      <c r="B13" s="95" t="s">
        <v>53</v>
      </c>
      <c r="C13" s="96">
        <v>6.09606536E8</v>
      </c>
      <c r="D13" s="19"/>
      <c r="E13" s="97">
        <v>89550.51</v>
      </c>
      <c r="F13" s="19">
        <f t="shared" si="1"/>
        <v>-1404620.67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69">
        <v>45170.0</v>
      </c>
      <c r="B14" s="95" t="s">
        <v>504</v>
      </c>
      <c r="C14" s="96"/>
      <c r="D14" s="19">
        <v>276000.0</v>
      </c>
      <c r="E14" s="97"/>
      <c r="F14" s="19">
        <f t="shared" si="1"/>
        <v>-1128620.67</v>
      </c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69">
        <v>45170.0</v>
      </c>
      <c r="B15" s="95" t="s">
        <v>505</v>
      </c>
      <c r="C15" s="96"/>
      <c r="D15" s="19">
        <v>250000.0</v>
      </c>
      <c r="E15" s="97"/>
      <c r="F15" s="19">
        <f t="shared" si="1"/>
        <v>-878620.67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69">
        <v>45171.0</v>
      </c>
      <c r="B16" s="95" t="s">
        <v>505</v>
      </c>
      <c r="C16" s="96"/>
      <c r="D16" s="19">
        <v>250000.0</v>
      </c>
      <c r="E16" s="97"/>
      <c r="F16" s="19">
        <f t="shared" si="1"/>
        <v>-628620.67</v>
      </c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69">
        <v>45171.0</v>
      </c>
      <c r="B17" s="95" t="s">
        <v>506</v>
      </c>
      <c r="C17" s="96"/>
      <c r="D17" s="19">
        <v>162700.0</v>
      </c>
      <c r="E17" s="97"/>
      <c r="F17" s="19">
        <f t="shared" si="1"/>
        <v>-465920.67</v>
      </c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69">
        <v>45171.0</v>
      </c>
      <c r="B18" s="95" t="s">
        <v>507</v>
      </c>
      <c r="C18" s="96" t="s">
        <v>508</v>
      </c>
      <c r="D18" s="19"/>
      <c r="E18" s="97">
        <v>17145.95</v>
      </c>
      <c r="F18" s="19">
        <f t="shared" si="1"/>
        <v>-483066.62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69">
        <v>45171.0</v>
      </c>
      <c r="B19" s="95" t="s">
        <v>72</v>
      </c>
      <c r="C19" s="96">
        <v>1.3715406E7</v>
      </c>
      <c r="D19" s="19"/>
      <c r="E19" s="97">
        <v>73373.04</v>
      </c>
      <c r="F19" s="19">
        <f t="shared" si="1"/>
        <v>-556439.66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69">
        <v>45171.0</v>
      </c>
      <c r="B20" s="95" t="s">
        <v>85</v>
      </c>
      <c r="C20" s="96">
        <v>6.09612388E8</v>
      </c>
      <c r="D20" s="19"/>
      <c r="E20" s="97">
        <v>80288.11</v>
      </c>
      <c r="F20" s="19">
        <f t="shared" si="1"/>
        <v>-636727.77</v>
      </c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69">
        <v>45171.0</v>
      </c>
      <c r="B21" s="95" t="s">
        <v>86</v>
      </c>
      <c r="C21" s="96" t="s">
        <v>88</v>
      </c>
      <c r="D21" s="19"/>
      <c r="E21" s="97">
        <v>31950.0</v>
      </c>
      <c r="F21" s="19">
        <f t="shared" si="1"/>
        <v>-668677.77</v>
      </c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69">
        <v>45171.0</v>
      </c>
      <c r="B22" s="95" t="s">
        <v>89</v>
      </c>
      <c r="C22" s="96" t="s">
        <v>91</v>
      </c>
      <c r="D22" s="19"/>
      <c r="E22" s="97">
        <v>34271.54</v>
      </c>
      <c r="F22" s="19">
        <f t="shared" si="1"/>
        <v>-702949.31</v>
      </c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69">
        <v>45171.0</v>
      </c>
      <c r="B23" s="95" t="s">
        <v>93</v>
      </c>
      <c r="C23" s="96" t="s">
        <v>94</v>
      </c>
      <c r="D23" s="19"/>
      <c r="E23" s="97">
        <v>135461.7</v>
      </c>
      <c r="F23" s="19">
        <f t="shared" si="1"/>
        <v>-838411.01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69">
        <v>45171.0</v>
      </c>
      <c r="B24" s="95" t="s">
        <v>96</v>
      </c>
      <c r="C24" s="96" t="s">
        <v>97</v>
      </c>
      <c r="D24" s="19"/>
      <c r="E24" s="97">
        <v>46994.6</v>
      </c>
      <c r="F24" s="19">
        <f t="shared" si="1"/>
        <v>-885405.61</v>
      </c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69">
        <v>45171.0</v>
      </c>
      <c r="B25" s="95" t="s">
        <v>506</v>
      </c>
      <c r="C25" s="96"/>
      <c r="D25" s="19">
        <v>250000.0</v>
      </c>
      <c r="E25" s="97"/>
      <c r="F25" s="19">
        <f t="shared" si="1"/>
        <v>-635405.61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69">
        <v>45171.0</v>
      </c>
      <c r="B26" s="95" t="s">
        <v>509</v>
      </c>
      <c r="C26" s="96" t="s">
        <v>105</v>
      </c>
      <c r="D26" s="19"/>
      <c r="E26" s="97">
        <v>203500.76</v>
      </c>
      <c r="F26" s="19">
        <f t="shared" si="1"/>
        <v>-838906.37</v>
      </c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69">
        <v>45171.0</v>
      </c>
      <c r="B27" s="95" t="s">
        <v>510</v>
      </c>
      <c r="C27" s="96" t="s">
        <v>110</v>
      </c>
      <c r="D27" s="19"/>
      <c r="E27" s="97">
        <v>132185.98</v>
      </c>
      <c r="F27" s="19">
        <f t="shared" si="1"/>
        <v>-971092.35</v>
      </c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69">
        <v>45171.0</v>
      </c>
      <c r="B28" s="95" t="s">
        <v>112</v>
      </c>
      <c r="C28" s="96" t="s">
        <v>113</v>
      </c>
      <c r="D28" s="19"/>
      <c r="E28" s="97">
        <v>36468.0</v>
      </c>
      <c r="F28" s="19">
        <f t="shared" si="1"/>
        <v>-1007560.35</v>
      </c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69">
        <v>45171.0</v>
      </c>
      <c r="B29" s="95" t="s">
        <v>115</v>
      </c>
      <c r="C29" s="96" t="s">
        <v>117</v>
      </c>
      <c r="D29" s="19"/>
      <c r="E29" s="97">
        <v>53313.04</v>
      </c>
      <c r="F29" s="19">
        <f t="shared" si="1"/>
        <v>-1060873.39</v>
      </c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69">
        <v>45171.0</v>
      </c>
      <c r="B30" s="70" t="s">
        <v>119</v>
      </c>
      <c r="C30" s="71" t="s">
        <v>121</v>
      </c>
      <c r="D30" s="19"/>
      <c r="E30" s="72">
        <v>110042.0</v>
      </c>
      <c r="F30" s="19">
        <f t="shared" si="1"/>
        <v>-1170915.39</v>
      </c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ht="15.75" customHeight="1">
      <c r="A31" s="69">
        <v>45171.0</v>
      </c>
      <c r="B31" s="70" t="s">
        <v>123</v>
      </c>
      <c r="C31" s="71" t="s">
        <v>125</v>
      </c>
      <c r="D31" s="19"/>
      <c r="E31" s="72">
        <v>86840.49</v>
      </c>
      <c r="F31" s="19">
        <f t="shared" si="1"/>
        <v>-1257755.88</v>
      </c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ht="15.75" customHeight="1">
      <c r="A32" s="69">
        <v>45171.0</v>
      </c>
      <c r="B32" s="70" t="s">
        <v>126</v>
      </c>
      <c r="C32" s="71" t="s">
        <v>128</v>
      </c>
      <c r="D32" s="19"/>
      <c r="E32" s="98">
        <v>413817.0</v>
      </c>
      <c r="F32" s="19">
        <f t="shared" si="1"/>
        <v>-1671572.88</v>
      </c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ht="15.75" customHeight="1">
      <c r="A33" s="69">
        <v>45171.0</v>
      </c>
      <c r="B33" s="70" t="s">
        <v>130</v>
      </c>
      <c r="C33" s="71" t="s">
        <v>132</v>
      </c>
      <c r="D33" s="19"/>
      <c r="E33" s="99">
        <v>500.0</v>
      </c>
      <c r="F33" s="19">
        <f t="shared" si="1"/>
        <v>-1672072.88</v>
      </c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ht="15.75" customHeight="1">
      <c r="A34" s="69">
        <v>45171.0</v>
      </c>
      <c r="B34" s="70" t="s">
        <v>133</v>
      </c>
      <c r="C34" s="71" t="s">
        <v>135</v>
      </c>
      <c r="D34" s="19"/>
      <c r="E34" s="99">
        <v>500.0</v>
      </c>
      <c r="F34" s="19">
        <f t="shared" si="1"/>
        <v>-1672572.88</v>
      </c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ht="15.75" customHeight="1">
      <c r="A35" s="69">
        <v>45171.0</v>
      </c>
      <c r="B35" s="70" t="s">
        <v>136</v>
      </c>
      <c r="C35" s="71" t="s">
        <v>137</v>
      </c>
      <c r="D35" s="19"/>
      <c r="E35" s="99">
        <v>500.0</v>
      </c>
      <c r="F35" s="19">
        <f t="shared" si="1"/>
        <v>-1673072.88</v>
      </c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ht="15.75" customHeight="1">
      <c r="A36" s="69">
        <v>45171.0</v>
      </c>
      <c r="B36" s="70" t="s">
        <v>151</v>
      </c>
      <c r="C36" s="71" t="s">
        <v>152</v>
      </c>
      <c r="D36" s="19"/>
      <c r="E36" s="72">
        <v>53313.04</v>
      </c>
      <c r="F36" s="19">
        <f t="shared" si="1"/>
        <v>-1726385.92</v>
      </c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ht="15.75" customHeight="1">
      <c r="A37" s="69">
        <v>45171.0</v>
      </c>
      <c r="B37" s="70" t="s">
        <v>158</v>
      </c>
      <c r="C37" s="71" t="s">
        <v>159</v>
      </c>
      <c r="D37" s="19"/>
      <c r="E37" s="72">
        <v>124534.96</v>
      </c>
      <c r="F37" s="19">
        <f t="shared" si="1"/>
        <v>-1850920.88</v>
      </c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ht="15.75" customHeight="1">
      <c r="A38" s="69">
        <v>45171.0</v>
      </c>
      <c r="B38" s="70" t="s">
        <v>161</v>
      </c>
      <c r="C38" s="71" t="s">
        <v>162</v>
      </c>
      <c r="D38" s="19"/>
      <c r="E38" s="72">
        <v>500.0</v>
      </c>
      <c r="F38" s="19">
        <f t="shared" si="1"/>
        <v>-1851420.88</v>
      </c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ht="15.75" customHeight="1">
      <c r="A39" s="69">
        <v>45171.0</v>
      </c>
      <c r="B39" s="70" t="s">
        <v>163</v>
      </c>
      <c r="C39" s="71" t="s">
        <v>165</v>
      </c>
      <c r="D39" s="19"/>
      <c r="E39" s="72">
        <v>126809.76</v>
      </c>
      <c r="F39" s="19">
        <f t="shared" si="1"/>
        <v>-1978230.64</v>
      </c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ht="15.75" customHeight="1">
      <c r="A40" s="69">
        <v>45171.0</v>
      </c>
      <c r="B40" s="70" t="s">
        <v>166</v>
      </c>
      <c r="C40" s="71" t="s">
        <v>168</v>
      </c>
      <c r="D40" s="19"/>
      <c r="E40" s="72">
        <v>39889.1</v>
      </c>
      <c r="F40" s="19">
        <f t="shared" si="1"/>
        <v>-2018119.74</v>
      </c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ht="15.75" customHeight="1">
      <c r="A41" s="69">
        <v>45173.0</v>
      </c>
      <c r="B41" s="95" t="s">
        <v>506</v>
      </c>
      <c r="C41" s="96"/>
      <c r="D41" s="19">
        <v>250000.0</v>
      </c>
      <c r="E41" s="97"/>
      <c r="F41" s="19">
        <f t="shared" si="1"/>
        <v>-1768119.74</v>
      </c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ht="15.75" customHeight="1">
      <c r="A42" s="69">
        <v>45173.0</v>
      </c>
      <c r="B42" s="95" t="s">
        <v>504</v>
      </c>
      <c r="C42" s="96"/>
      <c r="D42" s="19">
        <v>114586.0</v>
      </c>
      <c r="E42" s="97"/>
      <c r="F42" s="19">
        <f t="shared" si="1"/>
        <v>-1653533.74</v>
      </c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15.75" customHeight="1">
      <c r="A43" s="69">
        <v>45173.0</v>
      </c>
      <c r="B43" s="95" t="s">
        <v>505</v>
      </c>
      <c r="C43" s="96"/>
      <c r="D43" s="19">
        <v>136000.0</v>
      </c>
      <c r="E43" s="97"/>
      <c r="F43" s="19">
        <f t="shared" si="1"/>
        <v>-1517533.74</v>
      </c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ht="15.75" customHeight="1">
      <c r="A44" s="69">
        <v>45173.0</v>
      </c>
      <c r="B44" s="100" t="s">
        <v>511</v>
      </c>
      <c r="C44" s="96"/>
      <c r="D44" s="101">
        <v>150000.0</v>
      </c>
      <c r="E44" s="97"/>
      <c r="F44" s="19">
        <f t="shared" si="1"/>
        <v>-1367533.74</v>
      </c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ht="15.75" customHeight="1">
      <c r="A45" s="69">
        <v>45173.0</v>
      </c>
      <c r="B45" s="54" t="s">
        <v>170</v>
      </c>
      <c r="C45" s="71" t="s">
        <v>171</v>
      </c>
      <c r="D45" s="19"/>
      <c r="E45" s="72">
        <v>78459.92</v>
      </c>
      <c r="F45" s="19">
        <f t="shared" si="1"/>
        <v>-1445993.66</v>
      </c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ht="15.75" customHeight="1">
      <c r="A46" s="69">
        <v>45173.0</v>
      </c>
      <c r="B46" s="54" t="s">
        <v>172</v>
      </c>
      <c r="C46" s="71" t="s">
        <v>173</v>
      </c>
      <c r="D46" s="19"/>
      <c r="E46" s="72">
        <v>82706.56</v>
      </c>
      <c r="F46" s="19">
        <f t="shared" si="1"/>
        <v>-1528700.22</v>
      </c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ht="15.75" customHeight="1">
      <c r="A47" s="69">
        <v>45173.0</v>
      </c>
      <c r="B47" s="70" t="s">
        <v>174</v>
      </c>
      <c r="C47" s="71" t="s">
        <v>175</v>
      </c>
      <c r="D47" s="19"/>
      <c r="E47" s="72">
        <v>60221.3</v>
      </c>
      <c r="F47" s="19">
        <f t="shared" si="1"/>
        <v>-1588921.52</v>
      </c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ht="15.75" customHeight="1">
      <c r="A48" s="69">
        <v>45173.0</v>
      </c>
      <c r="B48" s="70" t="s">
        <v>177</v>
      </c>
      <c r="C48" s="71" t="s">
        <v>179</v>
      </c>
      <c r="D48" s="19"/>
      <c r="E48" s="72">
        <v>57272.1</v>
      </c>
      <c r="F48" s="19">
        <f t="shared" si="1"/>
        <v>-1646193.62</v>
      </c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ht="15.75" customHeight="1">
      <c r="A49" s="69">
        <v>45173.0</v>
      </c>
      <c r="B49" s="102" t="s">
        <v>182</v>
      </c>
      <c r="C49" s="103" t="s">
        <v>184</v>
      </c>
      <c r="D49" s="19"/>
      <c r="E49" s="72">
        <v>66092.99</v>
      </c>
      <c r="F49" s="19">
        <f t="shared" si="1"/>
        <v>-1712286.61</v>
      </c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ht="15.75" customHeight="1">
      <c r="A50" s="69">
        <v>45173.0</v>
      </c>
      <c r="B50" s="95" t="s">
        <v>504</v>
      </c>
      <c r="C50" s="96"/>
      <c r="D50" s="19">
        <v>300000.0</v>
      </c>
      <c r="E50" s="97"/>
      <c r="F50" s="19">
        <f t="shared" si="1"/>
        <v>-1412286.61</v>
      </c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ht="15.75" customHeight="1">
      <c r="A51" s="69">
        <v>45173.0</v>
      </c>
      <c r="B51" s="95" t="s">
        <v>504</v>
      </c>
      <c r="C51" s="96"/>
      <c r="D51" s="19">
        <v>178000.0</v>
      </c>
      <c r="E51" s="97"/>
      <c r="F51" s="19">
        <f t="shared" si="1"/>
        <v>-1234286.61</v>
      </c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ht="15.75" customHeight="1">
      <c r="A52" s="69">
        <v>45173.0</v>
      </c>
      <c r="B52" s="95" t="s">
        <v>506</v>
      </c>
      <c r="C52" s="96"/>
      <c r="D52" s="19">
        <v>250000.0</v>
      </c>
      <c r="E52" s="97"/>
      <c r="F52" s="19">
        <f t="shared" si="1"/>
        <v>-984286.61</v>
      </c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ht="15.75" customHeight="1">
      <c r="A53" s="69">
        <v>45173.0</v>
      </c>
      <c r="B53" s="95" t="s">
        <v>506</v>
      </c>
      <c r="C53" s="96"/>
      <c r="D53" s="19">
        <v>150000.0</v>
      </c>
      <c r="E53" s="97"/>
      <c r="F53" s="19">
        <f t="shared" si="1"/>
        <v>-834286.61</v>
      </c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ht="15.75" customHeight="1">
      <c r="A54" s="69">
        <v>45173.0</v>
      </c>
      <c r="B54" s="70" t="s">
        <v>189</v>
      </c>
      <c r="C54" s="71" t="s">
        <v>190</v>
      </c>
      <c r="D54" s="19"/>
      <c r="E54" s="72">
        <v>66092.99</v>
      </c>
      <c r="F54" s="19">
        <f t="shared" si="1"/>
        <v>-900379.6</v>
      </c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ht="15.75" customHeight="1">
      <c r="A55" s="69">
        <v>45173.0</v>
      </c>
      <c r="B55" s="70" t="s">
        <v>192</v>
      </c>
      <c r="C55" s="71" t="s">
        <v>194</v>
      </c>
      <c r="D55" s="19"/>
      <c r="E55" s="19">
        <v>500.0</v>
      </c>
      <c r="F55" s="19">
        <f t="shared" si="1"/>
        <v>-900879.6</v>
      </c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ht="15.75" customHeight="1">
      <c r="A56" s="69">
        <v>45173.0</v>
      </c>
      <c r="B56" s="70" t="s">
        <v>196</v>
      </c>
      <c r="C56" s="71" t="s">
        <v>198</v>
      </c>
      <c r="D56" s="19"/>
      <c r="E56" s="19">
        <v>250.0</v>
      </c>
      <c r="F56" s="19">
        <f t="shared" si="1"/>
        <v>-901129.6</v>
      </c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ht="15.75" customHeight="1">
      <c r="A57" s="69">
        <v>45173.0</v>
      </c>
      <c r="B57" s="70" t="s">
        <v>199</v>
      </c>
      <c r="C57" s="71" t="s">
        <v>201</v>
      </c>
      <c r="D57" s="19"/>
      <c r="E57" s="19">
        <v>500.0</v>
      </c>
      <c r="F57" s="19">
        <f t="shared" si="1"/>
        <v>-901629.6</v>
      </c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ht="15.75" customHeight="1">
      <c r="A58" s="69">
        <v>45174.0</v>
      </c>
      <c r="B58" s="70" t="s">
        <v>203</v>
      </c>
      <c r="C58" s="71" t="s">
        <v>205</v>
      </c>
      <c r="D58" s="19"/>
      <c r="E58" s="72">
        <v>53623.24</v>
      </c>
      <c r="F58" s="19">
        <f t="shared" si="1"/>
        <v>-955252.84</v>
      </c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ht="15.75" customHeight="1">
      <c r="A59" s="69">
        <v>45174.0</v>
      </c>
      <c r="B59" s="70" t="s">
        <v>206</v>
      </c>
      <c r="C59" s="71" t="s">
        <v>208</v>
      </c>
      <c r="D59" s="19"/>
      <c r="E59" s="72">
        <v>375385.0</v>
      </c>
      <c r="F59" s="19">
        <f t="shared" si="1"/>
        <v>-1330637.84</v>
      </c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ht="15.75" customHeight="1">
      <c r="A60" s="69">
        <v>45174.0</v>
      </c>
      <c r="B60" s="70" t="s">
        <v>209</v>
      </c>
      <c r="C60" s="71" t="s">
        <v>211</v>
      </c>
      <c r="D60" s="19"/>
      <c r="E60" s="72">
        <v>116850.5</v>
      </c>
      <c r="F60" s="19">
        <f t="shared" si="1"/>
        <v>-1447488.34</v>
      </c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ht="15.75" customHeight="1">
      <c r="A61" s="69">
        <v>45174.0</v>
      </c>
      <c r="B61" s="70" t="s">
        <v>512</v>
      </c>
      <c r="C61" s="104" t="s">
        <v>513</v>
      </c>
      <c r="D61" s="19"/>
      <c r="E61" s="105">
        <v>17088.0</v>
      </c>
      <c r="F61" s="19">
        <f t="shared" si="1"/>
        <v>-1464576.34</v>
      </c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ht="15.75" customHeight="1">
      <c r="A62" s="69">
        <v>45174.0</v>
      </c>
      <c r="B62" s="70" t="s">
        <v>218</v>
      </c>
      <c r="C62" s="71" t="s">
        <v>219</v>
      </c>
      <c r="D62" s="19"/>
      <c r="E62" s="72">
        <v>56893.3</v>
      </c>
      <c r="F62" s="19">
        <f t="shared" si="1"/>
        <v>-1521469.64</v>
      </c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ht="15.75" customHeight="1">
      <c r="A63" s="69">
        <v>45175.0</v>
      </c>
      <c r="B63" s="70" t="s">
        <v>221</v>
      </c>
      <c r="C63" s="71" t="s">
        <v>223</v>
      </c>
      <c r="D63" s="19"/>
      <c r="E63" s="72">
        <v>61023.0</v>
      </c>
      <c r="F63" s="19">
        <f t="shared" si="1"/>
        <v>-1582492.64</v>
      </c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ht="15.75" customHeight="1">
      <c r="A64" s="69">
        <v>45175.0</v>
      </c>
      <c r="B64" s="70" t="s">
        <v>240</v>
      </c>
      <c r="C64" s="71" t="s">
        <v>241</v>
      </c>
      <c r="D64" s="19"/>
      <c r="E64" s="72">
        <v>198271.2</v>
      </c>
      <c r="F64" s="19">
        <f t="shared" si="1"/>
        <v>-1780763.84</v>
      </c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ht="15.75" customHeight="1">
      <c r="A65" s="69">
        <v>45175.0</v>
      </c>
      <c r="B65" s="95" t="s">
        <v>504</v>
      </c>
      <c r="C65" s="96"/>
      <c r="D65" s="19">
        <v>297566.0</v>
      </c>
      <c r="E65" s="97"/>
      <c r="F65" s="19">
        <f t="shared" si="1"/>
        <v>-1483197.84</v>
      </c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ht="15.75" customHeight="1">
      <c r="A66" s="69">
        <v>45175.0</v>
      </c>
      <c r="B66" s="95" t="s">
        <v>506</v>
      </c>
      <c r="C66" s="96"/>
      <c r="D66" s="19">
        <v>149000.0</v>
      </c>
      <c r="E66" s="97"/>
      <c r="F66" s="19">
        <f t="shared" si="1"/>
        <v>-1334197.84</v>
      </c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ht="15.75" customHeight="1">
      <c r="A67" s="69">
        <v>45175.0</v>
      </c>
      <c r="B67" s="54" t="s">
        <v>514</v>
      </c>
      <c r="C67" s="71" t="s">
        <v>265</v>
      </c>
      <c r="D67" s="19"/>
      <c r="E67" s="72">
        <v>98410.95</v>
      </c>
      <c r="F67" s="19">
        <f t="shared" si="1"/>
        <v>-1432608.79</v>
      </c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ht="15.75" customHeight="1">
      <c r="A68" s="69">
        <v>45175.0</v>
      </c>
      <c r="B68" s="70" t="s">
        <v>260</v>
      </c>
      <c r="C68" s="71" t="s">
        <v>261</v>
      </c>
      <c r="D68" s="19"/>
      <c r="E68" s="72">
        <v>40008.0</v>
      </c>
      <c r="F68" s="19">
        <f t="shared" si="1"/>
        <v>-1472616.79</v>
      </c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ht="15.75" customHeight="1">
      <c r="A69" s="69">
        <v>45175.0</v>
      </c>
      <c r="B69" s="70" t="s">
        <v>266</v>
      </c>
      <c r="C69" s="71" t="s">
        <v>267</v>
      </c>
      <c r="D69" s="19"/>
      <c r="E69" s="72">
        <v>79966.6</v>
      </c>
      <c r="F69" s="19">
        <f t="shared" si="1"/>
        <v>-1552583.39</v>
      </c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ht="15.75" customHeight="1">
      <c r="A70" s="69">
        <v>45175.0</v>
      </c>
      <c r="B70" s="70" t="s">
        <v>270</v>
      </c>
      <c r="C70" s="71" t="s">
        <v>271</v>
      </c>
      <c r="D70" s="19"/>
      <c r="E70" s="72">
        <v>79966.6</v>
      </c>
      <c r="F70" s="19">
        <f t="shared" si="1"/>
        <v>-1632549.99</v>
      </c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ht="15.75" customHeight="1">
      <c r="A71" s="69">
        <v>45176.0</v>
      </c>
      <c r="B71" s="106" t="s">
        <v>272</v>
      </c>
      <c r="C71" s="71" t="s">
        <v>273</v>
      </c>
      <c r="D71" s="19"/>
      <c r="E71" s="72">
        <v>36639.0</v>
      </c>
      <c r="F71" s="19">
        <f t="shared" si="1"/>
        <v>-1669188.99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ht="15.75" customHeight="1">
      <c r="A72" s="69">
        <v>45176.0</v>
      </c>
      <c r="B72" s="70" t="s">
        <v>274</v>
      </c>
      <c r="C72" s="71" t="s">
        <v>275</v>
      </c>
      <c r="D72" s="19"/>
      <c r="E72" s="72">
        <v>47401.7</v>
      </c>
      <c r="F72" s="19">
        <f t="shared" si="1"/>
        <v>-1716590.69</v>
      </c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ht="15.75" customHeight="1">
      <c r="A73" s="69">
        <v>45176.0</v>
      </c>
      <c r="B73" s="70" t="s">
        <v>230</v>
      </c>
      <c r="C73" s="104" t="s">
        <v>515</v>
      </c>
      <c r="D73" s="19"/>
      <c r="E73" s="105">
        <v>9909.0</v>
      </c>
      <c r="F73" s="19">
        <f t="shared" si="1"/>
        <v>-1726499.69</v>
      </c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ht="15.75" customHeight="1">
      <c r="A74" s="69">
        <v>45176.0</v>
      </c>
      <c r="B74" s="70" t="s">
        <v>276</v>
      </c>
      <c r="C74" s="71" t="s">
        <v>277</v>
      </c>
      <c r="D74" s="19"/>
      <c r="E74" s="72">
        <v>83327.99</v>
      </c>
      <c r="F74" s="19">
        <f t="shared" si="1"/>
        <v>-1809827.68</v>
      </c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ht="15.75" customHeight="1">
      <c r="A75" s="69">
        <v>45176.0</v>
      </c>
      <c r="B75" s="107" t="s">
        <v>511</v>
      </c>
      <c r="C75" s="103"/>
      <c r="D75" s="108">
        <v>110000.0</v>
      </c>
      <c r="E75" s="97"/>
      <c r="F75" s="19">
        <f t="shared" si="1"/>
        <v>-1699827.68</v>
      </c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ht="15.75" customHeight="1">
      <c r="A76" s="69">
        <v>45176.0</v>
      </c>
      <c r="B76" s="95" t="s">
        <v>504</v>
      </c>
      <c r="C76" s="96"/>
      <c r="D76" s="101">
        <v>163472.0</v>
      </c>
      <c r="E76" s="97"/>
      <c r="F76" s="19">
        <f t="shared" si="1"/>
        <v>-1536355.68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ht="15.75" customHeight="1">
      <c r="A77" s="69">
        <v>45176.0</v>
      </c>
      <c r="B77" s="95" t="s">
        <v>505</v>
      </c>
      <c r="C77" s="96"/>
      <c r="D77" s="19">
        <v>250000.0</v>
      </c>
      <c r="E77" s="97"/>
      <c r="F77" s="19">
        <f t="shared" si="1"/>
        <v>-1286355.68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ht="15.75" customHeight="1">
      <c r="A78" s="69">
        <v>45176.0</v>
      </c>
      <c r="B78" s="95" t="s">
        <v>516</v>
      </c>
      <c r="C78" s="96"/>
      <c r="D78" s="19">
        <v>164000.0</v>
      </c>
      <c r="E78" s="97"/>
      <c r="F78" s="19">
        <f t="shared" si="1"/>
        <v>-1122355.68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ht="15.75" customHeight="1">
      <c r="A79" s="69">
        <v>45176.0</v>
      </c>
      <c r="B79" s="95" t="s">
        <v>506</v>
      </c>
      <c r="C79" s="96"/>
      <c r="D79" s="96">
        <v>170000.0</v>
      </c>
      <c r="E79" s="97"/>
      <c r="F79" s="19">
        <f t="shared" si="1"/>
        <v>-952355.68</v>
      </c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ht="15.75" customHeight="1">
      <c r="A80" s="69">
        <v>45176.0</v>
      </c>
      <c r="B80" s="70" t="s">
        <v>278</v>
      </c>
      <c r="C80" s="71" t="s">
        <v>279</v>
      </c>
      <c r="D80" s="19"/>
      <c r="E80" s="72">
        <v>90858.8</v>
      </c>
      <c r="F80" s="19">
        <f t="shared" si="1"/>
        <v>-1043214.48</v>
      </c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ht="15.75" customHeight="1">
      <c r="A81" s="69">
        <v>45176.0</v>
      </c>
      <c r="B81" s="70" t="s">
        <v>280</v>
      </c>
      <c r="C81" s="71" t="s">
        <v>281</v>
      </c>
      <c r="D81" s="19"/>
      <c r="E81" s="72">
        <v>40243.7</v>
      </c>
      <c r="F81" s="19">
        <f t="shared" si="1"/>
        <v>-1083458.18</v>
      </c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ht="15.75" customHeight="1">
      <c r="A82" s="69">
        <v>45176.0</v>
      </c>
      <c r="B82" s="70" t="s">
        <v>282</v>
      </c>
      <c r="C82" s="71" t="s">
        <v>284</v>
      </c>
      <c r="D82" s="19"/>
      <c r="E82" s="72">
        <v>151890.0</v>
      </c>
      <c r="F82" s="19">
        <f t="shared" si="1"/>
        <v>-1235348.18</v>
      </c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ht="15.75" customHeight="1">
      <c r="A83" s="69">
        <v>45176.0</v>
      </c>
      <c r="B83" s="70" t="s">
        <v>517</v>
      </c>
      <c r="C83" s="71" t="s">
        <v>287</v>
      </c>
      <c r="D83" s="19"/>
      <c r="E83" s="72">
        <v>395025.0</v>
      </c>
      <c r="F83" s="19">
        <f t="shared" si="1"/>
        <v>-1630373.18</v>
      </c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ht="15.75" customHeight="1">
      <c r="A84" s="69">
        <v>45176.0</v>
      </c>
      <c r="B84" s="70" t="s">
        <v>288</v>
      </c>
      <c r="C84" s="71" t="s">
        <v>289</v>
      </c>
      <c r="D84" s="19"/>
      <c r="E84" s="72">
        <v>76018.65</v>
      </c>
      <c r="F84" s="19">
        <f t="shared" si="1"/>
        <v>-1706391.83</v>
      </c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ht="15.75" customHeight="1">
      <c r="A85" s="69">
        <v>45176.0</v>
      </c>
      <c r="B85" s="70" t="s">
        <v>290</v>
      </c>
      <c r="C85" s="71" t="s">
        <v>291</v>
      </c>
      <c r="D85" s="19"/>
      <c r="E85" s="72">
        <v>84924.05</v>
      </c>
      <c r="F85" s="19">
        <f t="shared" si="1"/>
        <v>-1791315.88</v>
      </c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ht="15.75" customHeight="1">
      <c r="A86" s="69">
        <v>45176.0</v>
      </c>
      <c r="B86" s="70" t="s">
        <v>292</v>
      </c>
      <c r="C86" s="71" t="s">
        <v>293</v>
      </c>
      <c r="D86" s="19"/>
      <c r="E86" s="72">
        <v>90858.8</v>
      </c>
      <c r="F86" s="19">
        <f t="shared" si="1"/>
        <v>-1882174.68</v>
      </c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ht="15.75" customHeight="1">
      <c r="A87" s="69">
        <v>45177.0</v>
      </c>
      <c r="B87" s="70" t="s">
        <v>294</v>
      </c>
      <c r="C87" s="71" t="s">
        <v>295</v>
      </c>
      <c r="D87" s="19"/>
      <c r="E87" s="72">
        <v>250.0</v>
      </c>
      <c r="F87" s="19">
        <f t="shared" si="1"/>
        <v>-1882424.68</v>
      </c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ht="15.75" customHeight="1">
      <c r="A88" s="69">
        <v>45177.0</v>
      </c>
      <c r="B88" s="70" t="s">
        <v>518</v>
      </c>
      <c r="C88" s="71" t="s">
        <v>297</v>
      </c>
      <c r="D88" s="19"/>
      <c r="E88" s="72">
        <v>250.0</v>
      </c>
      <c r="F88" s="19">
        <f t="shared" si="1"/>
        <v>-1882674.68</v>
      </c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ht="15.75" customHeight="1">
      <c r="A89" s="69">
        <v>45177.0</v>
      </c>
      <c r="B89" s="70" t="s">
        <v>519</v>
      </c>
      <c r="C89" s="104" t="s">
        <v>520</v>
      </c>
      <c r="D89" s="19"/>
      <c r="E89" s="105">
        <v>78453.0</v>
      </c>
      <c r="F89" s="19">
        <f t="shared" si="1"/>
        <v>-1961127.68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ht="15.75" customHeight="1">
      <c r="A90" s="69">
        <v>45177.0</v>
      </c>
      <c r="B90" s="70" t="s">
        <v>301</v>
      </c>
      <c r="C90" s="71" t="s">
        <v>302</v>
      </c>
      <c r="D90" s="19"/>
      <c r="E90" s="72">
        <v>86243.87</v>
      </c>
      <c r="F90" s="19">
        <f t="shared" si="1"/>
        <v>-2047371.55</v>
      </c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ht="15.75" customHeight="1">
      <c r="A91" s="69">
        <v>45177.0</v>
      </c>
      <c r="B91" s="70" t="s">
        <v>303</v>
      </c>
      <c r="C91" s="71" t="s">
        <v>304</v>
      </c>
      <c r="D91" s="19"/>
      <c r="E91" s="72">
        <v>83333.16</v>
      </c>
      <c r="F91" s="19">
        <f t="shared" si="1"/>
        <v>-2130704.71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ht="15.75" customHeight="1">
      <c r="A92" s="69">
        <v>45177.0</v>
      </c>
      <c r="B92" s="95" t="s">
        <v>504</v>
      </c>
      <c r="C92" s="96"/>
      <c r="D92" s="19">
        <v>700000.0</v>
      </c>
      <c r="E92" s="97"/>
      <c r="F92" s="19">
        <f t="shared" si="1"/>
        <v>-1430704.71</v>
      </c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ht="15.75" customHeight="1">
      <c r="A93" s="69">
        <v>45177.0</v>
      </c>
      <c r="B93" s="70" t="s">
        <v>305</v>
      </c>
      <c r="C93" s="71" t="s">
        <v>307</v>
      </c>
      <c r="D93" s="19"/>
      <c r="E93" s="72">
        <v>142945.1</v>
      </c>
      <c r="F93" s="19">
        <f t="shared" si="1"/>
        <v>-1573649.81</v>
      </c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ht="15.75" customHeight="1">
      <c r="A94" s="69">
        <v>45177.0</v>
      </c>
      <c r="B94" s="70" t="s">
        <v>521</v>
      </c>
      <c r="C94" s="71" t="s">
        <v>309</v>
      </c>
      <c r="D94" s="19"/>
      <c r="E94" s="72">
        <v>120520.1</v>
      </c>
      <c r="F94" s="19">
        <f t="shared" si="1"/>
        <v>-1694169.91</v>
      </c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ht="15.75" customHeight="1">
      <c r="A95" s="69">
        <v>45177.0</v>
      </c>
      <c r="B95" s="70" t="s">
        <v>311</v>
      </c>
      <c r="C95" s="71" t="s">
        <v>313</v>
      </c>
      <c r="D95" s="19"/>
      <c r="E95" s="72">
        <v>37421.09</v>
      </c>
      <c r="F95" s="19">
        <f t="shared" si="1"/>
        <v>-1731591</v>
      </c>
      <c r="G95" s="88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ht="15.75" customHeight="1">
      <c r="A96" s="69">
        <v>45177.0</v>
      </c>
      <c r="B96" s="70" t="s">
        <v>314</v>
      </c>
      <c r="C96" s="71" t="s">
        <v>316</v>
      </c>
      <c r="D96" s="19"/>
      <c r="E96" s="72">
        <v>253546.4</v>
      </c>
      <c r="F96" s="19">
        <f t="shared" si="1"/>
        <v>-1985137.4</v>
      </c>
      <c r="G96" s="88"/>
      <c r="H96" s="88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ht="15.75" customHeight="1">
      <c r="A97" s="69">
        <v>45177.0</v>
      </c>
      <c r="B97" s="95" t="s">
        <v>506</v>
      </c>
      <c r="C97" s="96"/>
      <c r="D97" s="19">
        <v>250000.0</v>
      </c>
      <c r="E97" s="97"/>
      <c r="F97" s="19">
        <f t="shared" si="1"/>
        <v>-1735137.4</v>
      </c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ht="15.75" customHeight="1">
      <c r="A98" s="69">
        <v>45177.0</v>
      </c>
      <c r="B98" s="95" t="s">
        <v>506</v>
      </c>
      <c r="C98" s="96"/>
      <c r="D98" s="19">
        <v>250000.0</v>
      </c>
      <c r="E98" s="97"/>
      <c r="F98" s="19">
        <f t="shared" si="1"/>
        <v>-1485137.4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ht="15.75" customHeight="1">
      <c r="A99" s="69">
        <v>45177.0</v>
      </c>
      <c r="B99" s="70" t="s">
        <v>522</v>
      </c>
      <c r="C99" s="71" t="s">
        <v>320</v>
      </c>
      <c r="D99" s="19"/>
      <c r="E99" s="72">
        <v>129935.0</v>
      </c>
      <c r="F99" s="19">
        <f t="shared" si="1"/>
        <v>-1615072.4</v>
      </c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ht="15.75" customHeight="1">
      <c r="A100" s="69">
        <v>45177.0</v>
      </c>
      <c r="B100" s="70" t="s">
        <v>321</v>
      </c>
      <c r="C100" s="71" t="s">
        <v>322</v>
      </c>
      <c r="D100" s="19"/>
      <c r="E100" s="72">
        <v>57750.0</v>
      </c>
      <c r="F100" s="19">
        <f t="shared" si="1"/>
        <v>-1672822.4</v>
      </c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ht="15.75" customHeight="1">
      <c r="A101" s="69">
        <v>45177.0</v>
      </c>
      <c r="B101" s="70" t="s">
        <v>323</v>
      </c>
      <c r="C101" s="71" t="s">
        <v>324</v>
      </c>
      <c r="D101" s="19"/>
      <c r="E101" s="72">
        <v>136484.1</v>
      </c>
      <c r="F101" s="19">
        <f t="shared" si="1"/>
        <v>-1809306.5</v>
      </c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ht="15.75" customHeight="1">
      <c r="A102" s="69">
        <v>45177.0</v>
      </c>
      <c r="B102" s="70" t="s">
        <v>326</v>
      </c>
      <c r="C102" s="71" t="s">
        <v>327</v>
      </c>
      <c r="D102" s="19"/>
      <c r="E102" s="72">
        <v>206646.89</v>
      </c>
      <c r="F102" s="19">
        <f t="shared" si="1"/>
        <v>-2015953.39</v>
      </c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15.75" customHeight="1">
      <c r="A103" s="69">
        <v>45178.0</v>
      </c>
      <c r="B103" s="70" t="s">
        <v>328</v>
      </c>
      <c r="C103" s="71" t="s">
        <v>330</v>
      </c>
      <c r="D103" s="19"/>
      <c r="E103" s="72">
        <v>43325.0</v>
      </c>
      <c r="F103" s="19">
        <f t="shared" si="1"/>
        <v>-2059278.39</v>
      </c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ht="15.75" customHeight="1">
      <c r="A104" s="69">
        <v>45178.0</v>
      </c>
      <c r="B104" s="70" t="s">
        <v>354</v>
      </c>
      <c r="C104" s="104" t="s">
        <v>523</v>
      </c>
      <c r="D104" s="19"/>
      <c r="E104" s="105">
        <v>11377.0</v>
      </c>
      <c r="F104" s="19">
        <f t="shared" si="1"/>
        <v>-2070655.39</v>
      </c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ht="15.75" customHeight="1">
      <c r="A105" s="69">
        <v>45178.0</v>
      </c>
      <c r="B105" s="70" t="s">
        <v>331</v>
      </c>
      <c r="C105" s="71" t="s">
        <v>333</v>
      </c>
      <c r="D105" s="19"/>
      <c r="E105" s="72">
        <v>30778.1</v>
      </c>
      <c r="F105" s="19">
        <f t="shared" si="1"/>
        <v>-2101433.49</v>
      </c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ht="15.75" customHeight="1">
      <c r="A106" s="69">
        <v>45178.0</v>
      </c>
      <c r="B106" s="95" t="s">
        <v>506</v>
      </c>
      <c r="C106" s="96"/>
      <c r="D106" s="19">
        <v>250000.0</v>
      </c>
      <c r="E106" s="97"/>
      <c r="F106" s="19">
        <f t="shared" si="1"/>
        <v>-1851433.49</v>
      </c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ht="15.75" customHeight="1">
      <c r="A107" s="69">
        <v>45178.0</v>
      </c>
      <c r="B107" s="70" t="s">
        <v>334</v>
      </c>
      <c r="C107" s="71" t="s">
        <v>335</v>
      </c>
      <c r="D107" s="19"/>
      <c r="E107" s="72">
        <v>30778.1</v>
      </c>
      <c r="F107" s="19">
        <f t="shared" si="1"/>
        <v>-1882211.59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ht="15.75" customHeight="1">
      <c r="A108" s="69">
        <v>45178.0</v>
      </c>
      <c r="B108" s="70" t="s">
        <v>337</v>
      </c>
      <c r="C108" s="71" t="s">
        <v>338</v>
      </c>
      <c r="D108" s="19"/>
      <c r="E108" s="72">
        <v>185273.5</v>
      </c>
      <c r="F108" s="19">
        <f t="shared" si="1"/>
        <v>-2067485.09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ht="15.75" customHeight="1">
      <c r="A109" s="69">
        <v>45178.0</v>
      </c>
      <c r="B109" s="70" t="s">
        <v>339</v>
      </c>
      <c r="C109" s="71">
        <v>6.09733474E8</v>
      </c>
      <c r="D109" s="19"/>
      <c r="E109" s="72">
        <v>181491.58</v>
      </c>
      <c r="F109" s="19">
        <f t="shared" si="1"/>
        <v>-2248976.67</v>
      </c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ht="15.75" customHeight="1">
      <c r="A110" s="69">
        <v>45178.0</v>
      </c>
      <c r="B110" s="70" t="s">
        <v>340</v>
      </c>
      <c r="C110" s="71" t="s">
        <v>341</v>
      </c>
      <c r="D110" s="19"/>
      <c r="E110" s="72">
        <v>54129.9</v>
      </c>
      <c r="F110" s="19">
        <f t="shared" si="1"/>
        <v>-2303106.57</v>
      </c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ht="15.75" customHeight="1">
      <c r="A111" s="69">
        <v>45178.0</v>
      </c>
      <c r="B111" s="70" t="s">
        <v>342</v>
      </c>
      <c r="C111" s="71" t="s">
        <v>343</v>
      </c>
      <c r="D111" s="19"/>
      <c r="E111" s="72">
        <v>90829.85</v>
      </c>
      <c r="F111" s="19">
        <f t="shared" si="1"/>
        <v>-2393936.42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ht="15.75" customHeight="1">
      <c r="A112" s="69">
        <v>45178.0</v>
      </c>
      <c r="B112" s="70" t="s">
        <v>344</v>
      </c>
      <c r="C112" s="71" t="s">
        <v>346</v>
      </c>
      <c r="D112" s="19"/>
      <c r="E112" s="72">
        <v>176546.0</v>
      </c>
      <c r="F112" s="19">
        <f t="shared" si="1"/>
        <v>-2570482.42</v>
      </c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ht="15.75" customHeight="1">
      <c r="A113" s="69">
        <v>45178.0</v>
      </c>
      <c r="B113" s="70" t="s">
        <v>348</v>
      </c>
      <c r="C113" s="71" t="s">
        <v>349</v>
      </c>
      <c r="D113" s="19"/>
      <c r="E113" s="72">
        <v>108259.8</v>
      </c>
      <c r="F113" s="19">
        <f t="shared" si="1"/>
        <v>-2678742.22</v>
      </c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ht="15.75" customHeight="1">
      <c r="A114" s="69">
        <v>45178.0</v>
      </c>
      <c r="B114" s="70" t="s">
        <v>311</v>
      </c>
      <c r="C114" s="71">
        <v>6.09728556E8</v>
      </c>
      <c r="D114" s="19"/>
      <c r="E114" s="72">
        <v>65782.28</v>
      </c>
      <c r="F114" s="19">
        <f t="shared" si="1"/>
        <v>-2744524.5</v>
      </c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ht="15.75" customHeight="1">
      <c r="A115" s="69">
        <v>45178.0</v>
      </c>
      <c r="B115" s="95" t="s">
        <v>506</v>
      </c>
      <c r="C115" s="96"/>
      <c r="D115" s="19">
        <v>128000.0</v>
      </c>
      <c r="E115" s="97"/>
      <c r="F115" s="19">
        <f t="shared" si="1"/>
        <v>-2616524.5</v>
      </c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ht="15.75" customHeight="1">
      <c r="A116" s="69">
        <v>45178.0</v>
      </c>
      <c r="B116" s="95" t="s">
        <v>505</v>
      </c>
      <c r="C116" s="96"/>
      <c r="D116" s="19">
        <v>250000.0</v>
      </c>
      <c r="E116" s="97"/>
      <c r="F116" s="19">
        <f t="shared" si="1"/>
        <v>-2366524.5</v>
      </c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ht="15.75" customHeight="1">
      <c r="A117" s="69">
        <v>45178.0</v>
      </c>
      <c r="B117" s="95" t="s">
        <v>505</v>
      </c>
      <c r="C117" s="96"/>
      <c r="D117" s="19">
        <v>240000.0</v>
      </c>
      <c r="E117" s="97"/>
      <c r="F117" s="19">
        <f t="shared" si="1"/>
        <v>-2126524.5</v>
      </c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ht="15.75" customHeight="1">
      <c r="A118" s="69">
        <v>45178.0</v>
      </c>
      <c r="B118" s="70" t="s">
        <v>358</v>
      </c>
      <c r="C118" s="71" t="s">
        <v>359</v>
      </c>
      <c r="D118" s="19"/>
      <c r="E118" s="72">
        <v>49765.39</v>
      </c>
      <c r="F118" s="19">
        <f t="shared" si="1"/>
        <v>-2176289.89</v>
      </c>
      <c r="G118" s="109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ht="15.75" customHeight="1">
      <c r="A119" s="69">
        <v>45178.0</v>
      </c>
      <c r="B119" s="70" t="s">
        <v>350</v>
      </c>
      <c r="C119" s="71" t="s">
        <v>351</v>
      </c>
      <c r="D119" s="19"/>
      <c r="E119" s="72">
        <v>90794.51</v>
      </c>
      <c r="F119" s="19">
        <f t="shared" si="1"/>
        <v>-2267084.4</v>
      </c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ht="15.75" customHeight="1">
      <c r="A120" s="69">
        <v>45178.0</v>
      </c>
      <c r="B120" s="70" t="s">
        <v>369</v>
      </c>
      <c r="C120" s="71" t="s">
        <v>371</v>
      </c>
      <c r="D120" s="19"/>
      <c r="E120" s="72">
        <v>202752.0</v>
      </c>
      <c r="F120" s="19">
        <f t="shared" si="1"/>
        <v>-2469836.4</v>
      </c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ht="15.75" customHeight="1">
      <c r="A121" s="69">
        <v>45178.0</v>
      </c>
      <c r="B121" s="70" t="s">
        <v>524</v>
      </c>
      <c r="C121" s="71" t="s">
        <v>373</v>
      </c>
      <c r="D121" s="19"/>
      <c r="E121" s="72">
        <v>136122.2</v>
      </c>
      <c r="F121" s="19">
        <f t="shared" si="1"/>
        <v>-2605958.6</v>
      </c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ht="15.75" customHeight="1">
      <c r="A122" s="69">
        <v>45179.0</v>
      </c>
      <c r="B122" s="70" t="s">
        <v>374</v>
      </c>
      <c r="C122" s="71" t="s">
        <v>375</v>
      </c>
      <c r="D122" s="19"/>
      <c r="E122" s="72">
        <v>49185.0</v>
      </c>
      <c r="F122" s="19">
        <f t="shared" si="1"/>
        <v>-2655143.6</v>
      </c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ht="15.75" customHeight="1">
      <c r="A123" s="69">
        <v>45179.0</v>
      </c>
      <c r="B123" s="70" t="s">
        <v>377</v>
      </c>
      <c r="C123" s="71" t="s">
        <v>379</v>
      </c>
      <c r="D123" s="19"/>
      <c r="E123" s="72">
        <v>75792.0</v>
      </c>
      <c r="F123" s="19">
        <f t="shared" si="1"/>
        <v>-2730935.6</v>
      </c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ht="15.75" customHeight="1">
      <c r="A124" s="69">
        <v>45179.0</v>
      </c>
      <c r="B124" s="70" t="s">
        <v>380</v>
      </c>
      <c r="C124" s="71" t="s">
        <v>381</v>
      </c>
      <c r="D124" s="19"/>
      <c r="E124" s="72">
        <v>49185.0</v>
      </c>
      <c r="F124" s="19">
        <f t="shared" si="1"/>
        <v>-2780120.6</v>
      </c>
      <c r="G124" s="87"/>
      <c r="H124" s="87"/>
      <c r="I124" s="87"/>
      <c r="J124" s="87"/>
      <c r="K124" s="8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ht="15.75" customHeight="1">
      <c r="A125" s="69">
        <v>45179.0</v>
      </c>
      <c r="B125" s="70" t="s">
        <v>525</v>
      </c>
      <c r="C125" s="71" t="s">
        <v>384</v>
      </c>
      <c r="D125" s="19"/>
      <c r="E125" s="72">
        <v>534256.5</v>
      </c>
      <c r="F125" s="19">
        <f t="shared" si="1"/>
        <v>-3314377.1</v>
      </c>
      <c r="G125" s="110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ht="15.75" customHeight="1">
      <c r="A126" s="69">
        <v>45179.0</v>
      </c>
      <c r="B126" s="70" t="s">
        <v>385</v>
      </c>
      <c r="C126" s="71" t="s">
        <v>386</v>
      </c>
      <c r="D126" s="19"/>
      <c r="E126" s="72">
        <v>86220.09</v>
      </c>
      <c r="F126" s="19">
        <f t="shared" si="1"/>
        <v>-3400597.19</v>
      </c>
      <c r="G126" s="110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ht="15.75" customHeight="1">
      <c r="A127" s="69">
        <v>45179.0</v>
      </c>
      <c r="B127" s="70" t="s">
        <v>387</v>
      </c>
      <c r="C127" s="71" t="s">
        <v>388</v>
      </c>
      <c r="D127" s="19"/>
      <c r="E127" s="72">
        <v>77261.8</v>
      </c>
      <c r="F127" s="19">
        <f t="shared" si="1"/>
        <v>-3477858.99</v>
      </c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ht="15.75" customHeight="1">
      <c r="A128" s="69">
        <v>45179.0</v>
      </c>
      <c r="B128" s="70" t="s">
        <v>526</v>
      </c>
      <c r="C128" s="71" t="s">
        <v>390</v>
      </c>
      <c r="D128" s="19"/>
      <c r="E128" s="72">
        <v>204328.4</v>
      </c>
      <c r="F128" s="19">
        <f t="shared" si="1"/>
        <v>-3682187.39</v>
      </c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ht="15.75" customHeight="1">
      <c r="A129" s="69">
        <v>45180.0</v>
      </c>
      <c r="B129" s="70" t="s">
        <v>391</v>
      </c>
      <c r="C129" s="71" t="s">
        <v>392</v>
      </c>
      <c r="D129" s="19"/>
      <c r="E129" s="72">
        <v>86658.51</v>
      </c>
      <c r="F129" s="19">
        <f t="shared" si="1"/>
        <v>-3768845.9</v>
      </c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ht="15.75" customHeight="1">
      <c r="A130" s="69">
        <v>45180.0</v>
      </c>
      <c r="B130" s="70" t="s">
        <v>527</v>
      </c>
      <c r="C130" s="71" t="s">
        <v>395</v>
      </c>
      <c r="D130" s="19"/>
      <c r="E130" s="72">
        <v>86220.09</v>
      </c>
      <c r="F130" s="19">
        <f t="shared" si="1"/>
        <v>-3855065.99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ht="15.75" customHeight="1">
      <c r="A131" s="69">
        <v>45180.0</v>
      </c>
      <c r="B131" s="70" t="s">
        <v>406</v>
      </c>
      <c r="C131" s="71" t="s">
        <v>407</v>
      </c>
      <c r="D131" s="19"/>
      <c r="E131" s="72">
        <v>87480.54</v>
      </c>
      <c r="F131" s="19">
        <f t="shared" si="1"/>
        <v>-3942546.53</v>
      </c>
      <c r="G131" s="111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ht="15.75" customHeight="1">
      <c r="A132" s="69">
        <v>45180.0</v>
      </c>
      <c r="B132" s="95" t="s">
        <v>506</v>
      </c>
      <c r="C132" s="96"/>
      <c r="D132" s="19">
        <v>250000.0</v>
      </c>
      <c r="E132" s="97"/>
      <c r="F132" s="19">
        <f t="shared" si="1"/>
        <v>-3692546.53</v>
      </c>
      <c r="G132" s="87"/>
      <c r="H132" s="87"/>
      <c r="I132" s="109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ht="15.75" customHeight="1">
      <c r="A133" s="69">
        <v>45180.0</v>
      </c>
      <c r="B133" s="95" t="s">
        <v>506</v>
      </c>
      <c r="C133" s="96"/>
      <c r="D133" s="19">
        <v>250000.0</v>
      </c>
      <c r="E133" s="97"/>
      <c r="F133" s="19">
        <f t="shared" si="1"/>
        <v>-3442546.53</v>
      </c>
      <c r="G133" s="112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ht="15.75" customHeight="1">
      <c r="A134" s="69">
        <v>45180.0</v>
      </c>
      <c r="B134" s="95" t="s">
        <v>504</v>
      </c>
      <c r="C134" s="96"/>
      <c r="D134" s="19">
        <v>250000.0</v>
      </c>
      <c r="E134" s="97"/>
      <c r="F134" s="19">
        <f t="shared" si="1"/>
        <v>-3192546.53</v>
      </c>
      <c r="G134" s="112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ht="15.75" customHeight="1">
      <c r="A135" s="69">
        <v>45180.0</v>
      </c>
      <c r="B135" s="95" t="s">
        <v>504</v>
      </c>
      <c r="C135" s="96"/>
      <c r="D135" s="19">
        <v>200000.0</v>
      </c>
      <c r="E135" s="97"/>
      <c r="F135" s="19">
        <f t="shared" si="1"/>
        <v>-2992546.53</v>
      </c>
      <c r="G135" s="112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ht="15.75" customHeight="1">
      <c r="A136" s="69">
        <v>45180.0</v>
      </c>
      <c r="B136" s="70" t="s">
        <v>400</v>
      </c>
      <c r="C136" s="71" t="s">
        <v>402</v>
      </c>
      <c r="D136" s="19"/>
      <c r="E136" s="72">
        <v>99822.4</v>
      </c>
      <c r="F136" s="19">
        <f t="shared" si="1"/>
        <v>-3092368.93</v>
      </c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ht="15.75" customHeight="1">
      <c r="A137" s="69">
        <v>45180.0</v>
      </c>
      <c r="B137" s="95" t="s">
        <v>505</v>
      </c>
      <c r="C137" s="96"/>
      <c r="D137" s="19">
        <v>250000.0</v>
      </c>
      <c r="E137" s="97"/>
      <c r="F137" s="19">
        <f t="shared" si="1"/>
        <v>-2842368.93</v>
      </c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ht="15.75" customHeight="1">
      <c r="A138" s="69">
        <v>45180.0</v>
      </c>
      <c r="B138" s="95" t="s">
        <v>504</v>
      </c>
      <c r="C138" s="96"/>
      <c r="D138" s="19">
        <v>312000.0</v>
      </c>
      <c r="E138" s="97"/>
      <c r="F138" s="19">
        <f t="shared" si="1"/>
        <v>-2530368.93</v>
      </c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ht="15.75" customHeight="1">
      <c r="A139" s="69">
        <v>45180.0</v>
      </c>
      <c r="B139" s="70" t="s">
        <v>408</v>
      </c>
      <c r="C139" s="71" t="s">
        <v>410</v>
      </c>
      <c r="D139" s="19"/>
      <c r="E139" s="72">
        <v>25336.4</v>
      </c>
      <c r="F139" s="19">
        <f t="shared" si="1"/>
        <v>-2555705.33</v>
      </c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ht="15.75" customHeight="1">
      <c r="A140" s="69">
        <v>45180.0</v>
      </c>
      <c r="B140" s="70" t="s">
        <v>411</v>
      </c>
      <c r="C140" s="71">
        <v>4.00684647E8</v>
      </c>
      <c r="D140" s="19"/>
      <c r="E140" s="72">
        <v>15060.0</v>
      </c>
      <c r="F140" s="19">
        <f t="shared" si="1"/>
        <v>-2570765.33</v>
      </c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ht="15.75" customHeight="1">
      <c r="A141" s="69">
        <v>45180.0</v>
      </c>
      <c r="B141" s="95" t="s">
        <v>504</v>
      </c>
      <c r="C141" s="96"/>
      <c r="D141" s="19">
        <v>150000.0</v>
      </c>
      <c r="E141" s="97"/>
      <c r="F141" s="19">
        <f t="shared" si="1"/>
        <v>-2420765.33</v>
      </c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ht="15.75" customHeight="1">
      <c r="A142" s="69">
        <v>45181.0</v>
      </c>
      <c r="B142" s="70" t="s">
        <v>414</v>
      </c>
      <c r="C142" s="71" t="s">
        <v>416</v>
      </c>
      <c r="D142" s="19"/>
      <c r="E142" s="72">
        <v>30002.1</v>
      </c>
      <c r="F142" s="19">
        <f t="shared" si="1"/>
        <v>-2450767.43</v>
      </c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ht="15.75" customHeight="1">
      <c r="A143" s="69">
        <v>45181.0</v>
      </c>
      <c r="B143" s="70" t="s">
        <v>417</v>
      </c>
      <c r="C143" s="71" t="s">
        <v>419</v>
      </c>
      <c r="D143" s="19"/>
      <c r="E143" s="72">
        <v>34686.0</v>
      </c>
      <c r="F143" s="19">
        <f t="shared" si="1"/>
        <v>-2485453.43</v>
      </c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ht="15.75" customHeight="1">
      <c r="A144" s="69">
        <v>45181.0</v>
      </c>
      <c r="B144" s="70" t="s">
        <v>174</v>
      </c>
      <c r="C144" s="71" t="s">
        <v>420</v>
      </c>
      <c r="D144" s="19"/>
      <c r="E144" s="72">
        <v>47606.4</v>
      </c>
      <c r="F144" s="19">
        <f t="shared" si="1"/>
        <v>-2533059.83</v>
      </c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ht="15.75" customHeight="1">
      <c r="A145" s="69">
        <v>45181.0</v>
      </c>
      <c r="B145" s="70" t="s">
        <v>421</v>
      </c>
      <c r="C145" s="71" t="s">
        <v>422</v>
      </c>
      <c r="D145" s="19"/>
      <c r="E145" s="72">
        <v>38866.0</v>
      </c>
      <c r="F145" s="19">
        <f t="shared" si="1"/>
        <v>-2571925.83</v>
      </c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ht="15.75" customHeight="1">
      <c r="A146" s="69">
        <v>45181.0</v>
      </c>
      <c r="B146" s="70" t="s">
        <v>423</v>
      </c>
      <c r="C146" s="71" t="s">
        <v>425</v>
      </c>
      <c r="D146" s="19"/>
      <c r="E146" s="72">
        <v>39069.3</v>
      </c>
      <c r="F146" s="19">
        <f t="shared" si="1"/>
        <v>-2610995.13</v>
      </c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ht="15.75" customHeight="1">
      <c r="A147" s="69">
        <v>45181.0</v>
      </c>
      <c r="B147" s="70" t="s">
        <v>427</v>
      </c>
      <c r="C147" s="71" t="s">
        <v>428</v>
      </c>
      <c r="D147" s="19"/>
      <c r="E147" s="72">
        <v>35696.9</v>
      </c>
      <c r="F147" s="19">
        <f t="shared" si="1"/>
        <v>-2646692.03</v>
      </c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ht="15.75" customHeight="1">
      <c r="A148" s="69">
        <v>45181.0</v>
      </c>
      <c r="B148" s="95" t="s">
        <v>506</v>
      </c>
      <c r="C148" s="96"/>
      <c r="D148" s="19">
        <v>250000.0</v>
      </c>
      <c r="E148" s="72"/>
      <c r="F148" s="19">
        <f t="shared" si="1"/>
        <v>-2396692.03</v>
      </c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ht="15.75" customHeight="1">
      <c r="A149" s="69">
        <v>45181.0</v>
      </c>
      <c r="B149" s="70" t="s">
        <v>434</v>
      </c>
      <c r="C149" s="71">
        <v>6.09781514E8</v>
      </c>
      <c r="D149" s="19"/>
      <c r="E149" s="72">
        <v>84253.16</v>
      </c>
      <c r="F149" s="19">
        <f t="shared" si="1"/>
        <v>-2480945.19</v>
      </c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ht="15.75" customHeight="1">
      <c r="A150" s="69">
        <v>45181.0</v>
      </c>
      <c r="B150" s="95" t="s">
        <v>504</v>
      </c>
      <c r="C150" s="96"/>
      <c r="D150" s="19">
        <v>382500.0</v>
      </c>
      <c r="E150" s="97"/>
      <c r="F150" s="19">
        <f t="shared" si="1"/>
        <v>-2098445.19</v>
      </c>
      <c r="G150" s="112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ht="15.75" customHeight="1">
      <c r="A151" s="69">
        <v>45181.0</v>
      </c>
      <c r="B151" s="95" t="s">
        <v>506</v>
      </c>
      <c r="C151" s="96"/>
      <c r="D151" s="19">
        <v>211820.0</v>
      </c>
      <c r="E151" s="97"/>
      <c r="F151" s="19">
        <f t="shared" si="1"/>
        <v>-1886625.19</v>
      </c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ht="15.75" customHeight="1">
      <c r="A152" s="69">
        <v>45181.0</v>
      </c>
      <c r="B152" s="95" t="s">
        <v>505</v>
      </c>
      <c r="C152" s="96"/>
      <c r="D152" s="19">
        <v>190000.0</v>
      </c>
      <c r="E152" s="97"/>
      <c r="F152" s="19">
        <f t="shared" si="1"/>
        <v>-1696625.19</v>
      </c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ht="15.75" customHeight="1">
      <c r="A153" s="69">
        <v>45181.0</v>
      </c>
      <c r="B153" s="70" t="s">
        <v>435</v>
      </c>
      <c r="C153" s="71" t="s">
        <v>436</v>
      </c>
      <c r="D153" s="19"/>
      <c r="E153" s="72">
        <v>61090.0</v>
      </c>
      <c r="F153" s="19">
        <f t="shared" si="1"/>
        <v>-1757715.19</v>
      </c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ht="15.75" customHeight="1">
      <c r="A154" s="69">
        <v>45181.0</v>
      </c>
      <c r="B154" s="70" t="s">
        <v>438</v>
      </c>
      <c r="C154" s="71" t="s">
        <v>439</v>
      </c>
      <c r="D154" s="19"/>
      <c r="E154" s="72">
        <v>88514.15</v>
      </c>
      <c r="F154" s="19">
        <f t="shared" si="1"/>
        <v>-1846229.34</v>
      </c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ht="15.75" customHeight="1">
      <c r="A155" s="69">
        <v>45181.0</v>
      </c>
      <c r="B155" s="70" t="s">
        <v>440</v>
      </c>
      <c r="C155" s="71" t="s">
        <v>441</v>
      </c>
      <c r="D155" s="19"/>
      <c r="E155" s="72">
        <v>48636.26</v>
      </c>
      <c r="F155" s="19">
        <f t="shared" si="1"/>
        <v>-1894865.6</v>
      </c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ht="15.75" customHeight="1">
      <c r="A156" s="69">
        <v>45181.0</v>
      </c>
      <c r="B156" s="70" t="s">
        <v>443</v>
      </c>
      <c r="C156" s="71">
        <v>6.09772484E8</v>
      </c>
      <c r="D156" s="19"/>
      <c r="E156" s="72">
        <v>57348.65</v>
      </c>
      <c r="F156" s="19">
        <f t="shared" si="1"/>
        <v>-1952214.25</v>
      </c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ht="15.75" customHeight="1">
      <c r="A157" s="69">
        <v>45181.0</v>
      </c>
      <c r="B157" s="70" t="s">
        <v>445</v>
      </c>
      <c r="C157" s="71" t="s">
        <v>446</v>
      </c>
      <c r="D157" s="19"/>
      <c r="E157" s="72">
        <v>64459.8</v>
      </c>
      <c r="F157" s="19">
        <f t="shared" si="1"/>
        <v>-2016674.05</v>
      </c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ht="15.75" customHeight="1">
      <c r="A158" s="69">
        <v>45181.0</v>
      </c>
      <c r="B158" s="70" t="s">
        <v>448</v>
      </c>
      <c r="C158" s="71" t="s">
        <v>450</v>
      </c>
      <c r="D158" s="19"/>
      <c r="E158" s="72">
        <v>190583.0</v>
      </c>
      <c r="F158" s="19">
        <f t="shared" si="1"/>
        <v>-2207257.05</v>
      </c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ht="15.75" customHeight="1">
      <c r="A159" s="69">
        <v>45181.0</v>
      </c>
      <c r="B159" s="70" t="s">
        <v>452</v>
      </c>
      <c r="C159" s="71" t="s">
        <v>453</v>
      </c>
      <c r="D159" s="19"/>
      <c r="E159" s="72">
        <v>73385.0</v>
      </c>
      <c r="F159" s="19">
        <f t="shared" si="1"/>
        <v>-2280642.05</v>
      </c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ht="15.75" customHeight="1">
      <c r="A160" s="69">
        <v>45181.0</v>
      </c>
      <c r="B160" s="70" t="s">
        <v>455</v>
      </c>
      <c r="C160" s="71" t="s">
        <v>457</v>
      </c>
      <c r="D160" s="19"/>
      <c r="E160" s="72">
        <v>59190.4</v>
      </c>
      <c r="F160" s="19">
        <f t="shared" si="1"/>
        <v>-2339832.45</v>
      </c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ht="15.75" customHeight="1">
      <c r="A161" s="69">
        <v>45181.0</v>
      </c>
      <c r="B161" s="70" t="s">
        <v>458</v>
      </c>
      <c r="C161" s="71" t="s">
        <v>459</v>
      </c>
      <c r="D161" s="19"/>
      <c r="E161" s="72">
        <v>128546.13</v>
      </c>
      <c r="F161" s="19">
        <f t="shared" si="1"/>
        <v>-2468378.58</v>
      </c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ht="15.75" customHeight="1">
      <c r="A162" s="69">
        <v>45182.0</v>
      </c>
      <c r="B162" s="70" t="s">
        <v>461</v>
      </c>
      <c r="C162" s="71" t="s">
        <v>462</v>
      </c>
      <c r="D162" s="19"/>
      <c r="E162" s="72">
        <v>60309.0</v>
      </c>
      <c r="F162" s="19">
        <f t="shared" si="1"/>
        <v>-2528687.58</v>
      </c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ht="15.75" customHeight="1">
      <c r="A163" s="69">
        <v>45182.0</v>
      </c>
      <c r="B163" s="70" t="s">
        <v>463</v>
      </c>
      <c r="C163" s="71" t="s">
        <v>464</v>
      </c>
      <c r="D163" s="19"/>
      <c r="E163" s="72">
        <v>60309.0</v>
      </c>
      <c r="F163" s="19">
        <f t="shared" si="1"/>
        <v>-2588996.58</v>
      </c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ht="15.75" customHeight="1">
      <c r="A164" s="69">
        <v>45182.0</v>
      </c>
      <c r="B164" s="70" t="s">
        <v>465</v>
      </c>
      <c r="C164" s="71" t="s">
        <v>466</v>
      </c>
      <c r="D164" s="19"/>
      <c r="E164" s="72">
        <v>64859.0</v>
      </c>
      <c r="F164" s="19">
        <f t="shared" si="1"/>
        <v>-2653855.58</v>
      </c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ht="15.75" customHeight="1">
      <c r="A165" s="69">
        <v>45182.0</v>
      </c>
      <c r="B165" s="70" t="s">
        <v>467</v>
      </c>
      <c r="C165" s="71" t="s">
        <v>468</v>
      </c>
      <c r="D165" s="19"/>
      <c r="E165" s="72">
        <v>79563.0</v>
      </c>
      <c r="F165" s="19">
        <f t="shared" si="1"/>
        <v>-2733418.58</v>
      </c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ht="15.75" customHeight="1">
      <c r="A166" s="69">
        <v>45182.0</v>
      </c>
      <c r="B166" s="70" t="s">
        <v>196</v>
      </c>
      <c r="C166" s="71" t="s">
        <v>470</v>
      </c>
      <c r="D166" s="19"/>
      <c r="E166" s="72">
        <v>37092.0</v>
      </c>
      <c r="F166" s="19">
        <f t="shared" si="1"/>
        <v>-2770510.58</v>
      </c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ht="15.75" customHeight="1">
      <c r="A167" s="69">
        <v>45182.0</v>
      </c>
      <c r="B167" s="70" t="s">
        <v>471</v>
      </c>
      <c r="C167" s="71" t="s">
        <v>472</v>
      </c>
      <c r="D167" s="19"/>
      <c r="E167" s="72">
        <v>37092.0</v>
      </c>
      <c r="F167" s="19">
        <f t="shared" si="1"/>
        <v>-2807602.58</v>
      </c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ht="15.75" customHeight="1">
      <c r="A168" s="69">
        <v>45182.0</v>
      </c>
      <c r="B168" s="70" t="s">
        <v>473</v>
      </c>
      <c r="C168" s="71">
        <v>6.09788216E8</v>
      </c>
      <c r="D168" s="19"/>
      <c r="E168" s="72">
        <v>69790.55</v>
      </c>
      <c r="F168" s="19">
        <f t="shared" si="1"/>
        <v>-2877393.13</v>
      </c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ht="15.75" customHeight="1">
      <c r="A169" s="69">
        <v>45182.0</v>
      </c>
      <c r="B169" s="70" t="s">
        <v>474</v>
      </c>
      <c r="C169" s="71" t="s">
        <v>476</v>
      </c>
      <c r="D169" s="19"/>
      <c r="E169" s="72">
        <v>92259.68</v>
      </c>
      <c r="F169" s="19">
        <f t="shared" si="1"/>
        <v>-2969652.81</v>
      </c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ht="15.75" customHeight="1">
      <c r="A170" s="69">
        <v>45182.0</v>
      </c>
      <c r="B170" s="54" t="s">
        <v>490</v>
      </c>
      <c r="C170" s="18" t="s">
        <v>491</v>
      </c>
      <c r="D170" s="19"/>
      <c r="E170" s="97">
        <v>7526.0</v>
      </c>
      <c r="F170" s="19">
        <f t="shared" si="1"/>
        <v>-2977178.81</v>
      </c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ht="15.75" customHeight="1">
      <c r="A171" s="69">
        <v>45182.0</v>
      </c>
      <c r="B171" s="95" t="s">
        <v>504</v>
      </c>
      <c r="C171" s="96"/>
      <c r="D171" s="19">
        <v>788000.0</v>
      </c>
      <c r="E171" s="97"/>
      <c r="F171" s="19">
        <f t="shared" si="1"/>
        <v>-2189178.81</v>
      </c>
      <c r="G171" s="87"/>
      <c r="H171" s="111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ht="15.75" customHeight="1">
      <c r="A172" s="69">
        <v>45182.0</v>
      </c>
      <c r="B172" s="95" t="s">
        <v>528</v>
      </c>
      <c r="C172" s="96"/>
      <c r="D172" s="19">
        <v>80000.0</v>
      </c>
      <c r="E172" s="97"/>
      <c r="F172" s="19">
        <f t="shared" si="1"/>
        <v>-2109178.81</v>
      </c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ht="15.75" customHeight="1">
      <c r="A173" s="69">
        <v>45182.0</v>
      </c>
      <c r="B173" s="95"/>
      <c r="C173" s="96"/>
      <c r="D173" s="19"/>
      <c r="E173" s="97"/>
      <c r="F173" s="19">
        <f t="shared" si="1"/>
        <v>-2109178.81</v>
      </c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ht="15.75" customHeight="1">
      <c r="A174" s="69">
        <v>45182.0</v>
      </c>
      <c r="B174" s="95"/>
      <c r="C174" s="96"/>
      <c r="D174" s="19"/>
      <c r="E174" s="97"/>
      <c r="F174" s="19">
        <f t="shared" si="1"/>
        <v>-2109178.81</v>
      </c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ht="15.75" customHeight="1">
      <c r="A175" s="69">
        <v>45182.0</v>
      </c>
      <c r="B175" s="95"/>
      <c r="C175" s="96"/>
      <c r="D175" s="19"/>
      <c r="E175" s="97"/>
      <c r="F175" s="19">
        <f t="shared" si="1"/>
        <v>-2109178.81</v>
      </c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ht="15.75" customHeight="1">
      <c r="A176" s="69"/>
      <c r="B176" s="95"/>
      <c r="C176" s="96"/>
      <c r="D176" s="19"/>
      <c r="E176" s="97"/>
      <c r="F176" s="19">
        <f t="shared" si="1"/>
        <v>-2109178.81</v>
      </c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ht="15.75" customHeight="1">
      <c r="A177" s="69"/>
      <c r="B177" s="95"/>
      <c r="C177" s="96"/>
      <c r="D177" s="19"/>
      <c r="E177" s="97"/>
      <c r="F177" s="19">
        <f t="shared" si="1"/>
        <v>-2109178.81</v>
      </c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ht="15.75" customHeight="1">
      <c r="A178" s="69"/>
      <c r="B178" s="95"/>
      <c r="C178" s="96"/>
      <c r="D178" s="19"/>
      <c r="E178" s="97"/>
      <c r="F178" s="19">
        <f t="shared" si="1"/>
        <v>-2109178.81</v>
      </c>
      <c r="G178" s="88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ht="15.75" customHeight="1">
      <c r="A179" s="69"/>
      <c r="B179" s="95"/>
      <c r="C179" s="96"/>
      <c r="D179" s="19"/>
      <c r="E179" s="97"/>
      <c r="F179" s="19">
        <f t="shared" si="1"/>
        <v>-2109178.81</v>
      </c>
      <c r="G179" s="88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ht="15.75" customHeight="1">
      <c r="A180" s="69"/>
      <c r="B180" s="95"/>
      <c r="C180" s="96"/>
      <c r="D180" s="19"/>
      <c r="E180" s="97"/>
      <c r="F180" s="19">
        <f t="shared" si="1"/>
        <v>-2109178.81</v>
      </c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ht="15.75" customHeight="1">
      <c r="A181" s="69"/>
      <c r="B181" s="95"/>
      <c r="C181" s="96"/>
      <c r="D181" s="19"/>
      <c r="E181" s="97"/>
      <c r="F181" s="19">
        <f t="shared" si="1"/>
        <v>-2109178.81</v>
      </c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ht="15.75" customHeight="1">
      <c r="A182" s="69"/>
      <c r="B182" s="95"/>
      <c r="C182" s="96"/>
      <c r="D182" s="19"/>
      <c r="E182" s="97"/>
      <c r="F182" s="19">
        <f t="shared" si="1"/>
        <v>-2109178.81</v>
      </c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ht="15.75" customHeight="1">
      <c r="A183" s="69"/>
      <c r="B183" s="95"/>
      <c r="C183" s="96"/>
      <c r="D183" s="19"/>
      <c r="E183" s="97"/>
      <c r="F183" s="19">
        <f t="shared" si="1"/>
        <v>-2109178.81</v>
      </c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ht="15.75" customHeight="1">
      <c r="A184" s="69"/>
      <c r="B184" s="95"/>
      <c r="C184" s="96"/>
      <c r="D184" s="19"/>
      <c r="E184" s="97"/>
      <c r="F184" s="19">
        <f t="shared" si="1"/>
        <v>-2109178.81</v>
      </c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ht="15.75" customHeight="1">
      <c r="A185" s="69"/>
      <c r="B185" s="95"/>
      <c r="C185" s="96"/>
      <c r="D185" s="19"/>
      <c r="E185" s="97"/>
      <c r="F185" s="19">
        <f t="shared" si="1"/>
        <v>-2109178.81</v>
      </c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ht="15.75" customHeight="1">
      <c r="A186" s="69"/>
      <c r="B186" s="95"/>
      <c r="C186" s="96"/>
      <c r="D186" s="19"/>
      <c r="E186" s="97"/>
      <c r="F186" s="19">
        <f t="shared" si="1"/>
        <v>-2109178.81</v>
      </c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ht="15.75" customHeight="1">
      <c r="A187" s="69"/>
      <c r="B187" s="95"/>
      <c r="C187" s="96"/>
      <c r="D187" s="19"/>
      <c r="E187" s="97"/>
      <c r="F187" s="19">
        <f t="shared" si="1"/>
        <v>-2109178.81</v>
      </c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ht="15.75" customHeight="1">
      <c r="A188" s="69"/>
      <c r="B188" s="95"/>
      <c r="C188" s="96"/>
      <c r="D188" s="19"/>
      <c r="E188" s="97"/>
      <c r="F188" s="19">
        <f t="shared" si="1"/>
        <v>-2109178.81</v>
      </c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ht="15.75" customHeight="1">
      <c r="A189" s="69"/>
      <c r="B189" s="95"/>
      <c r="C189" s="96"/>
      <c r="D189" s="19"/>
      <c r="E189" s="97"/>
      <c r="F189" s="19">
        <f t="shared" si="1"/>
        <v>-2109178.81</v>
      </c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ht="15.75" customHeight="1">
      <c r="A190" s="69"/>
      <c r="B190" s="95"/>
      <c r="C190" s="96"/>
      <c r="D190" s="19"/>
      <c r="E190" s="97"/>
      <c r="F190" s="19">
        <f t="shared" si="1"/>
        <v>-2109178.81</v>
      </c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ht="15.75" customHeight="1">
      <c r="A191" s="69"/>
      <c r="B191" s="95"/>
      <c r="C191" s="96"/>
      <c r="D191" s="19"/>
      <c r="E191" s="97"/>
      <c r="F191" s="19">
        <f t="shared" si="1"/>
        <v>-2109178.81</v>
      </c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ht="15.75" customHeight="1">
      <c r="A192" s="69"/>
      <c r="B192" s="95"/>
      <c r="C192" s="96"/>
      <c r="D192" s="19"/>
      <c r="E192" s="97"/>
      <c r="F192" s="19">
        <f t="shared" si="1"/>
        <v>-2109178.81</v>
      </c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ht="15.75" customHeight="1">
      <c r="A193" s="69"/>
      <c r="B193" s="95"/>
      <c r="C193" s="96"/>
      <c r="D193" s="19"/>
      <c r="E193" s="97"/>
      <c r="F193" s="19">
        <f t="shared" si="1"/>
        <v>-2109178.81</v>
      </c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ht="15.75" customHeight="1">
      <c r="A194" s="69"/>
      <c r="B194" s="95"/>
      <c r="C194" s="96"/>
      <c r="D194" s="19"/>
      <c r="E194" s="97"/>
      <c r="F194" s="19">
        <f t="shared" si="1"/>
        <v>-2109178.81</v>
      </c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ht="15.75" customHeight="1">
      <c r="A195" s="69"/>
      <c r="B195" s="95"/>
      <c r="C195" s="96"/>
      <c r="D195" s="19"/>
      <c r="E195" s="97"/>
      <c r="F195" s="19">
        <f t="shared" si="1"/>
        <v>-2109178.81</v>
      </c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ht="15.75" customHeight="1">
      <c r="A196" s="69"/>
      <c r="B196" s="95"/>
      <c r="C196" s="96"/>
      <c r="D196" s="19"/>
      <c r="E196" s="97"/>
      <c r="F196" s="19">
        <f t="shared" si="1"/>
        <v>-2109178.81</v>
      </c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ht="15.75" customHeight="1">
      <c r="A197" s="69"/>
      <c r="B197" s="95"/>
      <c r="C197" s="96"/>
      <c r="D197" s="19"/>
      <c r="E197" s="97"/>
      <c r="F197" s="19">
        <f t="shared" si="1"/>
        <v>-2109178.81</v>
      </c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ht="15.75" customHeight="1">
      <c r="A198" s="69"/>
      <c r="B198" s="95"/>
      <c r="C198" s="96"/>
      <c r="D198" s="19"/>
      <c r="E198" s="97"/>
      <c r="F198" s="19">
        <f t="shared" si="1"/>
        <v>-2109178.81</v>
      </c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ht="15.75" customHeight="1">
      <c r="A199" s="69"/>
      <c r="B199" s="95"/>
      <c r="C199" s="96"/>
      <c r="D199" s="19"/>
      <c r="E199" s="97"/>
      <c r="F199" s="19">
        <f t="shared" si="1"/>
        <v>-2109178.81</v>
      </c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ht="15.75" customHeight="1">
      <c r="A200" s="69"/>
      <c r="B200" s="95"/>
      <c r="C200" s="96"/>
      <c r="D200" s="19"/>
      <c r="E200" s="97"/>
      <c r="F200" s="19">
        <f t="shared" si="1"/>
        <v>-2109178.81</v>
      </c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ht="15.75" customHeight="1">
      <c r="A201" s="69"/>
      <c r="B201" s="95"/>
      <c r="C201" s="96"/>
      <c r="D201" s="19"/>
      <c r="E201" s="97"/>
      <c r="F201" s="19">
        <f t="shared" si="1"/>
        <v>-2109178.81</v>
      </c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ht="15.75" customHeight="1">
      <c r="A202" s="69"/>
      <c r="B202" s="95"/>
      <c r="C202" s="96"/>
      <c r="D202" s="19"/>
      <c r="E202" s="97"/>
      <c r="F202" s="19">
        <f t="shared" si="1"/>
        <v>-2109178.81</v>
      </c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ht="15.75" customHeight="1">
      <c r="A203" s="69"/>
      <c r="B203" s="95"/>
      <c r="C203" s="96"/>
      <c r="D203" s="19"/>
      <c r="E203" s="97"/>
      <c r="F203" s="19">
        <f t="shared" si="1"/>
        <v>-2109178.81</v>
      </c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ht="15.75" customHeight="1">
      <c r="A204" s="69"/>
      <c r="B204" s="95"/>
      <c r="C204" s="96"/>
      <c r="D204" s="19"/>
      <c r="E204" s="97"/>
      <c r="F204" s="19">
        <f t="shared" si="1"/>
        <v>-2109178.81</v>
      </c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ht="15.75" customHeight="1">
      <c r="A205" s="69"/>
      <c r="B205" s="95"/>
      <c r="C205" s="96"/>
      <c r="D205" s="19"/>
      <c r="E205" s="97"/>
      <c r="F205" s="19">
        <f t="shared" si="1"/>
        <v>-2109178.81</v>
      </c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ht="15.75" customHeight="1">
      <c r="A206" s="69"/>
      <c r="B206" s="95"/>
      <c r="C206" s="96"/>
      <c r="D206" s="19"/>
      <c r="E206" s="97"/>
      <c r="F206" s="19">
        <f t="shared" si="1"/>
        <v>-2109178.81</v>
      </c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ht="15.75" customHeight="1">
      <c r="A207" s="69"/>
      <c r="B207" s="95"/>
      <c r="C207" s="96"/>
      <c r="D207" s="19"/>
      <c r="E207" s="97"/>
      <c r="F207" s="19">
        <f t="shared" si="1"/>
        <v>-2109178.81</v>
      </c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ht="15.75" customHeight="1">
      <c r="A208" s="69"/>
      <c r="B208" s="95"/>
      <c r="C208" s="96"/>
      <c r="D208" s="19"/>
      <c r="E208" s="97"/>
      <c r="F208" s="19">
        <f t="shared" si="1"/>
        <v>-2109178.81</v>
      </c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ht="15.75" customHeight="1">
      <c r="A209" s="69"/>
      <c r="B209" s="95"/>
      <c r="C209" s="96"/>
      <c r="D209" s="19"/>
      <c r="E209" s="97"/>
      <c r="F209" s="19">
        <f t="shared" si="1"/>
        <v>-2109178.81</v>
      </c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ht="15.75" customHeight="1">
      <c r="A210" s="69"/>
      <c r="B210" s="95"/>
      <c r="C210" s="96"/>
      <c r="D210" s="19"/>
      <c r="E210" s="97"/>
      <c r="F210" s="19">
        <f t="shared" si="1"/>
        <v>-2109178.81</v>
      </c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ht="15.75" customHeight="1">
      <c r="A211" s="69"/>
      <c r="B211" s="95"/>
      <c r="C211" s="96"/>
      <c r="D211" s="19"/>
      <c r="E211" s="97"/>
      <c r="F211" s="19">
        <f t="shared" si="1"/>
        <v>-2109178.81</v>
      </c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ht="15.75" customHeight="1">
      <c r="A212" s="69"/>
      <c r="B212" s="95"/>
      <c r="C212" s="96"/>
      <c r="D212" s="19"/>
      <c r="E212" s="97"/>
      <c r="F212" s="19">
        <f t="shared" si="1"/>
        <v>-2109178.81</v>
      </c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ht="15.75" customHeight="1">
      <c r="A213" s="69"/>
      <c r="B213" s="95"/>
      <c r="C213" s="96"/>
      <c r="D213" s="19"/>
      <c r="E213" s="97"/>
      <c r="F213" s="19">
        <f t="shared" si="1"/>
        <v>-2109178.81</v>
      </c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ht="15.75" customHeight="1">
      <c r="A214" s="69"/>
      <c r="B214" s="95"/>
      <c r="C214" s="96"/>
      <c r="D214" s="19"/>
      <c r="E214" s="97"/>
      <c r="F214" s="19">
        <f t="shared" si="1"/>
        <v>-2109178.81</v>
      </c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ht="15.75" customHeight="1">
      <c r="A215" s="69"/>
      <c r="B215" s="95"/>
      <c r="C215" s="96"/>
      <c r="D215" s="19"/>
      <c r="E215" s="97"/>
      <c r="F215" s="19">
        <f t="shared" si="1"/>
        <v>-2109178.81</v>
      </c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ht="15.75" customHeight="1">
      <c r="A216" s="69"/>
      <c r="B216" s="95"/>
      <c r="C216" s="96"/>
      <c r="D216" s="19"/>
      <c r="E216" s="97"/>
      <c r="F216" s="19">
        <f t="shared" si="1"/>
        <v>-2109178.81</v>
      </c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ht="15.75" customHeight="1">
      <c r="A217" s="69"/>
      <c r="B217" s="95"/>
      <c r="C217" s="96"/>
      <c r="D217" s="19"/>
      <c r="E217" s="97"/>
      <c r="F217" s="19">
        <f t="shared" si="1"/>
        <v>-2109178.81</v>
      </c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ht="15.75" customHeight="1">
      <c r="A218" s="69"/>
      <c r="B218" s="95"/>
      <c r="C218" s="96"/>
      <c r="D218" s="19"/>
      <c r="E218" s="97"/>
      <c r="F218" s="19">
        <f t="shared" si="1"/>
        <v>-2109178.81</v>
      </c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ht="15.75" customHeight="1">
      <c r="A219" s="69"/>
      <c r="B219" s="95"/>
      <c r="C219" s="96"/>
      <c r="D219" s="19"/>
      <c r="E219" s="97"/>
      <c r="F219" s="19">
        <f t="shared" si="1"/>
        <v>-2109178.81</v>
      </c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ht="15.75" customHeight="1">
      <c r="A220" s="69"/>
      <c r="B220" s="95"/>
      <c r="C220" s="96"/>
      <c r="D220" s="19"/>
      <c r="E220" s="97"/>
      <c r="F220" s="19">
        <f t="shared" si="1"/>
        <v>-2109178.81</v>
      </c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ht="15.75" customHeight="1">
      <c r="A221" s="69"/>
      <c r="B221" s="95"/>
      <c r="C221" s="96"/>
      <c r="D221" s="19"/>
      <c r="E221" s="97"/>
      <c r="F221" s="19">
        <f t="shared" si="1"/>
        <v>-2109178.81</v>
      </c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ht="15.75" customHeight="1">
      <c r="A222" s="69"/>
      <c r="B222" s="95"/>
      <c r="C222" s="96"/>
      <c r="D222" s="19"/>
      <c r="E222" s="97"/>
      <c r="F222" s="19">
        <f t="shared" si="1"/>
        <v>-2109178.81</v>
      </c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ht="15.75" customHeight="1">
      <c r="A223" s="69"/>
      <c r="B223" s="95"/>
      <c r="C223" s="96"/>
      <c r="D223" s="19"/>
      <c r="E223" s="97"/>
      <c r="F223" s="19">
        <f t="shared" si="1"/>
        <v>-2109178.81</v>
      </c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ht="15.75" customHeight="1">
      <c r="A224" s="69"/>
      <c r="B224" s="95"/>
      <c r="C224" s="96"/>
      <c r="D224" s="19"/>
      <c r="E224" s="97"/>
      <c r="F224" s="19">
        <f t="shared" si="1"/>
        <v>-2109178.81</v>
      </c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ht="15.75" customHeight="1">
      <c r="A225" s="69"/>
      <c r="B225" s="95"/>
      <c r="C225" s="96"/>
      <c r="D225" s="19"/>
      <c r="E225" s="97"/>
      <c r="F225" s="19">
        <f t="shared" si="1"/>
        <v>-2109178.81</v>
      </c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ht="15.75" customHeight="1">
      <c r="A226" s="69"/>
      <c r="B226" s="95"/>
      <c r="C226" s="96"/>
      <c r="D226" s="19"/>
      <c r="E226" s="97"/>
      <c r="F226" s="19">
        <f t="shared" si="1"/>
        <v>-2109178.81</v>
      </c>
      <c r="G226" s="88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ht="15.75" customHeight="1">
      <c r="A227" s="69"/>
      <c r="B227" s="95"/>
      <c r="C227" s="96"/>
      <c r="D227" s="19"/>
      <c r="E227" s="97"/>
      <c r="F227" s="19">
        <f t="shared" si="1"/>
        <v>-2109178.81</v>
      </c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ht="15.75" customHeight="1">
      <c r="A228" s="69"/>
      <c r="B228" s="95"/>
      <c r="C228" s="96"/>
      <c r="D228" s="19"/>
      <c r="E228" s="97"/>
      <c r="F228" s="19">
        <f t="shared" si="1"/>
        <v>-2109178.81</v>
      </c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ht="15.75" customHeight="1">
      <c r="A229" s="69"/>
      <c r="B229" s="95"/>
      <c r="C229" s="96"/>
      <c r="D229" s="19"/>
      <c r="E229" s="97"/>
      <c r="F229" s="19">
        <f t="shared" si="1"/>
        <v>-2109178.81</v>
      </c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ht="15.75" customHeight="1">
      <c r="A230" s="69"/>
      <c r="B230" s="95"/>
      <c r="C230" s="96"/>
      <c r="D230" s="19"/>
      <c r="E230" s="97"/>
      <c r="F230" s="19">
        <f t="shared" si="1"/>
        <v>-2109178.81</v>
      </c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ht="15.75" customHeight="1">
      <c r="A231" s="69"/>
      <c r="B231" s="95"/>
      <c r="C231" s="96"/>
      <c r="D231" s="19"/>
      <c r="E231" s="97"/>
      <c r="F231" s="19">
        <f t="shared" si="1"/>
        <v>-2109178.81</v>
      </c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ht="15.75" customHeight="1">
      <c r="A232" s="69"/>
      <c r="B232" s="95"/>
      <c r="C232" s="96"/>
      <c r="D232" s="19"/>
      <c r="E232" s="97"/>
      <c r="F232" s="19">
        <f t="shared" si="1"/>
        <v>-2109178.81</v>
      </c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ht="15.75" customHeight="1">
      <c r="A233" s="69"/>
      <c r="B233" s="95"/>
      <c r="C233" s="96"/>
      <c r="D233" s="19"/>
      <c r="E233" s="97"/>
      <c r="F233" s="19">
        <f t="shared" si="1"/>
        <v>-2109178.81</v>
      </c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ht="15.75" customHeight="1">
      <c r="A234" s="69"/>
      <c r="B234" s="95"/>
      <c r="C234" s="96"/>
      <c r="D234" s="19"/>
      <c r="E234" s="97"/>
      <c r="F234" s="19">
        <f t="shared" si="1"/>
        <v>-2109178.81</v>
      </c>
      <c r="G234" s="87"/>
      <c r="H234" s="111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ht="15.75" customHeight="1">
      <c r="A235" s="69"/>
      <c r="B235" s="95"/>
      <c r="C235" s="96"/>
      <c r="D235" s="19"/>
      <c r="E235" s="97"/>
      <c r="F235" s="19">
        <f t="shared" si="1"/>
        <v>-2109178.81</v>
      </c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ht="15.75" customHeight="1">
      <c r="A236" s="69"/>
      <c r="B236" s="95"/>
      <c r="C236" s="96"/>
      <c r="D236" s="19"/>
      <c r="E236" s="97"/>
      <c r="F236" s="19">
        <f t="shared" si="1"/>
        <v>-2109178.81</v>
      </c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ht="15.75" customHeight="1">
      <c r="A237" s="69"/>
      <c r="B237" s="95"/>
      <c r="C237" s="96"/>
      <c r="D237" s="19"/>
      <c r="E237" s="97"/>
      <c r="F237" s="19">
        <f t="shared" si="1"/>
        <v>-2109178.81</v>
      </c>
      <c r="G237" s="55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ht="15.75" customHeight="1">
      <c r="A238" s="69"/>
      <c r="B238" s="95"/>
      <c r="C238" s="96"/>
      <c r="D238" s="19"/>
      <c r="E238" s="97"/>
      <c r="F238" s="19">
        <f t="shared" si="1"/>
        <v>-2109178.81</v>
      </c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ht="15.75" customHeight="1">
      <c r="A239" s="69"/>
      <c r="B239" s="95"/>
      <c r="C239" s="96"/>
      <c r="D239" s="19"/>
      <c r="E239" s="97"/>
      <c r="F239" s="19">
        <f t="shared" si="1"/>
        <v>-2109178.81</v>
      </c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ht="15.75" customHeight="1">
      <c r="A240" s="69"/>
      <c r="B240" s="95"/>
      <c r="C240" s="96"/>
      <c r="D240" s="19"/>
      <c r="E240" s="97"/>
      <c r="F240" s="19">
        <f t="shared" si="1"/>
        <v>-2109178.81</v>
      </c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ht="15.75" customHeight="1">
      <c r="A241" s="69"/>
      <c r="B241" s="95"/>
      <c r="C241" s="96"/>
      <c r="D241" s="19"/>
      <c r="E241" s="97"/>
      <c r="F241" s="19">
        <f t="shared" si="1"/>
        <v>-2109178.81</v>
      </c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ht="15.75" customHeight="1">
      <c r="A242" s="69"/>
      <c r="B242" s="95"/>
      <c r="C242" s="96"/>
      <c r="D242" s="19"/>
      <c r="E242" s="97"/>
      <c r="F242" s="19">
        <f t="shared" si="1"/>
        <v>-2109178.81</v>
      </c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ht="15.75" customHeight="1">
      <c r="A243" s="69"/>
      <c r="B243" s="95"/>
      <c r="C243" s="96"/>
      <c r="D243" s="19"/>
      <c r="E243" s="97"/>
      <c r="F243" s="19">
        <f t="shared" si="1"/>
        <v>-2109178.81</v>
      </c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ht="15.75" customHeight="1">
      <c r="A244" s="69"/>
      <c r="B244" s="95"/>
      <c r="C244" s="96"/>
      <c r="D244" s="19"/>
      <c r="E244" s="97"/>
      <c r="F244" s="19">
        <f t="shared" si="1"/>
        <v>-2109178.81</v>
      </c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ht="15.75" customHeight="1">
      <c r="A245" s="69"/>
      <c r="B245" s="95"/>
      <c r="C245" s="96"/>
      <c r="D245" s="19"/>
      <c r="E245" s="97"/>
      <c r="F245" s="19">
        <f t="shared" si="1"/>
        <v>-2109178.81</v>
      </c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69"/>
      <c r="B246" s="95"/>
      <c r="C246" s="96"/>
      <c r="D246" s="19"/>
      <c r="E246" s="97"/>
      <c r="F246" s="19">
        <f t="shared" si="1"/>
        <v>-2109178.81</v>
      </c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69"/>
      <c r="B247" s="95"/>
      <c r="C247" s="96"/>
      <c r="D247" s="19"/>
      <c r="E247" s="97"/>
      <c r="F247" s="19">
        <f t="shared" si="1"/>
        <v>-2109178.81</v>
      </c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69"/>
      <c r="B248" s="95"/>
      <c r="C248" s="96"/>
      <c r="D248" s="19"/>
      <c r="E248" s="97"/>
      <c r="F248" s="19">
        <f t="shared" si="1"/>
        <v>-2109178.81</v>
      </c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69"/>
      <c r="B249" s="95"/>
      <c r="C249" s="96"/>
      <c r="D249" s="19"/>
      <c r="E249" s="97"/>
      <c r="F249" s="19">
        <f t="shared" si="1"/>
        <v>-2109178.81</v>
      </c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ht="15.75" customHeight="1">
      <c r="A250" s="69"/>
      <c r="B250" s="95"/>
      <c r="C250" s="96"/>
      <c r="D250" s="19"/>
      <c r="E250" s="97"/>
      <c r="F250" s="19">
        <f t="shared" si="1"/>
        <v>-2109178.81</v>
      </c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ht="15.75" customHeight="1">
      <c r="A251" s="69"/>
      <c r="B251" s="95"/>
      <c r="C251" s="96"/>
      <c r="D251" s="19"/>
      <c r="E251" s="97"/>
      <c r="F251" s="19">
        <f t="shared" si="1"/>
        <v>-2109178.81</v>
      </c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ht="15.75" customHeight="1">
      <c r="A252" s="69"/>
      <c r="B252" s="95"/>
      <c r="C252" s="96"/>
      <c r="D252" s="19"/>
      <c r="E252" s="97"/>
      <c r="F252" s="19">
        <f t="shared" si="1"/>
        <v>-2109178.81</v>
      </c>
      <c r="G252" s="55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ht="15.75" customHeight="1">
      <c r="A253" s="69"/>
      <c r="B253" s="95"/>
      <c r="C253" s="96"/>
      <c r="D253" s="19"/>
      <c r="E253" s="97"/>
      <c r="F253" s="19">
        <f t="shared" si="1"/>
        <v>-2109178.81</v>
      </c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ht="15.75" customHeight="1">
      <c r="A254" s="69"/>
      <c r="B254" s="95"/>
      <c r="C254" s="96"/>
      <c r="D254" s="19"/>
      <c r="E254" s="97"/>
      <c r="F254" s="19">
        <f t="shared" si="1"/>
        <v>-2109178.81</v>
      </c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ht="15.75" customHeight="1">
      <c r="A255" s="69"/>
      <c r="B255" s="95"/>
      <c r="C255" s="96"/>
      <c r="D255" s="19"/>
      <c r="E255" s="97"/>
      <c r="F255" s="19">
        <f t="shared" si="1"/>
        <v>-2109178.81</v>
      </c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ht="15.75" customHeight="1">
      <c r="A256" s="69"/>
      <c r="B256" s="95"/>
      <c r="C256" s="96"/>
      <c r="D256" s="19"/>
      <c r="E256" s="97"/>
      <c r="F256" s="19">
        <f t="shared" si="1"/>
        <v>-2109178.81</v>
      </c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ht="15.75" customHeight="1">
      <c r="A257" s="69"/>
      <c r="B257" s="95"/>
      <c r="C257" s="96"/>
      <c r="D257" s="19"/>
      <c r="E257" s="97"/>
      <c r="F257" s="19">
        <f t="shared" si="1"/>
        <v>-2109178.81</v>
      </c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ht="15.75" customHeight="1">
      <c r="A258" s="69"/>
      <c r="B258" s="95"/>
      <c r="C258" s="96"/>
      <c r="D258" s="19"/>
      <c r="E258" s="97"/>
      <c r="F258" s="19">
        <f t="shared" si="1"/>
        <v>-2109178.81</v>
      </c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ht="15.75" customHeight="1">
      <c r="A259" s="69"/>
      <c r="B259" s="95"/>
      <c r="C259" s="96"/>
      <c r="D259" s="19"/>
      <c r="E259" s="97"/>
      <c r="F259" s="19">
        <f t="shared" si="1"/>
        <v>-2109178.81</v>
      </c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ht="15.75" customHeight="1">
      <c r="A260" s="69"/>
      <c r="B260" s="95"/>
      <c r="C260" s="96"/>
      <c r="D260" s="19"/>
      <c r="E260" s="97"/>
      <c r="F260" s="19">
        <f t="shared" si="1"/>
        <v>-2109178.81</v>
      </c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ht="15.75" customHeight="1">
      <c r="A261" s="69"/>
      <c r="B261" s="95"/>
      <c r="C261" s="96"/>
      <c r="D261" s="19"/>
      <c r="E261" s="97"/>
      <c r="F261" s="19">
        <f t="shared" si="1"/>
        <v>-2109178.81</v>
      </c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ht="15.75" customHeight="1">
      <c r="A262" s="69"/>
      <c r="B262" s="95"/>
      <c r="C262" s="96"/>
      <c r="D262" s="19"/>
      <c r="E262" s="97"/>
      <c r="F262" s="19">
        <f t="shared" si="1"/>
        <v>-2109178.81</v>
      </c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ht="15.75" customHeight="1">
      <c r="A263" s="69"/>
      <c r="B263" s="95"/>
      <c r="C263" s="96"/>
      <c r="D263" s="19"/>
      <c r="E263" s="97"/>
      <c r="F263" s="19">
        <f t="shared" si="1"/>
        <v>-2109178.81</v>
      </c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ht="15.75" customHeight="1">
      <c r="A264" s="69"/>
      <c r="B264" s="95"/>
      <c r="C264" s="96"/>
      <c r="D264" s="19"/>
      <c r="E264" s="97"/>
      <c r="F264" s="19">
        <f t="shared" si="1"/>
        <v>-2109178.81</v>
      </c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ht="15.75" customHeight="1">
      <c r="A265" s="69"/>
      <c r="B265" s="95"/>
      <c r="C265" s="96"/>
      <c r="D265" s="19"/>
      <c r="E265" s="97"/>
      <c r="F265" s="19">
        <f t="shared" si="1"/>
        <v>-2109178.81</v>
      </c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ht="15.75" customHeight="1">
      <c r="A266" s="69"/>
      <c r="B266" s="95"/>
      <c r="C266" s="96"/>
      <c r="D266" s="19"/>
      <c r="E266" s="97"/>
      <c r="F266" s="19">
        <f t="shared" si="1"/>
        <v>-2109178.81</v>
      </c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ht="15.75" customHeight="1">
      <c r="A267" s="69"/>
      <c r="B267" s="95"/>
      <c r="C267" s="96"/>
      <c r="D267" s="19"/>
      <c r="E267" s="97"/>
      <c r="F267" s="19">
        <f t="shared" si="1"/>
        <v>-2109178.81</v>
      </c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ht="15.75" customHeight="1">
      <c r="A268" s="69"/>
      <c r="B268" s="95"/>
      <c r="C268" s="96"/>
      <c r="D268" s="19"/>
      <c r="E268" s="97"/>
      <c r="F268" s="19">
        <f t="shared" si="1"/>
        <v>-2109178.81</v>
      </c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ht="15.75" customHeight="1">
      <c r="A269" s="69"/>
      <c r="B269" s="95"/>
      <c r="C269" s="96"/>
      <c r="D269" s="19"/>
      <c r="E269" s="97"/>
      <c r="F269" s="19">
        <f t="shared" si="1"/>
        <v>-2109178.81</v>
      </c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ht="15.75" customHeight="1">
      <c r="A270" s="69"/>
      <c r="B270" s="95"/>
      <c r="C270" s="96"/>
      <c r="D270" s="19"/>
      <c r="E270" s="97"/>
      <c r="F270" s="19">
        <f t="shared" si="1"/>
        <v>-2109178.81</v>
      </c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ht="15.75" customHeight="1">
      <c r="A271" s="69"/>
      <c r="B271" s="95"/>
      <c r="C271" s="96"/>
      <c r="D271" s="19"/>
      <c r="E271" s="97"/>
      <c r="F271" s="19">
        <f t="shared" si="1"/>
        <v>-2109178.81</v>
      </c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ht="15.75" customHeight="1">
      <c r="A272" s="69"/>
      <c r="B272" s="95"/>
      <c r="C272" s="96"/>
      <c r="D272" s="19"/>
      <c r="E272" s="97"/>
      <c r="F272" s="19">
        <f t="shared" si="1"/>
        <v>-2109178.81</v>
      </c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ht="15.75" customHeight="1">
      <c r="A273" s="69"/>
      <c r="B273" s="95"/>
      <c r="C273" s="96"/>
      <c r="D273" s="19"/>
      <c r="E273" s="97"/>
      <c r="F273" s="19">
        <f t="shared" si="1"/>
        <v>-2109178.81</v>
      </c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ht="15.75" customHeight="1">
      <c r="A274" s="69"/>
      <c r="B274" s="95"/>
      <c r="C274" s="96"/>
      <c r="D274" s="19"/>
      <c r="E274" s="97"/>
      <c r="F274" s="19">
        <f t="shared" si="1"/>
        <v>-2109178.81</v>
      </c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ht="15.75" customHeight="1">
      <c r="A275" s="69"/>
      <c r="B275" s="95"/>
      <c r="C275" s="96"/>
      <c r="D275" s="19"/>
      <c r="E275" s="97"/>
      <c r="F275" s="19">
        <f t="shared" si="1"/>
        <v>-2109178.81</v>
      </c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ht="15.75" customHeight="1">
      <c r="A276" s="69"/>
      <c r="B276" s="95"/>
      <c r="C276" s="96"/>
      <c r="D276" s="19"/>
      <c r="E276" s="97"/>
      <c r="F276" s="19">
        <f t="shared" si="1"/>
        <v>-2109178.81</v>
      </c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ht="15.75" customHeight="1">
      <c r="A277" s="69"/>
      <c r="B277" s="95"/>
      <c r="C277" s="96"/>
      <c r="D277" s="19"/>
      <c r="E277" s="97"/>
      <c r="F277" s="19">
        <f t="shared" si="1"/>
        <v>-2109178.81</v>
      </c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ht="15.75" customHeight="1">
      <c r="A278" s="69"/>
      <c r="B278" s="95"/>
      <c r="C278" s="96"/>
      <c r="D278" s="19"/>
      <c r="E278" s="97"/>
      <c r="F278" s="19">
        <f t="shared" si="1"/>
        <v>-2109178.81</v>
      </c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ht="15.75" customHeight="1">
      <c r="A279" s="69"/>
      <c r="B279" s="95"/>
      <c r="C279" s="96"/>
      <c r="D279" s="19"/>
      <c r="E279" s="97"/>
      <c r="F279" s="19">
        <f t="shared" si="1"/>
        <v>-2109178.81</v>
      </c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ht="15.75" customHeight="1">
      <c r="A280" s="69"/>
      <c r="B280" s="95"/>
      <c r="C280" s="96"/>
      <c r="D280" s="19"/>
      <c r="E280" s="97"/>
      <c r="F280" s="19">
        <f t="shared" si="1"/>
        <v>-2109178.81</v>
      </c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ht="15.75" customHeight="1">
      <c r="A281" s="69"/>
      <c r="B281" s="95"/>
      <c r="C281" s="96"/>
      <c r="D281" s="19"/>
      <c r="E281" s="97"/>
      <c r="F281" s="19">
        <f t="shared" si="1"/>
        <v>-2109178.81</v>
      </c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ht="15.75" customHeight="1">
      <c r="A282" s="69"/>
      <c r="B282" s="95"/>
      <c r="C282" s="96"/>
      <c r="D282" s="19"/>
      <c r="E282" s="97"/>
      <c r="F282" s="19">
        <f t="shared" si="1"/>
        <v>-2109178.81</v>
      </c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ht="15.75" customHeight="1">
      <c r="A283" s="69"/>
      <c r="B283" s="95"/>
      <c r="C283" s="96"/>
      <c r="D283" s="19"/>
      <c r="E283" s="97"/>
      <c r="F283" s="19">
        <f t="shared" si="1"/>
        <v>-2109178.81</v>
      </c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ht="15.75" customHeight="1">
      <c r="A284" s="69"/>
      <c r="B284" s="95"/>
      <c r="C284" s="96"/>
      <c r="D284" s="19"/>
      <c r="E284" s="97"/>
      <c r="F284" s="19">
        <f t="shared" si="1"/>
        <v>-2109178.81</v>
      </c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ht="15.75" customHeight="1">
      <c r="A285" s="69"/>
      <c r="B285" s="95"/>
      <c r="C285" s="96"/>
      <c r="D285" s="19"/>
      <c r="E285" s="97"/>
      <c r="F285" s="19">
        <f t="shared" si="1"/>
        <v>-2109178.81</v>
      </c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ht="15.75" customHeight="1">
      <c r="A286" s="69"/>
      <c r="B286" s="95"/>
      <c r="C286" s="96"/>
      <c r="D286" s="19"/>
      <c r="E286" s="97"/>
      <c r="F286" s="19">
        <f t="shared" si="1"/>
        <v>-2109178.81</v>
      </c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ht="15.75" customHeight="1">
      <c r="A287" s="69"/>
      <c r="B287" s="95"/>
      <c r="C287" s="96"/>
      <c r="D287" s="19"/>
      <c r="E287" s="97"/>
      <c r="F287" s="19">
        <f t="shared" si="1"/>
        <v>-2109178.81</v>
      </c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ht="15.75" customHeight="1">
      <c r="A288" s="69"/>
      <c r="B288" s="95"/>
      <c r="C288" s="96"/>
      <c r="D288" s="19"/>
      <c r="E288" s="97"/>
      <c r="F288" s="19">
        <f t="shared" si="1"/>
        <v>-2109178.81</v>
      </c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ht="15.75" customHeight="1">
      <c r="A289" s="69"/>
      <c r="B289" s="95"/>
      <c r="C289" s="96"/>
      <c r="D289" s="19"/>
      <c r="E289" s="97"/>
      <c r="F289" s="19">
        <f t="shared" si="1"/>
        <v>-2109178.81</v>
      </c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ht="15.75" customHeight="1">
      <c r="A290" s="69"/>
      <c r="B290" s="95"/>
      <c r="C290" s="96"/>
      <c r="D290" s="19"/>
      <c r="E290" s="97"/>
      <c r="F290" s="19">
        <f t="shared" si="1"/>
        <v>-2109178.81</v>
      </c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ht="15.75" customHeight="1">
      <c r="A291" s="69"/>
      <c r="B291" s="95"/>
      <c r="C291" s="96"/>
      <c r="D291" s="19"/>
      <c r="E291" s="97"/>
      <c r="F291" s="19">
        <f t="shared" si="1"/>
        <v>-2109178.81</v>
      </c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ht="15.75" customHeight="1">
      <c r="A292" s="69"/>
      <c r="B292" s="95"/>
      <c r="C292" s="96"/>
      <c r="D292" s="19"/>
      <c r="E292" s="97"/>
      <c r="F292" s="19">
        <f t="shared" si="1"/>
        <v>-2109178.81</v>
      </c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ht="15.75" customHeight="1">
      <c r="A293" s="69"/>
      <c r="B293" s="95"/>
      <c r="C293" s="96"/>
      <c r="D293" s="19"/>
      <c r="E293" s="97"/>
      <c r="F293" s="19">
        <f t="shared" si="1"/>
        <v>-2109178.81</v>
      </c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ht="15.75" customHeight="1">
      <c r="A294" s="69"/>
      <c r="B294" s="95"/>
      <c r="C294" s="96"/>
      <c r="D294" s="19"/>
      <c r="E294" s="97"/>
      <c r="F294" s="19">
        <f t="shared" si="1"/>
        <v>-2109178.81</v>
      </c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ht="15.75" customHeight="1">
      <c r="A295" s="69"/>
      <c r="B295" s="95"/>
      <c r="C295" s="96"/>
      <c r="D295" s="19"/>
      <c r="E295" s="97"/>
      <c r="F295" s="19">
        <f t="shared" si="1"/>
        <v>-2109178.81</v>
      </c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ht="15.75" customHeight="1">
      <c r="A296" s="69"/>
      <c r="B296" s="95"/>
      <c r="C296" s="96"/>
      <c r="D296" s="19"/>
      <c r="E296" s="97"/>
      <c r="F296" s="19">
        <f t="shared" si="1"/>
        <v>-2109178.81</v>
      </c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ht="15.75" customHeight="1">
      <c r="A297" s="69"/>
      <c r="B297" s="95"/>
      <c r="C297" s="96"/>
      <c r="D297" s="19"/>
      <c r="E297" s="97"/>
      <c r="F297" s="19">
        <f t="shared" si="1"/>
        <v>-2109178.81</v>
      </c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ht="15.75" customHeight="1">
      <c r="A298" s="69"/>
      <c r="B298" s="95"/>
      <c r="C298" s="96"/>
      <c r="D298" s="19"/>
      <c r="E298" s="97"/>
      <c r="F298" s="19">
        <f t="shared" si="1"/>
        <v>-2109178.81</v>
      </c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ht="15.75" customHeight="1">
      <c r="A299" s="69"/>
      <c r="B299" s="95"/>
      <c r="C299" s="96"/>
      <c r="D299" s="19"/>
      <c r="E299" s="97"/>
      <c r="F299" s="19">
        <f t="shared" si="1"/>
        <v>-2109178.81</v>
      </c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ht="15.75" customHeight="1">
      <c r="A300" s="69"/>
      <c r="B300" s="95"/>
      <c r="C300" s="96"/>
      <c r="D300" s="19"/>
      <c r="E300" s="97"/>
      <c r="F300" s="19">
        <f t="shared" si="1"/>
        <v>-2109178.81</v>
      </c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ht="15.75" customHeight="1">
      <c r="A301" s="69"/>
      <c r="B301" s="95"/>
      <c r="C301" s="96"/>
      <c r="D301" s="19"/>
      <c r="E301" s="97"/>
      <c r="F301" s="19">
        <f t="shared" si="1"/>
        <v>-2109178.81</v>
      </c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ht="15.75" customHeight="1">
      <c r="A302" s="69"/>
      <c r="B302" s="95"/>
      <c r="C302" s="96"/>
      <c r="D302" s="19"/>
      <c r="E302" s="97"/>
      <c r="F302" s="19">
        <f t="shared" si="1"/>
        <v>-2109178.81</v>
      </c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ht="15.75" customHeight="1">
      <c r="A303" s="69"/>
      <c r="B303" s="95"/>
      <c r="C303" s="96"/>
      <c r="D303" s="19"/>
      <c r="E303" s="97"/>
      <c r="F303" s="19">
        <f t="shared" si="1"/>
        <v>-2109178.81</v>
      </c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ht="15.75" customHeight="1">
      <c r="A304" s="69"/>
      <c r="B304" s="95"/>
      <c r="C304" s="96"/>
      <c r="D304" s="19"/>
      <c r="E304" s="97"/>
      <c r="F304" s="19">
        <f t="shared" si="1"/>
        <v>-2109178.81</v>
      </c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ht="15.75" customHeight="1">
      <c r="A305" s="69"/>
      <c r="B305" s="95"/>
      <c r="C305" s="96"/>
      <c r="D305" s="19"/>
      <c r="E305" s="97"/>
      <c r="F305" s="19">
        <f t="shared" si="1"/>
        <v>-2109178.81</v>
      </c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ht="15.75" customHeight="1">
      <c r="A306" s="69"/>
      <c r="B306" s="95"/>
      <c r="C306" s="96"/>
      <c r="D306" s="19"/>
      <c r="E306" s="97"/>
      <c r="F306" s="19">
        <f t="shared" si="1"/>
        <v>-2109178.81</v>
      </c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ht="15.75" customHeight="1">
      <c r="A307" s="69"/>
      <c r="B307" s="95"/>
      <c r="C307" s="96"/>
      <c r="D307" s="19"/>
      <c r="E307" s="97"/>
      <c r="F307" s="19">
        <f t="shared" si="1"/>
        <v>-2109178.81</v>
      </c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ht="15.75" customHeight="1">
      <c r="A308" s="69"/>
      <c r="B308" s="95"/>
      <c r="C308" s="96"/>
      <c r="D308" s="19"/>
      <c r="E308" s="97"/>
      <c r="F308" s="19">
        <f t="shared" si="1"/>
        <v>-2109178.81</v>
      </c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ht="15.75" customHeight="1">
      <c r="A309" s="69"/>
      <c r="B309" s="95"/>
      <c r="C309" s="96"/>
      <c r="D309" s="19"/>
      <c r="E309" s="97"/>
      <c r="F309" s="19">
        <f t="shared" si="1"/>
        <v>-2109178.81</v>
      </c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ht="15.75" customHeight="1">
      <c r="A310" s="69"/>
      <c r="B310" s="95"/>
      <c r="C310" s="96"/>
      <c r="D310" s="19"/>
      <c r="E310" s="97"/>
      <c r="F310" s="19">
        <f t="shared" si="1"/>
        <v>-2109178.81</v>
      </c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ht="15.75" customHeight="1">
      <c r="A311" s="69"/>
      <c r="B311" s="95"/>
      <c r="C311" s="96"/>
      <c r="D311" s="19"/>
      <c r="E311" s="97"/>
      <c r="F311" s="19">
        <f t="shared" si="1"/>
        <v>-2109178.81</v>
      </c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ht="15.75" customHeight="1">
      <c r="A312" s="69"/>
      <c r="B312" s="95"/>
      <c r="C312" s="96"/>
      <c r="D312" s="19"/>
      <c r="E312" s="97"/>
      <c r="F312" s="19">
        <f t="shared" si="1"/>
        <v>-2109178.81</v>
      </c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ht="15.75" customHeight="1">
      <c r="A313" s="69"/>
      <c r="B313" s="95"/>
      <c r="C313" s="96"/>
      <c r="D313" s="19"/>
      <c r="E313" s="97"/>
      <c r="F313" s="19">
        <f t="shared" si="1"/>
        <v>-2109178.81</v>
      </c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ht="15.75" customHeight="1">
      <c r="A314" s="69"/>
      <c r="B314" s="95"/>
      <c r="C314" s="96"/>
      <c r="D314" s="19"/>
      <c r="E314" s="97"/>
      <c r="F314" s="19">
        <f t="shared" si="1"/>
        <v>-2109178.81</v>
      </c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ht="15.75" customHeight="1">
      <c r="A315" s="69"/>
      <c r="B315" s="95"/>
      <c r="C315" s="96"/>
      <c r="D315" s="19"/>
      <c r="E315" s="97"/>
      <c r="F315" s="19">
        <f t="shared" si="1"/>
        <v>-2109178.81</v>
      </c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ht="15.75" customHeight="1">
      <c r="A316" s="69"/>
      <c r="B316" s="95"/>
      <c r="C316" s="96"/>
      <c r="D316" s="19"/>
      <c r="E316" s="97"/>
      <c r="F316" s="19">
        <f t="shared" si="1"/>
        <v>-2109178.81</v>
      </c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ht="15.75" customHeight="1">
      <c r="A317" s="69"/>
      <c r="B317" s="95"/>
      <c r="C317" s="96"/>
      <c r="D317" s="19"/>
      <c r="E317" s="97"/>
      <c r="F317" s="19">
        <f t="shared" si="1"/>
        <v>-2109178.81</v>
      </c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ht="15.75" customHeight="1">
      <c r="A318" s="69"/>
      <c r="B318" s="95"/>
      <c r="C318" s="96"/>
      <c r="D318" s="19"/>
      <c r="E318" s="97"/>
      <c r="F318" s="19">
        <f t="shared" si="1"/>
        <v>-2109178.81</v>
      </c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ht="15.75" customHeight="1">
      <c r="A319" s="69"/>
      <c r="B319" s="95"/>
      <c r="C319" s="96"/>
      <c r="D319" s="19"/>
      <c r="E319" s="97"/>
      <c r="F319" s="19">
        <f t="shared" si="1"/>
        <v>-2109178.81</v>
      </c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ht="15.75" customHeight="1">
      <c r="A320" s="69"/>
      <c r="B320" s="95"/>
      <c r="C320" s="96"/>
      <c r="D320" s="19"/>
      <c r="E320" s="97"/>
      <c r="F320" s="19">
        <f t="shared" si="1"/>
        <v>-2109178.81</v>
      </c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ht="15.75" customHeight="1">
      <c r="A321" s="69"/>
      <c r="B321" s="95"/>
      <c r="C321" s="96"/>
      <c r="D321" s="19"/>
      <c r="E321" s="97"/>
      <c r="F321" s="19">
        <f t="shared" si="1"/>
        <v>-2109178.81</v>
      </c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ht="15.75" customHeight="1">
      <c r="A322" s="69"/>
      <c r="B322" s="95"/>
      <c r="C322" s="96"/>
      <c r="D322" s="19"/>
      <c r="E322" s="97"/>
      <c r="F322" s="19">
        <f t="shared" si="1"/>
        <v>-2109178.81</v>
      </c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ht="15.75" customHeight="1">
      <c r="A323" s="69"/>
      <c r="B323" s="95"/>
      <c r="C323" s="96"/>
      <c r="D323" s="19"/>
      <c r="E323" s="97"/>
      <c r="F323" s="19">
        <f t="shared" si="1"/>
        <v>-2109178.81</v>
      </c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ht="15.75" customHeight="1">
      <c r="A324" s="69"/>
      <c r="B324" s="95"/>
      <c r="C324" s="96"/>
      <c r="D324" s="19"/>
      <c r="E324" s="97"/>
      <c r="F324" s="19">
        <f t="shared" si="1"/>
        <v>-2109178.81</v>
      </c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ht="15.75" customHeight="1">
      <c r="A325" s="69"/>
      <c r="B325" s="95"/>
      <c r="C325" s="96"/>
      <c r="D325" s="19"/>
      <c r="E325" s="97"/>
      <c r="F325" s="19">
        <f t="shared" si="1"/>
        <v>-2109178.81</v>
      </c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ht="15.75" customHeight="1">
      <c r="A326" s="69"/>
      <c r="B326" s="95"/>
      <c r="C326" s="96"/>
      <c r="D326" s="19"/>
      <c r="E326" s="97"/>
      <c r="F326" s="19">
        <f t="shared" si="1"/>
        <v>-2109178.81</v>
      </c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ht="15.75" customHeight="1">
      <c r="A327" s="69"/>
      <c r="B327" s="95"/>
      <c r="C327" s="96"/>
      <c r="D327" s="19"/>
      <c r="E327" s="97"/>
      <c r="F327" s="19">
        <f t="shared" si="1"/>
        <v>-2109178.81</v>
      </c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ht="15.75" customHeight="1">
      <c r="A328" s="69"/>
      <c r="B328" s="95"/>
      <c r="C328" s="96"/>
      <c r="D328" s="19"/>
      <c r="E328" s="97"/>
      <c r="F328" s="19">
        <f t="shared" si="1"/>
        <v>-2109178.81</v>
      </c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ht="15.75" customHeight="1">
      <c r="A329" s="69"/>
      <c r="B329" s="95"/>
      <c r="C329" s="96"/>
      <c r="D329" s="19"/>
      <c r="E329" s="97"/>
      <c r="F329" s="19">
        <f t="shared" si="1"/>
        <v>-2109178.81</v>
      </c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ht="15.75" customHeight="1">
      <c r="A330" s="69"/>
      <c r="B330" s="95"/>
      <c r="C330" s="96"/>
      <c r="D330" s="19"/>
      <c r="E330" s="97"/>
      <c r="F330" s="19">
        <f t="shared" si="1"/>
        <v>-2109178.81</v>
      </c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ht="15.75" customHeight="1">
      <c r="A331" s="69"/>
      <c r="B331" s="95"/>
      <c r="C331" s="96"/>
      <c r="D331" s="19"/>
      <c r="E331" s="97"/>
      <c r="F331" s="19">
        <f t="shared" si="1"/>
        <v>-2109178.81</v>
      </c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ht="15.75" customHeight="1">
      <c r="A332" s="69"/>
      <c r="B332" s="95"/>
      <c r="C332" s="96"/>
      <c r="D332" s="19"/>
      <c r="E332" s="97"/>
      <c r="F332" s="19">
        <f t="shared" si="1"/>
        <v>-2109178.81</v>
      </c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ht="15.75" customHeight="1">
      <c r="A333" s="69"/>
      <c r="B333" s="95"/>
      <c r="C333" s="96"/>
      <c r="D333" s="19"/>
      <c r="E333" s="97"/>
      <c r="F333" s="19">
        <f t="shared" si="1"/>
        <v>-2109178.81</v>
      </c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ht="15.75" customHeight="1">
      <c r="A334" s="69"/>
      <c r="B334" s="95"/>
      <c r="C334" s="96"/>
      <c r="D334" s="19"/>
      <c r="E334" s="97"/>
      <c r="F334" s="19">
        <f t="shared" si="1"/>
        <v>-2109178.81</v>
      </c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69"/>
      <c r="B335" s="95"/>
      <c r="C335" s="96"/>
      <c r="D335" s="19"/>
      <c r="E335" s="97"/>
      <c r="F335" s="19">
        <f t="shared" si="1"/>
        <v>-2109178.81</v>
      </c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69"/>
      <c r="B336" s="95"/>
      <c r="C336" s="96"/>
      <c r="D336" s="19"/>
      <c r="E336" s="97"/>
      <c r="F336" s="19">
        <f t="shared" si="1"/>
        <v>-2109178.81</v>
      </c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69"/>
      <c r="B337" s="95"/>
      <c r="C337" s="96"/>
      <c r="D337" s="19"/>
      <c r="E337" s="97"/>
      <c r="F337" s="19">
        <f t="shared" si="1"/>
        <v>-2109178.81</v>
      </c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ht="15.75" customHeight="1">
      <c r="A338" s="69"/>
      <c r="B338" s="95"/>
      <c r="C338" s="96"/>
      <c r="D338" s="19"/>
      <c r="E338" s="97"/>
      <c r="F338" s="19">
        <f t="shared" si="1"/>
        <v>-2109178.81</v>
      </c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ht="15.75" customHeight="1">
      <c r="A339" s="69"/>
      <c r="B339" s="95"/>
      <c r="C339" s="96"/>
      <c r="D339" s="19"/>
      <c r="E339" s="97"/>
      <c r="F339" s="19">
        <f t="shared" si="1"/>
        <v>-2109178.81</v>
      </c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ht="15.75" customHeight="1">
      <c r="A340" s="69"/>
      <c r="B340" s="95"/>
      <c r="C340" s="96"/>
      <c r="D340" s="19"/>
      <c r="E340" s="97"/>
      <c r="F340" s="19">
        <f t="shared" si="1"/>
        <v>-2109178.81</v>
      </c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ht="15.75" customHeight="1">
      <c r="A341" s="113"/>
      <c r="B341" s="114"/>
      <c r="C341" s="115"/>
      <c r="D341" s="116"/>
      <c r="E341" s="117"/>
      <c r="F341" s="118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ht="15.75" customHeight="1">
      <c r="A342" s="113"/>
      <c r="B342" s="114"/>
      <c r="C342" s="115"/>
      <c r="D342" s="116"/>
      <c r="E342" s="117"/>
      <c r="F342" s="118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ht="15.75" customHeight="1">
      <c r="A343" s="113"/>
      <c r="B343" s="114"/>
      <c r="C343" s="115"/>
      <c r="D343" s="116"/>
      <c r="E343" s="117"/>
      <c r="F343" s="118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ht="15.75" customHeight="1">
      <c r="A344" s="113"/>
      <c r="B344" s="114"/>
      <c r="C344" s="115"/>
      <c r="D344" s="116"/>
      <c r="E344" s="117"/>
      <c r="F344" s="118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ht="15.75" customHeight="1">
      <c r="A345" s="113"/>
      <c r="B345" s="114"/>
      <c r="C345" s="115"/>
      <c r="D345" s="116"/>
      <c r="E345" s="117"/>
      <c r="F345" s="118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ht="15.75" customHeight="1">
      <c r="A346" s="113"/>
      <c r="B346" s="114"/>
      <c r="C346" s="115"/>
      <c r="D346" s="116"/>
      <c r="E346" s="117"/>
      <c r="F346" s="118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ht="15.75" customHeight="1">
      <c r="A347" s="113"/>
      <c r="B347" s="114"/>
      <c r="C347" s="115"/>
      <c r="D347" s="116"/>
      <c r="E347" s="117"/>
      <c r="F347" s="118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ht="15.75" customHeight="1">
      <c r="A348" s="113"/>
      <c r="B348" s="114"/>
      <c r="C348" s="115"/>
      <c r="D348" s="116"/>
      <c r="E348" s="117"/>
      <c r="F348" s="118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ht="15.75" customHeight="1">
      <c r="A349" s="113"/>
      <c r="B349" s="114"/>
      <c r="C349" s="115"/>
      <c r="D349" s="116"/>
      <c r="E349" s="117"/>
      <c r="F349" s="118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ht="15.75" customHeight="1">
      <c r="A350" s="113"/>
      <c r="B350" s="114"/>
      <c r="C350" s="115"/>
      <c r="D350" s="116"/>
      <c r="E350" s="117"/>
      <c r="F350" s="118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ht="15.75" customHeight="1">
      <c r="A351" s="113"/>
      <c r="B351" s="114"/>
      <c r="C351" s="115"/>
      <c r="D351" s="116"/>
      <c r="E351" s="117"/>
      <c r="F351" s="118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ht="15.75" customHeight="1">
      <c r="A352" s="113"/>
      <c r="B352" s="114"/>
      <c r="C352" s="115"/>
      <c r="D352" s="116"/>
      <c r="E352" s="117"/>
      <c r="F352" s="118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ht="15.75" customHeight="1">
      <c r="A353" s="113"/>
      <c r="B353" s="114"/>
      <c r="C353" s="115"/>
      <c r="D353" s="116"/>
      <c r="E353" s="117"/>
      <c r="F353" s="118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ht="15.75" customHeight="1">
      <c r="A354" s="113"/>
      <c r="B354" s="114"/>
      <c r="C354" s="115"/>
      <c r="D354" s="116"/>
      <c r="E354" s="117"/>
      <c r="F354" s="118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ht="15.75" customHeight="1">
      <c r="A355" s="113"/>
      <c r="B355" s="114"/>
      <c r="C355" s="115"/>
      <c r="D355" s="116"/>
      <c r="E355" s="117"/>
      <c r="F355" s="118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ht="15.75" customHeight="1">
      <c r="A356" s="113"/>
      <c r="B356" s="114"/>
      <c r="C356" s="115"/>
      <c r="D356" s="116"/>
      <c r="E356" s="117"/>
      <c r="F356" s="118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ht="15.75" customHeight="1">
      <c r="A357" s="113"/>
      <c r="B357" s="114"/>
      <c r="C357" s="115"/>
      <c r="D357" s="116"/>
      <c r="E357" s="117"/>
      <c r="F357" s="118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ht="15.75" customHeight="1">
      <c r="A358" s="113"/>
      <c r="B358" s="114"/>
      <c r="C358" s="115"/>
      <c r="D358" s="116"/>
      <c r="E358" s="117"/>
      <c r="F358" s="118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ht="15.75" customHeight="1">
      <c r="A359" s="113"/>
      <c r="B359" s="114"/>
      <c r="C359" s="115"/>
      <c r="D359" s="116"/>
      <c r="E359" s="117"/>
      <c r="F359" s="118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ht="15.75" customHeight="1">
      <c r="A360" s="113"/>
      <c r="B360" s="114"/>
      <c r="C360" s="115"/>
      <c r="D360" s="116"/>
      <c r="E360" s="117"/>
      <c r="F360" s="118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ht="15.75" customHeight="1">
      <c r="A361" s="113"/>
      <c r="B361" s="114"/>
      <c r="C361" s="115"/>
      <c r="D361" s="116"/>
      <c r="E361" s="117"/>
      <c r="F361" s="118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ht="15.75" customHeight="1">
      <c r="A362" s="113"/>
      <c r="B362" s="114"/>
      <c r="C362" s="115"/>
      <c r="D362" s="116"/>
      <c r="E362" s="117"/>
      <c r="F362" s="118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ht="15.75" customHeight="1">
      <c r="A363" s="113"/>
      <c r="B363" s="114"/>
      <c r="C363" s="115"/>
      <c r="D363" s="116"/>
      <c r="E363" s="117"/>
      <c r="F363" s="118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ht="15.75" customHeight="1">
      <c r="A364" s="113"/>
      <c r="B364" s="114"/>
      <c r="C364" s="115"/>
      <c r="D364" s="116"/>
      <c r="E364" s="117"/>
      <c r="F364" s="118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ht="15.75" customHeight="1">
      <c r="A365" s="113"/>
      <c r="B365" s="114"/>
      <c r="C365" s="115"/>
      <c r="D365" s="116"/>
      <c r="E365" s="117"/>
      <c r="F365" s="118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ht="15.75" customHeight="1">
      <c r="A366" s="113"/>
      <c r="B366" s="114"/>
      <c r="C366" s="115"/>
      <c r="D366" s="116"/>
      <c r="E366" s="117"/>
      <c r="F366" s="118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ht="15.75" customHeight="1">
      <c r="A367" s="113"/>
      <c r="B367" s="114"/>
      <c r="C367" s="115"/>
      <c r="D367" s="116"/>
      <c r="E367" s="117"/>
      <c r="F367" s="118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ht="15.75" customHeight="1">
      <c r="A368" s="113"/>
      <c r="B368" s="114"/>
      <c r="C368" s="115"/>
      <c r="D368" s="116"/>
      <c r="E368" s="117"/>
      <c r="F368" s="118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ht="15.75" customHeight="1">
      <c r="A369" s="113"/>
      <c r="B369" s="114"/>
      <c r="C369" s="115"/>
      <c r="D369" s="116"/>
      <c r="E369" s="117"/>
      <c r="F369" s="118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ht="15.75" customHeight="1">
      <c r="A370" s="113"/>
      <c r="B370" s="114"/>
      <c r="C370" s="115"/>
      <c r="D370" s="116"/>
      <c r="E370" s="117"/>
      <c r="F370" s="118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113"/>
      <c r="B371" s="114"/>
      <c r="C371" s="115"/>
      <c r="D371" s="116"/>
      <c r="E371" s="117"/>
      <c r="F371" s="118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113"/>
      <c r="B372" s="114"/>
      <c r="C372" s="115"/>
      <c r="D372" s="116"/>
      <c r="E372" s="117"/>
      <c r="F372" s="118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113"/>
      <c r="B373" s="114"/>
      <c r="C373" s="115"/>
      <c r="D373" s="116"/>
      <c r="E373" s="117"/>
      <c r="F373" s="118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ht="15.75" customHeight="1">
      <c r="A374" s="113"/>
      <c r="B374" s="114"/>
      <c r="C374" s="115"/>
      <c r="D374" s="116"/>
      <c r="E374" s="117"/>
      <c r="F374" s="118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ht="15.75" customHeight="1">
      <c r="A375" s="113"/>
      <c r="B375" s="114"/>
      <c r="C375" s="115"/>
      <c r="D375" s="116"/>
      <c r="E375" s="117"/>
      <c r="F375" s="118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ht="15.75" customHeight="1">
      <c r="A376" s="113"/>
      <c r="B376" s="114"/>
      <c r="C376" s="115"/>
      <c r="D376" s="116"/>
      <c r="E376" s="117"/>
      <c r="F376" s="118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ht="15.75" customHeight="1">
      <c r="A377" s="113"/>
      <c r="B377" s="114"/>
      <c r="C377" s="115"/>
      <c r="D377" s="116"/>
      <c r="E377" s="117"/>
      <c r="F377" s="118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ht="15.75" customHeight="1">
      <c r="A378" s="113"/>
      <c r="B378" s="114"/>
      <c r="C378" s="115"/>
      <c r="D378" s="116"/>
      <c r="E378" s="117"/>
      <c r="F378" s="118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ht="15.75" customHeight="1">
      <c r="A379" s="113"/>
      <c r="B379" s="114"/>
      <c r="C379" s="115"/>
      <c r="D379" s="116"/>
      <c r="E379" s="117"/>
      <c r="F379" s="118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ht="15.75" customHeight="1">
      <c r="A380" s="113"/>
      <c r="B380" s="114"/>
      <c r="C380" s="115"/>
      <c r="D380" s="116"/>
      <c r="E380" s="117"/>
      <c r="F380" s="118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ht="15.75" customHeight="1">
      <c r="A381" s="113"/>
      <c r="B381" s="114"/>
      <c r="C381" s="115"/>
      <c r="D381" s="116"/>
      <c r="E381" s="117"/>
      <c r="F381" s="118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ht="15.75" customHeight="1">
      <c r="A382" s="113"/>
      <c r="B382" s="114"/>
      <c r="C382" s="115"/>
      <c r="D382" s="116"/>
      <c r="E382" s="117"/>
      <c r="F382" s="118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ht="15.75" customHeight="1">
      <c r="A383" s="113"/>
      <c r="B383" s="114"/>
      <c r="C383" s="115"/>
      <c r="D383" s="116"/>
      <c r="E383" s="117"/>
      <c r="F383" s="118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ht="15.75" customHeight="1">
      <c r="A384" s="113"/>
      <c r="B384" s="114"/>
      <c r="C384" s="115"/>
      <c r="D384" s="116"/>
      <c r="E384" s="117"/>
      <c r="F384" s="118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ht="15.75" customHeight="1">
      <c r="A385" s="113"/>
      <c r="B385" s="114"/>
      <c r="C385" s="115"/>
      <c r="D385" s="116"/>
      <c r="E385" s="117"/>
      <c r="F385" s="118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ht="15.75" customHeight="1">
      <c r="A386" s="113"/>
      <c r="B386" s="114"/>
      <c r="C386" s="115"/>
      <c r="D386" s="116"/>
      <c r="E386" s="117"/>
      <c r="F386" s="118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ht="15.75" customHeight="1">
      <c r="A387" s="113"/>
      <c r="B387" s="114"/>
      <c r="C387" s="115"/>
      <c r="D387" s="116"/>
      <c r="E387" s="117"/>
      <c r="F387" s="118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ht="15.75" customHeight="1">
      <c r="A388" s="113"/>
      <c r="B388" s="114"/>
      <c r="C388" s="115"/>
      <c r="D388" s="116"/>
      <c r="E388" s="117"/>
      <c r="F388" s="118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ht="15.75" customHeight="1">
      <c r="A389" s="113"/>
      <c r="B389" s="114"/>
      <c r="C389" s="115"/>
      <c r="D389" s="116"/>
      <c r="E389" s="117"/>
      <c r="F389" s="118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ht="15.75" customHeight="1">
      <c r="A390" s="113"/>
      <c r="B390" s="114"/>
      <c r="C390" s="115"/>
      <c r="D390" s="116"/>
      <c r="E390" s="117"/>
      <c r="F390" s="118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ht="15.75" customHeight="1">
      <c r="A391" s="113"/>
      <c r="B391" s="114"/>
      <c r="C391" s="115"/>
      <c r="D391" s="116"/>
      <c r="E391" s="117"/>
      <c r="F391" s="118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ht="15.75" customHeight="1">
      <c r="A392" s="113"/>
      <c r="B392" s="114"/>
      <c r="C392" s="115"/>
      <c r="D392" s="116"/>
      <c r="E392" s="117"/>
      <c r="F392" s="118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ht="15.75" customHeight="1">
      <c r="A393" s="113"/>
      <c r="B393" s="114"/>
      <c r="C393" s="115"/>
      <c r="D393" s="116"/>
      <c r="E393" s="117"/>
      <c r="F393" s="118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ht="15.75" customHeight="1">
      <c r="A394" s="113"/>
      <c r="B394" s="114"/>
      <c r="C394" s="115"/>
      <c r="D394" s="116"/>
      <c r="E394" s="117"/>
      <c r="F394" s="118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ht="15.75" customHeight="1">
      <c r="A395" s="113"/>
      <c r="B395" s="114"/>
      <c r="C395" s="115"/>
      <c r="D395" s="116"/>
      <c r="E395" s="117"/>
      <c r="F395" s="118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ht="15.75" customHeight="1">
      <c r="A396" s="113"/>
      <c r="B396" s="114"/>
      <c r="C396" s="115"/>
      <c r="D396" s="116"/>
      <c r="E396" s="117"/>
      <c r="F396" s="118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ht="15.75" customHeight="1">
      <c r="A397" s="113"/>
      <c r="B397" s="114"/>
      <c r="C397" s="115"/>
      <c r="D397" s="116"/>
      <c r="E397" s="117"/>
      <c r="F397" s="118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ht="15.75" customHeight="1">
      <c r="A398" s="113"/>
      <c r="B398" s="114"/>
      <c r="C398" s="115"/>
      <c r="D398" s="116"/>
      <c r="E398" s="117"/>
      <c r="F398" s="118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ht="15.75" customHeight="1">
      <c r="A399" s="113"/>
      <c r="B399" s="114"/>
      <c r="C399" s="115"/>
      <c r="D399" s="116"/>
      <c r="E399" s="117"/>
      <c r="F399" s="118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ht="15.75" customHeight="1">
      <c r="A400" s="113"/>
      <c r="B400" s="114"/>
      <c r="C400" s="115"/>
      <c r="D400" s="116"/>
      <c r="E400" s="117"/>
      <c r="F400" s="118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ht="15.75" customHeight="1">
      <c r="A401" s="113"/>
      <c r="B401" s="114"/>
      <c r="C401" s="115"/>
      <c r="D401" s="116"/>
      <c r="E401" s="117"/>
      <c r="F401" s="118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ht="15.75" customHeight="1">
      <c r="A402" s="113"/>
      <c r="B402" s="114"/>
      <c r="C402" s="115"/>
      <c r="D402" s="116"/>
      <c r="E402" s="117"/>
      <c r="F402" s="118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ht="15.75" customHeight="1">
      <c r="A403" s="113"/>
      <c r="B403" s="114"/>
      <c r="C403" s="115"/>
      <c r="D403" s="116"/>
      <c r="E403" s="117"/>
      <c r="F403" s="118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ht="15.75" customHeight="1">
      <c r="A404" s="113"/>
      <c r="B404" s="114"/>
      <c r="C404" s="115"/>
      <c r="D404" s="116"/>
      <c r="E404" s="117"/>
      <c r="F404" s="118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ht="15.75" customHeight="1">
      <c r="A405" s="113"/>
      <c r="B405" s="114"/>
      <c r="C405" s="115"/>
      <c r="D405" s="116"/>
      <c r="E405" s="117"/>
      <c r="F405" s="118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ht="15.75" customHeight="1">
      <c r="A406" s="113"/>
      <c r="B406" s="114"/>
      <c r="C406" s="115"/>
      <c r="D406" s="116"/>
      <c r="E406" s="117"/>
      <c r="F406" s="118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ht="15.75" customHeight="1">
      <c r="A407" s="113"/>
      <c r="B407" s="114"/>
      <c r="C407" s="115"/>
      <c r="D407" s="116"/>
      <c r="E407" s="117"/>
      <c r="F407" s="118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113"/>
      <c r="B408" s="114"/>
      <c r="C408" s="115"/>
      <c r="D408" s="116"/>
      <c r="E408" s="117"/>
      <c r="F408" s="118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113"/>
      <c r="B409" s="114"/>
      <c r="C409" s="115"/>
      <c r="D409" s="116"/>
      <c r="E409" s="117"/>
      <c r="F409" s="118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113"/>
      <c r="B410" s="114"/>
      <c r="C410" s="115"/>
      <c r="D410" s="116"/>
      <c r="E410" s="117"/>
      <c r="F410" s="118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ht="15.75" customHeight="1">
      <c r="A411" s="113"/>
      <c r="B411" s="114"/>
      <c r="C411" s="115"/>
      <c r="D411" s="116"/>
      <c r="E411" s="117"/>
      <c r="F411" s="118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ht="15.75" customHeight="1">
      <c r="A412" s="113"/>
      <c r="B412" s="114"/>
      <c r="C412" s="115"/>
      <c r="D412" s="116"/>
      <c r="E412" s="117"/>
      <c r="F412" s="118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ht="15.75" customHeight="1">
      <c r="A413" s="113"/>
      <c r="B413" s="114"/>
      <c r="C413" s="115"/>
      <c r="D413" s="116"/>
      <c r="E413" s="117"/>
      <c r="F413" s="118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ht="15.75" customHeight="1">
      <c r="A414" s="113"/>
      <c r="B414" s="114"/>
      <c r="C414" s="115"/>
      <c r="D414" s="116"/>
      <c r="E414" s="117"/>
      <c r="F414" s="118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ht="15.75" customHeight="1">
      <c r="A415" s="113"/>
      <c r="B415" s="114"/>
      <c r="C415" s="115"/>
      <c r="D415" s="116"/>
      <c r="E415" s="117"/>
      <c r="F415" s="118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ht="15.75" customHeight="1">
      <c r="A416" s="113"/>
      <c r="B416" s="114"/>
      <c r="C416" s="115"/>
      <c r="D416" s="116"/>
      <c r="E416" s="117"/>
      <c r="F416" s="118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ht="15.75" customHeight="1">
      <c r="A417" s="113"/>
      <c r="B417" s="114"/>
      <c r="C417" s="115"/>
      <c r="D417" s="116"/>
      <c r="E417" s="117"/>
      <c r="F417" s="118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ht="15.75" customHeight="1">
      <c r="A418" s="113"/>
      <c r="B418" s="114"/>
      <c r="C418" s="115"/>
      <c r="D418" s="116"/>
      <c r="E418" s="117"/>
      <c r="F418" s="118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ht="15.75" customHeight="1">
      <c r="A419" s="113"/>
      <c r="B419" s="114"/>
      <c r="C419" s="115"/>
      <c r="D419" s="116"/>
      <c r="E419" s="117"/>
      <c r="F419" s="118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ht="15.75" customHeight="1">
      <c r="A420" s="113"/>
      <c r="B420" s="114"/>
      <c r="C420" s="115"/>
      <c r="D420" s="116"/>
      <c r="E420" s="117"/>
      <c r="F420" s="118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ht="15.75" customHeight="1">
      <c r="A421" s="113"/>
      <c r="B421" s="114"/>
      <c r="C421" s="115"/>
      <c r="D421" s="116"/>
      <c r="E421" s="117"/>
      <c r="F421" s="118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ht="15.75" customHeight="1">
      <c r="A422" s="113"/>
      <c r="B422" s="114"/>
      <c r="C422" s="115"/>
      <c r="D422" s="116"/>
      <c r="E422" s="117"/>
      <c r="F422" s="118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ht="15.75" customHeight="1">
      <c r="A423" s="113"/>
      <c r="B423" s="114"/>
      <c r="C423" s="115"/>
      <c r="D423" s="116"/>
      <c r="E423" s="117"/>
      <c r="F423" s="118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ht="15.75" customHeight="1">
      <c r="A424" s="113"/>
      <c r="B424" s="114"/>
      <c r="C424" s="115"/>
      <c r="D424" s="116"/>
      <c r="E424" s="117"/>
      <c r="F424" s="118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ht="15.75" customHeight="1">
      <c r="A425" s="113"/>
      <c r="B425" s="114"/>
      <c r="C425" s="115"/>
      <c r="D425" s="116"/>
      <c r="E425" s="117"/>
      <c r="F425" s="118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ht="15.75" customHeight="1">
      <c r="A426" s="113"/>
      <c r="B426" s="114"/>
      <c r="C426" s="115"/>
      <c r="D426" s="116"/>
      <c r="E426" s="117"/>
      <c r="F426" s="118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ht="15.75" customHeight="1">
      <c r="A427" s="113"/>
      <c r="B427" s="114"/>
      <c r="C427" s="115"/>
      <c r="D427" s="116"/>
      <c r="E427" s="117"/>
      <c r="F427" s="118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ht="15.75" customHeight="1">
      <c r="A428" s="113"/>
      <c r="B428" s="114"/>
      <c r="C428" s="115"/>
      <c r="D428" s="116"/>
      <c r="E428" s="117"/>
      <c r="F428" s="118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ht="15.75" customHeight="1">
      <c r="A429" s="113"/>
      <c r="B429" s="114"/>
      <c r="C429" s="115"/>
      <c r="D429" s="116"/>
      <c r="E429" s="117"/>
      <c r="F429" s="118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ht="15.75" customHeight="1">
      <c r="A430" s="113"/>
      <c r="B430" s="114"/>
      <c r="C430" s="115"/>
      <c r="D430" s="116"/>
      <c r="E430" s="117"/>
      <c r="F430" s="118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ht="15.75" customHeight="1">
      <c r="A431" s="113"/>
      <c r="B431" s="114"/>
      <c r="C431" s="115"/>
      <c r="D431" s="116"/>
      <c r="E431" s="117"/>
      <c r="F431" s="118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ht="15.75" customHeight="1">
      <c r="A432" s="113"/>
      <c r="B432" s="114"/>
      <c r="C432" s="115"/>
      <c r="D432" s="116"/>
      <c r="E432" s="117"/>
      <c r="F432" s="118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ht="15.75" customHeight="1">
      <c r="A433" s="113"/>
      <c r="B433" s="114"/>
      <c r="C433" s="115"/>
      <c r="D433" s="116"/>
      <c r="E433" s="117"/>
      <c r="F433" s="118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ht="15.75" customHeight="1">
      <c r="A434" s="113"/>
      <c r="B434" s="114"/>
      <c r="C434" s="115"/>
      <c r="D434" s="116"/>
      <c r="E434" s="117"/>
      <c r="F434" s="118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ht="15.75" customHeight="1">
      <c r="A435" s="113"/>
      <c r="B435" s="114"/>
      <c r="C435" s="115"/>
      <c r="D435" s="116"/>
      <c r="E435" s="117"/>
      <c r="F435" s="118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ht="15.75" customHeight="1">
      <c r="A436" s="113"/>
      <c r="B436" s="114"/>
      <c r="C436" s="115"/>
      <c r="D436" s="116"/>
      <c r="E436" s="117"/>
      <c r="F436" s="118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ht="15.75" customHeight="1">
      <c r="A437" s="113"/>
      <c r="B437" s="114"/>
      <c r="C437" s="115"/>
      <c r="D437" s="116"/>
      <c r="E437" s="117"/>
      <c r="F437" s="118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ht="15.75" customHeight="1">
      <c r="A438" s="113"/>
      <c r="B438" s="114"/>
      <c r="C438" s="115"/>
      <c r="D438" s="116"/>
      <c r="E438" s="117"/>
      <c r="F438" s="118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ht="15.75" customHeight="1">
      <c r="A439" s="113"/>
      <c r="B439" s="114"/>
      <c r="C439" s="115"/>
      <c r="D439" s="116"/>
      <c r="E439" s="117"/>
      <c r="F439" s="118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ht="15.75" customHeight="1">
      <c r="A440" s="113"/>
      <c r="B440" s="114"/>
      <c r="C440" s="115"/>
      <c r="D440" s="116"/>
      <c r="E440" s="117"/>
      <c r="F440" s="118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ht="15.75" customHeight="1">
      <c r="A441" s="113"/>
      <c r="B441" s="114"/>
      <c r="C441" s="115"/>
      <c r="D441" s="116"/>
      <c r="E441" s="117"/>
      <c r="F441" s="118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ht="15.75" customHeight="1">
      <c r="A442" s="113"/>
      <c r="B442" s="114"/>
      <c r="C442" s="115"/>
      <c r="D442" s="116"/>
      <c r="E442" s="117"/>
      <c r="F442" s="118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ht="15.75" customHeight="1">
      <c r="A443" s="113"/>
      <c r="B443" s="114"/>
      <c r="C443" s="115"/>
      <c r="D443" s="116"/>
      <c r="E443" s="117"/>
      <c r="F443" s="118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ht="15.75" customHeight="1">
      <c r="A444" s="113"/>
      <c r="B444" s="114"/>
      <c r="C444" s="115"/>
      <c r="D444" s="116"/>
      <c r="E444" s="117"/>
      <c r="F444" s="118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ht="15.75" customHeight="1">
      <c r="A445" s="113"/>
      <c r="B445" s="114"/>
      <c r="C445" s="115"/>
      <c r="D445" s="116"/>
      <c r="E445" s="117"/>
      <c r="F445" s="118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ht="15.75" customHeight="1">
      <c r="A446" s="113"/>
      <c r="B446" s="114"/>
      <c r="C446" s="115"/>
      <c r="D446" s="116"/>
      <c r="E446" s="117"/>
      <c r="F446" s="118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ht="15.75" customHeight="1">
      <c r="A447" s="113"/>
      <c r="B447" s="114"/>
      <c r="C447" s="115"/>
      <c r="D447" s="116"/>
      <c r="E447" s="117"/>
      <c r="F447" s="118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ht="15.75" customHeight="1">
      <c r="A448" s="113"/>
      <c r="B448" s="114"/>
      <c r="C448" s="115"/>
      <c r="D448" s="116"/>
      <c r="E448" s="117"/>
      <c r="F448" s="118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ht="15.75" customHeight="1">
      <c r="A449" s="113"/>
      <c r="B449" s="114"/>
      <c r="C449" s="115"/>
      <c r="D449" s="116"/>
      <c r="E449" s="117"/>
      <c r="F449" s="118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ht="15.75" customHeight="1">
      <c r="A450" s="113"/>
      <c r="B450" s="114"/>
      <c r="C450" s="115"/>
      <c r="D450" s="116"/>
      <c r="E450" s="117"/>
      <c r="F450" s="118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ht="15.75" customHeight="1">
      <c r="A451" s="113"/>
      <c r="B451" s="114"/>
      <c r="C451" s="115"/>
      <c r="D451" s="116"/>
      <c r="E451" s="117"/>
      <c r="F451" s="118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ht="15.75" customHeight="1">
      <c r="A452" s="113"/>
      <c r="B452" s="114"/>
      <c r="C452" s="115"/>
      <c r="D452" s="116"/>
      <c r="E452" s="117"/>
      <c r="F452" s="118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ht="15.75" customHeight="1">
      <c r="A453" s="113"/>
      <c r="B453" s="114"/>
      <c r="C453" s="115"/>
      <c r="D453" s="116"/>
      <c r="E453" s="117"/>
      <c r="F453" s="118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ht="15.75" customHeight="1">
      <c r="A454" s="113"/>
      <c r="B454" s="114"/>
      <c r="C454" s="115"/>
      <c r="D454" s="116"/>
      <c r="E454" s="117"/>
      <c r="F454" s="118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ht="15.75" customHeight="1">
      <c r="A455" s="113"/>
      <c r="B455" s="114"/>
      <c r="C455" s="115"/>
      <c r="D455" s="116"/>
      <c r="E455" s="117"/>
      <c r="F455" s="118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ht="15.75" customHeight="1">
      <c r="A456" s="113"/>
      <c r="B456" s="114"/>
      <c r="C456" s="115"/>
      <c r="D456" s="116"/>
      <c r="E456" s="117"/>
      <c r="F456" s="118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ht="15.75" customHeight="1">
      <c r="A457" s="113"/>
      <c r="B457" s="114"/>
      <c r="C457" s="115"/>
      <c r="D457" s="116"/>
      <c r="E457" s="117"/>
      <c r="F457" s="118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ht="15.75" customHeight="1">
      <c r="A458" s="113"/>
      <c r="B458" s="114"/>
      <c r="C458" s="115"/>
      <c r="D458" s="116"/>
      <c r="E458" s="117"/>
      <c r="F458" s="118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ht="15.75" customHeight="1">
      <c r="A459" s="113"/>
      <c r="B459" s="114"/>
      <c r="C459" s="115"/>
      <c r="D459" s="116"/>
      <c r="E459" s="117"/>
      <c r="F459" s="118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ht="15.75" customHeight="1">
      <c r="A460" s="113"/>
      <c r="B460" s="114"/>
      <c r="C460" s="115"/>
      <c r="D460" s="116"/>
      <c r="E460" s="117"/>
      <c r="F460" s="118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ht="15.75" customHeight="1">
      <c r="A461" s="113"/>
      <c r="B461" s="114"/>
      <c r="C461" s="115"/>
      <c r="D461" s="116"/>
      <c r="E461" s="117"/>
      <c r="F461" s="118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ht="15.75" customHeight="1">
      <c r="A462" s="113"/>
      <c r="B462" s="114"/>
      <c r="C462" s="115"/>
      <c r="D462" s="116"/>
      <c r="E462" s="117"/>
      <c r="F462" s="118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ht="15.75" customHeight="1">
      <c r="A463" s="113"/>
      <c r="B463" s="114"/>
      <c r="C463" s="115"/>
      <c r="D463" s="116"/>
      <c r="E463" s="117"/>
      <c r="F463" s="118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ht="15.75" customHeight="1">
      <c r="A464" s="113"/>
      <c r="B464" s="114"/>
      <c r="C464" s="115"/>
      <c r="D464" s="116"/>
      <c r="E464" s="117"/>
      <c r="F464" s="118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ht="15.75" customHeight="1">
      <c r="A465" s="113"/>
      <c r="B465" s="114"/>
      <c r="C465" s="115"/>
      <c r="D465" s="116"/>
      <c r="E465" s="117"/>
      <c r="F465" s="118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ht="15.75" customHeight="1">
      <c r="A466" s="113"/>
      <c r="B466" s="114"/>
      <c r="C466" s="115"/>
      <c r="D466" s="116"/>
      <c r="E466" s="117"/>
      <c r="F466" s="118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ht="15.75" customHeight="1">
      <c r="A467" s="113"/>
      <c r="B467" s="114"/>
      <c r="C467" s="115"/>
      <c r="D467" s="116"/>
      <c r="E467" s="117"/>
      <c r="F467" s="118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ht="15.75" customHeight="1">
      <c r="A468" s="113"/>
      <c r="B468" s="114"/>
      <c r="C468" s="115"/>
      <c r="D468" s="116"/>
      <c r="E468" s="117"/>
      <c r="F468" s="118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ht="15.75" customHeight="1">
      <c r="A469" s="113"/>
      <c r="B469" s="114"/>
      <c r="C469" s="115"/>
      <c r="D469" s="116"/>
      <c r="E469" s="117"/>
      <c r="F469" s="118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ht="15.75" customHeight="1">
      <c r="A470" s="113"/>
      <c r="B470" s="114"/>
      <c r="C470" s="115"/>
      <c r="D470" s="116"/>
      <c r="E470" s="117"/>
      <c r="F470" s="118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ht="15.75" customHeight="1">
      <c r="A471" s="113"/>
      <c r="B471" s="114"/>
      <c r="C471" s="115"/>
      <c r="D471" s="116"/>
      <c r="E471" s="117"/>
      <c r="F471" s="118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ht="15.75" customHeight="1">
      <c r="A472" s="113"/>
      <c r="B472" s="114"/>
      <c r="C472" s="115"/>
      <c r="D472" s="116"/>
      <c r="E472" s="117"/>
      <c r="F472" s="118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ht="15.75" customHeight="1">
      <c r="A473" s="113"/>
      <c r="B473" s="114"/>
      <c r="C473" s="115"/>
      <c r="D473" s="116"/>
      <c r="E473" s="117"/>
      <c r="F473" s="118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ht="15.75" customHeight="1">
      <c r="A474" s="113"/>
      <c r="B474" s="114"/>
      <c r="C474" s="115"/>
      <c r="D474" s="116"/>
      <c r="E474" s="117"/>
      <c r="F474" s="118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ht="15.75" customHeight="1">
      <c r="A475" s="113"/>
      <c r="B475" s="114"/>
      <c r="C475" s="115"/>
      <c r="D475" s="116"/>
      <c r="E475" s="117"/>
      <c r="F475" s="118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ht="15.75" customHeight="1">
      <c r="A476" s="113"/>
      <c r="B476" s="114"/>
      <c r="C476" s="115"/>
      <c r="D476" s="116"/>
      <c r="E476" s="117"/>
      <c r="F476" s="118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ht="15.75" customHeight="1">
      <c r="A477" s="113"/>
      <c r="B477" s="114"/>
      <c r="C477" s="115"/>
      <c r="D477" s="116"/>
      <c r="E477" s="117"/>
      <c r="F477" s="118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ht="15.75" customHeight="1">
      <c r="A478" s="113"/>
      <c r="B478" s="114"/>
      <c r="C478" s="115"/>
      <c r="D478" s="116"/>
      <c r="E478" s="117"/>
      <c r="F478" s="118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ht="15.75" customHeight="1">
      <c r="A479" s="113"/>
      <c r="B479" s="114"/>
      <c r="C479" s="115"/>
      <c r="D479" s="116"/>
      <c r="E479" s="117"/>
      <c r="F479" s="118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ht="15.75" customHeight="1">
      <c r="A480" s="113"/>
      <c r="B480" s="114"/>
      <c r="C480" s="115"/>
      <c r="D480" s="116"/>
      <c r="E480" s="117"/>
      <c r="F480" s="118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ht="15.75" customHeight="1">
      <c r="A481" s="113"/>
      <c r="B481" s="114"/>
      <c r="C481" s="115"/>
      <c r="D481" s="116"/>
      <c r="E481" s="117"/>
      <c r="F481" s="118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ht="15.75" customHeight="1">
      <c r="A482" s="113"/>
      <c r="B482" s="114"/>
      <c r="C482" s="115"/>
      <c r="D482" s="116"/>
      <c r="E482" s="117"/>
      <c r="F482" s="118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ht="15.75" customHeight="1">
      <c r="A483" s="113"/>
      <c r="B483" s="114"/>
      <c r="C483" s="115"/>
      <c r="D483" s="116"/>
      <c r="E483" s="117"/>
      <c r="F483" s="118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ht="15.75" customHeight="1">
      <c r="A484" s="113"/>
      <c r="B484" s="114"/>
      <c r="C484" s="115"/>
      <c r="D484" s="116"/>
      <c r="E484" s="117"/>
      <c r="F484" s="118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ht="15.75" customHeight="1">
      <c r="A485" s="113"/>
      <c r="B485" s="114"/>
      <c r="C485" s="115"/>
      <c r="D485" s="116"/>
      <c r="E485" s="117"/>
      <c r="F485" s="118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ht="15.75" customHeight="1">
      <c r="A486" s="113"/>
      <c r="B486" s="114"/>
      <c r="C486" s="115"/>
      <c r="D486" s="116"/>
      <c r="E486" s="117"/>
      <c r="F486" s="118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ht="15.75" customHeight="1">
      <c r="A487" s="113"/>
      <c r="B487" s="114"/>
      <c r="C487" s="115"/>
      <c r="D487" s="116"/>
      <c r="E487" s="117"/>
      <c r="F487" s="118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ht="15.75" customHeight="1">
      <c r="A488" s="113"/>
      <c r="B488" s="114"/>
      <c r="C488" s="115"/>
      <c r="D488" s="116"/>
      <c r="E488" s="117"/>
      <c r="F488" s="118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ht="15.75" customHeight="1">
      <c r="A489" s="113"/>
      <c r="B489" s="114"/>
      <c r="C489" s="115"/>
      <c r="D489" s="116"/>
      <c r="E489" s="117"/>
      <c r="F489" s="118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ht="15.75" customHeight="1">
      <c r="A490" s="113"/>
      <c r="B490" s="114"/>
      <c r="C490" s="115"/>
      <c r="D490" s="116"/>
      <c r="E490" s="117"/>
      <c r="F490" s="118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ht="15.75" customHeight="1">
      <c r="A491" s="113"/>
      <c r="B491" s="114"/>
      <c r="C491" s="115"/>
      <c r="D491" s="116"/>
      <c r="E491" s="117"/>
      <c r="F491" s="118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ht="15.75" customHeight="1">
      <c r="A492" s="113"/>
      <c r="B492" s="114"/>
      <c r="C492" s="115"/>
      <c r="D492" s="116"/>
      <c r="E492" s="117"/>
      <c r="F492" s="118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ht="15.75" customHeight="1">
      <c r="A493" s="113"/>
      <c r="B493" s="114"/>
      <c r="C493" s="115"/>
      <c r="D493" s="116"/>
      <c r="E493" s="117"/>
      <c r="F493" s="118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ht="15.75" customHeight="1">
      <c r="A494" s="113"/>
      <c r="B494" s="114"/>
      <c r="C494" s="115"/>
      <c r="D494" s="116"/>
      <c r="E494" s="117"/>
      <c r="F494" s="118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ht="15.75" customHeight="1">
      <c r="A495" s="113"/>
      <c r="B495" s="114"/>
      <c r="C495" s="115"/>
      <c r="D495" s="116"/>
      <c r="E495" s="117"/>
      <c r="F495" s="118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ht="15.75" customHeight="1">
      <c r="A496" s="113"/>
      <c r="B496" s="114"/>
      <c r="C496" s="115"/>
      <c r="D496" s="116"/>
      <c r="E496" s="117"/>
      <c r="F496" s="118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ht="15.75" customHeight="1">
      <c r="A497" s="113"/>
      <c r="B497" s="114"/>
      <c r="C497" s="115"/>
      <c r="D497" s="116"/>
      <c r="E497" s="117"/>
      <c r="F497" s="118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ht="15.75" customHeight="1">
      <c r="A498" s="113"/>
      <c r="B498" s="114"/>
      <c r="C498" s="115"/>
      <c r="D498" s="116"/>
      <c r="E498" s="117"/>
      <c r="F498" s="118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ht="15.75" customHeight="1">
      <c r="A499" s="119"/>
      <c r="B499" s="120"/>
      <c r="C499" s="121"/>
      <c r="D499" s="122"/>
      <c r="E499" s="122"/>
      <c r="F499" s="118">
        <f t="shared" ref="F499:F588" si="2"> F498 + D499 - E499</f>
        <v>0</v>
      </c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ht="15.75" customHeight="1">
      <c r="A500" s="119"/>
      <c r="B500" s="120"/>
      <c r="C500" s="121"/>
      <c r="D500" s="122"/>
      <c r="E500" s="122"/>
      <c r="F500" s="118">
        <f t="shared" si="2"/>
        <v>0</v>
      </c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ht="15.75" customHeight="1">
      <c r="A501" s="119"/>
      <c r="B501" s="120"/>
      <c r="C501" s="121"/>
      <c r="D501" s="122"/>
      <c r="E501" s="122"/>
      <c r="F501" s="118">
        <f t="shared" si="2"/>
        <v>0</v>
      </c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ht="15.75" customHeight="1">
      <c r="A502" s="119"/>
      <c r="B502" s="120"/>
      <c r="C502" s="121"/>
      <c r="D502" s="122"/>
      <c r="E502" s="122"/>
      <c r="F502" s="118">
        <f t="shared" si="2"/>
        <v>0</v>
      </c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ht="15.75" customHeight="1">
      <c r="A503" s="119"/>
      <c r="B503" s="120"/>
      <c r="C503" s="121"/>
      <c r="D503" s="122"/>
      <c r="E503" s="122"/>
      <c r="F503" s="118">
        <f t="shared" si="2"/>
        <v>0</v>
      </c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ht="15.75" customHeight="1">
      <c r="A504" s="119"/>
      <c r="B504" s="120"/>
      <c r="C504" s="121"/>
      <c r="D504" s="122"/>
      <c r="E504" s="122"/>
      <c r="F504" s="118">
        <f t="shared" si="2"/>
        <v>0</v>
      </c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ht="15.75" customHeight="1">
      <c r="A505" s="119"/>
      <c r="B505" s="120"/>
      <c r="C505" s="121"/>
      <c r="D505" s="122"/>
      <c r="E505" s="122"/>
      <c r="F505" s="118">
        <f t="shared" si="2"/>
        <v>0</v>
      </c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ht="15.75" customHeight="1">
      <c r="A506" s="119"/>
      <c r="B506" s="120"/>
      <c r="C506" s="121"/>
      <c r="D506" s="122"/>
      <c r="E506" s="122"/>
      <c r="F506" s="118">
        <f t="shared" si="2"/>
        <v>0</v>
      </c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ht="15.75" customHeight="1">
      <c r="A507" s="119"/>
      <c r="B507" s="120"/>
      <c r="C507" s="121"/>
      <c r="D507" s="122"/>
      <c r="E507" s="122"/>
      <c r="F507" s="118">
        <f t="shared" si="2"/>
        <v>0</v>
      </c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ht="15.75" customHeight="1">
      <c r="A508" s="119"/>
      <c r="B508" s="120"/>
      <c r="C508" s="121"/>
      <c r="D508" s="122"/>
      <c r="E508" s="122"/>
      <c r="F508" s="118">
        <f t="shared" si="2"/>
        <v>0</v>
      </c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ht="15.75" customHeight="1">
      <c r="A509" s="119"/>
      <c r="B509" s="120"/>
      <c r="C509" s="121"/>
      <c r="D509" s="122"/>
      <c r="E509" s="122"/>
      <c r="F509" s="118">
        <f t="shared" si="2"/>
        <v>0</v>
      </c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ht="15.75" customHeight="1">
      <c r="A510" s="119"/>
      <c r="B510" s="120"/>
      <c r="C510" s="121"/>
      <c r="D510" s="122"/>
      <c r="E510" s="122"/>
      <c r="F510" s="118">
        <f t="shared" si="2"/>
        <v>0</v>
      </c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ht="15.75" customHeight="1">
      <c r="A511" s="119"/>
      <c r="B511" s="120"/>
      <c r="C511" s="121"/>
      <c r="D511" s="122"/>
      <c r="E511" s="122"/>
      <c r="F511" s="118">
        <f t="shared" si="2"/>
        <v>0</v>
      </c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ht="15.75" customHeight="1">
      <c r="A512" s="119"/>
      <c r="B512" s="120"/>
      <c r="C512" s="121"/>
      <c r="D512" s="122"/>
      <c r="E512" s="122"/>
      <c r="F512" s="118">
        <f t="shared" si="2"/>
        <v>0</v>
      </c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ht="15.75" customHeight="1">
      <c r="A513" s="119"/>
      <c r="B513" s="120"/>
      <c r="C513" s="121"/>
      <c r="D513" s="122"/>
      <c r="E513" s="122"/>
      <c r="F513" s="118">
        <f t="shared" si="2"/>
        <v>0</v>
      </c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ht="15.75" customHeight="1">
      <c r="A514" s="119"/>
      <c r="B514" s="120"/>
      <c r="C514" s="121"/>
      <c r="D514" s="122"/>
      <c r="E514" s="122"/>
      <c r="F514" s="118">
        <f t="shared" si="2"/>
        <v>0</v>
      </c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ht="15.75" customHeight="1">
      <c r="A515" s="119"/>
      <c r="B515" s="120"/>
      <c r="C515" s="121"/>
      <c r="D515" s="122"/>
      <c r="E515" s="122"/>
      <c r="F515" s="118">
        <f t="shared" si="2"/>
        <v>0</v>
      </c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ht="15.75" customHeight="1">
      <c r="A516" s="119"/>
      <c r="B516" s="120"/>
      <c r="C516" s="121"/>
      <c r="D516" s="122"/>
      <c r="E516" s="122"/>
      <c r="F516" s="118">
        <f t="shared" si="2"/>
        <v>0</v>
      </c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ht="15.75" customHeight="1">
      <c r="A517" s="119"/>
      <c r="B517" s="120"/>
      <c r="C517" s="121"/>
      <c r="D517" s="122"/>
      <c r="E517" s="122"/>
      <c r="F517" s="118">
        <f t="shared" si="2"/>
        <v>0</v>
      </c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ht="15.75" customHeight="1">
      <c r="A518" s="119"/>
      <c r="B518" s="120"/>
      <c r="C518" s="121"/>
      <c r="D518" s="122"/>
      <c r="E518" s="122"/>
      <c r="F518" s="118">
        <f t="shared" si="2"/>
        <v>0</v>
      </c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ht="15.75" customHeight="1">
      <c r="A519" s="119"/>
      <c r="B519" s="120"/>
      <c r="C519" s="121"/>
      <c r="D519" s="122"/>
      <c r="E519" s="122"/>
      <c r="F519" s="118">
        <f t="shared" si="2"/>
        <v>0</v>
      </c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ht="15.75" customHeight="1">
      <c r="A520" s="119"/>
      <c r="B520" s="120"/>
      <c r="C520" s="121"/>
      <c r="D520" s="122"/>
      <c r="E520" s="122"/>
      <c r="F520" s="118">
        <f t="shared" si="2"/>
        <v>0</v>
      </c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ht="15.75" customHeight="1">
      <c r="A521" s="119"/>
      <c r="B521" s="120"/>
      <c r="C521" s="121"/>
      <c r="D521" s="122"/>
      <c r="E521" s="122"/>
      <c r="F521" s="118">
        <f t="shared" si="2"/>
        <v>0</v>
      </c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ht="15.75" customHeight="1">
      <c r="A522" s="119"/>
      <c r="B522" s="120"/>
      <c r="C522" s="121"/>
      <c r="D522" s="122"/>
      <c r="E522" s="122"/>
      <c r="F522" s="118">
        <f t="shared" si="2"/>
        <v>0</v>
      </c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ht="15.75" customHeight="1">
      <c r="A523" s="119"/>
      <c r="B523" s="120"/>
      <c r="C523" s="121"/>
      <c r="D523" s="122"/>
      <c r="E523" s="122"/>
      <c r="F523" s="118">
        <f t="shared" si="2"/>
        <v>0</v>
      </c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ht="15.75" customHeight="1">
      <c r="A524" s="119"/>
      <c r="B524" s="120"/>
      <c r="C524" s="121"/>
      <c r="D524" s="122"/>
      <c r="E524" s="122"/>
      <c r="F524" s="118">
        <f t="shared" si="2"/>
        <v>0</v>
      </c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ht="15.75" customHeight="1">
      <c r="A525" s="119"/>
      <c r="B525" s="120"/>
      <c r="C525" s="121"/>
      <c r="D525" s="122"/>
      <c r="E525" s="122"/>
      <c r="F525" s="118">
        <f t="shared" si="2"/>
        <v>0</v>
      </c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ht="15.75" customHeight="1">
      <c r="A526" s="119"/>
      <c r="B526" s="120"/>
      <c r="C526" s="121"/>
      <c r="D526" s="122"/>
      <c r="E526" s="122"/>
      <c r="F526" s="118">
        <f t="shared" si="2"/>
        <v>0</v>
      </c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ht="15.75" customHeight="1">
      <c r="A527" s="119"/>
      <c r="B527" s="120"/>
      <c r="C527" s="121"/>
      <c r="D527" s="122"/>
      <c r="E527" s="122"/>
      <c r="F527" s="118">
        <f t="shared" si="2"/>
        <v>0</v>
      </c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ht="15.75" customHeight="1">
      <c r="A528" s="119"/>
      <c r="B528" s="120"/>
      <c r="C528" s="121"/>
      <c r="D528" s="122"/>
      <c r="E528" s="122"/>
      <c r="F528" s="118">
        <f t="shared" si="2"/>
        <v>0</v>
      </c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ht="15.75" customHeight="1">
      <c r="A529" s="119"/>
      <c r="B529" s="120"/>
      <c r="C529" s="121"/>
      <c r="D529" s="122"/>
      <c r="E529" s="122"/>
      <c r="F529" s="118">
        <f t="shared" si="2"/>
        <v>0</v>
      </c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ht="15.75" customHeight="1">
      <c r="A530" s="119"/>
      <c r="B530" s="120"/>
      <c r="C530" s="121"/>
      <c r="D530" s="122"/>
      <c r="E530" s="122"/>
      <c r="F530" s="118">
        <f t="shared" si="2"/>
        <v>0</v>
      </c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ht="15.75" customHeight="1">
      <c r="A531" s="119"/>
      <c r="B531" s="120"/>
      <c r="C531" s="121"/>
      <c r="D531" s="122"/>
      <c r="E531" s="122"/>
      <c r="F531" s="118">
        <f t="shared" si="2"/>
        <v>0</v>
      </c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ht="15.75" customHeight="1">
      <c r="A532" s="119"/>
      <c r="B532" s="120"/>
      <c r="C532" s="121"/>
      <c r="D532" s="122"/>
      <c r="E532" s="122"/>
      <c r="F532" s="118">
        <f t="shared" si="2"/>
        <v>0</v>
      </c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ht="15.75" customHeight="1">
      <c r="A533" s="119"/>
      <c r="B533" s="120"/>
      <c r="C533" s="121"/>
      <c r="D533" s="122"/>
      <c r="E533" s="122"/>
      <c r="F533" s="118">
        <f t="shared" si="2"/>
        <v>0</v>
      </c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ht="15.75" customHeight="1">
      <c r="A534" s="119"/>
      <c r="B534" s="120"/>
      <c r="C534" s="121"/>
      <c r="D534" s="122"/>
      <c r="E534" s="122"/>
      <c r="F534" s="118">
        <f t="shared" si="2"/>
        <v>0</v>
      </c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ht="15.75" customHeight="1">
      <c r="A535" s="119"/>
      <c r="B535" s="120"/>
      <c r="C535" s="121"/>
      <c r="D535" s="122"/>
      <c r="E535" s="122"/>
      <c r="F535" s="118">
        <f t="shared" si="2"/>
        <v>0</v>
      </c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ht="15.75" customHeight="1">
      <c r="A536" s="119"/>
      <c r="B536" s="120"/>
      <c r="C536" s="121"/>
      <c r="D536" s="122"/>
      <c r="E536" s="122"/>
      <c r="F536" s="118">
        <f t="shared" si="2"/>
        <v>0</v>
      </c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ht="15.75" customHeight="1">
      <c r="A537" s="119"/>
      <c r="B537" s="120"/>
      <c r="C537" s="121"/>
      <c r="D537" s="122"/>
      <c r="E537" s="122"/>
      <c r="F537" s="118">
        <f t="shared" si="2"/>
        <v>0</v>
      </c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ht="15.75" customHeight="1">
      <c r="A538" s="119"/>
      <c r="B538" s="120"/>
      <c r="C538" s="121"/>
      <c r="D538" s="122"/>
      <c r="E538" s="122"/>
      <c r="F538" s="118">
        <f t="shared" si="2"/>
        <v>0</v>
      </c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ht="15.75" customHeight="1">
      <c r="A539" s="119"/>
      <c r="B539" s="120"/>
      <c r="C539" s="121"/>
      <c r="D539" s="122"/>
      <c r="E539" s="122"/>
      <c r="F539" s="118">
        <f t="shared" si="2"/>
        <v>0</v>
      </c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ht="15.75" customHeight="1">
      <c r="A540" s="119"/>
      <c r="B540" s="120"/>
      <c r="C540" s="121"/>
      <c r="D540" s="122"/>
      <c r="E540" s="122"/>
      <c r="F540" s="118">
        <f t="shared" si="2"/>
        <v>0</v>
      </c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ht="15.75" customHeight="1">
      <c r="A541" s="119"/>
      <c r="B541" s="120"/>
      <c r="C541" s="121"/>
      <c r="D541" s="122"/>
      <c r="E541" s="122"/>
      <c r="F541" s="118">
        <f t="shared" si="2"/>
        <v>0</v>
      </c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ht="15.75" customHeight="1">
      <c r="A542" s="119"/>
      <c r="B542" s="120"/>
      <c r="C542" s="121"/>
      <c r="D542" s="122"/>
      <c r="E542" s="122"/>
      <c r="F542" s="118">
        <f t="shared" si="2"/>
        <v>0</v>
      </c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ht="15.75" customHeight="1">
      <c r="A543" s="119"/>
      <c r="B543" s="120"/>
      <c r="C543" s="121"/>
      <c r="D543" s="122"/>
      <c r="E543" s="122"/>
      <c r="F543" s="118">
        <f t="shared" si="2"/>
        <v>0</v>
      </c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ht="15.75" customHeight="1">
      <c r="A544" s="119"/>
      <c r="B544" s="120"/>
      <c r="C544" s="121"/>
      <c r="D544" s="122"/>
      <c r="E544" s="122"/>
      <c r="F544" s="118">
        <f t="shared" si="2"/>
        <v>0</v>
      </c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ht="15.75" customHeight="1">
      <c r="A545" s="119"/>
      <c r="B545" s="120"/>
      <c r="C545" s="121"/>
      <c r="D545" s="122"/>
      <c r="E545" s="122"/>
      <c r="F545" s="118">
        <f t="shared" si="2"/>
        <v>0</v>
      </c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ht="15.75" customHeight="1">
      <c r="A546" s="119"/>
      <c r="B546" s="120"/>
      <c r="C546" s="121"/>
      <c r="D546" s="122"/>
      <c r="E546" s="122"/>
      <c r="F546" s="118">
        <f t="shared" si="2"/>
        <v>0</v>
      </c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ht="15.75" customHeight="1">
      <c r="A547" s="119"/>
      <c r="B547" s="120"/>
      <c r="C547" s="121"/>
      <c r="D547" s="122"/>
      <c r="E547" s="122"/>
      <c r="F547" s="118">
        <f t="shared" si="2"/>
        <v>0</v>
      </c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ht="15.75" customHeight="1">
      <c r="A548" s="119"/>
      <c r="B548" s="120"/>
      <c r="C548" s="121"/>
      <c r="D548" s="122"/>
      <c r="E548" s="122"/>
      <c r="F548" s="118">
        <f t="shared" si="2"/>
        <v>0</v>
      </c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ht="15.75" customHeight="1">
      <c r="A549" s="119"/>
      <c r="B549" s="120"/>
      <c r="C549" s="121"/>
      <c r="D549" s="122"/>
      <c r="E549" s="122"/>
      <c r="F549" s="118">
        <f t="shared" si="2"/>
        <v>0</v>
      </c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ht="15.75" customHeight="1">
      <c r="A550" s="119"/>
      <c r="B550" s="120"/>
      <c r="C550" s="121"/>
      <c r="D550" s="122"/>
      <c r="E550" s="122"/>
      <c r="F550" s="118">
        <f t="shared" si="2"/>
        <v>0</v>
      </c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ht="15.75" customHeight="1">
      <c r="A551" s="119"/>
      <c r="B551" s="120"/>
      <c r="C551" s="121"/>
      <c r="D551" s="122"/>
      <c r="E551" s="122"/>
      <c r="F551" s="118">
        <f t="shared" si="2"/>
        <v>0</v>
      </c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ht="15.75" customHeight="1">
      <c r="A552" s="119"/>
      <c r="B552" s="120"/>
      <c r="C552" s="121"/>
      <c r="D552" s="122"/>
      <c r="E552" s="122"/>
      <c r="F552" s="118">
        <f t="shared" si="2"/>
        <v>0</v>
      </c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ht="15.75" customHeight="1">
      <c r="A553" s="119"/>
      <c r="B553" s="120"/>
      <c r="C553" s="121"/>
      <c r="D553" s="122"/>
      <c r="E553" s="122"/>
      <c r="F553" s="118">
        <f t="shared" si="2"/>
        <v>0</v>
      </c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ht="15.75" customHeight="1">
      <c r="A554" s="119"/>
      <c r="B554" s="120"/>
      <c r="C554" s="121"/>
      <c r="D554" s="122"/>
      <c r="E554" s="122"/>
      <c r="F554" s="118">
        <f t="shared" si="2"/>
        <v>0</v>
      </c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ht="15.75" customHeight="1">
      <c r="A555" s="119"/>
      <c r="B555" s="120"/>
      <c r="C555" s="121"/>
      <c r="D555" s="122"/>
      <c r="E555" s="122"/>
      <c r="F555" s="118">
        <f t="shared" si="2"/>
        <v>0</v>
      </c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ht="15.75" customHeight="1">
      <c r="A556" s="119"/>
      <c r="B556" s="120"/>
      <c r="C556" s="121"/>
      <c r="D556" s="122"/>
      <c r="E556" s="122"/>
      <c r="F556" s="118">
        <f t="shared" si="2"/>
        <v>0</v>
      </c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ht="15.75" customHeight="1">
      <c r="A557" s="119"/>
      <c r="B557" s="120"/>
      <c r="C557" s="121"/>
      <c r="D557" s="122"/>
      <c r="E557" s="122"/>
      <c r="F557" s="118">
        <f t="shared" si="2"/>
        <v>0</v>
      </c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ht="15.75" customHeight="1">
      <c r="A558" s="119"/>
      <c r="B558" s="120"/>
      <c r="C558" s="121"/>
      <c r="D558" s="122"/>
      <c r="E558" s="122"/>
      <c r="F558" s="118">
        <f t="shared" si="2"/>
        <v>0</v>
      </c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ht="15.75" customHeight="1">
      <c r="A559" s="119"/>
      <c r="B559" s="120"/>
      <c r="C559" s="121"/>
      <c r="D559" s="122"/>
      <c r="E559" s="122"/>
      <c r="F559" s="118">
        <f t="shared" si="2"/>
        <v>0</v>
      </c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ht="15.75" customHeight="1">
      <c r="A560" s="119"/>
      <c r="B560" s="120"/>
      <c r="C560" s="121"/>
      <c r="D560" s="122"/>
      <c r="E560" s="122"/>
      <c r="F560" s="118">
        <f t="shared" si="2"/>
        <v>0</v>
      </c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ht="15.75" customHeight="1">
      <c r="A561" s="119"/>
      <c r="B561" s="120"/>
      <c r="C561" s="121"/>
      <c r="D561" s="122"/>
      <c r="E561" s="122"/>
      <c r="F561" s="118">
        <f t="shared" si="2"/>
        <v>0</v>
      </c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ht="15.75" customHeight="1">
      <c r="A562" s="119"/>
      <c r="B562" s="120"/>
      <c r="C562" s="121"/>
      <c r="D562" s="122"/>
      <c r="E562" s="122"/>
      <c r="F562" s="118">
        <f t="shared" si="2"/>
        <v>0</v>
      </c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ht="15.75" customHeight="1">
      <c r="A563" s="119"/>
      <c r="B563" s="120"/>
      <c r="C563" s="121"/>
      <c r="D563" s="122"/>
      <c r="E563" s="122"/>
      <c r="F563" s="118">
        <f t="shared" si="2"/>
        <v>0</v>
      </c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ht="15.75" customHeight="1">
      <c r="A564" s="119"/>
      <c r="B564" s="120"/>
      <c r="C564" s="121"/>
      <c r="D564" s="122"/>
      <c r="E564" s="122"/>
      <c r="F564" s="118">
        <f t="shared" si="2"/>
        <v>0</v>
      </c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ht="15.75" customHeight="1">
      <c r="A565" s="119"/>
      <c r="B565" s="120"/>
      <c r="C565" s="121"/>
      <c r="D565" s="122"/>
      <c r="E565" s="122"/>
      <c r="F565" s="118">
        <f t="shared" si="2"/>
        <v>0</v>
      </c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ht="15.75" customHeight="1">
      <c r="A566" s="119"/>
      <c r="B566" s="120"/>
      <c r="C566" s="121"/>
      <c r="D566" s="122"/>
      <c r="E566" s="122"/>
      <c r="F566" s="118">
        <f t="shared" si="2"/>
        <v>0</v>
      </c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ht="15.75" customHeight="1">
      <c r="A567" s="119"/>
      <c r="B567" s="120"/>
      <c r="C567" s="121"/>
      <c r="D567" s="122"/>
      <c r="E567" s="122"/>
      <c r="F567" s="118">
        <f t="shared" si="2"/>
        <v>0</v>
      </c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ht="15.75" customHeight="1">
      <c r="A568" s="119"/>
      <c r="B568" s="120"/>
      <c r="C568" s="121"/>
      <c r="D568" s="122"/>
      <c r="E568" s="122"/>
      <c r="F568" s="118">
        <f t="shared" si="2"/>
        <v>0</v>
      </c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ht="15.75" customHeight="1">
      <c r="A569" s="119"/>
      <c r="B569" s="120"/>
      <c r="C569" s="121"/>
      <c r="D569" s="122"/>
      <c r="E569" s="122"/>
      <c r="F569" s="118">
        <f t="shared" si="2"/>
        <v>0</v>
      </c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ht="15.75" customHeight="1">
      <c r="A570" s="119"/>
      <c r="B570" s="120"/>
      <c r="C570" s="121"/>
      <c r="D570" s="122"/>
      <c r="E570" s="122"/>
      <c r="F570" s="118">
        <f t="shared" si="2"/>
        <v>0</v>
      </c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ht="15.75" customHeight="1">
      <c r="A571" s="119"/>
      <c r="B571" s="120"/>
      <c r="C571" s="121"/>
      <c r="D571" s="122"/>
      <c r="E571" s="122"/>
      <c r="F571" s="118">
        <f t="shared" si="2"/>
        <v>0</v>
      </c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ht="15.75" customHeight="1">
      <c r="A572" s="119"/>
      <c r="B572" s="120"/>
      <c r="C572" s="121"/>
      <c r="D572" s="122"/>
      <c r="E572" s="122"/>
      <c r="F572" s="118">
        <f t="shared" si="2"/>
        <v>0</v>
      </c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ht="15.75" customHeight="1">
      <c r="A573" s="119"/>
      <c r="B573" s="120"/>
      <c r="C573" s="121"/>
      <c r="D573" s="122"/>
      <c r="E573" s="122"/>
      <c r="F573" s="118">
        <f t="shared" si="2"/>
        <v>0</v>
      </c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ht="15.75" customHeight="1">
      <c r="A574" s="119"/>
      <c r="B574" s="120"/>
      <c r="C574" s="121"/>
      <c r="D574" s="122"/>
      <c r="E574" s="122"/>
      <c r="F574" s="118">
        <f t="shared" si="2"/>
        <v>0</v>
      </c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ht="15.75" customHeight="1">
      <c r="A575" s="119"/>
      <c r="B575" s="120"/>
      <c r="C575" s="121"/>
      <c r="D575" s="122"/>
      <c r="E575" s="122"/>
      <c r="F575" s="118">
        <f t="shared" si="2"/>
        <v>0</v>
      </c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ht="15.75" customHeight="1">
      <c r="A576" s="119"/>
      <c r="B576" s="120"/>
      <c r="C576" s="121"/>
      <c r="D576" s="122"/>
      <c r="E576" s="122"/>
      <c r="F576" s="118">
        <f t="shared" si="2"/>
        <v>0</v>
      </c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ht="15.75" customHeight="1">
      <c r="A577" s="119"/>
      <c r="B577" s="120"/>
      <c r="C577" s="121"/>
      <c r="D577" s="122"/>
      <c r="E577" s="122"/>
      <c r="F577" s="118">
        <f t="shared" si="2"/>
        <v>0</v>
      </c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ht="15.75" customHeight="1">
      <c r="A578" s="119"/>
      <c r="B578" s="120"/>
      <c r="C578" s="121"/>
      <c r="D578" s="122"/>
      <c r="E578" s="122"/>
      <c r="F578" s="118">
        <f t="shared" si="2"/>
        <v>0</v>
      </c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ht="15.75" customHeight="1">
      <c r="A579" s="119"/>
      <c r="B579" s="120"/>
      <c r="C579" s="121"/>
      <c r="D579" s="122"/>
      <c r="E579" s="122"/>
      <c r="F579" s="118">
        <f t="shared" si="2"/>
        <v>0</v>
      </c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ht="15.75" customHeight="1">
      <c r="A580" s="119"/>
      <c r="B580" s="120"/>
      <c r="C580" s="121"/>
      <c r="D580" s="122"/>
      <c r="E580" s="122"/>
      <c r="F580" s="118">
        <f t="shared" si="2"/>
        <v>0</v>
      </c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ht="15.75" customHeight="1">
      <c r="A581" s="119"/>
      <c r="B581" s="120"/>
      <c r="C581" s="121"/>
      <c r="D581" s="122"/>
      <c r="E581" s="122"/>
      <c r="F581" s="118">
        <f t="shared" si="2"/>
        <v>0</v>
      </c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ht="15.75" customHeight="1">
      <c r="A582" s="119"/>
      <c r="B582" s="120"/>
      <c r="C582" s="121"/>
      <c r="D582" s="122"/>
      <c r="E582" s="122"/>
      <c r="F582" s="118">
        <f t="shared" si="2"/>
        <v>0</v>
      </c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ht="15.75" customHeight="1">
      <c r="A583" s="119"/>
      <c r="B583" s="120"/>
      <c r="C583" s="121"/>
      <c r="D583" s="122"/>
      <c r="E583" s="122"/>
      <c r="F583" s="118">
        <f t="shared" si="2"/>
        <v>0</v>
      </c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ht="15.75" customHeight="1">
      <c r="A584" s="119"/>
      <c r="B584" s="120"/>
      <c r="C584" s="121"/>
      <c r="D584" s="122"/>
      <c r="E584" s="122"/>
      <c r="F584" s="118">
        <f t="shared" si="2"/>
        <v>0</v>
      </c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ht="15.75" customHeight="1">
      <c r="A585" s="119"/>
      <c r="B585" s="120"/>
      <c r="C585" s="121"/>
      <c r="D585" s="122"/>
      <c r="E585" s="122"/>
      <c r="F585" s="118">
        <f t="shared" si="2"/>
        <v>0</v>
      </c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ht="15.75" customHeight="1">
      <c r="A586" s="119"/>
      <c r="B586" s="120"/>
      <c r="C586" s="121"/>
      <c r="D586" s="122"/>
      <c r="E586" s="122"/>
      <c r="F586" s="118">
        <f t="shared" si="2"/>
        <v>0</v>
      </c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ht="15.75" customHeight="1">
      <c r="A587" s="119"/>
      <c r="B587" s="120"/>
      <c r="C587" s="121"/>
      <c r="D587" s="122"/>
      <c r="E587" s="122"/>
      <c r="F587" s="118">
        <f t="shared" si="2"/>
        <v>0</v>
      </c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ht="15.75" customHeight="1">
      <c r="A588" s="119"/>
      <c r="B588" s="120"/>
      <c r="C588" s="121"/>
      <c r="D588" s="122"/>
      <c r="E588" s="122"/>
      <c r="F588" s="118">
        <f t="shared" si="2"/>
        <v>0</v>
      </c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ht="15.75" customHeight="1">
      <c r="A589" s="123"/>
      <c r="B589" s="85"/>
      <c r="C589" s="81"/>
      <c r="D589" s="82"/>
      <c r="E589" s="82"/>
      <c r="F589" s="124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ht="15.75" customHeight="1">
      <c r="A590" s="123"/>
      <c r="B590" s="85"/>
      <c r="C590" s="81"/>
      <c r="D590" s="82"/>
      <c r="E590" s="82"/>
      <c r="F590" s="124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ht="15.75" customHeight="1">
      <c r="A591" s="123"/>
      <c r="B591" s="85"/>
      <c r="C591" s="81"/>
      <c r="D591" s="82"/>
      <c r="E591" s="82"/>
      <c r="F591" s="124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ht="15.75" customHeight="1">
      <c r="A592" s="123"/>
      <c r="B592" s="85"/>
      <c r="C592" s="81"/>
      <c r="D592" s="82"/>
      <c r="E592" s="82"/>
      <c r="F592" s="124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ht="15.75" customHeight="1">
      <c r="A593" s="123"/>
      <c r="B593" s="85"/>
      <c r="C593" s="81"/>
      <c r="D593" s="82"/>
      <c r="E593" s="82"/>
      <c r="F593" s="124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ht="15.75" customHeight="1">
      <c r="A594" s="123"/>
      <c r="B594" s="85"/>
      <c r="C594" s="81"/>
      <c r="D594" s="82"/>
      <c r="E594" s="82"/>
      <c r="F594" s="124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ht="15.75" customHeight="1">
      <c r="A595" s="123"/>
      <c r="B595" s="85"/>
      <c r="C595" s="81"/>
      <c r="D595" s="82"/>
      <c r="E595" s="82"/>
      <c r="F595" s="124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ht="15.75" customHeight="1">
      <c r="A596" s="123"/>
      <c r="B596" s="85"/>
      <c r="C596" s="81"/>
      <c r="D596" s="82"/>
      <c r="E596" s="82"/>
      <c r="F596" s="124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ht="15.75" customHeight="1">
      <c r="A597" s="123"/>
      <c r="B597" s="85"/>
      <c r="C597" s="81"/>
      <c r="D597" s="82"/>
      <c r="E597" s="82"/>
      <c r="F597" s="124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ht="15.75" customHeight="1">
      <c r="A598" s="123"/>
      <c r="B598" s="85"/>
      <c r="C598" s="81"/>
      <c r="D598" s="82"/>
      <c r="E598" s="82"/>
      <c r="F598" s="124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ht="15.75" customHeight="1">
      <c r="A599" s="123"/>
      <c r="B599" s="85"/>
      <c r="C599" s="81"/>
      <c r="D599" s="82"/>
      <c r="E599" s="82"/>
      <c r="F599" s="124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ht="15.75" customHeight="1">
      <c r="A600" s="123"/>
      <c r="B600" s="85"/>
      <c r="C600" s="81"/>
      <c r="D600" s="82"/>
      <c r="E600" s="82"/>
      <c r="F600" s="124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ht="15.75" customHeight="1">
      <c r="A601" s="123"/>
      <c r="B601" s="85"/>
      <c r="C601" s="81"/>
      <c r="D601" s="82"/>
      <c r="E601" s="82"/>
      <c r="F601" s="124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ht="15.75" customHeight="1">
      <c r="A602" s="123"/>
      <c r="B602" s="85"/>
      <c r="C602" s="81"/>
      <c r="D602" s="82"/>
      <c r="E602" s="82"/>
      <c r="F602" s="124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ht="15.75" customHeight="1">
      <c r="A603" s="123"/>
      <c r="B603" s="85"/>
      <c r="C603" s="81"/>
      <c r="D603" s="82"/>
      <c r="E603" s="82"/>
      <c r="F603" s="124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ht="15.75" customHeight="1">
      <c r="A604" s="123"/>
      <c r="B604" s="85"/>
      <c r="C604" s="81"/>
      <c r="D604" s="82"/>
      <c r="E604" s="82"/>
      <c r="F604" s="124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ht="15.75" customHeight="1">
      <c r="A605" s="123"/>
      <c r="B605" s="85"/>
      <c r="C605" s="81"/>
      <c r="D605" s="82"/>
      <c r="E605" s="82"/>
      <c r="F605" s="124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ht="15.75" customHeight="1">
      <c r="A606" s="123"/>
      <c r="B606" s="85"/>
      <c r="C606" s="81"/>
      <c r="D606" s="82"/>
      <c r="E606" s="82"/>
      <c r="F606" s="124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ht="15.75" customHeight="1">
      <c r="A607" s="123"/>
      <c r="B607" s="85"/>
      <c r="C607" s="81"/>
      <c r="D607" s="82"/>
      <c r="E607" s="82"/>
      <c r="F607" s="124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ht="15.75" customHeight="1">
      <c r="A608" s="123"/>
      <c r="B608" s="85"/>
      <c r="C608" s="81"/>
      <c r="D608" s="82"/>
      <c r="E608" s="82"/>
      <c r="F608" s="124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ht="15.75" customHeight="1">
      <c r="A609" s="123"/>
      <c r="B609" s="85"/>
      <c r="C609" s="81"/>
      <c r="D609" s="82"/>
      <c r="E609" s="82"/>
      <c r="F609" s="124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ht="15.75" customHeight="1">
      <c r="A610" s="123"/>
      <c r="B610" s="85"/>
      <c r="C610" s="81"/>
      <c r="D610" s="82"/>
      <c r="E610" s="82"/>
      <c r="F610" s="124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ht="15.75" customHeight="1">
      <c r="A611" s="123"/>
      <c r="B611" s="85"/>
      <c r="C611" s="81"/>
      <c r="D611" s="82"/>
      <c r="E611" s="82"/>
      <c r="F611" s="124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ht="15.75" customHeight="1">
      <c r="A612" s="123"/>
      <c r="B612" s="85"/>
      <c r="C612" s="81"/>
      <c r="D612" s="82"/>
      <c r="E612" s="82"/>
      <c r="F612" s="124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ht="15.75" customHeight="1">
      <c r="A613" s="123"/>
      <c r="B613" s="85"/>
      <c r="C613" s="81"/>
      <c r="D613" s="82"/>
      <c r="E613" s="82"/>
      <c r="F613" s="124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ht="15.75" customHeight="1">
      <c r="A614" s="123"/>
      <c r="B614" s="85"/>
      <c r="C614" s="81"/>
      <c r="D614" s="82"/>
      <c r="E614" s="82"/>
      <c r="F614" s="124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ht="15.75" customHeight="1">
      <c r="A615" s="123"/>
      <c r="B615" s="85"/>
      <c r="C615" s="81"/>
      <c r="D615" s="82"/>
      <c r="E615" s="82"/>
      <c r="F615" s="124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ht="15.75" customHeight="1">
      <c r="A616" s="123"/>
      <c r="B616" s="85"/>
      <c r="C616" s="81"/>
      <c r="D616" s="82"/>
      <c r="E616" s="82"/>
      <c r="F616" s="124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ht="15.75" customHeight="1">
      <c r="A617" s="123"/>
      <c r="B617" s="85"/>
      <c r="C617" s="81"/>
      <c r="D617" s="82"/>
      <c r="E617" s="82"/>
      <c r="F617" s="124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ht="15.75" customHeight="1">
      <c r="A618" s="123"/>
      <c r="B618" s="85"/>
      <c r="C618" s="81"/>
      <c r="D618" s="82"/>
      <c r="E618" s="82"/>
      <c r="F618" s="124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ht="15.75" customHeight="1">
      <c r="A619" s="123"/>
      <c r="B619" s="85"/>
      <c r="C619" s="81"/>
      <c r="D619" s="82"/>
      <c r="E619" s="82"/>
      <c r="F619" s="124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ht="15.75" customHeight="1">
      <c r="A620" s="123"/>
      <c r="B620" s="85"/>
      <c r="C620" s="81"/>
      <c r="D620" s="82"/>
      <c r="E620" s="82"/>
      <c r="F620" s="124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ht="15.75" customHeight="1">
      <c r="A621" s="123"/>
      <c r="B621" s="85"/>
      <c r="C621" s="81"/>
      <c r="D621" s="82"/>
      <c r="E621" s="82"/>
      <c r="F621" s="124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ht="15.75" customHeight="1">
      <c r="A622" s="123"/>
      <c r="B622" s="85"/>
      <c r="C622" s="81"/>
      <c r="D622" s="82"/>
      <c r="E622" s="82"/>
      <c r="F622" s="124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ht="15.75" customHeight="1">
      <c r="A623" s="123"/>
      <c r="B623" s="85"/>
      <c r="C623" s="81"/>
      <c r="D623" s="82"/>
      <c r="E623" s="82"/>
      <c r="F623" s="124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ht="15.75" customHeight="1">
      <c r="A624" s="123"/>
      <c r="B624" s="85"/>
      <c r="C624" s="81"/>
      <c r="D624" s="82"/>
      <c r="E624" s="82"/>
      <c r="F624" s="124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ht="15.75" customHeight="1">
      <c r="A625" s="123"/>
      <c r="B625" s="85"/>
      <c r="C625" s="81"/>
      <c r="D625" s="82"/>
      <c r="E625" s="82"/>
      <c r="F625" s="124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ht="15.75" customHeight="1">
      <c r="A626" s="123"/>
      <c r="B626" s="85"/>
      <c r="C626" s="81"/>
      <c r="D626" s="82"/>
      <c r="E626" s="82"/>
      <c r="F626" s="124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ht="15.75" customHeight="1">
      <c r="A627" s="123"/>
      <c r="B627" s="85"/>
      <c r="C627" s="81"/>
      <c r="D627" s="82"/>
      <c r="E627" s="82"/>
      <c r="F627" s="124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ht="15.75" customHeight="1">
      <c r="A628" s="123"/>
      <c r="B628" s="85"/>
      <c r="C628" s="81"/>
      <c r="D628" s="82"/>
      <c r="E628" s="82"/>
      <c r="F628" s="124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ht="15.75" customHeight="1">
      <c r="A629" s="123"/>
      <c r="B629" s="85"/>
      <c r="C629" s="81"/>
      <c r="D629" s="82"/>
      <c r="E629" s="82"/>
      <c r="F629" s="124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ht="15.75" customHeight="1">
      <c r="A630" s="123"/>
      <c r="B630" s="85"/>
      <c r="C630" s="81"/>
      <c r="D630" s="82"/>
      <c r="E630" s="82"/>
      <c r="F630" s="124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ht="15.75" customHeight="1">
      <c r="A631" s="123"/>
      <c r="B631" s="85"/>
      <c r="C631" s="81"/>
      <c r="D631" s="82"/>
      <c r="E631" s="82"/>
      <c r="F631" s="124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ht="15.75" customHeight="1">
      <c r="A632" s="123"/>
      <c r="B632" s="85"/>
      <c r="C632" s="81"/>
      <c r="D632" s="82"/>
      <c r="E632" s="82"/>
      <c r="F632" s="124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ht="15.75" customHeight="1">
      <c r="A633" s="123"/>
      <c r="B633" s="85"/>
      <c r="C633" s="81"/>
      <c r="D633" s="82"/>
      <c r="E633" s="82"/>
      <c r="F633" s="124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ht="15.75" customHeight="1">
      <c r="A634" s="123"/>
      <c r="B634" s="85"/>
      <c r="C634" s="81"/>
      <c r="D634" s="82"/>
      <c r="E634" s="82"/>
      <c r="F634" s="124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ht="15.75" customHeight="1">
      <c r="A635" s="123"/>
      <c r="B635" s="85"/>
      <c r="C635" s="81"/>
      <c r="D635" s="82"/>
      <c r="E635" s="82"/>
      <c r="F635" s="124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ht="15.75" customHeight="1">
      <c r="A636" s="123"/>
      <c r="B636" s="85"/>
      <c r="C636" s="81"/>
      <c r="D636" s="82"/>
      <c r="E636" s="82"/>
      <c r="F636" s="124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ht="15.75" customHeight="1">
      <c r="A637" s="123"/>
      <c r="B637" s="85"/>
      <c r="C637" s="81"/>
      <c r="D637" s="82"/>
      <c r="E637" s="82"/>
      <c r="F637" s="124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ht="15.75" customHeight="1">
      <c r="A638" s="123"/>
      <c r="B638" s="85"/>
      <c r="C638" s="81"/>
      <c r="D638" s="82"/>
      <c r="E638" s="82"/>
      <c r="F638" s="124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ht="15.75" customHeight="1">
      <c r="A639" s="123"/>
      <c r="B639" s="85"/>
      <c r="C639" s="81"/>
      <c r="D639" s="82"/>
      <c r="E639" s="82"/>
      <c r="F639" s="124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ht="15.75" customHeight="1">
      <c r="A640" s="123"/>
      <c r="B640" s="85"/>
      <c r="C640" s="81"/>
      <c r="D640" s="82"/>
      <c r="E640" s="82"/>
      <c r="F640" s="124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ht="15.75" customHeight="1">
      <c r="A641" s="123"/>
      <c r="B641" s="85"/>
      <c r="C641" s="81"/>
      <c r="D641" s="82"/>
      <c r="E641" s="82"/>
      <c r="F641" s="124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ht="15.75" customHeight="1">
      <c r="A642" s="123"/>
      <c r="B642" s="85"/>
      <c r="C642" s="81"/>
      <c r="D642" s="82"/>
      <c r="E642" s="82"/>
      <c r="F642" s="124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ht="15.75" customHeight="1">
      <c r="A643" s="123"/>
      <c r="B643" s="85"/>
      <c r="C643" s="81"/>
      <c r="D643" s="82"/>
      <c r="E643" s="82"/>
      <c r="F643" s="124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ht="15.75" customHeight="1">
      <c r="A644" s="123"/>
      <c r="B644" s="85"/>
      <c r="C644" s="81"/>
      <c r="D644" s="82"/>
      <c r="E644" s="82"/>
      <c r="F644" s="124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ht="15.75" customHeight="1">
      <c r="A645" s="123"/>
      <c r="B645" s="85"/>
      <c r="C645" s="81"/>
      <c r="D645" s="82"/>
      <c r="E645" s="82"/>
      <c r="F645" s="124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ht="15.75" customHeight="1">
      <c r="A646" s="123"/>
      <c r="B646" s="85"/>
      <c r="C646" s="81"/>
      <c r="D646" s="82"/>
      <c r="E646" s="82"/>
      <c r="F646" s="124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ht="15.75" customHeight="1">
      <c r="A647" s="123"/>
      <c r="B647" s="85"/>
      <c r="C647" s="81"/>
      <c r="D647" s="82"/>
      <c r="E647" s="82"/>
      <c r="F647" s="124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ht="15.75" customHeight="1">
      <c r="A648" s="123"/>
      <c r="B648" s="85"/>
      <c r="C648" s="81"/>
      <c r="D648" s="82"/>
      <c r="E648" s="82"/>
      <c r="F648" s="124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ht="15.75" customHeight="1">
      <c r="A649" s="123"/>
      <c r="B649" s="85"/>
      <c r="C649" s="81"/>
      <c r="D649" s="82"/>
      <c r="E649" s="82"/>
      <c r="F649" s="124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ht="15.75" customHeight="1">
      <c r="A650" s="123"/>
      <c r="B650" s="85"/>
      <c r="C650" s="81"/>
      <c r="D650" s="82"/>
      <c r="E650" s="82"/>
      <c r="F650" s="124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ht="15.75" customHeight="1">
      <c r="A651" s="123"/>
      <c r="B651" s="85"/>
      <c r="C651" s="81"/>
      <c r="D651" s="82"/>
      <c r="E651" s="82"/>
      <c r="F651" s="124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ht="15.75" customHeight="1">
      <c r="A652" s="123"/>
      <c r="B652" s="85"/>
      <c r="C652" s="81"/>
      <c r="D652" s="82"/>
      <c r="E652" s="82"/>
      <c r="F652" s="124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ht="15.75" customHeight="1">
      <c r="A653" s="123"/>
      <c r="B653" s="85"/>
      <c r="C653" s="81"/>
      <c r="D653" s="82"/>
      <c r="E653" s="82"/>
      <c r="F653" s="124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ht="15.75" customHeight="1">
      <c r="A654" s="123"/>
      <c r="B654" s="85"/>
      <c r="C654" s="81"/>
      <c r="D654" s="82"/>
      <c r="E654" s="82"/>
      <c r="F654" s="124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ht="15.75" customHeight="1">
      <c r="A655" s="123"/>
      <c r="B655" s="85"/>
      <c r="C655" s="81"/>
      <c r="D655" s="82"/>
      <c r="E655" s="82"/>
      <c r="F655" s="124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ht="15.75" customHeight="1">
      <c r="A656" s="123"/>
      <c r="B656" s="85"/>
      <c r="C656" s="81"/>
      <c r="D656" s="82"/>
      <c r="E656" s="82"/>
      <c r="F656" s="124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ht="15.75" customHeight="1">
      <c r="A657" s="123"/>
      <c r="B657" s="85"/>
      <c r="C657" s="81"/>
      <c r="D657" s="82"/>
      <c r="E657" s="82"/>
      <c r="F657" s="124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ht="15.75" customHeight="1">
      <c r="A658" s="123"/>
      <c r="B658" s="85"/>
      <c r="C658" s="81"/>
      <c r="D658" s="82"/>
      <c r="E658" s="82"/>
      <c r="F658" s="124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ht="15.75" customHeight="1">
      <c r="A659" s="123"/>
      <c r="B659" s="85"/>
      <c r="C659" s="81"/>
      <c r="D659" s="82"/>
      <c r="E659" s="82"/>
      <c r="F659" s="124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ht="15.75" customHeight="1">
      <c r="A660" s="123"/>
      <c r="B660" s="85"/>
      <c r="C660" s="81"/>
      <c r="D660" s="82"/>
      <c r="E660" s="82"/>
      <c r="F660" s="124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ht="15.75" customHeight="1">
      <c r="A661" s="123"/>
      <c r="B661" s="85"/>
      <c r="C661" s="81"/>
      <c r="D661" s="82"/>
      <c r="E661" s="82"/>
      <c r="F661" s="124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ht="15.75" customHeight="1">
      <c r="A662" s="123"/>
      <c r="B662" s="85"/>
      <c r="C662" s="81"/>
      <c r="D662" s="82"/>
      <c r="E662" s="82"/>
      <c r="F662" s="124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ht="15.75" customHeight="1">
      <c r="A663" s="123"/>
      <c r="B663" s="85"/>
      <c r="C663" s="81"/>
      <c r="D663" s="82"/>
      <c r="E663" s="82"/>
      <c r="F663" s="124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ht="15.75" customHeight="1">
      <c r="A664" s="123"/>
      <c r="B664" s="85"/>
      <c r="C664" s="81"/>
      <c r="D664" s="82"/>
      <c r="E664" s="82"/>
      <c r="F664" s="124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ht="15.75" customHeight="1">
      <c r="A665" s="123"/>
      <c r="B665" s="85"/>
      <c r="C665" s="81"/>
      <c r="D665" s="82"/>
      <c r="E665" s="82"/>
      <c r="F665" s="124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ht="15.75" customHeight="1">
      <c r="A666" s="123"/>
      <c r="B666" s="85"/>
      <c r="C666" s="81"/>
      <c r="D666" s="82"/>
      <c r="E666" s="82"/>
      <c r="F666" s="124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ht="15.75" customHeight="1">
      <c r="A667" s="123"/>
      <c r="B667" s="85"/>
      <c r="C667" s="81"/>
      <c r="D667" s="82"/>
      <c r="E667" s="82"/>
      <c r="F667" s="124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ht="15.75" customHeight="1">
      <c r="A668" s="123"/>
      <c r="B668" s="85"/>
      <c r="C668" s="81"/>
      <c r="D668" s="82"/>
      <c r="E668" s="82"/>
      <c r="F668" s="124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ht="15.75" customHeight="1">
      <c r="A669" s="123"/>
      <c r="B669" s="85"/>
      <c r="C669" s="81"/>
      <c r="D669" s="82"/>
      <c r="E669" s="82"/>
      <c r="F669" s="124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ht="15.75" customHeight="1">
      <c r="A670" s="123"/>
      <c r="B670" s="85"/>
      <c r="C670" s="81"/>
      <c r="D670" s="82"/>
      <c r="E670" s="82"/>
      <c r="F670" s="124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ht="15.75" customHeight="1">
      <c r="A671" s="123"/>
      <c r="B671" s="85"/>
      <c r="C671" s="81"/>
      <c r="D671" s="82"/>
      <c r="E671" s="82"/>
      <c r="F671" s="124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ht="15.75" customHeight="1">
      <c r="A672" s="123"/>
      <c r="B672" s="85"/>
      <c r="C672" s="81"/>
      <c r="D672" s="82"/>
      <c r="E672" s="82"/>
      <c r="F672" s="124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ht="15.75" customHeight="1">
      <c r="A673" s="123"/>
      <c r="B673" s="85"/>
      <c r="C673" s="81"/>
      <c r="D673" s="82"/>
      <c r="E673" s="82"/>
      <c r="F673" s="124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ht="15.75" customHeight="1">
      <c r="A674" s="123"/>
      <c r="B674" s="85"/>
      <c r="C674" s="81"/>
      <c r="D674" s="82"/>
      <c r="E674" s="82"/>
      <c r="F674" s="124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ht="15.75" customHeight="1">
      <c r="A675" s="123"/>
      <c r="B675" s="85"/>
      <c r="C675" s="81"/>
      <c r="D675" s="82"/>
      <c r="E675" s="82"/>
      <c r="F675" s="124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ht="15.75" customHeight="1">
      <c r="A676" s="123"/>
      <c r="B676" s="85"/>
      <c r="C676" s="81"/>
      <c r="D676" s="82"/>
      <c r="E676" s="82"/>
      <c r="F676" s="124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ht="15.75" customHeight="1">
      <c r="A677" s="123"/>
      <c r="B677" s="85"/>
      <c r="C677" s="81"/>
      <c r="D677" s="82"/>
      <c r="E677" s="82"/>
      <c r="F677" s="124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ht="15.75" customHeight="1">
      <c r="A678" s="123"/>
      <c r="B678" s="85"/>
      <c r="C678" s="81"/>
      <c r="D678" s="82"/>
      <c r="E678" s="82"/>
      <c r="F678" s="124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ht="15.75" customHeight="1">
      <c r="A679" s="123"/>
      <c r="B679" s="85"/>
      <c r="C679" s="81"/>
      <c r="D679" s="82"/>
      <c r="E679" s="82"/>
      <c r="F679" s="124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ht="15.75" customHeight="1">
      <c r="A680" s="123"/>
      <c r="B680" s="85"/>
      <c r="C680" s="81"/>
      <c r="D680" s="82"/>
      <c r="E680" s="82"/>
      <c r="F680" s="124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ht="15.75" customHeight="1">
      <c r="A681" s="123"/>
      <c r="B681" s="85"/>
      <c r="C681" s="81"/>
      <c r="D681" s="82"/>
      <c r="E681" s="82"/>
      <c r="F681" s="124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ht="15.75" customHeight="1">
      <c r="A682" s="123"/>
      <c r="B682" s="85"/>
      <c r="C682" s="81"/>
      <c r="D682" s="82"/>
      <c r="E682" s="82"/>
      <c r="F682" s="124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ht="15.75" customHeight="1">
      <c r="A683" s="123"/>
      <c r="B683" s="85"/>
      <c r="C683" s="81"/>
      <c r="D683" s="82"/>
      <c r="E683" s="82"/>
      <c r="F683" s="124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ht="15.75" customHeight="1">
      <c r="A684" s="123"/>
      <c r="B684" s="85"/>
      <c r="C684" s="81"/>
      <c r="D684" s="82"/>
      <c r="E684" s="82"/>
      <c r="F684" s="124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ht="15.75" customHeight="1">
      <c r="A685" s="123"/>
      <c r="B685" s="85"/>
      <c r="C685" s="81"/>
      <c r="D685" s="82"/>
      <c r="E685" s="82"/>
      <c r="F685" s="124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ht="15.75" customHeight="1">
      <c r="A686" s="123"/>
      <c r="B686" s="85"/>
      <c r="C686" s="81"/>
      <c r="D686" s="82"/>
      <c r="E686" s="82"/>
      <c r="F686" s="124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ht="15.75" customHeight="1">
      <c r="A687" s="123"/>
      <c r="B687" s="85"/>
      <c r="C687" s="81"/>
      <c r="D687" s="82"/>
      <c r="E687" s="82"/>
      <c r="F687" s="124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ht="15.75" customHeight="1">
      <c r="A688" s="123"/>
      <c r="B688" s="85"/>
      <c r="C688" s="81"/>
      <c r="D688" s="82"/>
      <c r="E688" s="82"/>
      <c r="F688" s="124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ht="15.75" customHeight="1">
      <c r="A689" s="123"/>
      <c r="B689" s="85"/>
      <c r="C689" s="81"/>
      <c r="D689" s="82"/>
      <c r="E689" s="82"/>
      <c r="F689" s="124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ht="15.75" customHeight="1">
      <c r="A690" s="123"/>
      <c r="B690" s="85"/>
      <c r="C690" s="81"/>
      <c r="D690" s="82"/>
      <c r="E690" s="82"/>
      <c r="F690" s="124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ht="15.75" customHeight="1">
      <c r="A691" s="123"/>
      <c r="B691" s="85"/>
      <c r="C691" s="81"/>
      <c r="D691" s="82"/>
      <c r="E691" s="82"/>
      <c r="F691" s="124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ht="15.75" customHeight="1">
      <c r="A692" s="123"/>
      <c r="B692" s="85"/>
      <c r="C692" s="81"/>
      <c r="D692" s="82"/>
      <c r="E692" s="82"/>
      <c r="F692" s="124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ht="15.75" customHeight="1">
      <c r="A693" s="123"/>
      <c r="B693" s="85"/>
      <c r="C693" s="81"/>
      <c r="D693" s="82"/>
      <c r="E693" s="82"/>
      <c r="F693" s="124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ht="15.75" customHeight="1">
      <c r="A694" s="123"/>
      <c r="B694" s="85"/>
      <c r="C694" s="81"/>
      <c r="D694" s="82"/>
      <c r="E694" s="82"/>
      <c r="F694" s="124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ht="15.75" customHeight="1">
      <c r="A695" s="123"/>
      <c r="B695" s="85"/>
      <c r="C695" s="81"/>
      <c r="D695" s="82"/>
      <c r="E695" s="82"/>
      <c r="F695" s="124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ht="15.75" customHeight="1">
      <c r="A696" s="123"/>
      <c r="B696" s="85"/>
      <c r="C696" s="81"/>
      <c r="D696" s="82"/>
      <c r="E696" s="82"/>
      <c r="F696" s="124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ht="15.75" customHeight="1">
      <c r="A697" s="123"/>
      <c r="B697" s="85"/>
      <c r="C697" s="81"/>
      <c r="D697" s="82"/>
      <c r="E697" s="82"/>
      <c r="F697" s="124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ht="15.75" customHeight="1">
      <c r="A698" s="123"/>
      <c r="B698" s="85"/>
      <c r="C698" s="81"/>
      <c r="D698" s="82"/>
      <c r="E698" s="82"/>
      <c r="F698" s="124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ht="15.75" customHeight="1">
      <c r="A699" s="123"/>
      <c r="B699" s="85"/>
      <c r="C699" s="81"/>
      <c r="D699" s="82"/>
      <c r="E699" s="82"/>
      <c r="F699" s="124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ht="15.75" customHeight="1">
      <c r="A700" s="123"/>
      <c r="B700" s="85"/>
      <c r="C700" s="81"/>
      <c r="D700" s="82"/>
      <c r="E700" s="82"/>
      <c r="F700" s="124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ht="15.75" customHeight="1">
      <c r="A701" s="123"/>
      <c r="B701" s="85"/>
      <c r="C701" s="81"/>
      <c r="D701" s="82"/>
      <c r="E701" s="82"/>
      <c r="F701" s="124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ht="15.75" customHeight="1">
      <c r="A702" s="123"/>
      <c r="B702" s="85"/>
      <c r="C702" s="81"/>
      <c r="D702" s="82"/>
      <c r="E702" s="82"/>
      <c r="F702" s="124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ht="15.75" customHeight="1">
      <c r="A703" s="123"/>
      <c r="B703" s="85"/>
      <c r="C703" s="81"/>
      <c r="D703" s="82"/>
      <c r="E703" s="82"/>
      <c r="F703" s="124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ht="15.75" customHeight="1">
      <c r="A704" s="123"/>
      <c r="B704" s="85"/>
      <c r="C704" s="81"/>
      <c r="D704" s="82"/>
      <c r="E704" s="82"/>
      <c r="F704" s="124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ht="15.75" customHeight="1">
      <c r="A705" s="123"/>
      <c r="B705" s="85"/>
      <c r="C705" s="81"/>
      <c r="D705" s="82"/>
      <c r="E705" s="82"/>
      <c r="F705" s="124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ht="15.75" customHeight="1">
      <c r="A706" s="123"/>
      <c r="B706" s="85"/>
      <c r="C706" s="81"/>
      <c r="D706" s="82"/>
      <c r="E706" s="82"/>
      <c r="F706" s="124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ht="15.75" customHeight="1">
      <c r="A707" s="123"/>
      <c r="B707" s="85"/>
      <c r="C707" s="81"/>
      <c r="D707" s="82"/>
      <c r="E707" s="82"/>
      <c r="F707" s="124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ht="15.75" customHeight="1">
      <c r="A708" s="123"/>
      <c r="B708" s="85"/>
      <c r="C708" s="81"/>
      <c r="D708" s="82"/>
      <c r="E708" s="82"/>
      <c r="F708" s="124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ht="15.75" customHeight="1">
      <c r="A709" s="123"/>
      <c r="B709" s="85"/>
      <c r="C709" s="81"/>
      <c r="D709" s="82"/>
      <c r="E709" s="82"/>
      <c r="F709" s="124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ht="15.75" customHeight="1">
      <c r="A710" s="123"/>
      <c r="B710" s="85"/>
      <c r="C710" s="81"/>
      <c r="D710" s="82"/>
      <c r="E710" s="82"/>
      <c r="F710" s="124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ht="15.75" customHeight="1">
      <c r="A711" s="123"/>
      <c r="B711" s="85"/>
      <c r="C711" s="81"/>
      <c r="D711" s="82"/>
      <c r="E711" s="82"/>
      <c r="F711" s="124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ht="15.75" customHeight="1">
      <c r="A712" s="123"/>
      <c r="B712" s="85"/>
      <c r="C712" s="81"/>
      <c r="D712" s="82"/>
      <c r="E712" s="82"/>
      <c r="F712" s="124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ht="15.75" customHeight="1">
      <c r="A713" s="123"/>
      <c r="B713" s="85"/>
      <c r="C713" s="81"/>
      <c r="D713" s="82"/>
      <c r="E713" s="82"/>
      <c r="F713" s="124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ht="15.75" customHeight="1">
      <c r="A714" s="123"/>
      <c r="B714" s="85"/>
      <c r="C714" s="81"/>
      <c r="D714" s="82"/>
      <c r="E714" s="82"/>
      <c r="F714" s="124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ht="15.75" customHeight="1">
      <c r="A715" s="123"/>
      <c r="B715" s="85"/>
      <c r="C715" s="81"/>
      <c r="D715" s="82"/>
      <c r="E715" s="82"/>
      <c r="F715" s="124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ht="15.75" customHeight="1">
      <c r="A716" s="123"/>
      <c r="B716" s="85"/>
      <c r="C716" s="81"/>
      <c r="D716" s="82"/>
      <c r="E716" s="82"/>
      <c r="F716" s="124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ht="15.75" customHeight="1">
      <c r="A717" s="123"/>
      <c r="B717" s="85"/>
      <c r="C717" s="81"/>
      <c r="D717" s="82"/>
      <c r="E717" s="82"/>
      <c r="F717" s="124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ht="15.75" customHeight="1">
      <c r="A718" s="123"/>
      <c r="B718" s="85"/>
      <c r="C718" s="81"/>
      <c r="D718" s="82"/>
      <c r="E718" s="82"/>
      <c r="F718" s="124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ht="15.75" customHeight="1">
      <c r="A719" s="123"/>
      <c r="B719" s="85"/>
      <c r="C719" s="81"/>
      <c r="D719" s="82"/>
      <c r="E719" s="82"/>
      <c r="F719" s="124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ht="15.75" customHeight="1">
      <c r="A720" s="123"/>
      <c r="B720" s="85"/>
      <c r="C720" s="81"/>
      <c r="D720" s="82"/>
      <c r="E720" s="82"/>
      <c r="F720" s="124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ht="15.75" customHeight="1">
      <c r="A721" s="123"/>
      <c r="B721" s="85"/>
      <c r="C721" s="81"/>
      <c r="D721" s="82"/>
      <c r="E721" s="82"/>
      <c r="F721" s="124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ht="15.75" customHeight="1">
      <c r="A722" s="123"/>
      <c r="B722" s="85"/>
      <c r="C722" s="81"/>
      <c r="D722" s="82"/>
      <c r="E722" s="82"/>
      <c r="F722" s="124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ht="15.75" customHeight="1">
      <c r="A723" s="123"/>
      <c r="B723" s="85"/>
      <c r="C723" s="81"/>
      <c r="D723" s="82"/>
      <c r="E723" s="82"/>
      <c r="F723" s="124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ht="15.75" customHeight="1">
      <c r="A724" s="123"/>
      <c r="B724" s="85"/>
      <c r="C724" s="81"/>
      <c r="D724" s="82"/>
      <c r="E724" s="82"/>
      <c r="F724" s="124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ht="15.75" customHeight="1">
      <c r="A725" s="123"/>
      <c r="B725" s="85"/>
      <c r="C725" s="81"/>
      <c r="D725" s="82"/>
      <c r="E725" s="82"/>
      <c r="F725" s="124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ht="15.75" customHeight="1">
      <c r="A726" s="123"/>
      <c r="B726" s="85"/>
      <c r="C726" s="81"/>
      <c r="D726" s="82"/>
      <c r="E726" s="82"/>
      <c r="F726" s="124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ht="15.75" customHeight="1">
      <c r="A727" s="123"/>
      <c r="B727" s="85"/>
      <c r="C727" s="81"/>
      <c r="D727" s="82"/>
      <c r="E727" s="82"/>
      <c r="F727" s="124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ht="15.75" customHeight="1">
      <c r="A728" s="123"/>
      <c r="B728" s="85"/>
      <c r="C728" s="81"/>
      <c r="D728" s="82"/>
      <c r="E728" s="82"/>
      <c r="F728" s="124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ht="15.75" customHeight="1">
      <c r="A729" s="123"/>
      <c r="B729" s="85"/>
      <c r="C729" s="81"/>
      <c r="D729" s="82"/>
      <c r="E729" s="82"/>
      <c r="F729" s="124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ht="15.75" customHeight="1">
      <c r="A730" s="123"/>
      <c r="B730" s="85"/>
      <c r="C730" s="81"/>
      <c r="D730" s="82"/>
      <c r="E730" s="82"/>
      <c r="F730" s="124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ht="15.75" customHeight="1">
      <c r="A731" s="123"/>
      <c r="B731" s="85"/>
      <c r="C731" s="81"/>
      <c r="D731" s="82"/>
      <c r="E731" s="82"/>
      <c r="F731" s="124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ht="15.75" customHeight="1">
      <c r="A732" s="123"/>
      <c r="B732" s="85"/>
      <c r="C732" s="81"/>
      <c r="D732" s="82"/>
      <c r="E732" s="82"/>
      <c r="F732" s="124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ht="15.75" customHeight="1">
      <c r="A733" s="123"/>
      <c r="B733" s="85"/>
      <c r="C733" s="81"/>
      <c r="D733" s="82"/>
      <c r="E733" s="82"/>
      <c r="F733" s="124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ht="15.75" customHeight="1">
      <c r="A734" s="123"/>
      <c r="B734" s="85"/>
      <c r="C734" s="81"/>
      <c r="D734" s="82"/>
      <c r="E734" s="82"/>
      <c r="F734" s="124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ht="15.75" customHeight="1">
      <c r="A735" s="123"/>
      <c r="B735" s="85"/>
      <c r="C735" s="81"/>
      <c r="D735" s="82"/>
      <c r="E735" s="82"/>
      <c r="F735" s="124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ht="15.75" customHeight="1">
      <c r="A736" s="123"/>
      <c r="B736" s="85"/>
      <c r="C736" s="81"/>
      <c r="D736" s="82"/>
      <c r="E736" s="82"/>
      <c r="F736" s="124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ht="15.75" customHeight="1">
      <c r="A737" s="123"/>
      <c r="B737" s="85"/>
      <c r="C737" s="81"/>
      <c r="D737" s="82"/>
      <c r="E737" s="82"/>
      <c r="F737" s="124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ht="15.75" customHeight="1">
      <c r="A738" s="123"/>
      <c r="B738" s="85"/>
      <c r="C738" s="81"/>
      <c r="D738" s="82"/>
      <c r="E738" s="82"/>
      <c r="F738" s="124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ht="15.75" customHeight="1">
      <c r="A739" s="123"/>
      <c r="B739" s="85"/>
      <c r="C739" s="81"/>
      <c r="D739" s="82"/>
      <c r="E739" s="82"/>
      <c r="F739" s="124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ht="15.75" customHeight="1">
      <c r="A740" s="123"/>
      <c r="B740" s="85"/>
      <c r="C740" s="81"/>
      <c r="D740" s="82"/>
      <c r="E740" s="82"/>
      <c r="F740" s="124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ht="15.75" customHeight="1">
      <c r="A741" s="123"/>
      <c r="B741" s="85"/>
      <c r="C741" s="81"/>
      <c r="D741" s="82"/>
      <c r="E741" s="82"/>
      <c r="F741" s="124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ht="15.75" customHeight="1">
      <c r="A742" s="123"/>
      <c r="B742" s="85"/>
      <c r="C742" s="81"/>
      <c r="D742" s="82"/>
      <c r="E742" s="82"/>
      <c r="F742" s="124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ht="15.75" customHeight="1">
      <c r="A743" s="123"/>
      <c r="B743" s="85"/>
      <c r="C743" s="81"/>
      <c r="D743" s="82"/>
      <c r="E743" s="82"/>
      <c r="F743" s="124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ht="15.75" customHeight="1">
      <c r="A744" s="123"/>
      <c r="B744" s="85"/>
      <c r="C744" s="81"/>
      <c r="D744" s="82"/>
      <c r="E744" s="82"/>
      <c r="F744" s="124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ht="15.75" customHeight="1">
      <c r="A745" s="123"/>
      <c r="B745" s="85"/>
      <c r="C745" s="81"/>
      <c r="D745" s="82"/>
      <c r="E745" s="82"/>
      <c r="F745" s="124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ht="15.75" customHeight="1">
      <c r="A746" s="123"/>
      <c r="B746" s="85"/>
      <c r="C746" s="81"/>
      <c r="D746" s="82"/>
      <c r="E746" s="82"/>
      <c r="F746" s="124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ht="15.75" customHeight="1">
      <c r="A747" s="123"/>
      <c r="B747" s="85"/>
      <c r="C747" s="81"/>
      <c r="D747" s="82"/>
      <c r="E747" s="82"/>
      <c r="F747" s="124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ht="15.75" customHeight="1">
      <c r="A748" s="123"/>
      <c r="B748" s="85"/>
      <c r="C748" s="81"/>
      <c r="D748" s="82"/>
      <c r="E748" s="82"/>
      <c r="F748" s="124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ht="15.75" customHeight="1">
      <c r="A749" s="123"/>
      <c r="B749" s="85"/>
      <c r="C749" s="81"/>
      <c r="D749" s="82"/>
      <c r="E749" s="82"/>
      <c r="F749" s="124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ht="15.75" customHeight="1">
      <c r="A750" s="123"/>
      <c r="B750" s="85"/>
      <c r="C750" s="81"/>
      <c r="D750" s="82"/>
      <c r="E750" s="82"/>
      <c r="F750" s="124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ht="15.75" customHeight="1">
      <c r="A751" s="123"/>
      <c r="B751" s="85"/>
      <c r="C751" s="81"/>
      <c r="D751" s="82"/>
      <c r="E751" s="82"/>
      <c r="F751" s="124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ht="15.75" customHeight="1">
      <c r="A752" s="123"/>
      <c r="B752" s="85"/>
      <c r="C752" s="81"/>
      <c r="D752" s="82"/>
      <c r="E752" s="82"/>
      <c r="F752" s="124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ht="15.75" customHeight="1">
      <c r="A753" s="123"/>
      <c r="B753" s="85"/>
      <c r="C753" s="81"/>
      <c r="D753" s="82"/>
      <c r="E753" s="82"/>
      <c r="F753" s="124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ht="15.75" customHeight="1">
      <c r="A754" s="123"/>
      <c r="B754" s="85"/>
      <c r="C754" s="81"/>
      <c r="D754" s="82"/>
      <c r="E754" s="82"/>
      <c r="F754" s="124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ht="15.75" customHeight="1">
      <c r="A755" s="123"/>
      <c r="B755" s="85"/>
      <c r="C755" s="81"/>
      <c r="D755" s="82"/>
      <c r="E755" s="82"/>
      <c r="F755" s="124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ht="15.75" customHeight="1">
      <c r="A756" s="123"/>
      <c r="B756" s="85"/>
      <c r="C756" s="81"/>
      <c r="D756" s="82"/>
      <c r="E756" s="82"/>
      <c r="F756" s="124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ht="15.75" customHeight="1">
      <c r="A757" s="123"/>
      <c r="B757" s="85"/>
      <c r="C757" s="81"/>
      <c r="D757" s="82"/>
      <c r="E757" s="82"/>
      <c r="F757" s="124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ht="15.75" customHeight="1">
      <c r="A758" s="123"/>
      <c r="B758" s="85"/>
      <c r="C758" s="81"/>
      <c r="D758" s="82"/>
      <c r="E758" s="82"/>
      <c r="F758" s="124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ht="15.75" customHeight="1">
      <c r="A759" s="123"/>
      <c r="B759" s="85"/>
      <c r="C759" s="81"/>
      <c r="D759" s="82"/>
      <c r="E759" s="82"/>
      <c r="F759" s="124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ht="15.75" customHeight="1">
      <c r="A760" s="123"/>
      <c r="B760" s="85"/>
      <c r="C760" s="81"/>
      <c r="D760" s="82"/>
      <c r="E760" s="82"/>
      <c r="F760" s="124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ht="15.75" customHeight="1">
      <c r="A761" s="123"/>
      <c r="B761" s="85"/>
      <c r="C761" s="81"/>
      <c r="D761" s="82"/>
      <c r="E761" s="82"/>
      <c r="F761" s="124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ht="15.75" customHeight="1">
      <c r="A762" s="123"/>
      <c r="B762" s="85"/>
      <c r="C762" s="81"/>
      <c r="D762" s="82"/>
      <c r="E762" s="82"/>
      <c r="F762" s="124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ht="15.75" customHeight="1">
      <c r="A763" s="123"/>
      <c r="B763" s="85"/>
      <c r="C763" s="81"/>
      <c r="D763" s="82"/>
      <c r="E763" s="82"/>
      <c r="F763" s="124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ht="15.75" customHeight="1">
      <c r="A764" s="123"/>
      <c r="B764" s="85"/>
      <c r="C764" s="81"/>
      <c r="D764" s="82"/>
      <c r="E764" s="82"/>
      <c r="F764" s="124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ht="15.75" customHeight="1">
      <c r="A765" s="123"/>
      <c r="B765" s="85"/>
      <c r="C765" s="81"/>
      <c r="D765" s="82"/>
      <c r="E765" s="82"/>
      <c r="F765" s="124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ht="15.75" customHeight="1">
      <c r="A766" s="123"/>
      <c r="B766" s="85"/>
      <c r="C766" s="81"/>
      <c r="D766" s="82"/>
      <c r="E766" s="82"/>
      <c r="F766" s="124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ht="15.75" customHeight="1">
      <c r="A767" s="123"/>
      <c r="B767" s="85"/>
      <c r="C767" s="81"/>
      <c r="D767" s="82"/>
      <c r="E767" s="82"/>
      <c r="F767" s="124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ht="15.75" customHeight="1">
      <c r="A768" s="123"/>
      <c r="B768" s="85"/>
      <c r="C768" s="81"/>
      <c r="D768" s="82"/>
      <c r="E768" s="82"/>
      <c r="F768" s="124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ht="15.75" customHeight="1">
      <c r="A769" s="123"/>
      <c r="B769" s="85"/>
      <c r="C769" s="81"/>
      <c r="D769" s="82"/>
      <c r="E769" s="82"/>
      <c r="F769" s="124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ht="15.75" customHeight="1">
      <c r="A770" s="123"/>
      <c r="B770" s="85"/>
      <c r="C770" s="81"/>
      <c r="D770" s="82"/>
      <c r="E770" s="82"/>
      <c r="F770" s="124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ht="15.75" customHeight="1">
      <c r="A771" s="123"/>
      <c r="B771" s="85"/>
      <c r="C771" s="81"/>
      <c r="D771" s="82"/>
      <c r="E771" s="82"/>
      <c r="F771" s="124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ht="15.75" customHeight="1">
      <c r="A772" s="123"/>
      <c r="B772" s="85"/>
      <c r="C772" s="81"/>
      <c r="D772" s="82"/>
      <c r="E772" s="82"/>
      <c r="F772" s="124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ht="15.75" customHeight="1">
      <c r="A773" s="123"/>
      <c r="B773" s="85"/>
      <c r="C773" s="81"/>
      <c r="D773" s="82"/>
      <c r="E773" s="82"/>
      <c r="F773" s="124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ht="15.75" customHeight="1">
      <c r="A774" s="123"/>
      <c r="B774" s="85"/>
      <c r="C774" s="81"/>
      <c r="D774" s="82"/>
      <c r="E774" s="82"/>
      <c r="F774" s="124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ht="15.75" customHeight="1">
      <c r="A775" s="123"/>
      <c r="B775" s="85"/>
      <c r="C775" s="81"/>
      <c r="D775" s="82"/>
      <c r="E775" s="82"/>
      <c r="F775" s="124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ht="15.75" customHeight="1">
      <c r="A776" s="123"/>
      <c r="B776" s="85"/>
      <c r="C776" s="81"/>
      <c r="D776" s="82"/>
      <c r="E776" s="82"/>
      <c r="F776" s="124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ht="15.75" customHeight="1">
      <c r="A777" s="123"/>
      <c r="B777" s="85"/>
      <c r="C777" s="81"/>
      <c r="D777" s="82"/>
      <c r="E777" s="82"/>
      <c r="F777" s="124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ht="15.75" customHeight="1">
      <c r="A778" s="123"/>
      <c r="B778" s="85"/>
      <c r="C778" s="81"/>
      <c r="D778" s="82"/>
      <c r="E778" s="82"/>
      <c r="F778" s="124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ht="15.75" customHeight="1">
      <c r="A779" s="123"/>
      <c r="B779" s="85"/>
      <c r="C779" s="81"/>
      <c r="D779" s="82"/>
      <c r="E779" s="82"/>
      <c r="F779" s="124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ht="15.75" customHeight="1">
      <c r="A780" s="123"/>
      <c r="B780" s="85"/>
      <c r="C780" s="81"/>
      <c r="D780" s="82"/>
      <c r="E780" s="82"/>
      <c r="F780" s="124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ht="15.75" customHeight="1">
      <c r="A781" s="123"/>
      <c r="B781" s="85"/>
      <c r="C781" s="81"/>
      <c r="D781" s="82"/>
      <c r="E781" s="82"/>
      <c r="F781" s="124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ht="15.75" customHeight="1">
      <c r="A782" s="123"/>
      <c r="B782" s="85"/>
      <c r="C782" s="81"/>
      <c r="D782" s="82"/>
      <c r="E782" s="82"/>
      <c r="F782" s="124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ht="15.75" customHeight="1">
      <c r="A783" s="123"/>
      <c r="B783" s="85"/>
      <c r="C783" s="81"/>
      <c r="D783" s="82"/>
      <c r="E783" s="82"/>
      <c r="F783" s="124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ht="15.75" customHeight="1">
      <c r="A784" s="123"/>
      <c r="B784" s="85"/>
      <c r="C784" s="81"/>
      <c r="D784" s="82"/>
      <c r="E784" s="82"/>
      <c r="F784" s="124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ht="15.75" customHeight="1">
      <c r="A785" s="123"/>
      <c r="B785" s="85"/>
      <c r="C785" s="81"/>
      <c r="D785" s="82"/>
      <c r="E785" s="82"/>
      <c r="F785" s="124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ht="15.75" customHeight="1">
      <c r="A786" s="123"/>
      <c r="B786" s="85"/>
      <c r="C786" s="81"/>
      <c r="D786" s="82"/>
      <c r="E786" s="82"/>
      <c r="F786" s="124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ht="15.75" customHeight="1">
      <c r="A787" s="123"/>
      <c r="B787" s="85"/>
      <c r="C787" s="81"/>
      <c r="D787" s="82"/>
      <c r="E787" s="82"/>
      <c r="F787" s="124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ht="15.75" customHeight="1">
      <c r="A788" s="123"/>
      <c r="B788" s="85"/>
      <c r="C788" s="81"/>
      <c r="D788" s="82"/>
      <c r="E788" s="82"/>
      <c r="F788" s="124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ht="15.75" customHeight="1">
      <c r="A789" s="123"/>
      <c r="B789" s="85"/>
      <c r="C789" s="81"/>
      <c r="D789" s="82"/>
      <c r="E789" s="82"/>
      <c r="F789" s="124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ht="15.75" customHeight="1">
      <c r="A790" s="123"/>
      <c r="B790" s="85"/>
      <c r="C790" s="81"/>
      <c r="D790" s="82"/>
      <c r="E790" s="82"/>
      <c r="F790" s="124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ht="15.75" customHeight="1">
      <c r="A791" s="123"/>
      <c r="B791" s="85"/>
      <c r="C791" s="81"/>
      <c r="D791" s="82"/>
      <c r="E791" s="82"/>
      <c r="F791" s="124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ht="15.75" customHeight="1">
      <c r="A792" s="123"/>
      <c r="B792" s="85"/>
      <c r="C792" s="81"/>
      <c r="D792" s="82"/>
      <c r="E792" s="82"/>
      <c r="F792" s="124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ht="15.75" customHeight="1">
      <c r="A793" s="123"/>
      <c r="B793" s="85"/>
      <c r="C793" s="81"/>
      <c r="D793" s="82"/>
      <c r="E793" s="82"/>
      <c r="F793" s="124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ht="15.75" customHeight="1">
      <c r="A794" s="123"/>
      <c r="B794" s="85"/>
      <c r="C794" s="81"/>
      <c r="D794" s="82"/>
      <c r="E794" s="82"/>
      <c r="F794" s="124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ht="15.75" customHeight="1">
      <c r="A795" s="123"/>
      <c r="B795" s="85"/>
      <c r="C795" s="81"/>
      <c r="D795" s="82"/>
      <c r="E795" s="82"/>
      <c r="F795" s="124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ht="15.75" customHeight="1">
      <c r="A796" s="123"/>
      <c r="B796" s="85"/>
      <c r="C796" s="81"/>
      <c r="D796" s="82"/>
      <c r="E796" s="82"/>
      <c r="F796" s="124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ht="15.75" customHeight="1">
      <c r="A797" s="123"/>
      <c r="B797" s="85"/>
      <c r="C797" s="81"/>
      <c r="D797" s="82"/>
      <c r="E797" s="82"/>
      <c r="F797" s="124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ht="15.75" customHeight="1">
      <c r="A798" s="123"/>
      <c r="B798" s="85"/>
      <c r="C798" s="81"/>
      <c r="D798" s="82"/>
      <c r="E798" s="82"/>
      <c r="F798" s="124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ht="15.75" customHeight="1">
      <c r="A799" s="123"/>
      <c r="B799" s="85"/>
      <c r="C799" s="81"/>
      <c r="D799" s="82"/>
      <c r="E799" s="82"/>
      <c r="F799" s="124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ht="15.75" customHeight="1">
      <c r="A800" s="123"/>
      <c r="B800" s="85"/>
      <c r="C800" s="81"/>
      <c r="D800" s="82"/>
      <c r="E800" s="82"/>
      <c r="F800" s="124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ht="15.75" customHeight="1">
      <c r="A801" s="123"/>
      <c r="B801" s="85"/>
      <c r="C801" s="81"/>
      <c r="D801" s="82"/>
      <c r="E801" s="82"/>
      <c r="F801" s="124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ht="15.75" customHeight="1">
      <c r="A802" s="123"/>
      <c r="B802" s="85"/>
      <c r="C802" s="81"/>
      <c r="D802" s="82"/>
      <c r="E802" s="82"/>
      <c r="F802" s="124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ht="15.75" customHeight="1">
      <c r="A803" s="123"/>
      <c r="B803" s="85"/>
      <c r="C803" s="81"/>
      <c r="D803" s="82"/>
      <c r="E803" s="82"/>
      <c r="F803" s="124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ht="15.75" customHeight="1">
      <c r="A804" s="123"/>
      <c r="B804" s="85"/>
      <c r="C804" s="81"/>
      <c r="D804" s="82"/>
      <c r="E804" s="82"/>
      <c r="F804" s="124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ht="15.75" customHeight="1">
      <c r="A805" s="123"/>
      <c r="B805" s="85"/>
      <c r="C805" s="81"/>
      <c r="D805" s="82"/>
      <c r="E805" s="82"/>
      <c r="F805" s="124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ht="15.75" customHeight="1">
      <c r="A806" s="123"/>
      <c r="B806" s="85"/>
      <c r="C806" s="81"/>
      <c r="D806" s="82"/>
      <c r="E806" s="82"/>
      <c r="F806" s="124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ht="15.75" customHeight="1">
      <c r="A807" s="123"/>
      <c r="B807" s="85"/>
      <c r="C807" s="81"/>
      <c r="D807" s="82"/>
      <c r="E807" s="82"/>
      <c r="F807" s="124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ht="15.75" customHeight="1">
      <c r="A808" s="123"/>
      <c r="B808" s="85"/>
      <c r="C808" s="81"/>
      <c r="D808" s="82"/>
      <c r="E808" s="82"/>
      <c r="F808" s="124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ht="15.75" customHeight="1">
      <c r="A809" s="123"/>
      <c r="B809" s="85"/>
      <c r="C809" s="81"/>
      <c r="D809" s="82"/>
      <c r="E809" s="82"/>
      <c r="F809" s="124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ht="15.75" customHeight="1">
      <c r="A810" s="123"/>
      <c r="B810" s="85"/>
      <c r="C810" s="81"/>
      <c r="D810" s="82"/>
      <c r="E810" s="82"/>
      <c r="F810" s="124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ht="15.75" customHeight="1">
      <c r="A811" s="123"/>
      <c r="B811" s="85"/>
      <c r="C811" s="81"/>
      <c r="D811" s="82"/>
      <c r="E811" s="82"/>
      <c r="F811" s="124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ht="15.75" customHeight="1">
      <c r="A812" s="123"/>
      <c r="B812" s="85"/>
      <c r="C812" s="81"/>
      <c r="D812" s="82"/>
      <c r="E812" s="82"/>
      <c r="F812" s="124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ht="15.75" customHeight="1">
      <c r="A813" s="123"/>
      <c r="B813" s="85"/>
      <c r="C813" s="81"/>
      <c r="D813" s="82"/>
      <c r="E813" s="82"/>
      <c r="F813" s="124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ht="15.75" customHeight="1">
      <c r="A814" s="123"/>
      <c r="B814" s="85"/>
      <c r="C814" s="81"/>
      <c r="D814" s="82"/>
      <c r="E814" s="82"/>
      <c r="F814" s="124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ht="15.75" customHeight="1">
      <c r="A815" s="123"/>
      <c r="B815" s="85"/>
      <c r="C815" s="81"/>
      <c r="D815" s="82"/>
      <c r="E815" s="82"/>
      <c r="F815" s="124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ht="15.75" customHeight="1">
      <c r="A816" s="123"/>
      <c r="B816" s="85"/>
      <c r="C816" s="81"/>
      <c r="D816" s="82"/>
      <c r="E816" s="82"/>
      <c r="F816" s="124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ht="15.75" customHeight="1">
      <c r="A817" s="123"/>
      <c r="B817" s="85"/>
      <c r="C817" s="81"/>
      <c r="D817" s="82"/>
      <c r="E817" s="82"/>
      <c r="F817" s="124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ht="15.75" customHeight="1">
      <c r="A818" s="123"/>
      <c r="B818" s="85"/>
      <c r="C818" s="81"/>
      <c r="D818" s="82"/>
      <c r="E818" s="82"/>
      <c r="F818" s="124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ht="15.75" customHeight="1">
      <c r="A819" s="123"/>
      <c r="B819" s="85"/>
      <c r="C819" s="81"/>
      <c r="D819" s="82"/>
      <c r="E819" s="82"/>
      <c r="F819" s="124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ht="15.75" customHeight="1">
      <c r="A820" s="123"/>
      <c r="B820" s="85"/>
      <c r="C820" s="81"/>
      <c r="D820" s="82"/>
      <c r="E820" s="82"/>
      <c r="F820" s="124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ht="15.75" customHeight="1">
      <c r="A821" s="123"/>
      <c r="B821" s="85"/>
      <c r="C821" s="81"/>
      <c r="D821" s="82"/>
      <c r="E821" s="82"/>
      <c r="F821" s="124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ht="15.75" customHeight="1">
      <c r="A822" s="123"/>
      <c r="B822" s="85"/>
      <c r="C822" s="81"/>
      <c r="D822" s="82"/>
      <c r="E822" s="82"/>
      <c r="F822" s="124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ht="15.75" customHeight="1">
      <c r="A823" s="123"/>
      <c r="B823" s="85"/>
      <c r="C823" s="81"/>
      <c r="D823" s="82"/>
      <c r="E823" s="82"/>
      <c r="F823" s="124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ht="15.75" customHeight="1">
      <c r="A824" s="123"/>
      <c r="B824" s="85"/>
      <c r="C824" s="81"/>
      <c r="D824" s="82"/>
      <c r="E824" s="82"/>
      <c r="F824" s="124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ht="15.75" customHeight="1">
      <c r="A825" s="123"/>
      <c r="B825" s="85"/>
      <c r="C825" s="81"/>
      <c r="D825" s="82"/>
      <c r="E825" s="82"/>
      <c r="F825" s="124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ht="15.75" customHeight="1">
      <c r="A826" s="123"/>
      <c r="B826" s="85"/>
      <c r="C826" s="81"/>
      <c r="D826" s="82"/>
      <c r="E826" s="82"/>
      <c r="F826" s="124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ht="15.75" customHeight="1">
      <c r="A827" s="123"/>
      <c r="B827" s="85"/>
      <c r="C827" s="81"/>
      <c r="D827" s="82"/>
      <c r="E827" s="82"/>
      <c r="F827" s="124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ht="15.75" customHeight="1">
      <c r="A828" s="123"/>
      <c r="B828" s="85"/>
      <c r="C828" s="81"/>
      <c r="D828" s="82"/>
      <c r="E828" s="82"/>
      <c r="F828" s="124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ht="15.75" customHeight="1">
      <c r="A829" s="123"/>
      <c r="B829" s="85"/>
      <c r="C829" s="81"/>
      <c r="D829" s="82"/>
      <c r="E829" s="82"/>
      <c r="F829" s="124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ht="15.75" customHeight="1">
      <c r="A830" s="123"/>
      <c r="B830" s="85"/>
      <c r="C830" s="81"/>
      <c r="D830" s="82"/>
      <c r="E830" s="82"/>
      <c r="F830" s="124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ht="15.75" customHeight="1">
      <c r="A831" s="123"/>
      <c r="B831" s="85"/>
      <c r="C831" s="81"/>
      <c r="D831" s="82"/>
      <c r="E831" s="82"/>
      <c r="F831" s="124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ht="15.75" customHeight="1">
      <c r="A832" s="123"/>
      <c r="B832" s="85"/>
      <c r="C832" s="81"/>
      <c r="D832" s="82"/>
      <c r="E832" s="82"/>
      <c r="F832" s="124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ht="15.75" customHeight="1">
      <c r="A833" s="123"/>
      <c r="B833" s="85"/>
      <c r="C833" s="81"/>
      <c r="D833" s="82"/>
      <c r="E833" s="82"/>
      <c r="F833" s="124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ht="15.75" customHeight="1">
      <c r="A834" s="123"/>
      <c r="B834" s="85"/>
      <c r="C834" s="81"/>
      <c r="D834" s="82"/>
      <c r="E834" s="82"/>
      <c r="F834" s="124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ht="15.75" customHeight="1">
      <c r="A835" s="123"/>
      <c r="B835" s="85"/>
      <c r="C835" s="81"/>
      <c r="D835" s="82"/>
      <c r="E835" s="82"/>
      <c r="F835" s="124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ht="15.75" customHeight="1">
      <c r="A836" s="123"/>
      <c r="B836" s="85"/>
      <c r="C836" s="81"/>
      <c r="D836" s="82"/>
      <c r="E836" s="82"/>
      <c r="F836" s="124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ht="15.75" customHeight="1">
      <c r="A837" s="123"/>
      <c r="B837" s="85"/>
      <c r="C837" s="81"/>
      <c r="D837" s="82"/>
      <c r="E837" s="82"/>
      <c r="F837" s="124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ht="15.75" customHeight="1">
      <c r="A838" s="123"/>
      <c r="B838" s="85"/>
      <c r="C838" s="81"/>
      <c r="D838" s="82"/>
      <c r="E838" s="82"/>
      <c r="F838" s="124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ht="15.75" customHeight="1">
      <c r="A839" s="123"/>
      <c r="B839" s="85"/>
      <c r="C839" s="81"/>
      <c r="D839" s="82"/>
      <c r="E839" s="82"/>
      <c r="F839" s="124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ht="15.75" customHeight="1">
      <c r="A840" s="123"/>
      <c r="B840" s="85"/>
      <c r="C840" s="81"/>
      <c r="D840" s="82"/>
      <c r="E840" s="82"/>
      <c r="F840" s="124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ht="15.75" customHeight="1">
      <c r="A841" s="123"/>
      <c r="B841" s="85"/>
      <c r="C841" s="81"/>
      <c r="D841" s="82"/>
      <c r="E841" s="82"/>
      <c r="F841" s="124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ht="15.75" customHeight="1">
      <c r="A842" s="123"/>
      <c r="B842" s="85"/>
      <c r="C842" s="81"/>
      <c r="D842" s="82"/>
      <c r="E842" s="82"/>
      <c r="F842" s="124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ht="15.75" customHeight="1">
      <c r="A843" s="123"/>
      <c r="B843" s="85"/>
      <c r="C843" s="81"/>
      <c r="D843" s="82"/>
      <c r="E843" s="82"/>
      <c r="F843" s="124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ht="15.75" customHeight="1">
      <c r="A844" s="123"/>
      <c r="B844" s="85"/>
      <c r="C844" s="81"/>
      <c r="D844" s="82"/>
      <c r="E844" s="82"/>
      <c r="F844" s="124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ht="15.75" customHeight="1">
      <c r="A845" s="123"/>
      <c r="B845" s="85"/>
      <c r="C845" s="81"/>
      <c r="D845" s="82"/>
      <c r="E845" s="82"/>
      <c r="F845" s="124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ht="15.75" customHeight="1">
      <c r="A846" s="123"/>
      <c r="B846" s="85"/>
      <c r="C846" s="81"/>
      <c r="D846" s="82"/>
      <c r="E846" s="82"/>
      <c r="F846" s="124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ht="15.75" customHeight="1">
      <c r="A847" s="123"/>
      <c r="B847" s="85"/>
      <c r="C847" s="81"/>
      <c r="D847" s="82"/>
      <c r="E847" s="82"/>
      <c r="F847" s="124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ht="15.75" customHeight="1">
      <c r="A848" s="123"/>
      <c r="B848" s="85"/>
      <c r="C848" s="81"/>
      <c r="D848" s="82"/>
      <c r="E848" s="82"/>
      <c r="F848" s="124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ht="15.75" customHeight="1">
      <c r="A849" s="123"/>
      <c r="B849" s="85"/>
      <c r="C849" s="81"/>
      <c r="D849" s="82"/>
      <c r="E849" s="82"/>
      <c r="F849" s="124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ht="15.75" customHeight="1">
      <c r="A850" s="123"/>
      <c r="B850" s="85"/>
      <c r="C850" s="81"/>
      <c r="D850" s="82"/>
      <c r="E850" s="82"/>
      <c r="F850" s="124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ht="15.75" customHeight="1">
      <c r="A851" s="123"/>
      <c r="B851" s="85"/>
      <c r="C851" s="81"/>
      <c r="D851" s="82"/>
      <c r="E851" s="82"/>
      <c r="F851" s="124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ht="15.75" customHeight="1">
      <c r="A852" s="123"/>
      <c r="B852" s="85"/>
      <c r="C852" s="81"/>
      <c r="D852" s="82"/>
      <c r="E852" s="82"/>
      <c r="F852" s="124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ht="15.75" customHeight="1">
      <c r="A853" s="123"/>
      <c r="B853" s="85"/>
      <c r="C853" s="81"/>
      <c r="D853" s="82"/>
      <c r="E853" s="82"/>
      <c r="F853" s="124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ht="15.75" customHeight="1">
      <c r="A854" s="123"/>
      <c r="B854" s="85"/>
      <c r="C854" s="81"/>
      <c r="D854" s="82"/>
      <c r="E854" s="82"/>
      <c r="F854" s="124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ht="15.75" customHeight="1">
      <c r="A855" s="123"/>
      <c r="B855" s="85"/>
      <c r="C855" s="81"/>
      <c r="D855" s="82"/>
      <c r="E855" s="82"/>
      <c r="F855" s="124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ht="15.75" customHeight="1">
      <c r="A856" s="123"/>
      <c r="B856" s="85"/>
      <c r="C856" s="81"/>
      <c r="D856" s="82"/>
      <c r="E856" s="82"/>
      <c r="F856" s="124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ht="15.75" customHeight="1">
      <c r="A857" s="123"/>
      <c r="B857" s="85"/>
      <c r="C857" s="81"/>
      <c r="D857" s="82"/>
      <c r="E857" s="82"/>
      <c r="F857" s="124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ht="15.75" customHeight="1">
      <c r="A858" s="123"/>
      <c r="B858" s="85"/>
      <c r="C858" s="81"/>
      <c r="D858" s="82"/>
      <c r="E858" s="82"/>
      <c r="F858" s="124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ht="15.75" customHeight="1">
      <c r="A859" s="123"/>
      <c r="B859" s="85"/>
      <c r="C859" s="81"/>
      <c r="D859" s="82"/>
      <c r="E859" s="82"/>
      <c r="F859" s="124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ht="15.75" customHeight="1">
      <c r="A860" s="123"/>
      <c r="B860" s="85"/>
      <c r="C860" s="81"/>
      <c r="D860" s="82"/>
      <c r="E860" s="82"/>
      <c r="F860" s="124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ht="15.75" customHeight="1">
      <c r="A861" s="123"/>
      <c r="B861" s="85"/>
      <c r="C861" s="81"/>
      <c r="D861" s="82"/>
      <c r="E861" s="82"/>
      <c r="F861" s="124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ht="15.75" customHeight="1">
      <c r="A862" s="123"/>
      <c r="B862" s="85"/>
      <c r="C862" s="81"/>
      <c r="D862" s="82"/>
      <c r="E862" s="82"/>
      <c r="F862" s="124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ht="15.75" customHeight="1">
      <c r="A863" s="123"/>
      <c r="B863" s="85"/>
      <c r="C863" s="81"/>
      <c r="D863" s="82"/>
      <c r="E863" s="82"/>
      <c r="F863" s="124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ht="15.75" customHeight="1">
      <c r="A864" s="123"/>
      <c r="B864" s="85"/>
      <c r="C864" s="81"/>
      <c r="D864" s="82"/>
      <c r="E864" s="82"/>
      <c r="F864" s="124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ht="15.75" customHeight="1">
      <c r="A865" s="123"/>
      <c r="B865" s="85"/>
      <c r="C865" s="81"/>
      <c r="D865" s="82"/>
      <c r="E865" s="82"/>
      <c r="F865" s="124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ht="15.75" customHeight="1">
      <c r="A866" s="123"/>
      <c r="B866" s="85"/>
      <c r="C866" s="81"/>
      <c r="D866" s="82"/>
      <c r="E866" s="82"/>
      <c r="F866" s="124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ht="15.75" customHeight="1">
      <c r="A867" s="123"/>
      <c r="B867" s="85"/>
      <c r="C867" s="81"/>
      <c r="D867" s="82"/>
      <c r="E867" s="82"/>
      <c r="F867" s="124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ht="15.75" customHeight="1">
      <c r="A868" s="123"/>
      <c r="B868" s="85"/>
      <c r="C868" s="81"/>
      <c r="D868" s="82"/>
      <c r="E868" s="82"/>
      <c r="F868" s="124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ht="15.75" customHeight="1">
      <c r="A869" s="123"/>
      <c r="B869" s="85"/>
      <c r="C869" s="81"/>
      <c r="D869" s="82"/>
      <c r="E869" s="82"/>
      <c r="F869" s="124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ht="15.75" customHeight="1">
      <c r="A870" s="123"/>
      <c r="B870" s="85"/>
      <c r="C870" s="81"/>
      <c r="D870" s="82"/>
      <c r="E870" s="82"/>
      <c r="F870" s="124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ht="15.75" customHeight="1">
      <c r="A871" s="123"/>
      <c r="B871" s="85"/>
      <c r="C871" s="81"/>
      <c r="D871" s="82"/>
      <c r="E871" s="82"/>
      <c r="F871" s="124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ht="15.75" customHeight="1">
      <c r="A872" s="123"/>
      <c r="B872" s="85"/>
      <c r="C872" s="81"/>
      <c r="D872" s="82"/>
      <c r="E872" s="82"/>
      <c r="F872" s="124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ht="15.75" customHeight="1">
      <c r="A873" s="123"/>
      <c r="B873" s="85"/>
      <c r="C873" s="81"/>
      <c r="D873" s="82"/>
      <c r="E873" s="82"/>
      <c r="F873" s="124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ht="15.75" customHeight="1">
      <c r="A874" s="123"/>
      <c r="B874" s="85"/>
      <c r="C874" s="81"/>
      <c r="D874" s="82"/>
      <c r="E874" s="82"/>
      <c r="F874" s="124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ht="15.75" customHeight="1">
      <c r="A875" s="123"/>
      <c r="B875" s="85"/>
      <c r="C875" s="81"/>
      <c r="D875" s="82"/>
      <c r="E875" s="82"/>
      <c r="F875" s="124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ht="15.75" customHeight="1">
      <c r="A876" s="123"/>
      <c r="B876" s="85"/>
      <c r="C876" s="81"/>
      <c r="D876" s="82"/>
      <c r="E876" s="82"/>
      <c r="F876" s="124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ht="15.75" customHeight="1">
      <c r="A877" s="123"/>
      <c r="B877" s="85"/>
      <c r="C877" s="81"/>
      <c r="D877" s="82"/>
      <c r="E877" s="82"/>
      <c r="F877" s="124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ht="15.75" customHeight="1">
      <c r="A878" s="123"/>
      <c r="B878" s="85"/>
      <c r="C878" s="81"/>
      <c r="D878" s="82"/>
      <c r="E878" s="82"/>
      <c r="F878" s="124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ht="15.75" customHeight="1">
      <c r="A879" s="123"/>
      <c r="B879" s="85"/>
      <c r="C879" s="81"/>
      <c r="D879" s="82"/>
      <c r="E879" s="82"/>
      <c r="F879" s="124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ht="15.75" customHeight="1">
      <c r="A880" s="123"/>
      <c r="B880" s="85"/>
      <c r="C880" s="81"/>
      <c r="D880" s="82"/>
      <c r="E880" s="82"/>
      <c r="F880" s="124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ht="15.75" customHeight="1">
      <c r="A881" s="123"/>
      <c r="B881" s="85"/>
      <c r="C881" s="81"/>
      <c r="D881" s="82"/>
      <c r="E881" s="82"/>
      <c r="F881" s="124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ht="15.75" customHeight="1">
      <c r="A882" s="123"/>
      <c r="B882" s="85"/>
      <c r="C882" s="81"/>
      <c r="D882" s="82"/>
      <c r="E882" s="82"/>
      <c r="F882" s="124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ht="15.75" customHeight="1">
      <c r="A883" s="123"/>
      <c r="B883" s="85"/>
      <c r="C883" s="81"/>
      <c r="D883" s="82"/>
      <c r="E883" s="82"/>
      <c r="F883" s="124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ht="15.75" customHeight="1">
      <c r="A884" s="123"/>
      <c r="B884" s="85"/>
      <c r="C884" s="81"/>
      <c r="D884" s="82"/>
      <c r="E884" s="82"/>
      <c r="F884" s="124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ht="15.75" customHeight="1">
      <c r="A885" s="123"/>
      <c r="B885" s="85"/>
      <c r="C885" s="81"/>
      <c r="D885" s="82"/>
      <c r="E885" s="82"/>
      <c r="F885" s="124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ht="15.75" customHeight="1">
      <c r="A886" s="123"/>
      <c r="B886" s="85"/>
      <c r="C886" s="81"/>
      <c r="D886" s="82"/>
      <c r="E886" s="82"/>
      <c r="F886" s="124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ht="15.75" customHeight="1">
      <c r="A887" s="123"/>
      <c r="B887" s="85"/>
      <c r="C887" s="81"/>
      <c r="D887" s="82"/>
      <c r="E887" s="82"/>
      <c r="F887" s="124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ht="15.75" customHeight="1">
      <c r="A888" s="123"/>
      <c r="B888" s="85"/>
      <c r="C888" s="81"/>
      <c r="D888" s="82"/>
      <c r="E888" s="82"/>
      <c r="F888" s="124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ht="15.75" customHeight="1">
      <c r="A889" s="123"/>
      <c r="B889" s="85"/>
      <c r="C889" s="81"/>
      <c r="D889" s="82"/>
      <c r="E889" s="82"/>
      <c r="F889" s="124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ht="15.75" customHeight="1">
      <c r="A890" s="123"/>
      <c r="B890" s="85"/>
      <c r="C890" s="81"/>
      <c r="D890" s="82"/>
      <c r="E890" s="82"/>
      <c r="F890" s="124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ht="15.75" customHeight="1">
      <c r="A891" s="123"/>
      <c r="B891" s="85"/>
      <c r="C891" s="81"/>
      <c r="D891" s="82"/>
      <c r="E891" s="82"/>
      <c r="F891" s="124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ht="15.75" customHeight="1">
      <c r="A892" s="123"/>
      <c r="B892" s="85"/>
      <c r="C892" s="81"/>
      <c r="D892" s="82"/>
      <c r="E892" s="82"/>
      <c r="F892" s="124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ht="15.75" customHeight="1">
      <c r="A893" s="123"/>
      <c r="B893" s="85"/>
      <c r="C893" s="81"/>
      <c r="D893" s="82"/>
      <c r="E893" s="82"/>
      <c r="F893" s="124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ht="15.75" customHeight="1">
      <c r="A894" s="123"/>
      <c r="B894" s="85"/>
      <c r="C894" s="81"/>
      <c r="D894" s="82"/>
      <c r="E894" s="82"/>
      <c r="F894" s="124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ht="15.75" customHeight="1">
      <c r="A895" s="123"/>
      <c r="B895" s="85"/>
      <c r="C895" s="81"/>
      <c r="D895" s="82"/>
      <c r="E895" s="82"/>
      <c r="F895" s="124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ht="15.75" customHeight="1">
      <c r="A896" s="123"/>
      <c r="B896" s="85"/>
      <c r="C896" s="81"/>
      <c r="D896" s="82"/>
      <c r="E896" s="82"/>
      <c r="F896" s="124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ht="15.75" customHeight="1">
      <c r="A897" s="123"/>
      <c r="B897" s="85"/>
      <c r="C897" s="81"/>
      <c r="D897" s="82"/>
      <c r="E897" s="82"/>
      <c r="F897" s="124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ht="15.75" customHeight="1">
      <c r="A898" s="123"/>
      <c r="B898" s="85"/>
      <c r="C898" s="81"/>
      <c r="D898" s="82"/>
      <c r="E898" s="82"/>
      <c r="F898" s="124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ht="15.75" customHeight="1">
      <c r="A899" s="123"/>
      <c r="B899" s="85"/>
      <c r="C899" s="81"/>
      <c r="D899" s="82"/>
      <c r="E899" s="82"/>
      <c r="F899" s="124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ht="15.75" customHeight="1">
      <c r="A900" s="123"/>
      <c r="B900" s="85"/>
      <c r="C900" s="81"/>
      <c r="D900" s="82"/>
      <c r="E900" s="82"/>
      <c r="F900" s="124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ht="15.75" customHeight="1">
      <c r="A901" s="123"/>
      <c r="B901" s="85"/>
      <c r="C901" s="81"/>
      <c r="D901" s="82"/>
      <c r="E901" s="82"/>
      <c r="F901" s="124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ht="15.75" customHeight="1">
      <c r="A902" s="123"/>
      <c r="B902" s="85"/>
      <c r="C902" s="81"/>
      <c r="D902" s="82"/>
      <c r="E902" s="82"/>
      <c r="F902" s="124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ht="15.75" customHeight="1">
      <c r="A903" s="123"/>
      <c r="B903" s="85"/>
      <c r="C903" s="81"/>
      <c r="D903" s="82"/>
      <c r="E903" s="82"/>
      <c r="F903" s="124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ht="15.75" customHeight="1">
      <c r="A904" s="123"/>
      <c r="B904" s="85"/>
      <c r="C904" s="81"/>
      <c r="D904" s="82"/>
      <c r="E904" s="82"/>
      <c r="F904" s="124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ht="15.75" customHeight="1">
      <c r="A905" s="123"/>
      <c r="B905" s="85"/>
      <c r="C905" s="81"/>
      <c r="D905" s="82"/>
      <c r="E905" s="82"/>
      <c r="F905" s="124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ht="15.75" customHeight="1">
      <c r="A906" s="123"/>
      <c r="B906" s="85"/>
      <c r="C906" s="81"/>
      <c r="D906" s="82"/>
      <c r="E906" s="82"/>
      <c r="F906" s="124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ht="15.75" customHeight="1">
      <c r="A907" s="123"/>
      <c r="B907" s="85"/>
      <c r="C907" s="81"/>
      <c r="D907" s="82"/>
      <c r="E907" s="82"/>
      <c r="F907" s="124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ht="15.75" customHeight="1">
      <c r="A908" s="123"/>
      <c r="B908" s="85"/>
      <c r="C908" s="81"/>
      <c r="D908" s="82"/>
      <c r="E908" s="82"/>
      <c r="F908" s="124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ht="15.75" customHeight="1">
      <c r="A909" s="123"/>
      <c r="B909" s="85"/>
      <c r="C909" s="81"/>
      <c r="D909" s="82"/>
      <c r="E909" s="82"/>
      <c r="F909" s="124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ht="15.75" customHeight="1">
      <c r="A910" s="123"/>
      <c r="B910" s="85"/>
      <c r="C910" s="81"/>
      <c r="D910" s="82"/>
      <c r="E910" s="82"/>
      <c r="F910" s="124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ht="15.75" customHeight="1">
      <c r="A911" s="123"/>
      <c r="B911" s="85"/>
      <c r="C911" s="81"/>
      <c r="D911" s="82"/>
      <c r="E911" s="82"/>
      <c r="F911" s="124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ht="15.75" customHeight="1">
      <c r="A912" s="123"/>
      <c r="B912" s="85"/>
      <c r="C912" s="81"/>
      <c r="D912" s="82"/>
      <c r="E912" s="82"/>
      <c r="F912" s="124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ht="15.75" customHeight="1">
      <c r="A913" s="123"/>
      <c r="B913" s="85"/>
      <c r="C913" s="81"/>
      <c r="D913" s="82"/>
      <c r="E913" s="82"/>
      <c r="F913" s="124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ht="15.75" customHeight="1">
      <c r="A914" s="123"/>
      <c r="B914" s="85"/>
      <c r="C914" s="81"/>
      <c r="D914" s="82"/>
      <c r="E914" s="82"/>
      <c r="F914" s="124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ht="15.75" customHeight="1">
      <c r="A915" s="123"/>
      <c r="B915" s="85"/>
      <c r="C915" s="81"/>
      <c r="D915" s="82"/>
      <c r="E915" s="82"/>
      <c r="F915" s="124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ht="15.75" customHeight="1">
      <c r="A916" s="123"/>
      <c r="B916" s="85"/>
      <c r="C916" s="81"/>
      <c r="D916" s="82"/>
      <c r="E916" s="82"/>
      <c r="F916" s="124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ht="15.75" customHeight="1">
      <c r="A917" s="123"/>
      <c r="B917" s="85"/>
      <c r="C917" s="81"/>
      <c r="D917" s="82"/>
      <c r="E917" s="82"/>
      <c r="F917" s="124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ht="15.75" customHeight="1">
      <c r="A918" s="123"/>
      <c r="B918" s="85"/>
      <c r="C918" s="81"/>
      <c r="D918" s="82"/>
      <c r="E918" s="82"/>
      <c r="F918" s="124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ht="15.75" customHeight="1">
      <c r="A919" s="123"/>
      <c r="B919" s="85"/>
      <c r="C919" s="81"/>
      <c r="D919" s="82"/>
      <c r="E919" s="82"/>
      <c r="F919" s="124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ht="15.75" customHeight="1">
      <c r="A920" s="123"/>
      <c r="B920" s="85"/>
      <c r="C920" s="81"/>
      <c r="D920" s="82"/>
      <c r="E920" s="82"/>
      <c r="F920" s="124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ht="15.75" customHeight="1">
      <c r="A921" s="123"/>
      <c r="B921" s="85"/>
      <c r="C921" s="81"/>
      <c r="D921" s="82"/>
      <c r="E921" s="82"/>
      <c r="F921" s="124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ht="15.75" customHeight="1">
      <c r="A922" s="123"/>
      <c r="B922" s="85"/>
      <c r="C922" s="81"/>
      <c r="D922" s="82"/>
      <c r="E922" s="82"/>
      <c r="F922" s="124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ht="15.75" customHeight="1">
      <c r="A923" s="123"/>
      <c r="B923" s="85"/>
      <c r="C923" s="81"/>
      <c r="D923" s="82"/>
      <c r="E923" s="82"/>
      <c r="F923" s="124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ht="15.75" customHeight="1">
      <c r="A924" s="123"/>
      <c r="B924" s="85"/>
      <c r="C924" s="81"/>
      <c r="D924" s="82"/>
      <c r="E924" s="82"/>
      <c r="F924" s="124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ht="15.75" customHeight="1">
      <c r="A925" s="123"/>
      <c r="B925" s="85"/>
      <c r="C925" s="81"/>
      <c r="D925" s="82"/>
      <c r="E925" s="82"/>
      <c r="F925" s="124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ht="15.75" customHeight="1">
      <c r="A926" s="123"/>
      <c r="B926" s="85"/>
      <c r="C926" s="81"/>
      <c r="D926" s="82"/>
      <c r="E926" s="82"/>
      <c r="F926" s="124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ht="15.75" customHeight="1">
      <c r="A927" s="123"/>
      <c r="B927" s="85"/>
      <c r="C927" s="81"/>
      <c r="D927" s="82"/>
      <c r="E927" s="82"/>
      <c r="F927" s="124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ht="15.75" customHeight="1">
      <c r="A928" s="123"/>
      <c r="B928" s="85"/>
      <c r="C928" s="81"/>
      <c r="D928" s="82"/>
      <c r="E928" s="82"/>
      <c r="F928" s="124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ht="15.75" customHeight="1">
      <c r="A929" s="123"/>
      <c r="B929" s="85"/>
      <c r="C929" s="81"/>
      <c r="D929" s="82"/>
      <c r="E929" s="82"/>
      <c r="F929" s="124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ht="15.75" customHeight="1">
      <c r="A930" s="123"/>
      <c r="B930" s="85"/>
      <c r="C930" s="81"/>
      <c r="D930" s="82"/>
      <c r="E930" s="82"/>
      <c r="F930" s="124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ht="15.75" customHeight="1">
      <c r="A931" s="123"/>
      <c r="B931" s="85"/>
      <c r="C931" s="81"/>
      <c r="D931" s="82"/>
      <c r="E931" s="82"/>
      <c r="F931" s="124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ht="15.75" customHeight="1">
      <c r="A932" s="123"/>
      <c r="B932" s="85"/>
      <c r="C932" s="81"/>
      <c r="D932" s="82"/>
      <c r="E932" s="82"/>
      <c r="F932" s="124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ht="15.75" customHeight="1">
      <c r="A933" s="123"/>
      <c r="B933" s="85"/>
      <c r="C933" s="81"/>
      <c r="D933" s="82"/>
      <c r="E933" s="82"/>
      <c r="F933" s="124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ht="15.75" customHeight="1">
      <c r="A934" s="123"/>
      <c r="B934" s="85"/>
      <c r="C934" s="81"/>
      <c r="D934" s="82"/>
      <c r="E934" s="82"/>
      <c r="F934" s="124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ht="15.75" customHeight="1">
      <c r="A935" s="123"/>
      <c r="B935" s="85"/>
      <c r="C935" s="81"/>
      <c r="D935" s="82"/>
      <c r="E935" s="82"/>
      <c r="F935" s="124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ht="15.75" customHeight="1">
      <c r="A936" s="123"/>
      <c r="B936" s="85"/>
      <c r="C936" s="81"/>
      <c r="D936" s="82"/>
      <c r="E936" s="82"/>
      <c r="F936" s="124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ht="15.75" customHeight="1">
      <c r="A937" s="123"/>
      <c r="B937" s="85"/>
      <c r="C937" s="81"/>
      <c r="D937" s="82"/>
      <c r="E937" s="82"/>
      <c r="F937" s="124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ht="15.75" customHeight="1">
      <c r="A938" s="123"/>
      <c r="B938" s="85"/>
      <c r="C938" s="81"/>
      <c r="D938" s="82"/>
      <c r="E938" s="82"/>
      <c r="F938" s="124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ht="15.75" customHeight="1">
      <c r="A939" s="123"/>
      <c r="B939" s="85"/>
      <c r="C939" s="81"/>
      <c r="D939" s="82"/>
      <c r="E939" s="82"/>
      <c r="F939" s="124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ht="15.75" customHeight="1">
      <c r="A940" s="123"/>
      <c r="B940" s="85"/>
      <c r="C940" s="81"/>
      <c r="D940" s="82"/>
      <c r="E940" s="82"/>
      <c r="F940" s="124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ht="15.75" customHeight="1">
      <c r="A941" s="123"/>
      <c r="B941" s="85"/>
      <c r="C941" s="81"/>
      <c r="D941" s="82"/>
      <c r="E941" s="82"/>
      <c r="F941" s="124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ht="15.75" customHeight="1">
      <c r="A942" s="123"/>
      <c r="B942" s="85"/>
      <c r="C942" s="81"/>
      <c r="D942" s="82"/>
      <c r="E942" s="82"/>
      <c r="F942" s="124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ht="15.75" customHeight="1">
      <c r="A943" s="123"/>
      <c r="B943" s="85"/>
      <c r="C943" s="81"/>
      <c r="D943" s="82"/>
      <c r="E943" s="82"/>
      <c r="F943" s="124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ht="15.75" customHeight="1">
      <c r="A944" s="123"/>
      <c r="B944" s="85"/>
      <c r="C944" s="81"/>
      <c r="D944" s="82"/>
      <c r="E944" s="82"/>
      <c r="F944" s="124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ht="15.75" customHeight="1">
      <c r="A945" s="123"/>
      <c r="B945" s="85"/>
      <c r="C945" s="81"/>
      <c r="D945" s="82"/>
      <c r="E945" s="82"/>
      <c r="F945" s="124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ht="15.75" customHeight="1">
      <c r="A946" s="123"/>
      <c r="B946" s="85"/>
      <c r="C946" s="81"/>
      <c r="D946" s="82"/>
      <c r="E946" s="82"/>
      <c r="F946" s="124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ht="15.75" customHeight="1">
      <c r="A947" s="123"/>
      <c r="B947" s="85"/>
      <c r="C947" s="81"/>
      <c r="D947" s="82"/>
      <c r="E947" s="82"/>
      <c r="F947" s="124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ht="15.75" customHeight="1">
      <c r="A948" s="123"/>
      <c r="B948" s="85"/>
      <c r="C948" s="81"/>
      <c r="D948" s="82"/>
      <c r="E948" s="82"/>
      <c r="F948" s="124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ht="15.75" customHeight="1">
      <c r="A949" s="123"/>
      <c r="B949" s="85"/>
      <c r="C949" s="81"/>
      <c r="D949" s="82"/>
      <c r="E949" s="82"/>
      <c r="F949" s="124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ht="15.75" customHeight="1">
      <c r="A950" s="123"/>
      <c r="B950" s="85"/>
      <c r="C950" s="81"/>
      <c r="D950" s="82"/>
      <c r="E950" s="82"/>
      <c r="F950" s="124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ht="15.75" customHeight="1">
      <c r="A951" s="123"/>
      <c r="B951" s="85"/>
      <c r="C951" s="81"/>
      <c r="D951" s="82"/>
      <c r="E951" s="82"/>
      <c r="F951" s="124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ht="15.75" customHeight="1">
      <c r="A952" s="123"/>
      <c r="B952" s="85"/>
      <c r="C952" s="81"/>
      <c r="D952" s="82"/>
      <c r="E952" s="82"/>
      <c r="F952" s="124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ht="15.75" customHeight="1">
      <c r="A953" s="123"/>
      <c r="B953" s="85"/>
      <c r="C953" s="81"/>
      <c r="D953" s="82"/>
      <c r="E953" s="82"/>
      <c r="F953" s="124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ht="15.75" customHeight="1">
      <c r="A954" s="123"/>
      <c r="B954" s="85"/>
      <c r="C954" s="81"/>
      <c r="D954" s="82"/>
      <c r="E954" s="82"/>
      <c r="F954" s="124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ht="15.75" customHeight="1">
      <c r="A955" s="123"/>
      <c r="B955" s="85"/>
      <c r="C955" s="81"/>
      <c r="D955" s="82"/>
      <c r="E955" s="82"/>
      <c r="F955" s="124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ht="15.75" customHeight="1">
      <c r="A956" s="123"/>
      <c r="B956" s="85"/>
      <c r="C956" s="81"/>
      <c r="D956" s="82"/>
      <c r="E956" s="82"/>
      <c r="F956" s="124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ht="15.75" customHeight="1">
      <c r="A957" s="123"/>
      <c r="B957" s="85"/>
      <c r="C957" s="81"/>
      <c r="D957" s="82"/>
      <c r="E957" s="82"/>
      <c r="F957" s="124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ht="15.75" customHeight="1">
      <c r="A958" s="123"/>
      <c r="B958" s="85"/>
      <c r="C958" s="81"/>
      <c r="D958" s="82"/>
      <c r="E958" s="82"/>
      <c r="F958" s="124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ht="15.75" customHeight="1">
      <c r="A959" s="123"/>
      <c r="B959" s="85"/>
      <c r="C959" s="81"/>
      <c r="D959" s="82"/>
      <c r="E959" s="82"/>
      <c r="F959" s="124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ht="15.75" customHeight="1">
      <c r="A960" s="123"/>
      <c r="B960" s="85"/>
      <c r="C960" s="81"/>
      <c r="D960" s="82"/>
      <c r="E960" s="82"/>
      <c r="F960" s="124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ht="15.75" customHeight="1">
      <c r="A961" s="123"/>
      <c r="B961" s="85"/>
      <c r="C961" s="81"/>
      <c r="D961" s="82"/>
      <c r="E961" s="82"/>
      <c r="F961" s="124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ht="15.75" customHeight="1">
      <c r="A962" s="123"/>
      <c r="B962" s="85"/>
      <c r="C962" s="81"/>
      <c r="D962" s="82"/>
      <c r="E962" s="82"/>
      <c r="F962" s="124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ht="15.75" customHeight="1">
      <c r="A963" s="123"/>
      <c r="B963" s="85"/>
      <c r="C963" s="81"/>
      <c r="D963" s="82"/>
      <c r="E963" s="82"/>
      <c r="F963" s="124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ht="15.75" customHeight="1">
      <c r="A964" s="123"/>
      <c r="B964" s="85"/>
      <c r="C964" s="81"/>
      <c r="D964" s="82"/>
      <c r="E964" s="82"/>
      <c r="F964" s="124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ht="15.75" customHeight="1">
      <c r="A965" s="123"/>
      <c r="B965" s="85"/>
      <c r="C965" s="81"/>
      <c r="D965" s="82"/>
      <c r="E965" s="82"/>
      <c r="F965" s="124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ht="15.75" customHeight="1">
      <c r="A966" s="123"/>
      <c r="B966" s="85"/>
      <c r="C966" s="81"/>
      <c r="D966" s="82"/>
      <c r="E966" s="82"/>
      <c r="F966" s="124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ht="15.75" customHeight="1">
      <c r="A967" s="123"/>
      <c r="B967" s="85"/>
      <c r="C967" s="81"/>
      <c r="D967" s="82"/>
      <c r="E967" s="82"/>
      <c r="F967" s="124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ht="15.75" customHeight="1">
      <c r="A968" s="123"/>
      <c r="B968" s="85"/>
      <c r="C968" s="81"/>
      <c r="D968" s="82"/>
      <c r="E968" s="82"/>
      <c r="F968" s="124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ht="15.75" customHeight="1">
      <c r="A969" s="123"/>
      <c r="B969" s="85"/>
      <c r="C969" s="81"/>
      <c r="D969" s="82"/>
      <c r="E969" s="82"/>
      <c r="F969" s="124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ht="15.75" customHeight="1">
      <c r="A970" s="123"/>
      <c r="B970" s="85"/>
      <c r="C970" s="81"/>
      <c r="D970" s="82"/>
      <c r="E970" s="82"/>
      <c r="F970" s="124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ht="15.75" customHeight="1">
      <c r="A971" s="123"/>
      <c r="B971" s="85"/>
      <c r="C971" s="81"/>
      <c r="D971" s="82"/>
      <c r="E971" s="82"/>
      <c r="F971" s="124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ht="15.75" customHeight="1">
      <c r="A972" s="123"/>
      <c r="B972" s="85"/>
      <c r="C972" s="81"/>
      <c r="D972" s="82"/>
      <c r="E972" s="82"/>
      <c r="F972" s="124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ht="15.75" customHeight="1">
      <c r="A973" s="123"/>
      <c r="B973" s="85"/>
      <c r="C973" s="81"/>
      <c r="D973" s="82"/>
      <c r="E973" s="82"/>
      <c r="F973" s="124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ht="15.75" customHeight="1">
      <c r="A974" s="123"/>
      <c r="B974" s="85"/>
      <c r="C974" s="81"/>
      <c r="D974" s="82"/>
      <c r="E974" s="82"/>
      <c r="F974" s="124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ht="15.75" customHeight="1">
      <c r="A975" s="123"/>
      <c r="B975" s="85"/>
      <c r="C975" s="81"/>
      <c r="D975" s="82"/>
      <c r="E975" s="82"/>
      <c r="F975" s="124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ht="15.75" customHeight="1">
      <c r="A976" s="123"/>
      <c r="B976" s="85"/>
      <c r="C976" s="81"/>
      <c r="D976" s="82"/>
      <c r="E976" s="82"/>
      <c r="F976" s="124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ht="15.75" customHeight="1">
      <c r="A977" s="123"/>
      <c r="B977" s="85"/>
      <c r="C977" s="81"/>
      <c r="D977" s="82"/>
      <c r="E977" s="82"/>
      <c r="F977" s="124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ht="15.75" customHeight="1">
      <c r="A978" s="123"/>
      <c r="B978" s="85"/>
      <c r="C978" s="81"/>
      <c r="D978" s="82"/>
      <c r="E978" s="82"/>
      <c r="F978" s="124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ht="15.75" customHeight="1">
      <c r="A979" s="123"/>
      <c r="B979" s="85"/>
      <c r="C979" s="81"/>
      <c r="D979" s="82"/>
      <c r="E979" s="82"/>
      <c r="F979" s="124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ht="15.75" customHeight="1">
      <c r="A980" s="123"/>
      <c r="B980" s="85"/>
      <c r="C980" s="81"/>
      <c r="D980" s="82"/>
      <c r="E980" s="82"/>
      <c r="F980" s="124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ht="15.75" customHeight="1">
      <c r="A981" s="123"/>
      <c r="B981" s="85"/>
      <c r="C981" s="81"/>
      <c r="D981" s="82"/>
      <c r="E981" s="82"/>
      <c r="F981" s="124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ht="15.75" customHeight="1">
      <c r="A982" s="123"/>
      <c r="B982" s="85"/>
      <c r="C982" s="81"/>
      <c r="D982" s="82"/>
      <c r="E982" s="82"/>
      <c r="F982" s="124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ht="15.75" customHeight="1">
      <c r="A983" s="123"/>
      <c r="B983" s="85"/>
      <c r="C983" s="81"/>
      <c r="D983" s="82"/>
      <c r="E983" s="82"/>
      <c r="F983" s="124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ht="15.75" customHeight="1">
      <c r="A984" s="123"/>
      <c r="B984" s="85"/>
      <c r="C984" s="81"/>
      <c r="D984" s="82"/>
      <c r="E984" s="82"/>
      <c r="F984" s="124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ht="15.75" customHeight="1">
      <c r="A985" s="123"/>
      <c r="B985" s="85"/>
      <c r="C985" s="81"/>
      <c r="D985" s="82"/>
      <c r="E985" s="82"/>
      <c r="F985" s="124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ht="15.75" customHeight="1">
      <c r="A986" s="123"/>
      <c r="B986" s="85"/>
      <c r="C986" s="81"/>
      <c r="D986" s="82"/>
      <c r="E986" s="82"/>
      <c r="F986" s="124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ht="15.75" customHeight="1">
      <c r="A987" s="123"/>
      <c r="B987" s="85"/>
      <c r="C987" s="81"/>
      <c r="D987" s="82"/>
      <c r="E987" s="82"/>
      <c r="F987" s="124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ht="15.75" customHeight="1">
      <c r="A988" s="123"/>
      <c r="B988" s="85"/>
      <c r="C988" s="81"/>
      <c r="D988" s="82"/>
      <c r="E988" s="82"/>
      <c r="F988" s="124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ht="15.75" customHeight="1">
      <c r="A989" s="123"/>
      <c r="B989" s="85"/>
      <c r="C989" s="81"/>
      <c r="D989" s="82"/>
      <c r="E989" s="82"/>
      <c r="F989" s="124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ht="15.75" customHeight="1">
      <c r="A990" s="123"/>
      <c r="B990" s="85"/>
      <c r="C990" s="81"/>
      <c r="D990" s="82"/>
      <c r="E990" s="82"/>
      <c r="F990" s="124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ht="15.75" customHeight="1">
      <c r="A991" s="123"/>
      <c r="B991" s="85"/>
      <c r="C991" s="81"/>
      <c r="D991" s="82"/>
      <c r="E991" s="82"/>
      <c r="F991" s="124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ht="15.75" customHeight="1">
      <c r="A992" s="123"/>
      <c r="B992" s="85"/>
      <c r="C992" s="81"/>
      <c r="D992" s="82"/>
      <c r="E992" s="82"/>
      <c r="F992" s="124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ht="15.75" customHeight="1">
      <c r="A993" s="123"/>
      <c r="B993" s="85"/>
      <c r="C993" s="81"/>
      <c r="D993" s="82"/>
      <c r="E993" s="82"/>
      <c r="F993" s="124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ht="15.75" customHeight="1">
      <c r="A994" s="123"/>
      <c r="B994" s="85"/>
      <c r="C994" s="81"/>
      <c r="D994" s="82"/>
      <c r="E994" s="82"/>
      <c r="F994" s="124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ht="15.75" customHeight="1">
      <c r="A995" s="123"/>
      <c r="B995" s="85"/>
      <c r="C995" s="81"/>
      <c r="D995" s="82"/>
      <c r="E995" s="82"/>
      <c r="F995" s="124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ht="15.75" customHeight="1">
      <c r="A996" s="123"/>
      <c r="B996" s="85"/>
      <c r="C996" s="81"/>
      <c r="D996" s="82"/>
      <c r="E996" s="82"/>
      <c r="F996" s="124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ht="15.75" customHeight="1">
      <c r="A997" s="123"/>
      <c r="B997" s="85"/>
      <c r="C997" s="81"/>
      <c r="D997" s="82"/>
      <c r="E997" s="82"/>
      <c r="F997" s="124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ht="15.75" customHeight="1">
      <c r="A998" s="123"/>
      <c r="B998" s="85"/>
      <c r="C998" s="81"/>
      <c r="D998" s="82"/>
      <c r="E998" s="82"/>
      <c r="F998" s="124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ht="15.75" customHeight="1">
      <c r="A999" s="123"/>
      <c r="B999" s="85"/>
      <c r="C999" s="81"/>
      <c r="D999" s="82"/>
      <c r="E999" s="82"/>
      <c r="F999" s="124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 ht="15.75" customHeight="1">
      <c r="A1000" s="123"/>
      <c r="B1000" s="85"/>
      <c r="C1000" s="81"/>
      <c r="D1000" s="82"/>
      <c r="E1000" s="82"/>
      <c r="F1000" s="124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 ht="15.75" customHeight="1">
      <c r="A1001" s="123"/>
      <c r="B1001" s="85"/>
      <c r="C1001" s="81"/>
      <c r="D1001" s="82"/>
      <c r="E1001" s="82"/>
      <c r="F1001" s="124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  <row r="1002" ht="15.75" customHeight="1">
      <c r="A1002" s="123"/>
      <c r="B1002" s="85"/>
      <c r="C1002" s="81"/>
      <c r="D1002" s="82"/>
      <c r="E1002" s="82"/>
      <c r="F1002" s="124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</row>
    <row r="1003" ht="15.75" customHeight="1">
      <c r="A1003" s="123"/>
      <c r="B1003" s="85"/>
      <c r="C1003" s="81"/>
      <c r="D1003" s="82"/>
      <c r="E1003" s="82"/>
      <c r="F1003" s="124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</row>
    <row r="1004" ht="15.75" customHeight="1">
      <c r="A1004" s="123"/>
      <c r="B1004" s="85"/>
      <c r="C1004" s="81"/>
      <c r="D1004" s="82"/>
      <c r="E1004" s="82"/>
      <c r="F1004" s="124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</row>
    <row r="1005" ht="15.75" customHeight="1">
      <c r="A1005" s="123"/>
      <c r="B1005" s="85"/>
      <c r="C1005" s="81"/>
      <c r="D1005" s="82"/>
      <c r="E1005" s="82"/>
      <c r="F1005" s="124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</row>
    <row r="1006" ht="15.75" customHeight="1">
      <c r="A1006" s="123"/>
      <c r="B1006" s="85"/>
      <c r="C1006" s="81"/>
      <c r="D1006" s="82"/>
      <c r="E1006" s="82"/>
      <c r="F1006" s="124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</row>
    <row r="1007" ht="15.75" customHeight="1">
      <c r="A1007" s="123"/>
      <c r="B1007" s="85"/>
      <c r="C1007" s="81"/>
      <c r="D1007" s="82"/>
      <c r="E1007" s="82"/>
      <c r="F1007" s="124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</row>
    <row r="1008" ht="15.75" customHeight="1">
      <c r="A1008" s="123"/>
      <c r="B1008" s="85"/>
      <c r="C1008" s="81"/>
      <c r="D1008" s="82"/>
      <c r="E1008" s="82"/>
      <c r="F1008" s="124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</row>
    <row r="1009" ht="15.75" customHeight="1">
      <c r="A1009" s="123"/>
      <c r="B1009" s="85"/>
      <c r="C1009" s="81"/>
      <c r="D1009" s="82"/>
      <c r="E1009" s="82"/>
      <c r="F1009" s="124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</row>
    <row r="1010" ht="15.75" customHeight="1">
      <c r="A1010" s="123"/>
      <c r="B1010" s="85"/>
      <c r="C1010" s="81"/>
      <c r="D1010" s="82"/>
      <c r="E1010" s="82"/>
      <c r="F1010" s="124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</row>
    <row r="1011" ht="15.75" customHeight="1">
      <c r="A1011" s="123"/>
      <c r="B1011" s="85"/>
      <c r="C1011" s="81"/>
      <c r="D1011" s="82"/>
      <c r="E1011" s="82"/>
      <c r="F1011" s="124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</row>
    <row r="1012" ht="15.75" customHeight="1">
      <c r="A1012" s="123"/>
      <c r="B1012" s="85"/>
      <c r="C1012" s="81"/>
      <c r="D1012" s="82"/>
      <c r="E1012" s="82"/>
      <c r="F1012" s="124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</row>
    <row r="1013" ht="15.75" customHeight="1">
      <c r="A1013" s="123"/>
      <c r="B1013" s="85"/>
      <c r="C1013" s="81"/>
      <c r="D1013" s="82"/>
      <c r="E1013" s="82"/>
      <c r="F1013" s="124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</row>
    <row r="1014" ht="15.75" customHeight="1">
      <c r="A1014" s="123"/>
      <c r="B1014" s="85"/>
      <c r="C1014" s="81"/>
      <c r="D1014" s="82"/>
      <c r="E1014" s="82"/>
      <c r="F1014" s="124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</row>
    <row r="1015" ht="15.75" customHeight="1">
      <c r="A1015" s="123"/>
      <c r="B1015" s="85"/>
      <c r="C1015" s="81"/>
      <c r="D1015" s="82"/>
      <c r="E1015" s="82"/>
      <c r="F1015" s="124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</row>
    <row r="1016" ht="15.75" customHeight="1">
      <c r="A1016" s="123"/>
      <c r="B1016" s="85"/>
      <c r="C1016" s="81"/>
      <c r="D1016" s="82"/>
      <c r="E1016" s="82"/>
      <c r="F1016" s="124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</row>
    <row r="1017" ht="15.75" customHeight="1">
      <c r="A1017" s="123"/>
      <c r="B1017" s="85"/>
      <c r="C1017" s="81"/>
      <c r="D1017" s="82"/>
      <c r="E1017" s="82"/>
      <c r="F1017" s="124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</row>
    <row r="1018" ht="15.75" customHeight="1">
      <c r="A1018" s="123"/>
      <c r="B1018" s="85"/>
      <c r="C1018" s="81"/>
      <c r="D1018" s="82"/>
      <c r="E1018" s="82"/>
      <c r="F1018" s="124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</row>
    <row r="1019" ht="15.75" customHeight="1">
      <c r="A1019" s="123"/>
      <c r="B1019" s="85"/>
      <c r="C1019" s="81"/>
      <c r="D1019" s="82"/>
      <c r="E1019" s="82"/>
      <c r="F1019" s="124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</row>
    <row r="1020" ht="15.75" customHeight="1">
      <c r="A1020" s="123"/>
      <c r="B1020" s="85"/>
      <c r="C1020" s="81"/>
      <c r="D1020" s="82"/>
      <c r="E1020" s="82"/>
      <c r="F1020" s="124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</row>
    <row r="1021" ht="15.75" customHeight="1">
      <c r="A1021" s="123"/>
      <c r="B1021" s="85"/>
      <c r="C1021" s="81"/>
      <c r="D1021" s="82"/>
      <c r="E1021" s="82"/>
      <c r="F1021" s="124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</row>
    <row r="1022" ht="15.75" customHeight="1">
      <c r="A1022" s="123"/>
      <c r="B1022" s="85"/>
      <c r="C1022" s="81"/>
      <c r="D1022" s="82"/>
      <c r="E1022" s="82"/>
      <c r="F1022" s="124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</row>
    <row r="1023" ht="15.75" customHeight="1">
      <c r="A1023" s="123"/>
      <c r="B1023" s="85"/>
      <c r="C1023" s="81"/>
      <c r="D1023" s="82"/>
      <c r="E1023" s="82"/>
      <c r="F1023" s="124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</row>
    <row r="1024" ht="15.75" customHeight="1">
      <c r="A1024" s="123"/>
      <c r="B1024" s="85"/>
      <c r="C1024" s="81"/>
      <c r="D1024" s="82"/>
      <c r="E1024" s="82"/>
      <c r="F1024" s="124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</row>
    <row r="1025" ht="15.75" customHeight="1">
      <c r="A1025" s="123"/>
      <c r="B1025" s="85"/>
      <c r="C1025" s="81"/>
      <c r="D1025" s="82"/>
      <c r="E1025" s="82"/>
      <c r="F1025" s="124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</row>
    <row r="1026" ht="15.75" customHeight="1">
      <c r="A1026" s="123"/>
      <c r="B1026" s="85"/>
      <c r="C1026" s="81"/>
      <c r="D1026" s="82"/>
      <c r="E1026" s="82"/>
      <c r="F1026" s="124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</row>
    <row r="1027" ht="15.75" customHeight="1">
      <c r="A1027" s="123"/>
      <c r="B1027" s="85"/>
      <c r="C1027" s="81"/>
      <c r="D1027" s="82"/>
      <c r="E1027" s="82"/>
      <c r="F1027" s="124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</row>
    <row r="1028" ht="15.75" customHeight="1">
      <c r="A1028" s="123"/>
      <c r="B1028" s="85"/>
      <c r="C1028" s="81"/>
      <c r="D1028" s="82"/>
      <c r="E1028" s="82"/>
      <c r="F1028" s="124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</row>
    <row r="1029" ht="15.75" customHeight="1">
      <c r="A1029" s="123"/>
      <c r="B1029" s="85"/>
      <c r="C1029" s="81"/>
      <c r="D1029" s="82"/>
      <c r="E1029" s="82"/>
      <c r="F1029" s="124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</row>
    <row r="1030" ht="15.75" customHeight="1">
      <c r="A1030" s="123"/>
      <c r="B1030" s="85"/>
      <c r="C1030" s="81"/>
      <c r="D1030" s="82"/>
      <c r="E1030" s="82"/>
      <c r="F1030" s="124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</row>
    <row r="1031" ht="15.75" customHeight="1">
      <c r="A1031" s="123"/>
      <c r="B1031" s="85"/>
      <c r="C1031" s="81"/>
      <c r="D1031" s="82"/>
      <c r="E1031" s="82"/>
      <c r="F1031" s="124"/>
      <c r="G1031" s="87"/>
      <c r="H1031" s="87"/>
      <c r="I1031" s="87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</row>
    <row r="1032" ht="15.75" customHeight="1">
      <c r="A1032" s="123"/>
      <c r="B1032" s="85"/>
      <c r="C1032" s="81"/>
      <c r="D1032" s="82"/>
      <c r="E1032" s="82"/>
      <c r="F1032" s="124"/>
      <c r="G1032" s="87"/>
      <c r="H1032" s="87"/>
      <c r="I1032" s="87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</row>
    <row r="1033" ht="15.75" customHeight="1">
      <c r="A1033" s="123"/>
      <c r="B1033" s="85"/>
      <c r="C1033" s="81"/>
      <c r="D1033" s="82"/>
      <c r="E1033" s="82"/>
      <c r="F1033" s="124"/>
      <c r="G1033" s="87"/>
      <c r="H1033" s="87"/>
      <c r="I1033" s="87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</row>
    <row r="1034" ht="15.75" customHeight="1">
      <c r="A1034" s="123"/>
      <c r="B1034" s="85"/>
      <c r="C1034" s="81"/>
      <c r="D1034" s="82"/>
      <c r="E1034" s="82"/>
      <c r="F1034" s="124"/>
      <c r="G1034" s="87"/>
      <c r="H1034" s="87"/>
      <c r="I1034" s="87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</row>
    <row r="1035" ht="15.75" customHeight="1">
      <c r="A1035" s="123"/>
      <c r="B1035" s="85"/>
      <c r="C1035" s="81"/>
      <c r="D1035" s="82"/>
      <c r="E1035" s="82"/>
      <c r="F1035" s="124"/>
      <c r="G1035" s="87"/>
      <c r="H1035" s="87"/>
      <c r="I1035" s="87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</row>
    <row r="1036" ht="15.75" customHeight="1">
      <c r="A1036" s="123"/>
      <c r="B1036" s="85"/>
      <c r="C1036" s="81"/>
      <c r="D1036" s="82"/>
      <c r="E1036" s="82"/>
      <c r="F1036" s="124"/>
      <c r="G1036" s="87"/>
      <c r="H1036" s="87"/>
      <c r="I1036" s="87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</row>
    <row r="1037" ht="15.75" customHeight="1">
      <c r="A1037" s="123"/>
      <c r="B1037" s="85"/>
      <c r="C1037" s="81"/>
      <c r="D1037" s="82"/>
      <c r="E1037" s="82"/>
      <c r="F1037" s="124"/>
      <c r="G1037" s="87"/>
      <c r="H1037" s="87"/>
      <c r="I1037" s="87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</row>
    <row r="1038" ht="15.75" customHeight="1">
      <c r="A1038" s="123"/>
      <c r="B1038" s="85"/>
      <c r="C1038" s="81"/>
      <c r="D1038" s="82"/>
      <c r="E1038" s="82"/>
      <c r="F1038" s="124"/>
      <c r="G1038" s="87"/>
      <c r="H1038" s="87"/>
      <c r="I1038" s="87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</row>
    <row r="1039" ht="15.75" customHeight="1">
      <c r="A1039" s="123"/>
      <c r="B1039" s="85"/>
      <c r="C1039" s="81"/>
      <c r="D1039" s="82"/>
      <c r="E1039" s="82"/>
      <c r="F1039" s="124"/>
      <c r="G1039" s="87"/>
      <c r="H1039" s="87"/>
      <c r="I1039" s="87"/>
      <c r="J1039" s="87"/>
      <c r="K1039" s="87"/>
      <c r="L1039" s="87"/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</row>
    <row r="1040" ht="15.75" customHeight="1">
      <c r="A1040" s="123"/>
      <c r="B1040" s="85"/>
      <c r="C1040" s="81"/>
      <c r="D1040" s="82"/>
      <c r="E1040" s="82"/>
      <c r="F1040" s="124"/>
      <c r="G1040" s="87"/>
      <c r="H1040" s="87"/>
      <c r="I1040" s="87"/>
      <c r="J1040" s="87"/>
      <c r="K1040" s="87"/>
      <c r="L1040" s="87"/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</row>
    <row r="1041" ht="15.75" customHeight="1">
      <c r="A1041" s="123"/>
      <c r="B1041" s="85"/>
      <c r="C1041" s="81"/>
      <c r="D1041" s="82"/>
      <c r="E1041" s="82"/>
      <c r="F1041" s="124"/>
      <c r="G1041" s="87"/>
      <c r="H1041" s="87"/>
      <c r="I1041" s="87"/>
      <c r="J1041" s="87"/>
      <c r="K1041" s="87"/>
      <c r="L1041" s="87"/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</row>
    <row r="1042" ht="15.75" customHeight="1">
      <c r="A1042" s="123"/>
      <c r="B1042" s="85"/>
      <c r="C1042" s="81"/>
      <c r="D1042" s="82"/>
      <c r="E1042" s="82"/>
      <c r="F1042" s="124"/>
      <c r="G1042" s="87"/>
      <c r="H1042" s="87"/>
      <c r="I1042" s="87"/>
      <c r="J1042" s="87"/>
      <c r="K1042" s="87"/>
      <c r="L1042" s="87"/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</row>
    <row r="1043" ht="15.75" customHeight="1">
      <c r="A1043" s="123"/>
      <c r="B1043" s="85"/>
      <c r="C1043" s="81"/>
      <c r="D1043" s="82"/>
      <c r="E1043" s="82"/>
      <c r="F1043" s="124"/>
      <c r="G1043" s="87"/>
      <c r="H1043" s="87"/>
      <c r="I1043" s="87"/>
      <c r="J1043" s="87"/>
      <c r="K1043" s="87"/>
      <c r="L1043" s="87"/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</row>
    <row r="1044" ht="15.75" customHeight="1">
      <c r="A1044" s="123"/>
      <c r="B1044" s="85"/>
      <c r="C1044" s="81"/>
      <c r="D1044" s="82"/>
      <c r="E1044" s="82"/>
      <c r="F1044" s="124"/>
      <c r="G1044" s="87"/>
      <c r="H1044" s="87"/>
      <c r="I1044" s="87"/>
      <c r="J1044" s="87"/>
      <c r="K1044" s="87"/>
      <c r="L1044" s="87"/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</row>
    <row r="1045" ht="15.75" customHeight="1">
      <c r="A1045" s="123"/>
      <c r="B1045" s="85"/>
      <c r="C1045" s="81"/>
      <c r="D1045" s="82"/>
      <c r="E1045" s="82"/>
      <c r="F1045" s="124"/>
      <c r="G1045" s="87"/>
      <c r="H1045" s="87"/>
      <c r="I1045" s="87"/>
      <c r="J1045" s="87"/>
      <c r="K1045" s="87"/>
      <c r="L1045" s="87"/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</row>
    <row r="1046" ht="15.75" customHeight="1">
      <c r="A1046" s="123"/>
      <c r="B1046" s="85"/>
      <c r="C1046" s="81"/>
      <c r="D1046" s="82"/>
      <c r="E1046" s="82"/>
      <c r="F1046" s="124"/>
      <c r="G1046" s="87"/>
      <c r="H1046" s="87"/>
      <c r="I1046" s="87"/>
      <c r="J1046" s="87"/>
      <c r="K1046" s="87"/>
      <c r="L1046" s="87"/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</row>
    <row r="1047" ht="15.75" customHeight="1">
      <c r="A1047" s="123"/>
      <c r="B1047" s="85"/>
      <c r="C1047" s="81"/>
      <c r="D1047" s="82"/>
      <c r="E1047" s="82"/>
      <c r="F1047" s="124"/>
      <c r="G1047" s="87"/>
      <c r="H1047" s="87"/>
      <c r="I1047" s="87"/>
      <c r="J1047" s="87"/>
      <c r="K1047" s="87"/>
      <c r="L1047" s="87"/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</row>
    <row r="1048" ht="15.75" customHeight="1">
      <c r="A1048" s="123"/>
      <c r="B1048" s="85"/>
      <c r="C1048" s="81"/>
      <c r="D1048" s="82"/>
      <c r="E1048" s="82"/>
      <c r="F1048" s="124"/>
      <c r="G1048" s="87"/>
      <c r="H1048" s="87"/>
      <c r="I1048" s="87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</row>
    <row r="1049" ht="15.75" customHeight="1">
      <c r="A1049" s="123"/>
      <c r="B1049" s="85"/>
      <c r="C1049" s="81"/>
      <c r="D1049" s="82"/>
      <c r="E1049" s="82"/>
      <c r="F1049" s="124"/>
      <c r="G1049" s="87"/>
      <c r="H1049" s="87"/>
      <c r="I1049" s="87"/>
      <c r="J1049" s="87"/>
      <c r="K1049" s="87"/>
      <c r="L1049" s="87"/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</row>
    <row r="1050" ht="15.75" customHeight="1">
      <c r="A1050" s="123"/>
      <c r="B1050" s="85"/>
      <c r="C1050" s="81"/>
      <c r="D1050" s="82"/>
      <c r="E1050" s="82"/>
      <c r="F1050" s="124"/>
      <c r="G1050" s="87"/>
      <c r="H1050" s="87"/>
      <c r="I1050" s="87"/>
      <c r="J1050" s="87"/>
      <c r="K1050" s="87"/>
      <c r="L1050" s="87"/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</row>
    <row r="1051" ht="15.75" customHeight="1">
      <c r="A1051" s="123"/>
      <c r="B1051" s="85"/>
      <c r="C1051" s="81"/>
      <c r="D1051" s="82"/>
      <c r="E1051" s="82"/>
      <c r="F1051" s="124"/>
      <c r="G1051" s="87"/>
      <c r="H1051" s="87"/>
      <c r="I1051" s="87"/>
      <c r="J1051" s="87"/>
      <c r="K1051" s="87"/>
      <c r="L1051" s="87"/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</row>
    <row r="1052" ht="15.75" customHeight="1">
      <c r="A1052" s="123"/>
      <c r="B1052" s="85"/>
      <c r="C1052" s="81"/>
      <c r="D1052" s="82"/>
      <c r="E1052" s="82"/>
      <c r="F1052" s="124"/>
      <c r="G1052" s="87"/>
      <c r="H1052" s="87"/>
      <c r="I1052" s="87"/>
      <c r="J1052" s="87"/>
      <c r="K1052" s="87"/>
      <c r="L1052" s="87"/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</row>
    <row r="1053" ht="15.75" customHeight="1">
      <c r="A1053" s="123"/>
      <c r="B1053" s="85"/>
      <c r="C1053" s="81"/>
      <c r="D1053" s="82"/>
      <c r="E1053" s="82"/>
      <c r="F1053" s="124"/>
      <c r="G1053" s="87"/>
      <c r="H1053" s="87"/>
      <c r="I1053" s="87"/>
      <c r="J1053" s="87"/>
      <c r="K1053" s="87"/>
      <c r="L1053" s="87"/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</row>
    <row r="1054" ht="15.75" customHeight="1">
      <c r="A1054" s="123"/>
      <c r="B1054" s="85"/>
      <c r="C1054" s="81"/>
      <c r="D1054" s="82"/>
      <c r="E1054" s="82"/>
      <c r="F1054" s="124"/>
      <c r="G1054" s="87"/>
      <c r="H1054" s="87"/>
      <c r="I1054" s="87"/>
      <c r="J1054" s="87"/>
      <c r="K1054" s="87"/>
      <c r="L1054" s="87"/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</row>
    <row r="1055" ht="15.75" customHeight="1">
      <c r="A1055" s="123"/>
      <c r="B1055" s="85"/>
      <c r="C1055" s="81"/>
      <c r="D1055" s="82"/>
      <c r="E1055" s="82"/>
      <c r="F1055" s="124"/>
      <c r="G1055" s="87"/>
      <c r="H1055" s="87"/>
      <c r="I1055" s="87"/>
      <c r="J1055" s="87"/>
      <c r="K1055" s="87"/>
      <c r="L1055" s="87"/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</row>
    <row r="1056" ht="15.75" customHeight="1">
      <c r="A1056" s="123"/>
      <c r="B1056" s="85"/>
      <c r="C1056" s="81"/>
      <c r="D1056" s="82"/>
      <c r="E1056" s="82"/>
      <c r="F1056" s="124"/>
      <c r="G1056" s="87"/>
      <c r="H1056" s="87"/>
      <c r="I1056" s="87"/>
      <c r="J1056" s="87"/>
      <c r="K1056" s="87"/>
      <c r="L1056" s="87"/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</row>
    <row r="1057" ht="15.75" customHeight="1">
      <c r="A1057" s="123"/>
      <c r="B1057" s="85"/>
      <c r="C1057" s="81"/>
      <c r="D1057" s="82"/>
      <c r="E1057" s="82"/>
      <c r="F1057" s="124"/>
      <c r="G1057" s="87"/>
      <c r="H1057" s="87"/>
      <c r="I1057" s="87"/>
      <c r="J1057" s="87"/>
      <c r="K1057" s="87"/>
      <c r="L1057" s="87"/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</row>
    <row r="1058" ht="15.75" customHeight="1">
      <c r="A1058" s="123"/>
      <c r="B1058" s="85"/>
      <c r="C1058" s="81"/>
      <c r="D1058" s="82"/>
      <c r="E1058" s="82"/>
      <c r="F1058" s="124"/>
      <c r="G1058" s="87"/>
      <c r="H1058" s="87"/>
      <c r="I1058" s="87"/>
      <c r="J1058" s="87"/>
      <c r="K1058" s="87"/>
      <c r="L1058" s="87"/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</row>
    <row r="1059" ht="15.75" customHeight="1">
      <c r="A1059" s="123"/>
      <c r="B1059" s="85"/>
      <c r="C1059" s="81"/>
      <c r="D1059" s="82"/>
      <c r="E1059" s="82"/>
      <c r="F1059" s="124"/>
      <c r="G1059" s="87"/>
      <c r="H1059" s="87"/>
      <c r="I1059" s="87"/>
      <c r="J1059" s="87"/>
      <c r="K1059" s="87"/>
      <c r="L1059" s="87"/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</row>
    <row r="1060" ht="15.75" customHeight="1">
      <c r="A1060" s="123"/>
      <c r="B1060" s="85"/>
      <c r="C1060" s="81"/>
      <c r="D1060" s="82"/>
      <c r="E1060" s="82"/>
      <c r="F1060" s="124"/>
      <c r="G1060" s="87"/>
      <c r="H1060" s="87"/>
      <c r="I1060" s="87"/>
      <c r="J1060" s="87"/>
      <c r="K1060" s="87"/>
      <c r="L1060" s="87"/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</row>
    <row r="1061" ht="15.75" customHeight="1">
      <c r="A1061" s="123"/>
      <c r="B1061" s="85"/>
      <c r="C1061" s="81"/>
      <c r="D1061" s="82"/>
      <c r="E1061" s="82"/>
      <c r="F1061" s="124"/>
      <c r="G1061" s="87"/>
      <c r="H1061" s="87"/>
      <c r="I1061" s="87"/>
      <c r="J1061" s="87"/>
      <c r="K1061" s="87"/>
      <c r="L1061" s="87"/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</row>
    <row r="1062" ht="15.75" customHeight="1">
      <c r="A1062" s="123"/>
      <c r="B1062" s="85"/>
      <c r="C1062" s="81"/>
      <c r="D1062" s="82"/>
      <c r="E1062" s="82"/>
      <c r="F1062" s="124"/>
      <c r="G1062" s="87"/>
      <c r="H1062" s="87"/>
      <c r="I1062" s="87"/>
      <c r="J1062" s="87"/>
      <c r="K1062" s="87"/>
      <c r="L1062" s="87"/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</row>
    <row r="1063" ht="15.75" customHeight="1">
      <c r="A1063" s="123"/>
      <c r="B1063" s="85"/>
      <c r="C1063" s="81"/>
      <c r="D1063" s="82"/>
      <c r="E1063" s="82"/>
      <c r="F1063" s="124"/>
      <c r="G1063" s="87"/>
      <c r="H1063" s="87"/>
      <c r="I1063" s="87"/>
      <c r="J1063" s="87"/>
      <c r="K1063" s="87"/>
      <c r="L1063" s="87"/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</row>
    <row r="1064" ht="15.75" customHeight="1">
      <c r="A1064" s="123"/>
      <c r="B1064" s="85"/>
      <c r="C1064" s="81"/>
      <c r="D1064" s="82"/>
      <c r="E1064" s="82"/>
      <c r="F1064" s="124"/>
      <c r="G1064" s="87"/>
      <c r="H1064" s="87"/>
      <c r="I1064" s="87"/>
      <c r="J1064" s="87"/>
      <c r="K1064" s="87"/>
      <c r="L1064" s="87"/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</row>
    <row r="1065" ht="15.75" customHeight="1">
      <c r="A1065" s="123"/>
      <c r="B1065" s="85"/>
      <c r="C1065" s="81"/>
      <c r="D1065" s="82"/>
      <c r="E1065" s="82"/>
      <c r="F1065" s="124"/>
      <c r="G1065" s="87"/>
      <c r="H1065" s="87"/>
      <c r="I1065" s="87"/>
      <c r="J1065" s="87"/>
      <c r="K1065" s="87"/>
      <c r="L1065" s="87"/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</row>
    <row r="1066" ht="15.75" customHeight="1">
      <c r="A1066" s="123"/>
      <c r="B1066" s="85"/>
      <c r="C1066" s="81"/>
      <c r="D1066" s="82"/>
      <c r="E1066" s="82"/>
      <c r="F1066" s="124"/>
      <c r="G1066" s="87"/>
      <c r="H1066" s="87"/>
      <c r="I1066" s="87"/>
      <c r="J1066" s="87"/>
      <c r="K1066" s="87"/>
      <c r="L1066" s="87"/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</row>
  </sheetData>
  <mergeCells count="1">
    <mergeCell ref="A1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40.57"/>
    <col customWidth="1" min="3" max="3" width="23.57"/>
    <col customWidth="1" min="4" max="4" width="18.0"/>
    <col customWidth="1" min="5" max="6" width="17.86"/>
    <col customWidth="1" min="7" max="7" width="10.71"/>
    <col customWidth="1" min="8" max="8" width="10.29"/>
    <col customWidth="1" min="9" max="26" width="8.71"/>
  </cols>
  <sheetData>
    <row r="1">
      <c r="A1" s="125" t="s">
        <v>529</v>
      </c>
      <c r="B1" s="2"/>
      <c r="C1" s="2"/>
      <c r="D1" s="2"/>
      <c r="E1" s="2"/>
      <c r="F1" s="3"/>
      <c r="G1" s="126"/>
    </row>
    <row r="2">
      <c r="A2" s="5"/>
      <c r="B2" s="6"/>
      <c r="C2" s="6"/>
      <c r="D2" s="6"/>
      <c r="E2" s="6"/>
      <c r="F2" s="7"/>
      <c r="G2" s="126"/>
    </row>
    <row r="3">
      <c r="A3" s="127" t="s">
        <v>0</v>
      </c>
      <c r="B3" s="90" t="s">
        <v>498</v>
      </c>
      <c r="C3" s="18" t="s">
        <v>499</v>
      </c>
      <c r="D3" s="19" t="s">
        <v>500</v>
      </c>
      <c r="E3" s="19" t="s">
        <v>501</v>
      </c>
      <c r="F3" s="128" t="s">
        <v>530</v>
      </c>
      <c r="G3" s="126"/>
    </row>
    <row r="4">
      <c r="A4" s="129"/>
      <c r="B4" s="90" t="s">
        <v>502</v>
      </c>
      <c r="C4" s="81"/>
      <c r="D4" s="82"/>
      <c r="E4" s="82"/>
      <c r="F4" s="130"/>
      <c r="G4" s="126"/>
    </row>
    <row r="5">
      <c r="A5" s="131">
        <v>45089.0</v>
      </c>
      <c r="B5" s="31" t="s">
        <v>531</v>
      </c>
      <c r="C5" s="132" t="s">
        <v>532</v>
      </c>
      <c r="D5" s="82"/>
      <c r="E5" s="133">
        <v>53143.15</v>
      </c>
      <c r="F5" s="134">
        <f t="shared" ref="F5:F254" si="1">F4 + D5 - E5</f>
        <v>-53143.15</v>
      </c>
      <c r="G5" s="126"/>
    </row>
    <row r="6">
      <c r="A6" s="131">
        <v>45090.0</v>
      </c>
      <c r="B6" s="31" t="s">
        <v>533</v>
      </c>
      <c r="C6" s="18" t="s">
        <v>534</v>
      </c>
      <c r="D6" s="19"/>
      <c r="E6" s="133">
        <v>109084.8</v>
      </c>
      <c r="F6" s="134">
        <f t="shared" si="1"/>
        <v>-162227.95</v>
      </c>
      <c r="G6" s="126"/>
    </row>
    <row r="7">
      <c r="A7" s="131">
        <v>45091.0</v>
      </c>
      <c r="B7" s="31" t="s">
        <v>535</v>
      </c>
      <c r="C7" s="18"/>
      <c r="D7" s="133">
        <v>150000.0</v>
      </c>
      <c r="E7" s="19"/>
      <c r="F7" s="134">
        <f t="shared" si="1"/>
        <v>-12227.95</v>
      </c>
      <c r="G7" s="126"/>
    </row>
    <row r="8">
      <c r="A8" s="131">
        <v>45092.0</v>
      </c>
      <c r="B8" s="31" t="s">
        <v>536</v>
      </c>
      <c r="C8" s="18" t="s">
        <v>537</v>
      </c>
      <c r="D8" s="82"/>
      <c r="E8" s="133">
        <v>69925.0</v>
      </c>
      <c r="F8" s="134">
        <f t="shared" si="1"/>
        <v>-82152.95</v>
      </c>
      <c r="G8" s="126"/>
    </row>
    <row r="9">
      <c r="A9" s="131">
        <v>45092.0</v>
      </c>
      <c r="B9" s="31" t="s">
        <v>538</v>
      </c>
      <c r="C9" s="81"/>
      <c r="D9" s="133">
        <v>100000.0</v>
      </c>
      <c r="E9" s="82"/>
      <c r="F9" s="134">
        <f t="shared" si="1"/>
        <v>17847.05</v>
      </c>
      <c r="G9" s="126"/>
    </row>
    <row r="10">
      <c r="A10" s="131">
        <v>45092.0</v>
      </c>
      <c r="B10" s="31" t="s">
        <v>539</v>
      </c>
      <c r="C10" s="18" t="s">
        <v>540</v>
      </c>
      <c r="D10" s="82"/>
      <c r="E10" s="133">
        <v>43474.85</v>
      </c>
      <c r="F10" s="134">
        <f t="shared" si="1"/>
        <v>-25627.8</v>
      </c>
      <c r="G10" s="126"/>
    </row>
    <row r="11">
      <c r="A11" s="131">
        <v>45094.0</v>
      </c>
      <c r="B11" s="31" t="s">
        <v>541</v>
      </c>
      <c r="C11" s="89" t="s">
        <v>542</v>
      </c>
      <c r="D11" s="135">
        <v>161042.0</v>
      </c>
      <c r="E11" s="19"/>
      <c r="F11" s="134">
        <f t="shared" si="1"/>
        <v>135414.2</v>
      </c>
    </row>
    <row r="12">
      <c r="A12" s="131">
        <v>45094.0</v>
      </c>
      <c r="B12" s="31" t="s">
        <v>543</v>
      </c>
      <c r="C12" s="18" t="s">
        <v>544</v>
      </c>
      <c r="D12" s="82"/>
      <c r="E12" s="133">
        <v>118685.0</v>
      </c>
      <c r="F12" s="134">
        <f t="shared" si="1"/>
        <v>16729.2</v>
      </c>
      <c r="G12" s="126"/>
    </row>
    <row r="13">
      <c r="A13" s="131">
        <v>45094.0</v>
      </c>
      <c r="B13" s="31" t="s">
        <v>545</v>
      </c>
      <c r="C13" s="18" t="s">
        <v>546</v>
      </c>
      <c r="D13" s="19"/>
      <c r="E13" s="133">
        <v>35667.0</v>
      </c>
      <c r="F13" s="134">
        <f t="shared" si="1"/>
        <v>-18937.8</v>
      </c>
      <c r="G13" s="126"/>
    </row>
    <row r="14">
      <c r="A14" s="131">
        <v>45095.0</v>
      </c>
      <c r="B14" s="31" t="s">
        <v>547</v>
      </c>
      <c r="C14" s="18" t="s">
        <v>548</v>
      </c>
      <c r="D14" s="19"/>
      <c r="E14" s="133">
        <v>75000.0</v>
      </c>
      <c r="F14" s="134">
        <f t="shared" si="1"/>
        <v>-93937.8</v>
      </c>
      <c r="G14" s="126"/>
    </row>
    <row r="15">
      <c r="A15" s="131">
        <v>45096.0</v>
      </c>
      <c r="B15" s="31" t="s">
        <v>549</v>
      </c>
      <c r="C15" s="18" t="s">
        <v>550</v>
      </c>
      <c r="D15" s="82"/>
      <c r="E15" s="133">
        <v>57214.0</v>
      </c>
      <c r="F15" s="134">
        <f t="shared" si="1"/>
        <v>-151151.8</v>
      </c>
      <c r="G15" s="126"/>
    </row>
    <row r="16">
      <c r="A16" s="131">
        <v>45097.0</v>
      </c>
      <c r="B16" s="31" t="s">
        <v>551</v>
      </c>
      <c r="C16" s="89" t="s">
        <v>552</v>
      </c>
      <c r="D16" s="135">
        <v>63778.0</v>
      </c>
      <c r="E16" s="19"/>
      <c r="F16" s="134">
        <f t="shared" si="1"/>
        <v>-87373.8</v>
      </c>
    </row>
    <row r="17">
      <c r="A17" s="131">
        <v>45097.0</v>
      </c>
      <c r="B17" s="31" t="s">
        <v>553</v>
      </c>
      <c r="C17" s="18" t="s">
        <v>554</v>
      </c>
      <c r="D17" s="19"/>
      <c r="E17" s="136">
        <v>36845.0</v>
      </c>
      <c r="F17" s="134">
        <f t="shared" si="1"/>
        <v>-124218.8</v>
      </c>
      <c r="G17" s="126"/>
    </row>
    <row r="18">
      <c r="A18" s="131">
        <v>45097.0</v>
      </c>
      <c r="B18" s="31" t="s">
        <v>505</v>
      </c>
      <c r="C18" s="18"/>
      <c r="D18" s="133">
        <v>100000.0</v>
      </c>
      <c r="E18" s="19"/>
      <c r="F18" s="134">
        <f t="shared" si="1"/>
        <v>-24218.8</v>
      </c>
      <c r="G18" s="126"/>
    </row>
    <row r="19">
      <c r="A19" s="131">
        <v>45097.0</v>
      </c>
      <c r="B19" s="31" t="s">
        <v>555</v>
      </c>
      <c r="C19" s="18" t="s">
        <v>556</v>
      </c>
      <c r="D19" s="82"/>
      <c r="E19" s="133">
        <v>60110.0</v>
      </c>
      <c r="F19" s="134">
        <f t="shared" si="1"/>
        <v>-84328.8</v>
      </c>
      <c r="G19" s="126"/>
    </row>
    <row r="20">
      <c r="A20" s="131">
        <v>45097.0</v>
      </c>
      <c r="B20" s="31" t="s">
        <v>557</v>
      </c>
      <c r="C20" s="18" t="s">
        <v>558</v>
      </c>
      <c r="D20" s="82"/>
      <c r="E20" s="133">
        <v>60110.0</v>
      </c>
      <c r="F20" s="134">
        <f t="shared" si="1"/>
        <v>-144438.8</v>
      </c>
      <c r="G20" s="126"/>
    </row>
    <row r="21" ht="15.75" customHeight="1">
      <c r="A21" s="131">
        <v>45097.0</v>
      </c>
      <c r="B21" s="31" t="s">
        <v>170</v>
      </c>
      <c r="C21" s="18" t="s">
        <v>559</v>
      </c>
      <c r="D21" s="19"/>
      <c r="E21" s="133">
        <v>60110.0</v>
      </c>
      <c r="F21" s="134">
        <f t="shared" si="1"/>
        <v>-204548.8</v>
      </c>
      <c r="G21" s="126"/>
    </row>
    <row r="22" ht="15.75" customHeight="1">
      <c r="A22" s="131">
        <v>45098.0</v>
      </c>
      <c r="B22" s="31" t="s">
        <v>560</v>
      </c>
      <c r="C22" s="18" t="s">
        <v>561</v>
      </c>
      <c r="D22" s="82"/>
      <c r="E22" s="133">
        <v>57653.0</v>
      </c>
      <c r="F22" s="134">
        <f t="shared" si="1"/>
        <v>-262201.8</v>
      </c>
      <c r="G22" s="137"/>
    </row>
    <row r="23" ht="15.75" customHeight="1">
      <c r="A23" s="131">
        <v>45098.0</v>
      </c>
      <c r="B23" s="31" t="s">
        <v>562</v>
      </c>
      <c r="C23" s="18" t="s">
        <v>563</v>
      </c>
      <c r="D23" s="19"/>
      <c r="E23" s="133">
        <v>69655.0</v>
      </c>
      <c r="F23" s="134">
        <f t="shared" si="1"/>
        <v>-331856.8</v>
      </c>
      <c r="G23" s="126"/>
    </row>
    <row r="24" ht="15.75" customHeight="1">
      <c r="A24" s="131">
        <v>45099.0</v>
      </c>
      <c r="B24" s="31" t="s">
        <v>535</v>
      </c>
      <c r="C24" s="81"/>
      <c r="D24" s="133">
        <v>200000.0</v>
      </c>
      <c r="E24" s="82"/>
      <c r="F24" s="134">
        <f t="shared" si="1"/>
        <v>-131856.8</v>
      </c>
      <c r="G24" s="126"/>
    </row>
    <row r="25" ht="15.75" customHeight="1">
      <c r="A25" s="131">
        <v>45099.0</v>
      </c>
      <c r="B25" s="31" t="s">
        <v>564</v>
      </c>
      <c r="C25" s="18" t="s">
        <v>565</v>
      </c>
      <c r="D25" s="82"/>
      <c r="E25" s="133">
        <v>134764.0</v>
      </c>
      <c r="F25" s="134">
        <f t="shared" si="1"/>
        <v>-266620.8</v>
      </c>
      <c r="G25" s="126"/>
    </row>
    <row r="26" ht="15.75" customHeight="1">
      <c r="A26" s="131">
        <v>45099.0</v>
      </c>
      <c r="B26" s="31" t="s">
        <v>504</v>
      </c>
      <c r="C26" s="81"/>
      <c r="D26" s="133">
        <v>200000.0</v>
      </c>
      <c r="E26" s="82"/>
      <c r="F26" s="134">
        <f t="shared" si="1"/>
        <v>-66620.8</v>
      </c>
      <c r="G26" s="126"/>
    </row>
    <row r="27" ht="15.75" customHeight="1">
      <c r="A27" s="131">
        <v>45101.0</v>
      </c>
      <c r="B27" s="31" t="s">
        <v>566</v>
      </c>
      <c r="C27" s="18" t="s">
        <v>567</v>
      </c>
      <c r="D27" s="82"/>
      <c r="E27" s="133">
        <v>69421.55</v>
      </c>
      <c r="F27" s="134">
        <f t="shared" si="1"/>
        <v>-136042.35</v>
      </c>
      <c r="G27" s="126"/>
    </row>
    <row r="28" ht="15.75" customHeight="1">
      <c r="A28" s="131">
        <v>45102.0</v>
      </c>
      <c r="B28" s="31" t="s">
        <v>505</v>
      </c>
      <c r="C28" s="18"/>
      <c r="D28" s="133">
        <v>90000.0</v>
      </c>
      <c r="E28" s="19"/>
      <c r="F28" s="134">
        <f t="shared" si="1"/>
        <v>-46042.35</v>
      </c>
      <c r="G28" s="126"/>
    </row>
    <row r="29" ht="15.75" customHeight="1">
      <c r="A29" s="131">
        <v>45104.0</v>
      </c>
      <c r="B29" s="31" t="s">
        <v>568</v>
      </c>
      <c r="C29" s="18" t="s">
        <v>569</v>
      </c>
      <c r="D29" s="19"/>
      <c r="E29" s="133">
        <v>67170.0</v>
      </c>
      <c r="F29" s="134">
        <f t="shared" si="1"/>
        <v>-113212.35</v>
      </c>
      <c r="G29" s="126"/>
    </row>
    <row r="30" ht="15.75" customHeight="1">
      <c r="A30" s="131">
        <v>45104.0</v>
      </c>
      <c r="B30" s="31" t="s">
        <v>570</v>
      </c>
      <c r="C30" s="18" t="s">
        <v>571</v>
      </c>
      <c r="D30" s="82"/>
      <c r="E30" s="133">
        <v>71082.5</v>
      </c>
      <c r="F30" s="134">
        <f t="shared" si="1"/>
        <v>-184294.85</v>
      </c>
      <c r="G30" s="126"/>
    </row>
    <row r="31" ht="15.75" customHeight="1">
      <c r="A31" s="131">
        <v>45108.0</v>
      </c>
      <c r="B31" s="31" t="s">
        <v>572</v>
      </c>
      <c r="C31" s="18" t="s">
        <v>573</v>
      </c>
      <c r="D31" s="19"/>
      <c r="E31" s="133">
        <v>71276.5</v>
      </c>
      <c r="F31" s="134">
        <f t="shared" si="1"/>
        <v>-255571.35</v>
      </c>
      <c r="G31" s="137"/>
    </row>
    <row r="32" ht="15.75" customHeight="1">
      <c r="A32" s="131">
        <v>45110.0</v>
      </c>
      <c r="B32" s="31" t="s">
        <v>504</v>
      </c>
      <c r="C32" s="81"/>
      <c r="D32" s="133">
        <v>150000.0</v>
      </c>
      <c r="E32" s="82"/>
      <c r="F32" s="134">
        <f t="shared" si="1"/>
        <v>-105571.35</v>
      </c>
      <c r="G32" s="126"/>
    </row>
    <row r="33" ht="15.75" customHeight="1">
      <c r="A33" s="131">
        <v>45110.0</v>
      </c>
      <c r="B33" s="31" t="s">
        <v>174</v>
      </c>
      <c r="C33" s="18" t="s">
        <v>574</v>
      </c>
      <c r="D33" s="19"/>
      <c r="E33" s="133">
        <v>74017.65</v>
      </c>
      <c r="F33" s="134">
        <f t="shared" si="1"/>
        <v>-179589</v>
      </c>
      <c r="G33" s="126"/>
    </row>
    <row r="34" ht="15.75" customHeight="1">
      <c r="A34" s="131">
        <v>45110.0</v>
      </c>
      <c r="B34" s="31" t="s">
        <v>575</v>
      </c>
      <c r="C34" s="18" t="s">
        <v>576</v>
      </c>
      <c r="D34" s="19"/>
      <c r="E34" s="133">
        <v>74017.65</v>
      </c>
      <c r="F34" s="134">
        <f t="shared" si="1"/>
        <v>-253606.65</v>
      </c>
      <c r="G34" s="126"/>
    </row>
    <row r="35" ht="15.75" customHeight="1">
      <c r="A35" s="131">
        <v>45110.0</v>
      </c>
      <c r="B35" s="31" t="s">
        <v>577</v>
      </c>
      <c r="C35" s="18" t="s">
        <v>578</v>
      </c>
      <c r="D35" s="82"/>
      <c r="E35" s="138">
        <v>67359.15</v>
      </c>
      <c r="F35" s="134">
        <f t="shared" si="1"/>
        <v>-320965.8</v>
      </c>
      <c r="G35" s="126"/>
    </row>
    <row r="36" ht="15.75" customHeight="1">
      <c r="A36" s="131">
        <v>45111.0</v>
      </c>
      <c r="B36" s="31" t="s">
        <v>535</v>
      </c>
      <c r="C36" s="89"/>
      <c r="D36" s="133">
        <v>250000.0</v>
      </c>
      <c r="E36" s="19"/>
      <c r="F36" s="134">
        <f t="shared" si="1"/>
        <v>-70965.8</v>
      </c>
      <c r="G36" s="126"/>
    </row>
    <row r="37" ht="15.75" customHeight="1">
      <c r="A37" s="131">
        <v>45111.0</v>
      </c>
      <c r="B37" s="54" t="s">
        <v>579</v>
      </c>
      <c r="C37" s="18" t="s">
        <v>580</v>
      </c>
      <c r="D37" s="19"/>
      <c r="E37" s="133">
        <v>41625.7</v>
      </c>
      <c r="F37" s="134">
        <f t="shared" si="1"/>
        <v>-112591.5</v>
      </c>
      <c r="G37" s="126"/>
    </row>
    <row r="38" ht="15.75" customHeight="1">
      <c r="A38" s="131">
        <v>45111.0</v>
      </c>
      <c r="B38" s="31" t="s">
        <v>535</v>
      </c>
      <c r="C38" s="18"/>
      <c r="D38" s="133">
        <v>100000.0</v>
      </c>
      <c r="E38" s="82"/>
      <c r="F38" s="134">
        <f t="shared" si="1"/>
        <v>-12591.5</v>
      </c>
      <c r="G38" s="126"/>
    </row>
    <row r="39" ht="15.75" customHeight="1">
      <c r="A39" s="131">
        <v>45112.0</v>
      </c>
      <c r="B39" s="31" t="s">
        <v>581</v>
      </c>
      <c r="C39" s="18" t="s">
        <v>582</v>
      </c>
      <c r="D39" s="19"/>
      <c r="E39" s="133">
        <v>96925.6</v>
      </c>
      <c r="F39" s="134">
        <f t="shared" si="1"/>
        <v>-109517.1</v>
      </c>
      <c r="G39" s="126"/>
    </row>
    <row r="40" ht="15.75" customHeight="1">
      <c r="A40" s="131">
        <v>45113.0</v>
      </c>
      <c r="B40" s="31" t="s">
        <v>583</v>
      </c>
      <c r="C40" s="18" t="s">
        <v>584</v>
      </c>
      <c r="D40" s="82"/>
      <c r="E40" s="138">
        <v>52718.25</v>
      </c>
      <c r="F40" s="134">
        <f t="shared" si="1"/>
        <v>-162235.35</v>
      </c>
      <c r="G40" s="126"/>
    </row>
    <row r="41" ht="15.75" customHeight="1">
      <c r="A41" s="131">
        <v>45113.0</v>
      </c>
      <c r="B41" s="31" t="s">
        <v>583</v>
      </c>
      <c r="C41" s="18" t="s">
        <v>585</v>
      </c>
      <c r="D41" s="19"/>
      <c r="E41" s="133">
        <v>500.0</v>
      </c>
      <c r="F41" s="134">
        <f t="shared" si="1"/>
        <v>-162735.35</v>
      </c>
      <c r="G41" s="126"/>
    </row>
    <row r="42" ht="15.75" customHeight="1">
      <c r="A42" s="131">
        <v>45113.0</v>
      </c>
      <c r="B42" s="31" t="s">
        <v>504</v>
      </c>
      <c r="C42" s="18"/>
      <c r="D42" s="133">
        <v>200000.0</v>
      </c>
      <c r="E42" s="19"/>
      <c r="F42" s="134">
        <f t="shared" si="1"/>
        <v>37264.65</v>
      </c>
      <c r="G42" s="126"/>
    </row>
    <row r="43" ht="15.75" customHeight="1">
      <c r="A43" s="131">
        <v>45113.0</v>
      </c>
      <c r="B43" s="106" t="s">
        <v>586</v>
      </c>
      <c r="C43" s="18" t="s">
        <v>249</v>
      </c>
      <c r="D43" s="82"/>
      <c r="E43" s="138">
        <v>227030.0</v>
      </c>
      <c r="F43" s="134">
        <f t="shared" si="1"/>
        <v>-189765.35</v>
      </c>
      <c r="G43" s="126"/>
    </row>
    <row r="44" ht="15.75" customHeight="1">
      <c r="A44" s="131">
        <v>45121.0</v>
      </c>
      <c r="B44" s="139" t="s">
        <v>587</v>
      </c>
      <c r="C44" s="18"/>
      <c r="D44" s="140">
        <v>7447.35</v>
      </c>
      <c r="E44" s="19"/>
      <c r="F44" s="134">
        <f t="shared" si="1"/>
        <v>-182318</v>
      </c>
      <c r="G44" s="126"/>
    </row>
    <row r="45" ht="15.75" customHeight="1">
      <c r="A45" s="131">
        <v>45121.0</v>
      </c>
      <c r="B45" s="31" t="s">
        <v>538</v>
      </c>
      <c r="C45" s="81"/>
      <c r="D45" s="133">
        <v>100000.0</v>
      </c>
      <c r="E45" s="82"/>
      <c r="F45" s="134">
        <f t="shared" si="1"/>
        <v>-82318</v>
      </c>
      <c r="G45" s="126"/>
    </row>
    <row r="46" ht="15.75" customHeight="1">
      <c r="A46" s="131">
        <v>45121.0</v>
      </c>
      <c r="B46" s="106" t="s">
        <v>588</v>
      </c>
      <c r="C46" s="18" t="s">
        <v>589</v>
      </c>
      <c r="D46" s="19"/>
      <c r="E46" s="133">
        <v>162295.0</v>
      </c>
      <c r="F46" s="134">
        <f t="shared" si="1"/>
        <v>-244613</v>
      </c>
      <c r="G46" s="126"/>
    </row>
    <row r="47" ht="15.75" customHeight="1">
      <c r="A47" s="131">
        <v>45122.0</v>
      </c>
      <c r="B47" s="31" t="s">
        <v>538</v>
      </c>
      <c r="C47" s="81"/>
      <c r="D47" s="133">
        <v>120000.0</v>
      </c>
      <c r="E47" s="82"/>
      <c r="F47" s="134">
        <f t="shared" si="1"/>
        <v>-124613</v>
      </c>
      <c r="G47" s="126"/>
    </row>
    <row r="48" ht="15.75" customHeight="1">
      <c r="A48" s="131">
        <v>45122.0</v>
      </c>
      <c r="B48" s="31" t="s">
        <v>590</v>
      </c>
      <c r="C48" s="18" t="s">
        <v>591</v>
      </c>
      <c r="D48" s="82"/>
      <c r="E48" s="138">
        <v>67096.0</v>
      </c>
      <c r="F48" s="134">
        <f t="shared" si="1"/>
        <v>-191709</v>
      </c>
      <c r="G48" s="126"/>
    </row>
    <row r="49" ht="15.75" customHeight="1">
      <c r="A49" s="131">
        <v>45122.0</v>
      </c>
      <c r="B49" s="31" t="s">
        <v>592</v>
      </c>
      <c r="C49" s="141" t="s">
        <v>593</v>
      </c>
      <c r="D49" s="82"/>
      <c r="E49" s="133">
        <v>147102.0</v>
      </c>
      <c r="F49" s="134">
        <f t="shared" si="1"/>
        <v>-338811</v>
      </c>
      <c r="G49" s="126"/>
    </row>
    <row r="50" ht="15.75" customHeight="1">
      <c r="A50" s="131">
        <v>45122.0</v>
      </c>
      <c r="B50" s="31" t="s">
        <v>594</v>
      </c>
      <c r="C50" s="18" t="s">
        <v>595</v>
      </c>
      <c r="D50" s="82"/>
      <c r="E50" s="133">
        <v>53755.0</v>
      </c>
      <c r="F50" s="134">
        <f t="shared" si="1"/>
        <v>-392566</v>
      </c>
      <c r="G50" s="126"/>
    </row>
    <row r="51" ht="15.75" customHeight="1">
      <c r="A51" s="131">
        <v>45123.0</v>
      </c>
      <c r="B51" s="106" t="s">
        <v>596</v>
      </c>
      <c r="C51" s="18" t="s">
        <v>597</v>
      </c>
      <c r="D51" s="19"/>
      <c r="E51" s="142">
        <v>615465.0</v>
      </c>
      <c r="F51" s="134">
        <f t="shared" si="1"/>
        <v>-1008031</v>
      </c>
      <c r="G51" s="126"/>
    </row>
    <row r="52" ht="15.75" customHeight="1">
      <c r="A52" s="131">
        <v>45123.0</v>
      </c>
      <c r="B52" s="31" t="s">
        <v>598</v>
      </c>
      <c r="C52" s="18" t="s">
        <v>599</v>
      </c>
      <c r="D52" s="19"/>
      <c r="E52" s="133">
        <v>428488.0</v>
      </c>
      <c r="F52" s="134">
        <f t="shared" si="1"/>
        <v>-1436519</v>
      </c>
      <c r="G52" s="126"/>
    </row>
    <row r="53" ht="15.75" customHeight="1">
      <c r="A53" s="131">
        <v>45123.0</v>
      </c>
      <c r="B53" s="31" t="s">
        <v>535</v>
      </c>
      <c r="C53" s="18"/>
      <c r="D53" s="133">
        <v>250000.0</v>
      </c>
      <c r="E53" s="19"/>
      <c r="F53" s="134">
        <f t="shared" si="1"/>
        <v>-1186519</v>
      </c>
    </row>
    <row r="54" ht="15.75" customHeight="1">
      <c r="A54" s="131">
        <v>45123.0</v>
      </c>
      <c r="B54" s="31" t="s">
        <v>504</v>
      </c>
      <c r="C54" s="18"/>
      <c r="D54" s="133">
        <v>549000.0</v>
      </c>
      <c r="E54" s="19"/>
      <c r="F54" s="134">
        <f t="shared" si="1"/>
        <v>-637519</v>
      </c>
    </row>
    <row r="55" ht="15.75" customHeight="1">
      <c r="A55" s="131">
        <v>45123.0</v>
      </c>
      <c r="B55" s="31" t="s">
        <v>600</v>
      </c>
      <c r="C55" s="18" t="s">
        <v>601</v>
      </c>
      <c r="D55" s="82"/>
      <c r="E55" s="133">
        <v>246244.0</v>
      </c>
      <c r="F55" s="134">
        <f t="shared" si="1"/>
        <v>-883763</v>
      </c>
      <c r="G55" s="126"/>
    </row>
    <row r="56" ht="15.75" customHeight="1">
      <c r="A56" s="131">
        <v>45123.0</v>
      </c>
      <c r="B56" s="31" t="s">
        <v>505</v>
      </c>
      <c r="C56" s="18"/>
      <c r="D56" s="133">
        <v>250000.0</v>
      </c>
      <c r="E56" s="82"/>
      <c r="F56" s="134">
        <f t="shared" si="1"/>
        <v>-633763</v>
      </c>
      <c r="G56" s="137"/>
    </row>
    <row r="57" ht="15.75" customHeight="1">
      <c r="A57" s="131">
        <v>45123.0</v>
      </c>
      <c r="B57" s="31" t="s">
        <v>504</v>
      </c>
      <c r="C57" s="96"/>
      <c r="D57" s="133">
        <v>293000.0</v>
      </c>
      <c r="E57" s="82"/>
      <c r="F57" s="134">
        <f t="shared" si="1"/>
        <v>-340763</v>
      </c>
      <c r="G57" s="126"/>
    </row>
    <row r="58" ht="15.75" customHeight="1">
      <c r="A58" s="131">
        <v>45125.0</v>
      </c>
      <c r="B58" s="31" t="s">
        <v>602</v>
      </c>
      <c r="C58" s="18" t="s">
        <v>603</v>
      </c>
      <c r="D58" s="82"/>
      <c r="E58" s="133">
        <v>553629.0</v>
      </c>
      <c r="F58" s="134">
        <f t="shared" si="1"/>
        <v>-894392</v>
      </c>
      <c r="G58" s="126"/>
    </row>
    <row r="59" ht="15.75" customHeight="1">
      <c r="A59" s="131">
        <v>45125.0</v>
      </c>
      <c r="B59" s="31" t="s">
        <v>604</v>
      </c>
      <c r="C59" s="143" t="s">
        <v>601</v>
      </c>
      <c r="D59" s="82"/>
      <c r="E59" s="133">
        <v>5118.0</v>
      </c>
      <c r="F59" s="134">
        <f t="shared" si="1"/>
        <v>-899510</v>
      </c>
      <c r="G59" s="126"/>
    </row>
    <row r="60" ht="15.75" customHeight="1">
      <c r="A60" s="131">
        <v>45125.0</v>
      </c>
      <c r="B60" s="31" t="s">
        <v>605</v>
      </c>
      <c r="C60" s="18" t="s">
        <v>606</v>
      </c>
      <c r="D60" s="82"/>
      <c r="E60" s="133">
        <v>137348.5</v>
      </c>
      <c r="F60" s="134">
        <f t="shared" si="1"/>
        <v>-1036858.5</v>
      </c>
    </row>
    <row r="61" ht="15.75" customHeight="1">
      <c r="A61" s="131">
        <v>45125.0</v>
      </c>
      <c r="B61" s="31" t="s">
        <v>607</v>
      </c>
      <c r="C61" s="18" t="s">
        <v>608</v>
      </c>
      <c r="D61" s="82"/>
      <c r="E61" s="133">
        <v>382853.0</v>
      </c>
      <c r="F61" s="134">
        <f t="shared" si="1"/>
        <v>-1419711.5</v>
      </c>
      <c r="G61" s="144"/>
    </row>
    <row r="62" ht="15.75" customHeight="1">
      <c r="A62" s="131">
        <v>45125.0</v>
      </c>
      <c r="B62" s="31" t="s">
        <v>609</v>
      </c>
      <c r="C62" s="18" t="s">
        <v>610</v>
      </c>
      <c r="D62" s="82"/>
      <c r="E62" s="133">
        <v>382853.0</v>
      </c>
      <c r="F62" s="134">
        <f t="shared" si="1"/>
        <v>-1802564.5</v>
      </c>
    </row>
    <row r="63" ht="15.75" customHeight="1">
      <c r="A63" s="131">
        <v>45125.0</v>
      </c>
      <c r="B63" s="31" t="s">
        <v>535</v>
      </c>
      <c r="C63" s="18"/>
      <c r="D63" s="133">
        <v>150000.0</v>
      </c>
      <c r="E63" s="19"/>
      <c r="F63" s="134">
        <f t="shared" si="1"/>
        <v>-1652564.5</v>
      </c>
      <c r="G63" s="126"/>
    </row>
    <row r="64" ht="15.75" customHeight="1">
      <c r="A64" s="131">
        <v>45125.0</v>
      </c>
      <c r="B64" s="31" t="s">
        <v>504</v>
      </c>
      <c r="C64" s="18"/>
      <c r="D64" s="133">
        <v>150000.0</v>
      </c>
      <c r="E64" s="19"/>
      <c r="F64" s="134">
        <f t="shared" si="1"/>
        <v>-1502564.5</v>
      </c>
      <c r="G64" s="126"/>
    </row>
    <row r="65" ht="15.75" customHeight="1">
      <c r="A65" s="131">
        <v>45125.0</v>
      </c>
      <c r="B65" s="31" t="s">
        <v>535</v>
      </c>
      <c r="C65" s="145"/>
      <c r="D65" s="133">
        <v>250000.0</v>
      </c>
      <c r="E65" s="82"/>
      <c r="F65" s="134">
        <f t="shared" si="1"/>
        <v>-1252564.5</v>
      </c>
      <c r="G65" s="146"/>
    </row>
    <row r="66" ht="15.75" customHeight="1">
      <c r="A66" s="131">
        <v>45126.0</v>
      </c>
      <c r="B66" s="31" t="s">
        <v>504</v>
      </c>
      <c r="C66" s="18"/>
      <c r="D66" s="133">
        <v>163000.0</v>
      </c>
      <c r="E66" s="82"/>
      <c r="F66" s="134">
        <f t="shared" si="1"/>
        <v>-1089564.5</v>
      </c>
      <c r="G66" s="146"/>
    </row>
    <row r="67" ht="15.75" customHeight="1">
      <c r="A67" s="131">
        <v>45126.0</v>
      </c>
      <c r="B67" s="31" t="s">
        <v>505</v>
      </c>
      <c r="C67" s="18"/>
      <c r="D67" s="133">
        <v>249000.0</v>
      </c>
      <c r="E67" s="82"/>
      <c r="F67" s="134">
        <f t="shared" si="1"/>
        <v>-840564.5</v>
      </c>
      <c r="G67" s="146"/>
    </row>
    <row r="68" ht="15.75" customHeight="1">
      <c r="A68" s="131">
        <v>45126.0</v>
      </c>
      <c r="B68" s="31" t="s">
        <v>611</v>
      </c>
      <c r="C68" s="18"/>
      <c r="D68" s="133">
        <v>200000.0</v>
      </c>
      <c r="E68" s="19"/>
      <c r="F68" s="134">
        <f t="shared" si="1"/>
        <v>-640564.5</v>
      </c>
      <c r="G68" s="126"/>
    </row>
    <row r="69" ht="15.75" customHeight="1">
      <c r="A69" s="131">
        <v>45126.0</v>
      </c>
      <c r="B69" s="31" t="s">
        <v>535</v>
      </c>
      <c r="C69" s="18"/>
      <c r="D69" s="133">
        <v>103000.0</v>
      </c>
      <c r="E69" s="19"/>
      <c r="F69" s="134">
        <f t="shared" si="1"/>
        <v>-537564.5</v>
      </c>
      <c r="G69" s="126"/>
    </row>
    <row r="70" ht="15.75" customHeight="1">
      <c r="A70" s="131">
        <v>45126.0</v>
      </c>
      <c r="B70" s="147" t="s">
        <v>612</v>
      </c>
      <c r="C70" s="18" t="s">
        <v>613</v>
      </c>
      <c r="D70" s="82"/>
      <c r="E70" s="138">
        <v>555044.0</v>
      </c>
      <c r="F70" s="134">
        <f t="shared" si="1"/>
        <v>-1092608.5</v>
      </c>
      <c r="G70" s="148">
        <v>120859.0</v>
      </c>
      <c r="H70" s="149">
        <v>96232.0</v>
      </c>
    </row>
    <row r="71" ht="15.75" customHeight="1">
      <c r="A71" s="131">
        <v>45126.0</v>
      </c>
      <c r="B71" s="150" t="s">
        <v>614</v>
      </c>
      <c r="C71" s="151" t="s">
        <v>615</v>
      </c>
      <c r="D71" s="19"/>
      <c r="E71" s="152">
        <v>84564.0</v>
      </c>
      <c r="F71" s="134">
        <f t="shared" si="1"/>
        <v>-1177172.5</v>
      </c>
      <c r="G71" s="126"/>
    </row>
    <row r="72" ht="15.75" customHeight="1">
      <c r="A72" s="131">
        <v>45126.0</v>
      </c>
      <c r="B72" s="31" t="s">
        <v>504</v>
      </c>
      <c r="C72" s="18"/>
      <c r="D72" s="133">
        <v>50000.0</v>
      </c>
      <c r="E72" s="19"/>
      <c r="F72" s="134">
        <f t="shared" si="1"/>
        <v>-1127172.5</v>
      </c>
      <c r="G72" s="126"/>
    </row>
    <row r="73" ht="15.75" customHeight="1">
      <c r="A73" s="131">
        <v>45127.0</v>
      </c>
      <c r="B73" s="31" t="s">
        <v>616</v>
      </c>
      <c r="C73" s="153" t="s">
        <v>617</v>
      </c>
      <c r="D73" s="82"/>
      <c r="E73" s="133">
        <v>65601.0</v>
      </c>
      <c r="F73" s="134">
        <f t="shared" si="1"/>
        <v>-1192773.5</v>
      </c>
      <c r="G73" s="137"/>
    </row>
    <row r="74" ht="15.75" customHeight="1">
      <c r="A74" s="131">
        <v>45127.0</v>
      </c>
      <c r="B74" s="31" t="s">
        <v>505</v>
      </c>
      <c r="C74" s="81"/>
      <c r="D74" s="133">
        <v>180000.0</v>
      </c>
      <c r="E74" s="82"/>
      <c r="F74" s="134">
        <f t="shared" si="1"/>
        <v>-1012773.5</v>
      </c>
      <c r="G74" s="126"/>
    </row>
    <row r="75" ht="15.75" customHeight="1">
      <c r="A75" s="131">
        <v>45127.0</v>
      </c>
      <c r="B75" s="154" t="s">
        <v>618</v>
      </c>
      <c r="C75" s="155" t="s">
        <v>619</v>
      </c>
      <c r="D75" s="82"/>
      <c r="E75" s="138">
        <v>456393.0</v>
      </c>
      <c r="F75" s="134">
        <f t="shared" si="1"/>
        <v>-1469166.5</v>
      </c>
      <c r="G75" s="148">
        <v>127613.0</v>
      </c>
      <c r="H75" s="149">
        <v>100583.0</v>
      </c>
    </row>
    <row r="76" ht="15.75" customHeight="1">
      <c r="A76" s="131">
        <v>45127.0</v>
      </c>
      <c r="B76" s="156" t="s">
        <v>620</v>
      </c>
      <c r="C76" s="18" t="s">
        <v>621</v>
      </c>
      <c r="D76" s="19"/>
      <c r="E76" s="133">
        <v>78255.0</v>
      </c>
      <c r="F76" s="134">
        <f t="shared" si="1"/>
        <v>-1547421.5</v>
      </c>
      <c r="G76" s="126"/>
    </row>
    <row r="77" ht="15.75" customHeight="1">
      <c r="A77" s="157">
        <v>45128.0</v>
      </c>
      <c r="B77" s="31" t="s">
        <v>535</v>
      </c>
      <c r="C77" s="18"/>
      <c r="D77" s="133">
        <v>800000.0</v>
      </c>
      <c r="E77" s="19"/>
      <c r="F77" s="134">
        <f t="shared" si="1"/>
        <v>-747421.5</v>
      </c>
      <c r="G77" s="126"/>
    </row>
    <row r="78" ht="15.75" customHeight="1">
      <c r="A78" s="157">
        <v>45128.0</v>
      </c>
      <c r="B78" s="31" t="s">
        <v>538</v>
      </c>
      <c r="C78" s="18"/>
      <c r="D78" s="133">
        <v>100000.0</v>
      </c>
      <c r="E78" s="19"/>
      <c r="F78" s="134">
        <f t="shared" si="1"/>
        <v>-647421.5</v>
      </c>
      <c r="G78" s="126"/>
    </row>
    <row r="79" ht="15.75" customHeight="1">
      <c r="A79" s="157">
        <v>45128.0</v>
      </c>
      <c r="B79" s="31" t="s">
        <v>538</v>
      </c>
      <c r="C79" s="96"/>
      <c r="D79" s="133">
        <v>400000.0</v>
      </c>
      <c r="E79" s="19"/>
      <c r="F79" s="134">
        <f t="shared" si="1"/>
        <v>-247421.5</v>
      </c>
      <c r="G79" s="158"/>
    </row>
    <row r="80" ht="15.75" customHeight="1">
      <c r="A80" s="157">
        <v>45128.0</v>
      </c>
      <c r="B80" s="31" t="s">
        <v>622</v>
      </c>
      <c r="C80" s="18" t="s">
        <v>623</v>
      </c>
      <c r="D80" s="19"/>
      <c r="E80" s="138">
        <v>238951.0</v>
      </c>
      <c r="F80" s="134">
        <f t="shared" si="1"/>
        <v>-486372.5</v>
      </c>
      <c r="G80" s="126"/>
    </row>
    <row r="81" ht="15.75" customHeight="1">
      <c r="A81" s="157">
        <v>45128.0</v>
      </c>
      <c r="B81" s="31" t="s">
        <v>624</v>
      </c>
      <c r="C81" s="18" t="s">
        <v>625</v>
      </c>
      <c r="D81" s="82"/>
      <c r="E81" s="138">
        <v>60016.0</v>
      </c>
      <c r="F81" s="134">
        <f t="shared" si="1"/>
        <v>-546388.5</v>
      </c>
      <c r="G81" s="126"/>
    </row>
    <row r="82" ht="15.75" customHeight="1">
      <c r="A82" s="157">
        <v>45128.0</v>
      </c>
      <c r="B82" s="33" t="s">
        <v>626</v>
      </c>
      <c r="C82" s="159" t="s">
        <v>627</v>
      </c>
      <c r="D82" s="82"/>
      <c r="E82" s="133">
        <v>648090.0</v>
      </c>
      <c r="F82" s="134">
        <f t="shared" si="1"/>
        <v>-1194478.5</v>
      </c>
      <c r="G82" s="148">
        <v>129618.0</v>
      </c>
    </row>
    <row r="83" ht="15.75" customHeight="1">
      <c r="A83" s="157">
        <v>45129.0</v>
      </c>
      <c r="B83" s="160" t="s">
        <v>628</v>
      </c>
      <c r="C83" s="153" t="s">
        <v>629</v>
      </c>
      <c r="D83" s="19"/>
      <c r="E83" s="133">
        <v>66808.0</v>
      </c>
      <c r="F83" s="134">
        <f t="shared" si="1"/>
        <v>-1261286.5</v>
      </c>
      <c r="G83" s="126"/>
    </row>
    <row r="84" ht="15.75" customHeight="1">
      <c r="A84" s="157">
        <v>45131.0</v>
      </c>
      <c r="B84" s="31" t="s">
        <v>611</v>
      </c>
      <c r="C84" s="18"/>
      <c r="D84" s="133">
        <v>421000.0</v>
      </c>
      <c r="E84" s="19"/>
      <c r="F84" s="134">
        <f t="shared" si="1"/>
        <v>-840286.5</v>
      </c>
      <c r="G84" s="126"/>
    </row>
    <row r="85" ht="15.75" customHeight="1">
      <c r="A85" s="157">
        <v>45131.0</v>
      </c>
      <c r="B85" s="31" t="s">
        <v>630</v>
      </c>
      <c r="C85" s="18" t="s">
        <v>631</v>
      </c>
      <c r="D85" s="19"/>
      <c r="E85" s="133">
        <v>259236.0</v>
      </c>
      <c r="F85" s="134">
        <f t="shared" si="1"/>
        <v>-1099522.5</v>
      </c>
      <c r="G85" s="148">
        <v>129618.0</v>
      </c>
    </row>
    <row r="86" ht="15.75" customHeight="1">
      <c r="A86" s="157">
        <v>45131.0</v>
      </c>
      <c r="B86" s="31" t="s">
        <v>611</v>
      </c>
      <c r="C86" s="18"/>
      <c r="D86" s="133">
        <v>600000.0</v>
      </c>
      <c r="E86" s="19"/>
      <c r="F86" s="134">
        <f t="shared" si="1"/>
        <v>-499522.5</v>
      </c>
      <c r="G86" s="126"/>
    </row>
    <row r="87" ht="15.75" customHeight="1">
      <c r="A87" s="157">
        <v>45132.0</v>
      </c>
      <c r="B87" s="31" t="s">
        <v>632</v>
      </c>
      <c r="C87" s="18" t="s">
        <v>633</v>
      </c>
      <c r="D87" s="19"/>
      <c r="E87" s="138">
        <v>298658.0</v>
      </c>
      <c r="F87" s="134">
        <f t="shared" si="1"/>
        <v>-798180.5</v>
      </c>
      <c r="G87" s="148">
        <v>149329.0</v>
      </c>
    </row>
    <row r="88" ht="15.75" customHeight="1">
      <c r="A88" s="157">
        <v>45132.0</v>
      </c>
      <c r="B88" s="31" t="s">
        <v>634</v>
      </c>
      <c r="C88" s="18" t="s">
        <v>635</v>
      </c>
      <c r="D88" s="82"/>
      <c r="E88" s="138">
        <v>135588.0</v>
      </c>
      <c r="F88" s="134">
        <f t="shared" si="1"/>
        <v>-933768.5</v>
      </c>
      <c r="G88" s="126"/>
    </row>
    <row r="89" ht="15.75" customHeight="1">
      <c r="A89" s="157">
        <v>45132.0</v>
      </c>
      <c r="B89" s="31" t="s">
        <v>535</v>
      </c>
      <c r="C89" s="18"/>
      <c r="D89" s="133">
        <v>100000.0</v>
      </c>
      <c r="E89" s="19"/>
      <c r="F89" s="134">
        <f t="shared" si="1"/>
        <v>-833768.5</v>
      </c>
      <c r="G89" s="126"/>
    </row>
    <row r="90" ht="15.75" customHeight="1">
      <c r="A90" s="157">
        <v>45132.0</v>
      </c>
      <c r="B90" s="161" t="s">
        <v>636</v>
      </c>
      <c r="C90" s="18" t="s">
        <v>637</v>
      </c>
      <c r="D90" s="82"/>
      <c r="E90" s="133">
        <v>135713.0</v>
      </c>
      <c r="F90" s="134">
        <f t="shared" si="1"/>
        <v>-969481.5</v>
      </c>
      <c r="G90" s="126"/>
    </row>
    <row r="91" ht="15.75" customHeight="1">
      <c r="A91" s="157">
        <v>45132.0</v>
      </c>
      <c r="B91" s="31" t="s">
        <v>638</v>
      </c>
      <c r="C91" s="81"/>
      <c r="D91" s="133">
        <v>163000.0</v>
      </c>
      <c r="E91" s="82"/>
      <c r="F91" s="134">
        <f t="shared" si="1"/>
        <v>-806481.5</v>
      </c>
      <c r="G91" s="126"/>
    </row>
    <row r="92" ht="15.75" customHeight="1">
      <c r="A92" s="157">
        <v>45132.0</v>
      </c>
      <c r="B92" s="31" t="s">
        <v>639</v>
      </c>
      <c r="C92" s="18"/>
      <c r="D92" s="133">
        <v>200000.0</v>
      </c>
      <c r="E92" s="19"/>
      <c r="F92" s="134">
        <f t="shared" si="1"/>
        <v>-606481.5</v>
      </c>
      <c r="G92" s="126"/>
    </row>
    <row r="93" ht="15.75" customHeight="1">
      <c r="A93" s="157">
        <v>45132.0</v>
      </c>
      <c r="B93" s="31" t="s">
        <v>535</v>
      </c>
      <c r="C93" s="81"/>
      <c r="D93" s="133">
        <v>100000.0</v>
      </c>
      <c r="E93" s="82"/>
      <c r="F93" s="134">
        <f t="shared" si="1"/>
        <v>-506481.5</v>
      </c>
      <c r="G93" s="126"/>
    </row>
    <row r="94" ht="15.75" customHeight="1">
      <c r="A94" s="157">
        <v>45133.0</v>
      </c>
      <c r="B94" s="31" t="s">
        <v>640</v>
      </c>
      <c r="C94" s="18" t="s">
        <v>641</v>
      </c>
      <c r="D94" s="82"/>
      <c r="E94" s="133">
        <v>139650.0</v>
      </c>
      <c r="F94" s="134">
        <f t="shared" si="1"/>
        <v>-646131.5</v>
      </c>
      <c r="G94" s="126"/>
    </row>
    <row r="95" ht="15.75" customHeight="1">
      <c r="A95" s="157">
        <v>45133.0</v>
      </c>
      <c r="B95" s="31" t="s">
        <v>505</v>
      </c>
      <c r="C95" s="18"/>
      <c r="D95" s="133">
        <v>250000.0</v>
      </c>
      <c r="E95" s="19"/>
      <c r="F95" s="134">
        <f t="shared" si="1"/>
        <v>-396131.5</v>
      </c>
      <c r="G95" s="126"/>
    </row>
    <row r="96" ht="15.75" customHeight="1">
      <c r="A96" s="157">
        <v>45133.0</v>
      </c>
      <c r="B96" s="31" t="s">
        <v>535</v>
      </c>
      <c r="C96" s="18"/>
      <c r="D96" s="133">
        <v>250000.0</v>
      </c>
      <c r="E96" s="19"/>
      <c r="F96" s="134">
        <f t="shared" si="1"/>
        <v>-146131.5</v>
      </c>
      <c r="G96" s="126"/>
    </row>
    <row r="97" ht="15.75" customHeight="1">
      <c r="A97" s="157">
        <v>45133.0</v>
      </c>
      <c r="B97" s="161" t="s">
        <v>642</v>
      </c>
      <c r="C97" s="162" t="s">
        <v>643</v>
      </c>
      <c r="D97" s="19"/>
      <c r="E97" s="163">
        <v>355026.5</v>
      </c>
      <c r="F97" s="134">
        <f t="shared" si="1"/>
        <v>-501158</v>
      </c>
      <c r="G97" s="148">
        <v>136870.0</v>
      </c>
      <c r="H97" s="149">
        <v>109078.0</v>
      </c>
    </row>
    <row r="98" ht="15.75" customHeight="1">
      <c r="A98" s="157">
        <v>45134.0</v>
      </c>
      <c r="B98" s="31" t="s">
        <v>535</v>
      </c>
      <c r="C98" s="18"/>
      <c r="D98" s="133">
        <v>250000.0</v>
      </c>
      <c r="E98" s="19"/>
      <c r="F98" s="134">
        <f t="shared" si="1"/>
        <v>-251158</v>
      </c>
      <c r="G98" s="126"/>
    </row>
    <row r="99" ht="15.75" customHeight="1">
      <c r="A99" s="157">
        <v>45134.0</v>
      </c>
      <c r="B99" s="31" t="s">
        <v>504</v>
      </c>
      <c r="C99" s="89"/>
      <c r="D99" s="133">
        <v>150000.0</v>
      </c>
      <c r="E99" s="82"/>
      <c r="F99" s="134">
        <f t="shared" si="1"/>
        <v>-101158</v>
      </c>
      <c r="G99" s="126"/>
    </row>
    <row r="100" ht="15.75" customHeight="1">
      <c r="A100" s="157">
        <v>45137.0</v>
      </c>
      <c r="B100" s="161" t="s">
        <v>644</v>
      </c>
      <c r="C100" s="18" t="s">
        <v>645</v>
      </c>
      <c r="D100" s="82"/>
      <c r="E100" s="133">
        <v>85557.0</v>
      </c>
      <c r="F100" s="134">
        <f t="shared" si="1"/>
        <v>-186715</v>
      </c>
      <c r="G100" s="126"/>
    </row>
    <row r="101" ht="15.75" customHeight="1">
      <c r="A101" s="157">
        <v>45138.0</v>
      </c>
      <c r="B101" s="31" t="s">
        <v>504</v>
      </c>
      <c r="C101" s="81"/>
      <c r="D101" s="133">
        <v>150000.0</v>
      </c>
      <c r="E101" s="82"/>
      <c r="F101" s="134">
        <f t="shared" si="1"/>
        <v>-36715</v>
      </c>
      <c r="G101" s="126"/>
    </row>
    <row r="102" ht="15.75" customHeight="1">
      <c r="A102" s="157">
        <v>45138.0</v>
      </c>
      <c r="B102" s="164" t="s">
        <v>646</v>
      </c>
      <c r="C102" s="153" t="s">
        <v>647</v>
      </c>
      <c r="D102" s="82"/>
      <c r="E102" s="165">
        <v>65258.0</v>
      </c>
      <c r="F102" s="134">
        <f t="shared" si="1"/>
        <v>-101973</v>
      </c>
      <c r="G102" s="126"/>
    </row>
    <row r="103" ht="15.75" customHeight="1">
      <c r="A103" s="157">
        <v>45138.0</v>
      </c>
      <c r="B103" s="31" t="s">
        <v>648</v>
      </c>
      <c r="C103" s="18" t="s">
        <v>649</v>
      </c>
      <c r="D103" s="19"/>
      <c r="E103" s="133">
        <v>992118.0</v>
      </c>
      <c r="F103" s="134">
        <f t="shared" si="1"/>
        <v>-1094091</v>
      </c>
      <c r="G103" s="148">
        <v>141731.0</v>
      </c>
    </row>
    <row r="104" ht="15.75" customHeight="1">
      <c r="A104" s="157">
        <v>45138.0</v>
      </c>
      <c r="B104" s="95" t="s">
        <v>650</v>
      </c>
      <c r="C104" s="18" t="s">
        <v>651</v>
      </c>
      <c r="D104" s="19"/>
      <c r="E104" s="133">
        <v>256505.0</v>
      </c>
      <c r="F104" s="134">
        <f t="shared" si="1"/>
        <v>-1350596</v>
      </c>
      <c r="G104" s="148">
        <v>142115.0</v>
      </c>
      <c r="H104" s="149">
        <v>114390.0</v>
      </c>
    </row>
    <row r="105" ht="15.75" customHeight="1">
      <c r="A105" s="157">
        <v>45139.0</v>
      </c>
      <c r="B105" s="31" t="s">
        <v>555</v>
      </c>
      <c r="C105" s="18" t="s">
        <v>652</v>
      </c>
      <c r="D105" s="19"/>
      <c r="E105" s="133">
        <v>73813.45</v>
      </c>
      <c r="F105" s="134">
        <f t="shared" si="1"/>
        <v>-1424409.45</v>
      </c>
      <c r="G105" s="166"/>
    </row>
    <row r="106" ht="15.75" customHeight="1">
      <c r="A106" s="157">
        <v>45139.0</v>
      </c>
      <c r="B106" s="31" t="s">
        <v>653</v>
      </c>
      <c r="C106" s="81"/>
      <c r="D106" s="133">
        <v>650000.0</v>
      </c>
      <c r="E106" s="82"/>
      <c r="F106" s="134">
        <f t="shared" si="1"/>
        <v>-774409.45</v>
      </c>
      <c r="G106" s="166"/>
    </row>
    <row r="107" ht="15.75" customHeight="1">
      <c r="A107" s="157">
        <v>45139.0</v>
      </c>
      <c r="B107" s="31" t="s">
        <v>504</v>
      </c>
      <c r="C107" s="81"/>
      <c r="D107" s="133">
        <v>546700.0</v>
      </c>
      <c r="E107" s="82"/>
      <c r="F107" s="134">
        <f t="shared" si="1"/>
        <v>-227709.45</v>
      </c>
      <c r="G107" s="126"/>
    </row>
    <row r="108" ht="15.75" customHeight="1">
      <c r="A108" s="157">
        <v>45139.0</v>
      </c>
      <c r="B108" s="167" t="s">
        <v>654</v>
      </c>
      <c r="C108" s="18" t="s">
        <v>655</v>
      </c>
      <c r="D108" s="82"/>
      <c r="E108" s="133">
        <v>272710.0</v>
      </c>
      <c r="F108" s="134">
        <f t="shared" si="1"/>
        <v>-500419.45</v>
      </c>
      <c r="G108" s="148">
        <v>136355.0</v>
      </c>
    </row>
    <row r="109" ht="15.75" customHeight="1">
      <c r="A109" s="157">
        <v>45139.0</v>
      </c>
      <c r="B109" s="31" t="s">
        <v>656</v>
      </c>
      <c r="C109" s="18" t="s">
        <v>657</v>
      </c>
      <c r="D109" s="19"/>
      <c r="E109" s="133">
        <v>89810.0</v>
      </c>
      <c r="F109" s="134">
        <f t="shared" si="1"/>
        <v>-590229.45</v>
      </c>
      <c r="G109" s="126"/>
    </row>
    <row r="110" ht="15.75" customHeight="1">
      <c r="A110" s="157">
        <v>45139.0</v>
      </c>
      <c r="B110" s="31" t="s">
        <v>658</v>
      </c>
      <c r="C110" s="18" t="s">
        <v>659</v>
      </c>
      <c r="D110" s="82"/>
      <c r="E110" s="133">
        <v>90901.65</v>
      </c>
      <c r="F110" s="134">
        <f t="shared" si="1"/>
        <v>-681131.1</v>
      </c>
      <c r="G110" s="126"/>
    </row>
    <row r="111" ht="15.75" customHeight="1">
      <c r="A111" s="157">
        <v>45139.0</v>
      </c>
      <c r="B111" s="31" t="s">
        <v>660</v>
      </c>
      <c r="C111" s="18" t="s">
        <v>661</v>
      </c>
      <c r="D111" s="82"/>
      <c r="E111" s="133">
        <v>130825.65</v>
      </c>
      <c r="F111" s="134">
        <f t="shared" si="1"/>
        <v>-811956.75</v>
      </c>
      <c r="G111" s="126"/>
    </row>
    <row r="112" ht="15.75" customHeight="1">
      <c r="A112" s="157">
        <v>45139.0</v>
      </c>
      <c r="B112" s="31" t="s">
        <v>662</v>
      </c>
      <c r="C112" s="18" t="s">
        <v>663</v>
      </c>
      <c r="D112" s="19"/>
      <c r="E112" s="133">
        <v>160004.0</v>
      </c>
      <c r="F112" s="134">
        <f t="shared" si="1"/>
        <v>-971960.75</v>
      </c>
      <c r="G112" s="148">
        <v>141884.0</v>
      </c>
      <c r="H112" s="168">
        <v>18120.0</v>
      </c>
    </row>
    <row r="113" ht="15.75" customHeight="1">
      <c r="A113" s="157">
        <v>45140.0</v>
      </c>
      <c r="B113" s="31" t="s">
        <v>504</v>
      </c>
      <c r="C113" s="89"/>
      <c r="D113" s="133">
        <v>176500.0</v>
      </c>
      <c r="E113" s="82"/>
      <c r="F113" s="134">
        <f t="shared" si="1"/>
        <v>-795460.75</v>
      </c>
      <c r="G113" s="126"/>
    </row>
    <row r="114" ht="15.75" customHeight="1">
      <c r="A114" s="157">
        <v>45140.0</v>
      </c>
      <c r="B114" s="31" t="s">
        <v>504</v>
      </c>
      <c r="C114" s="89"/>
      <c r="D114" s="133">
        <v>214000.0</v>
      </c>
      <c r="E114" s="82"/>
      <c r="F114" s="134">
        <f t="shared" si="1"/>
        <v>-581460.75</v>
      </c>
      <c r="G114" s="126"/>
    </row>
    <row r="115" ht="15.75" customHeight="1">
      <c r="A115" s="157">
        <v>45140.0</v>
      </c>
      <c r="B115" s="31" t="s">
        <v>664</v>
      </c>
      <c r="C115" s="169" t="s">
        <v>665</v>
      </c>
      <c r="D115" s="169"/>
      <c r="E115" s="170">
        <v>136362.0</v>
      </c>
      <c r="F115" s="134">
        <f t="shared" si="1"/>
        <v>-717822.75</v>
      </c>
      <c r="G115" s="126"/>
    </row>
    <row r="116" ht="15.75" customHeight="1">
      <c r="A116" s="157">
        <v>45140.0</v>
      </c>
      <c r="B116" s="167" t="s">
        <v>666</v>
      </c>
      <c r="C116" s="18" t="s">
        <v>667</v>
      </c>
      <c r="D116" s="82"/>
      <c r="E116" s="133">
        <v>141800.0</v>
      </c>
      <c r="F116" s="134">
        <f t="shared" si="1"/>
        <v>-859622.75</v>
      </c>
      <c r="G116" s="126"/>
    </row>
    <row r="117" ht="15.75" customHeight="1">
      <c r="A117" s="157">
        <v>45141.0</v>
      </c>
      <c r="B117" s="31" t="s">
        <v>538</v>
      </c>
      <c r="C117" s="18"/>
      <c r="D117" s="133">
        <v>250000.0</v>
      </c>
      <c r="E117" s="19"/>
      <c r="F117" s="134">
        <f t="shared" si="1"/>
        <v>-609622.75</v>
      </c>
    </row>
    <row r="118" ht="15.75" customHeight="1">
      <c r="A118" s="157">
        <v>45141.0</v>
      </c>
      <c r="B118" s="31" t="s">
        <v>668</v>
      </c>
      <c r="C118" s="18" t="s">
        <v>669</v>
      </c>
      <c r="D118" s="82"/>
      <c r="E118" s="133">
        <v>156884.0</v>
      </c>
      <c r="F118" s="134">
        <f t="shared" si="1"/>
        <v>-766506.75</v>
      </c>
      <c r="G118" s="171">
        <v>78442.0</v>
      </c>
    </row>
    <row r="119" ht="15.75" customHeight="1">
      <c r="A119" s="157">
        <v>45142.0</v>
      </c>
      <c r="B119" s="31" t="s">
        <v>670</v>
      </c>
      <c r="C119" s="81"/>
      <c r="D119" s="133">
        <v>386000.0</v>
      </c>
      <c r="E119" s="82"/>
      <c r="F119" s="134">
        <f t="shared" si="1"/>
        <v>-380506.75</v>
      </c>
      <c r="G119" s="126"/>
    </row>
    <row r="120" ht="15.75" customHeight="1">
      <c r="A120" s="157">
        <v>45142.0</v>
      </c>
      <c r="B120" s="172" t="s">
        <v>671</v>
      </c>
      <c r="C120" s="173" t="s">
        <v>672</v>
      </c>
      <c r="D120" s="82"/>
      <c r="E120" s="170">
        <v>15977.0</v>
      </c>
      <c r="F120" s="134">
        <f t="shared" si="1"/>
        <v>-396483.75</v>
      </c>
      <c r="G120" s="126"/>
    </row>
    <row r="121" ht="15.75" customHeight="1">
      <c r="A121" s="157">
        <v>45142.0</v>
      </c>
      <c r="B121" s="31" t="s">
        <v>535</v>
      </c>
      <c r="C121" s="18"/>
      <c r="D121" s="133">
        <v>250000.0</v>
      </c>
      <c r="E121" s="19"/>
      <c r="F121" s="134">
        <f t="shared" si="1"/>
        <v>-146483.75</v>
      </c>
      <c r="G121" s="126"/>
    </row>
    <row r="122" ht="15.75" customHeight="1">
      <c r="A122" s="157">
        <v>45143.0</v>
      </c>
      <c r="B122" s="31" t="s">
        <v>673</v>
      </c>
      <c r="C122" s="18" t="s">
        <v>674</v>
      </c>
      <c r="D122" s="19"/>
      <c r="E122" s="133">
        <v>79508.0</v>
      </c>
      <c r="F122" s="134">
        <f t="shared" si="1"/>
        <v>-225991.75</v>
      </c>
      <c r="G122" s="126"/>
    </row>
    <row r="123" ht="15.75" customHeight="1">
      <c r="A123" s="157">
        <v>45143.0</v>
      </c>
      <c r="B123" s="31" t="s">
        <v>675</v>
      </c>
      <c r="C123" s="18" t="s">
        <v>676</v>
      </c>
      <c r="D123" s="82"/>
      <c r="E123" s="170">
        <v>142103.0</v>
      </c>
      <c r="F123" s="134">
        <f t="shared" si="1"/>
        <v>-368094.75</v>
      </c>
      <c r="G123" s="126"/>
    </row>
    <row r="124" ht="15.75" customHeight="1">
      <c r="A124" s="157">
        <v>45145.0</v>
      </c>
      <c r="B124" s="31" t="s">
        <v>505</v>
      </c>
      <c r="C124" s="18"/>
      <c r="D124" s="133">
        <v>250000.0</v>
      </c>
      <c r="E124" s="19"/>
      <c r="F124" s="134">
        <f t="shared" si="1"/>
        <v>-118094.75</v>
      </c>
      <c r="G124" s="126"/>
    </row>
    <row r="125" ht="15.75" customHeight="1">
      <c r="A125" s="157">
        <v>45145.0</v>
      </c>
      <c r="B125" s="31" t="s">
        <v>677</v>
      </c>
      <c r="C125" s="18" t="s">
        <v>678</v>
      </c>
      <c r="D125" s="82"/>
      <c r="E125" s="133">
        <v>142103.0</v>
      </c>
      <c r="F125" s="134">
        <f t="shared" si="1"/>
        <v>-260197.75</v>
      </c>
      <c r="G125" s="126"/>
    </row>
    <row r="126" ht="15.75" customHeight="1">
      <c r="A126" s="157">
        <v>45145.0</v>
      </c>
      <c r="B126" s="31" t="s">
        <v>679</v>
      </c>
      <c r="C126" s="18" t="s">
        <v>680</v>
      </c>
      <c r="D126" s="82"/>
      <c r="E126" s="133">
        <v>283439.0</v>
      </c>
      <c r="F126" s="134">
        <f t="shared" si="1"/>
        <v>-543636.75</v>
      </c>
      <c r="G126" s="171">
        <v>141720.0</v>
      </c>
    </row>
    <row r="127" ht="15.75" customHeight="1">
      <c r="A127" s="157">
        <v>45145.0</v>
      </c>
      <c r="B127" s="167" t="s">
        <v>681</v>
      </c>
      <c r="C127" s="169" t="s">
        <v>682</v>
      </c>
      <c r="D127" s="19"/>
      <c r="E127" s="170">
        <v>68410.0</v>
      </c>
      <c r="F127" s="134">
        <f t="shared" si="1"/>
        <v>-612046.75</v>
      </c>
      <c r="G127" s="126"/>
    </row>
    <row r="128" ht="15.75" customHeight="1">
      <c r="A128" s="157">
        <v>45145.0</v>
      </c>
      <c r="B128" s="167" t="s">
        <v>683</v>
      </c>
      <c r="C128" s="169" t="s">
        <v>684</v>
      </c>
      <c r="D128" s="82"/>
      <c r="E128" s="170">
        <v>67628.0</v>
      </c>
      <c r="F128" s="134">
        <f t="shared" si="1"/>
        <v>-679674.75</v>
      </c>
      <c r="G128" s="126"/>
    </row>
    <row r="129" ht="15.75" customHeight="1">
      <c r="A129" s="157">
        <v>45145.0</v>
      </c>
      <c r="B129" s="31" t="s">
        <v>685</v>
      </c>
      <c r="C129" s="18" t="s">
        <v>686</v>
      </c>
      <c r="D129" s="19"/>
      <c r="E129" s="133">
        <v>227357.0</v>
      </c>
      <c r="F129" s="134">
        <f t="shared" si="1"/>
        <v>-907031.75</v>
      </c>
      <c r="G129" s="171">
        <v>87244.0</v>
      </c>
      <c r="H129" s="149" t="s">
        <v>687</v>
      </c>
    </row>
    <row r="130" ht="15.75" customHeight="1">
      <c r="A130" s="157">
        <v>45145.0</v>
      </c>
      <c r="B130" s="31" t="s">
        <v>504</v>
      </c>
      <c r="C130" s="18"/>
      <c r="D130" s="133">
        <v>200000.0</v>
      </c>
      <c r="E130" s="19"/>
      <c r="F130" s="134">
        <f t="shared" si="1"/>
        <v>-707031.75</v>
      </c>
      <c r="G130" s="126"/>
    </row>
    <row r="131" ht="15.75" customHeight="1">
      <c r="A131" s="157">
        <v>45146.0</v>
      </c>
      <c r="B131" s="31" t="s">
        <v>688</v>
      </c>
      <c r="C131" s="18" t="s">
        <v>689</v>
      </c>
      <c r="D131" s="82"/>
      <c r="E131" s="133">
        <v>74794.0</v>
      </c>
      <c r="F131" s="134">
        <f t="shared" si="1"/>
        <v>-781825.75</v>
      </c>
      <c r="G131" s="126"/>
    </row>
    <row r="132" ht="15.75" customHeight="1">
      <c r="A132" s="157">
        <v>45146.0</v>
      </c>
      <c r="B132" s="31" t="s">
        <v>504</v>
      </c>
      <c r="C132" s="18"/>
      <c r="D132" s="133">
        <v>278000.0</v>
      </c>
      <c r="E132" s="19"/>
      <c r="F132" s="134">
        <f t="shared" si="1"/>
        <v>-503825.75</v>
      </c>
      <c r="G132" s="126"/>
    </row>
    <row r="133" ht="15.75" customHeight="1">
      <c r="A133" s="157">
        <v>45146.0</v>
      </c>
      <c r="B133" s="31" t="s">
        <v>504</v>
      </c>
      <c r="C133" s="18"/>
      <c r="D133" s="133">
        <v>200000.0</v>
      </c>
      <c r="E133" s="82"/>
      <c r="F133" s="134">
        <f t="shared" si="1"/>
        <v>-303825.75</v>
      </c>
      <c r="G133" s="126"/>
    </row>
    <row r="134" ht="15.75" customHeight="1">
      <c r="A134" s="157">
        <v>45146.0</v>
      </c>
      <c r="B134" s="31" t="s">
        <v>690</v>
      </c>
      <c r="C134" s="18" t="s">
        <v>691</v>
      </c>
      <c r="D134" s="82"/>
      <c r="E134" s="133">
        <v>135586.0</v>
      </c>
      <c r="F134" s="134">
        <f t="shared" si="1"/>
        <v>-439411.75</v>
      </c>
      <c r="G134" s="126"/>
    </row>
    <row r="135" ht="15.75" customHeight="1">
      <c r="A135" s="157">
        <v>45146.0</v>
      </c>
      <c r="B135" s="31" t="s">
        <v>662</v>
      </c>
      <c r="C135" s="18" t="s">
        <v>692</v>
      </c>
      <c r="D135" s="19"/>
      <c r="E135" s="133">
        <v>168202.0</v>
      </c>
      <c r="F135" s="134">
        <f t="shared" si="1"/>
        <v>-607613.75</v>
      </c>
      <c r="G135" s="171">
        <v>149337.0</v>
      </c>
      <c r="H135" s="174">
        <v>18865.0</v>
      </c>
    </row>
    <row r="136" ht="15.75" customHeight="1">
      <c r="A136" s="157">
        <v>45147.0</v>
      </c>
      <c r="B136" s="31" t="s">
        <v>535</v>
      </c>
      <c r="C136" s="18"/>
      <c r="D136" s="133">
        <v>231000.0</v>
      </c>
      <c r="E136" s="19"/>
      <c r="F136" s="134">
        <f t="shared" si="1"/>
        <v>-376613.75</v>
      </c>
      <c r="G136" s="126"/>
    </row>
    <row r="137" ht="15.75" customHeight="1">
      <c r="A137" s="157">
        <v>45147.0</v>
      </c>
      <c r="B137" s="31" t="s">
        <v>538</v>
      </c>
      <c r="C137" s="18"/>
      <c r="D137" s="133">
        <v>100000.0</v>
      </c>
      <c r="E137" s="19"/>
      <c r="F137" s="134">
        <f t="shared" si="1"/>
        <v>-276613.75</v>
      </c>
      <c r="G137" s="126"/>
    </row>
    <row r="138" ht="15.75" customHeight="1">
      <c r="A138" s="157">
        <v>45147.0</v>
      </c>
      <c r="B138" s="31" t="s">
        <v>693</v>
      </c>
      <c r="C138" s="18" t="s">
        <v>694</v>
      </c>
      <c r="D138" s="19"/>
      <c r="E138" s="19">
        <v>84271.0</v>
      </c>
      <c r="F138" s="134">
        <f t="shared" si="1"/>
        <v>-360884.75</v>
      </c>
      <c r="G138" s="126"/>
    </row>
    <row r="139" ht="15.75" customHeight="1">
      <c r="A139" s="157">
        <v>45147.0</v>
      </c>
      <c r="B139" s="31" t="s">
        <v>484</v>
      </c>
      <c r="C139" s="18" t="s">
        <v>695</v>
      </c>
      <c r="D139" s="82"/>
      <c r="E139" s="19">
        <v>708925.0</v>
      </c>
      <c r="F139" s="134">
        <f t="shared" si="1"/>
        <v>-1069809.75</v>
      </c>
      <c r="G139" s="171" t="s">
        <v>696</v>
      </c>
      <c r="H139" s="149" t="s">
        <v>697</v>
      </c>
    </row>
    <row r="140" ht="15.75" customHeight="1">
      <c r="A140" s="157">
        <v>45147.0</v>
      </c>
      <c r="B140" s="31" t="s">
        <v>698</v>
      </c>
      <c r="C140" s="18" t="s">
        <v>699</v>
      </c>
      <c r="D140" s="19"/>
      <c r="E140" s="19">
        <v>832269.0</v>
      </c>
      <c r="F140" s="134">
        <f t="shared" si="1"/>
        <v>-1902078.75</v>
      </c>
      <c r="G140" s="171" t="s">
        <v>696</v>
      </c>
      <c r="H140" s="149" t="s">
        <v>700</v>
      </c>
    </row>
    <row r="141" ht="15.75" customHeight="1">
      <c r="A141" s="131">
        <v>45148.0</v>
      </c>
      <c r="B141" s="31" t="s">
        <v>701</v>
      </c>
      <c r="C141" s="18" t="s">
        <v>702</v>
      </c>
      <c r="D141" s="19"/>
      <c r="E141" s="19">
        <v>136555.0</v>
      </c>
      <c r="F141" s="134">
        <f t="shared" si="1"/>
        <v>-2038633.75</v>
      </c>
      <c r="G141" s="126"/>
    </row>
    <row r="142" ht="15.75" customHeight="1">
      <c r="A142" s="131">
        <v>45148.0</v>
      </c>
      <c r="B142" s="31" t="s">
        <v>660</v>
      </c>
      <c r="C142" s="18" t="s">
        <v>661</v>
      </c>
      <c r="D142" s="68">
        <v>130825.65</v>
      </c>
      <c r="E142" s="82"/>
      <c r="F142" s="134">
        <f t="shared" si="1"/>
        <v>-1907808.1</v>
      </c>
      <c r="G142" s="126"/>
    </row>
    <row r="143" ht="15.75" customHeight="1">
      <c r="A143" s="131">
        <v>45148.0</v>
      </c>
      <c r="B143" s="31" t="s">
        <v>535</v>
      </c>
      <c r="C143" s="18"/>
      <c r="D143" s="19">
        <v>200000.0</v>
      </c>
      <c r="E143" s="19"/>
      <c r="F143" s="134">
        <f t="shared" si="1"/>
        <v>-1707808.1</v>
      </c>
      <c r="G143" s="126"/>
    </row>
    <row r="144" ht="15.75" customHeight="1">
      <c r="A144" s="131">
        <v>45148.0</v>
      </c>
      <c r="B144" s="31" t="s">
        <v>703</v>
      </c>
      <c r="C144" s="18" t="s">
        <v>704</v>
      </c>
      <c r="D144" s="82"/>
      <c r="E144" s="19">
        <v>87170.0</v>
      </c>
      <c r="F144" s="134">
        <f t="shared" si="1"/>
        <v>-1794978.1</v>
      </c>
      <c r="G144" s="126"/>
    </row>
    <row r="145" ht="15.75" customHeight="1">
      <c r="A145" s="131">
        <v>45149.0</v>
      </c>
      <c r="B145" s="31" t="s">
        <v>705</v>
      </c>
      <c r="C145" s="81"/>
      <c r="D145" s="19">
        <v>1500000.0</v>
      </c>
      <c r="E145" s="82"/>
      <c r="F145" s="134">
        <f t="shared" si="1"/>
        <v>-294978.1</v>
      </c>
      <c r="G145" s="126"/>
    </row>
    <row r="146" ht="15.75" customHeight="1">
      <c r="A146" s="131">
        <v>45149.0</v>
      </c>
      <c r="B146" s="31" t="s">
        <v>706</v>
      </c>
      <c r="C146" s="18" t="s">
        <v>707</v>
      </c>
      <c r="D146" s="82"/>
      <c r="E146" s="19">
        <v>289894.0</v>
      </c>
      <c r="F146" s="134">
        <f t="shared" si="1"/>
        <v>-584872.1</v>
      </c>
      <c r="G146" s="171" t="s">
        <v>708</v>
      </c>
    </row>
    <row r="147" ht="15.75" customHeight="1">
      <c r="A147" s="131">
        <v>45150.0</v>
      </c>
      <c r="B147" s="31" t="s">
        <v>709</v>
      </c>
      <c r="C147" s="19" t="s">
        <v>710</v>
      </c>
      <c r="E147" s="19">
        <v>1000.0</v>
      </c>
      <c r="F147" s="134">
        <f t="shared" si="1"/>
        <v>-585872.1</v>
      </c>
      <c r="G147" s="126"/>
    </row>
    <row r="148" ht="15.75" customHeight="1">
      <c r="A148" s="131">
        <v>45151.0</v>
      </c>
      <c r="B148" s="31" t="s">
        <v>711</v>
      </c>
      <c r="C148" s="18" t="s">
        <v>712</v>
      </c>
      <c r="D148" s="19"/>
      <c r="E148" s="19">
        <v>20450.0</v>
      </c>
      <c r="F148" s="134">
        <f t="shared" si="1"/>
        <v>-606322.1</v>
      </c>
      <c r="G148" s="126"/>
    </row>
    <row r="149" ht="15.75" customHeight="1">
      <c r="A149" s="131">
        <v>45153.0</v>
      </c>
      <c r="B149" s="31" t="s">
        <v>505</v>
      </c>
      <c r="D149" s="18">
        <v>250000.0</v>
      </c>
      <c r="E149" s="82"/>
      <c r="F149" s="134">
        <f t="shared" si="1"/>
        <v>-356322.1</v>
      </c>
      <c r="G149" s="126"/>
    </row>
    <row r="150" ht="15.75" customHeight="1">
      <c r="A150" s="131">
        <v>45153.0</v>
      </c>
      <c r="B150" s="31" t="s">
        <v>506</v>
      </c>
      <c r="D150" s="18">
        <v>170000.0</v>
      </c>
      <c r="E150" s="82"/>
      <c r="F150" s="134">
        <f t="shared" si="1"/>
        <v>-186322.1</v>
      </c>
      <c r="G150" s="126"/>
    </row>
    <row r="151" ht="15.75" customHeight="1">
      <c r="A151" s="131">
        <v>45153.0</v>
      </c>
      <c r="B151" s="31" t="s">
        <v>713</v>
      </c>
      <c r="C151" s="18" t="s">
        <v>714</v>
      </c>
      <c r="D151" s="82"/>
      <c r="E151" s="19">
        <v>102483.0</v>
      </c>
      <c r="F151" s="134">
        <f t="shared" si="1"/>
        <v>-288805.1</v>
      </c>
      <c r="G151" s="126"/>
    </row>
    <row r="152" ht="15.75" customHeight="1">
      <c r="A152" s="131">
        <v>45153.0</v>
      </c>
      <c r="B152" s="58" t="s">
        <v>715</v>
      </c>
      <c r="C152" s="18" t="s">
        <v>716</v>
      </c>
      <c r="E152" s="19">
        <v>87756.0</v>
      </c>
      <c r="F152" s="134">
        <f t="shared" si="1"/>
        <v>-376561.1</v>
      </c>
      <c r="G152" s="126"/>
    </row>
    <row r="153" ht="15.75" customHeight="1">
      <c r="A153" s="131">
        <v>45153.0</v>
      </c>
      <c r="B153" s="58" t="s">
        <v>717</v>
      </c>
      <c r="C153" s="18" t="s">
        <v>718</v>
      </c>
      <c r="E153" s="19">
        <v>108386.0</v>
      </c>
      <c r="F153" s="134">
        <f t="shared" si="1"/>
        <v>-484947.1</v>
      </c>
      <c r="G153" s="126"/>
    </row>
    <row r="154" ht="15.75" customHeight="1">
      <c r="A154" s="131">
        <v>45154.0</v>
      </c>
      <c r="B154" s="31" t="s">
        <v>719</v>
      </c>
      <c r="C154" s="18" t="s">
        <v>720</v>
      </c>
      <c r="D154" s="82"/>
      <c r="E154" s="19">
        <v>68808.0</v>
      </c>
      <c r="F154" s="134">
        <f t="shared" si="1"/>
        <v>-553755.1</v>
      </c>
      <c r="G154" s="126"/>
    </row>
    <row r="155" ht="15.75" customHeight="1">
      <c r="A155" s="131">
        <v>45154.0</v>
      </c>
      <c r="B155" s="31" t="s">
        <v>721</v>
      </c>
      <c r="C155" s="18" t="s">
        <v>722</v>
      </c>
      <c r="D155" s="82"/>
      <c r="E155" s="19">
        <v>80495.0</v>
      </c>
      <c r="F155" s="134">
        <f t="shared" si="1"/>
        <v>-634250.1</v>
      </c>
      <c r="G155" s="126"/>
    </row>
    <row r="156" ht="15.75" customHeight="1">
      <c r="A156" s="131">
        <v>45155.0</v>
      </c>
      <c r="B156" s="31" t="s">
        <v>506</v>
      </c>
      <c r="C156" s="81"/>
      <c r="D156" s="19">
        <v>170000.0</v>
      </c>
      <c r="E156" s="82"/>
      <c r="F156" s="134">
        <f t="shared" si="1"/>
        <v>-464250.1</v>
      </c>
      <c r="G156" s="126"/>
    </row>
    <row r="157" ht="15.75" customHeight="1">
      <c r="A157" s="131">
        <v>45155.0</v>
      </c>
      <c r="B157" s="31" t="s">
        <v>505</v>
      </c>
      <c r="C157" s="81"/>
      <c r="D157" s="19">
        <v>165000.0</v>
      </c>
      <c r="E157" s="82"/>
      <c r="F157" s="134">
        <f t="shared" si="1"/>
        <v>-299250.1</v>
      </c>
      <c r="G157" s="126"/>
    </row>
    <row r="158" ht="15.75" customHeight="1">
      <c r="A158" s="131">
        <v>45155.0</v>
      </c>
      <c r="B158" s="175" t="s">
        <v>723</v>
      </c>
      <c r="C158" s="176" t="s">
        <v>724</v>
      </c>
      <c r="D158" s="82"/>
      <c r="E158" s="176">
        <v>73794.0</v>
      </c>
      <c r="F158" s="134">
        <f t="shared" si="1"/>
        <v>-373044.1</v>
      </c>
      <c r="G158" s="126"/>
    </row>
    <row r="159" ht="15.75" customHeight="1">
      <c r="A159" s="131">
        <v>45155.0</v>
      </c>
      <c r="B159" s="31" t="s">
        <v>506</v>
      </c>
      <c r="C159" s="81"/>
      <c r="D159" s="19">
        <v>100000.0</v>
      </c>
      <c r="E159" s="82"/>
      <c r="F159" s="134">
        <f t="shared" si="1"/>
        <v>-273044.1</v>
      </c>
      <c r="G159" s="126"/>
    </row>
    <row r="160" ht="15.75" customHeight="1">
      <c r="A160" s="131">
        <v>45155.0</v>
      </c>
      <c r="B160" s="31" t="s">
        <v>725</v>
      </c>
      <c r="C160" s="18" t="s">
        <v>726</v>
      </c>
      <c r="D160" s="82"/>
      <c r="E160" s="19">
        <v>54239.0</v>
      </c>
      <c r="F160" s="134">
        <f t="shared" si="1"/>
        <v>-327283.1</v>
      </c>
      <c r="G160" s="126"/>
    </row>
    <row r="161" ht="15.75" customHeight="1">
      <c r="A161" s="131">
        <v>45155.0</v>
      </c>
      <c r="B161" s="31" t="s">
        <v>727</v>
      </c>
      <c r="C161" s="81"/>
      <c r="D161" s="19">
        <v>110000.0</v>
      </c>
      <c r="E161" s="82"/>
      <c r="F161" s="134">
        <f t="shared" si="1"/>
        <v>-217283.1</v>
      </c>
      <c r="G161" s="126"/>
    </row>
    <row r="162" ht="15.75" customHeight="1">
      <c r="A162" s="131">
        <v>45157.0</v>
      </c>
      <c r="B162" s="172" t="s">
        <v>488</v>
      </c>
      <c r="C162" s="176" t="s">
        <v>728</v>
      </c>
      <c r="D162" s="82"/>
      <c r="E162" s="176">
        <v>148837.0</v>
      </c>
      <c r="F162" s="134">
        <f t="shared" si="1"/>
        <v>-366120.1</v>
      </c>
      <c r="G162" s="126"/>
    </row>
    <row r="163" ht="15.75" customHeight="1">
      <c r="A163" s="131">
        <v>45157.0</v>
      </c>
      <c r="B163" s="175" t="s">
        <v>729</v>
      </c>
      <c r="C163" s="176" t="s">
        <v>730</v>
      </c>
      <c r="D163" s="82"/>
      <c r="E163" s="58">
        <v>187422.0</v>
      </c>
      <c r="F163" s="134">
        <f t="shared" si="1"/>
        <v>-553542.1</v>
      </c>
      <c r="G163" s="177">
        <v>93711.0</v>
      </c>
    </row>
    <row r="164" ht="15.75" customHeight="1">
      <c r="A164" s="131">
        <v>45157.0</v>
      </c>
      <c r="B164" s="172" t="s">
        <v>731</v>
      </c>
      <c r="C164" s="18" t="s">
        <v>732</v>
      </c>
      <c r="D164" s="82"/>
      <c r="E164" s="19">
        <v>95470.0</v>
      </c>
      <c r="F164" s="134">
        <f t="shared" si="1"/>
        <v>-649012.1</v>
      </c>
      <c r="G164" s="126"/>
    </row>
    <row r="165" ht="15.75" customHeight="1">
      <c r="A165" s="131">
        <v>45159.0</v>
      </c>
      <c r="B165" s="31" t="s">
        <v>506</v>
      </c>
      <c r="C165" s="81"/>
      <c r="D165" s="19">
        <v>250000.0</v>
      </c>
      <c r="E165" s="82"/>
      <c r="F165" s="134">
        <f t="shared" si="1"/>
        <v>-399012.1</v>
      </c>
      <c r="G165" s="126"/>
    </row>
    <row r="166" ht="15.75" customHeight="1">
      <c r="A166" s="131">
        <v>45159.0</v>
      </c>
      <c r="B166" s="172" t="s">
        <v>733</v>
      </c>
      <c r="C166" s="178" t="s">
        <v>734</v>
      </c>
      <c r="D166" s="82"/>
      <c r="E166" s="19">
        <v>130198.0</v>
      </c>
      <c r="F166" s="134">
        <f t="shared" si="1"/>
        <v>-529210.1</v>
      </c>
      <c r="G166" s="171" t="s">
        <v>735</v>
      </c>
    </row>
    <row r="167" ht="15.75" customHeight="1">
      <c r="A167" s="131">
        <v>45159.0</v>
      </c>
      <c r="B167" s="31" t="s">
        <v>736</v>
      </c>
      <c r="C167" s="81"/>
      <c r="D167" s="19">
        <v>120000.0</v>
      </c>
      <c r="E167" s="82"/>
      <c r="F167" s="134">
        <f t="shared" si="1"/>
        <v>-409210.1</v>
      </c>
      <c r="G167" s="126"/>
    </row>
    <row r="168" ht="15.75" customHeight="1">
      <c r="A168" s="131">
        <v>45159.0</v>
      </c>
      <c r="B168" s="31" t="s">
        <v>736</v>
      </c>
      <c r="C168" s="81"/>
      <c r="D168" s="19">
        <v>200000.0</v>
      </c>
      <c r="E168" s="82"/>
      <c r="F168" s="134">
        <f t="shared" si="1"/>
        <v>-209210.1</v>
      </c>
      <c r="G168" s="126"/>
    </row>
    <row r="169" ht="15.75" customHeight="1">
      <c r="A169" s="131">
        <v>45160.0</v>
      </c>
      <c r="B169" s="31" t="s">
        <v>736</v>
      </c>
      <c r="C169" s="81"/>
      <c r="D169" s="19">
        <v>140000.0</v>
      </c>
      <c r="E169" s="82"/>
      <c r="F169" s="134">
        <f t="shared" si="1"/>
        <v>-69210.1</v>
      </c>
      <c r="G169" s="126"/>
    </row>
    <row r="170" ht="15.75" customHeight="1">
      <c r="A170" s="131">
        <v>45160.0</v>
      </c>
      <c r="B170" s="172" t="s">
        <v>737</v>
      </c>
      <c r="C170" s="176" t="s">
        <v>738</v>
      </c>
      <c r="D170" s="82"/>
      <c r="E170" s="176">
        <v>107524.0</v>
      </c>
      <c r="F170" s="134">
        <f t="shared" si="1"/>
        <v>-176734.1</v>
      </c>
      <c r="G170" s="126"/>
    </row>
    <row r="171" ht="15.75" customHeight="1">
      <c r="A171" s="131">
        <v>45160.0</v>
      </c>
      <c r="B171" s="175" t="s">
        <v>739</v>
      </c>
      <c r="C171" s="176" t="s">
        <v>740</v>
      </c>
      <c r="D171" s="82"/>
      <c r="E171" s="176">
        <v>326349.0</v>
      </c>
      <c r="F171" s="134">
        <f t="shared" si="1"/>
        <v>-503083.1</v>
      </c>
      <c r="G171" s="171" t="s">
        <v>741</v>
      </c>
    </row>
    <row r="172" ht="15.75" customHeight="1">
      <c r="A172" s="131">
        <v>45160.0</v>
      </c>
      <c r="B172" s="31" t="s">
        <v>742</v>
      </c>
      <c r="C172" s="18" t="s">
        <v>743</v>
      </c>
      <c r="D172" s="82"/>
      <c r="E172" s="19">
        <v>81155.0</v>
      </c>
      <c r="F172" s="134">
        <f t="shared" si="1"/>
        <v>-584238.1</v>
      </c>
      <c r="G172" s="126"/>
    </row>
    <row r="173" ht="15.75" customHeight="1">
      <c r="A173" s="131">
        <v>45161.0</v>
      </c>
      <c r="B173" s="31" t="s">
        <v>736</v>
      </c>
      <c r="C173" s="81"/>
      <c r="D173" s="19">
        <v>360000.0</v>
      </c>
      <c r="E173" s="82"/>
      <c r="F173" s="134">
        <f t="shared" si="1"/>
        <v>-224238.1</v>
      </c>
      <c r="G173" s="126"/>
    </row>
    <row r="174" ht="15.75" customHeight="1">
      <c r="A174" s="131">
        <v>45162.0</v>
      </c>
      <c r="B174" s="31" t="s">
        <v>538</v>
      </c>
      <c r="C174" s="81"/>
      <c r="D174" s="19">
        <v>220000.0</v>
      </c>
      <c r="E174" s="82"/>
      <c r="F174" s="134">
        <f t="shared" si="1"/>
        <v>-4238.1</v>
      </c>
      <c r="G174" s="126"/>
    </row>
    <row r="175" ht="15.75" customHeight="1">
      <c r="A175" s="131">
        <v>45162.0</v>
      </c>
      <c r="B175" s="31" t="s">
        <v>744</v>
      </c>
      <c r="C175" s="18" t="s">
        <v>745</v>
      </c>
      <c r="D175" s="82"/>
      <c r="E175" s="19">
        <v>185700.0</v>
      </c>
      <c r="F175" s="134">
        <f t="shared" si="1"/>
        <v>-189938.1</v>
      </c>
      <c r="G175" s="171" t="s">
        <v>746</v>
      </c>
    </row>
    <row r="176" ht="15.75" customHeight="1">
      <c r="A176" s="131">
        <v>45162.0</v>
      </c>
      <c r="B176" s="31" t="s">
        <v>747</v>
      </c>
      <c r="C176" s="18" t="s">
        <v>748</v>
      </c>
      <c r="D176" s="82"/>
      <c r="E176" s="19">
        <v>67822.0</v>
      </c>
      <c r="F176" s="134">
        <f t="shared" si="1"/>
        <v>-257760.1</v>
      </c>
      <c r="G176" s="126"/>
    </row>
    <row r="177" ht="15.75" customHeight="1">
      <c r="A177" s="131">
        <v>45162.0</v>
      </c>
      <c r="B177" s="31" t="s">
        <v>521</v>
      </c>
      <c r="C177" s="18" t="s">
        <v>749</v>
      </c>
      <c r="D177" s="82"/>
      <c r="E177" s="19">
        <v>209704.0</v>
      </c>
      <c r="F177" s="134">
        <f t="shared" si="1"/>
        <v>-467464.1</v>
      </c>
      <c r="G177" s="171">
        <v>108635.0</v>
      </c>
      <c r="H177" s="149">
        <v>85958.0</v>
      </c>
      <c r="I177" s="174">
        <v>15110.0</v>
      </c>
    </row>
    <row r="178" ht="15.75" customHeight="1">
      <c r="A178" s="131">
        <v>45163.0</v>
      </c>
      <c r="B178" s="31" t="s">
        <v>611</v>
      </c>
      <c r="C178" s="81"/>
      <c r="D178" s="19">
        <v>100000.0</v>
      </c>
      <c r="E178" s="82"/>
      <c r="F178" s="134">
        <f t="shared" si="1"/>
        <v>-367464.1</v>
      </c>
      <c r="G178" s="126"/>
    </row>
    <row r="179" ht="15.75" customHeight="1">
      <c r="A179" s="131">
        <v>45163.0</v>
      </c>
      <c r="B179" s="31" t="s">
        <v>506</v>
      </c>
      <c r="C179" s="81"/>
      <c r="D179" s="19">
        <v>150000.0</v>
      </c>
      <c r="E179" s="82"/>
      <c r="F179" s="134">
        <f t="shared" si="1"/>
        <v>-217464.1</v>
      </c>
      <c r="G179" s="126"/>
    </row>
    <row r="180" ht="15.75" customHeight="1">
      <c r="A180" s="131">
        <v>45163.0</v>
      </c>
      <c r="B180" s="31" t="s">
        <v>721</v>
      </c>
      <c r="C180" s="18" t="s">
        <v>722</v>
      </c>
      <c r="D180" s="19">
        <v>80495.0</v>
      </c>
      <c r="E180" s="82"/>
      <c r="F180" s="134">
        <f t="shared" si="1"/>
        <v>-136969.1</v>
      </c>
      <c r="G180" s="126"/>
    </row>
    <row r="181" ht="15.75" customHeight="1">
      <c r="A181" s="131">
        <v>45163.0</v>
      </c>
      <c r="B181" s="31" t="s">
        <v>750</v>
      </c>
      <c r="C181" s="18" t="s">
        <v>751</v>
      </c>
      <c r="D181" s="82"/>
      <c r="E181" s="19">
        <v>67828.0</v>
      </c>
      <c r="F181" s="134">
        <f t="shared" si="1"/>
        <v>-204797.1</v>
      </c>
      <c r="G181" s="126"/>
    </row>
    <row r="182" ht="15.75" customHeight="1">
      <c r="A182" s="131">
        <v>45167.0</v>
      </c>
      <c r="B182" s="31" t="s">
        <v>752</v>
      </c>
      <c r="C182" s="18" t="s">
        <v>753</v>
      </c>
      <c r="D182" s="82"/>
      <c r="E182" s="19">
        <v>62990.0</v>
      </c>
      <c r="F182" s="134">
        <f t="shared" si="1"/>
        <v>-267787.1</v>
      </c>
      <c r="G182" s="126"/>
    </row>
    <row r="183" ht="15.75" customHeight="1">
      <c r="A183" s="131">
        <v>45167.0</v>
      </c>
      <c r="B183" s="31" t="s">
        <v>403</v>
      </c>
      <c r="C183" s="18" t="s">
        <v>754</v>
      </c>
      <c r="D183" s="82"/>
      <c r="E183" s="19">
        <v>97569.0</v>
      </c>
      <c r="F183" s="134">
        <f t="shared" si="1"/>
        <v>-365356.1</v>
      </c>
      <c r="G183" s="126"/>
    </row>
    <row r="184" ht="15.75" customHeight="1">
      <c r="A184" s="131">
        <v>45167.0</v>
      </c>
      <c r="B184" s="31" t="s">
        <v>755</v>
      </c>
      <c r="C184" s="18" t="s">
        <v>756</v>
      </c>
      <c r="D184" s="82"/>
      <c r="E184" s="133">
        <v>40594.0</v>
      </c>
      <c r="F184" s="134">
        <f t="shared" si="1"/>
        <v>-405950.1</v>
      </c>
      <c r="G184" s="126"/>
    </row>
    <row r="185" ht="15.75" customHeight="1">
      <c r="A185" s="131">
        <v>45168.0</v>
      </c>
      <c r="B185" s="31" t="s">
        <v>757</v>
      </c>
      <c r="C185" s="18" t="s">
        <v>758</v>
      </c>
      <c r="D185" s="82"/>
      <c r="E185" s="19">
        <v>305807.0</v>
      </c>
      <c r="F185" s="134">
        <f t="shared" si="1"/>
        <v>-711757.1</v>
      </c>
      <c r="G185" s="171" t="s">
        <v>759</v>
      </c>
    </row>
    <row r="186" ht="15.75" customHeight="1">
      <c r="A186" s="131">
        <v>45168.0</v>
      </c>
      <c r="B186" s="31" t="s">
        <v>506</v>
      </c>
      <c r="C186" s="81"/>
      <c r="D186" s="19">
        <v>215000.0</v>
      </c>
      <c r="E186" s="82"/>
      <c r="F186" s="134">
        <f t="shared" si="1"/>
        <v>-496757.1</v>
      </c>
      <c r="G186" s="126"/>
    </row>
    <row r="187" ht="15.75" customHeight="1">
      <c r="A187" s="131">
        <v>45168.0</v>
      </c>
      <c r="B187" s="58" t="s">
        <v>760</v>
      </c>
      <c r="C187" s="179" t="s">
        <v>761</v>
      </c>
      <c r="E187" s="133">
        <v>9125.0</v>
      </c>
      <c r="F187" s="134">
        <f t="shared" si="1"/>
        <v>-505882.1</v>
      </c>
      <c r="G187" s="126"/>
    </row>
    <row r="188" ht="15.75" customHeight="1">
      <c r="A188" s="131">
        <v>45168.0</v>
      </c>
      <c r="B188" s="31" t="s">
        <v>504</v>
      </c>
      <c r="C188" s="81"/>
      <c r="D188" s="58">
        <v>83000.0</v>
      </c>
      <c r="E188" s="82"/>
      <c r="F188" s="134">
        <f t="shared" si="1"/>
        <v>-422882.1</v>
      </c>
      <c r="G188" s="126"/>
    </row>
    <row r="189" ht="15.75" customHeight="1">
      <c r="A189" s="131">
        <v>45168.0</v>
      </c>
      <c r="B189" s="31" t="s">
        <v>762</v>
      </c>
      <c r="C189" s="18" t="s">
        <v>763</v>
      </c>
      <c r="D189" s="82"/>
      <c r="E189" s="133">
        <v>798300.0</v>
      </c>
      <c r="F189" s="134">
        <f t="shared" si="1"/>
        <v>-1221182.1</v>
      </c>
      <c r="G189" s="171" t="s">
        <v>764</v>
      </c>
      <c r="H189" s="149">
        <v>106320.0</v>
      </c>
      <c r="I189" s="174">
        <v>18040.0</v>
      </c>
    </row>
    <row r="190" ht="15.75" customHeight="1">
      <c r="A190" s="131">
        <v>45168.0</v>
      </c>
      <c r="B190" s="31" t="s">
        <v>765</v>
      </c>
      <c r="C190" s="18" t="s">
        <v>766</v>
      </c>
      <c r="D190" s="82"/>
      <c r="E190" s="133">
        <v>284924.0</v>
      </c>
      <c r="F190" s="134">
        <f t="shared" si="1"/>
        <v>-1506106.1</v>
      </c>
      <c r="G190" s="171">
        <v>81192.0</v>
      </c>
      <c r="H190" s="149" t="s">
        <v>767</v>
      </c>
      <c r="I190" s="174">
        <v>12992.0</v>
      </c>
    </row>
    <row r="191" ht="15.75" customHeight="1">
      <c r="A191" s="131">
        <v>45169.0</v>
      </c>
      <c r="B191" s="31" t="s">
        <v>506</v>
      </c>
      <c r="C191" s="81"/>
      <c r="D191" s="19">
        <v>250000.0</v>
      </c>
      <c r="E191" s="82"/>
      <c r="F191" s="134">
        <f t="shared" si="1"/>
        <v>-1256106.1</v>
      </c>
      <c r="G191" s="126"/>
    </row>
    <row r="192" ht="15.75" customHeight="1">
      <c r="A192" s="131">
        <v>45169.0</v>
      </c>
      <c r="B192" s="31" t="s">
        <v>757</v>
      </c>
      <c r="C192" s="18" t="s">
        <v>768</v>
      </c>
      <c r="D192" s="82"/>
      <c r="E192" s="133">
        <v>2440.0</v>
      </c>
      <c r="F192" s="134">
        <f t="shared" si="1"/>
        <v>-1258546.1</v>
      </c>
      <c r="G192" s="126"/>
    </row>
    <row r="193" ht="15.75" customHeight="1">
      <c r="A193" s="131">
        <v>45169.0</v>
      </c>
      <c r="B193" s="31" t="s">
        <v>504</v>
      </c>
      <c r="C193" s="81"/>
      <c r="D193" s="19">
        <v>500000.0</v>
      </c>
      <c r="E193" s="82"/>
      <c r="F193" s="134">
        <f t="shared" si="1"/>
        <v>-758546.1</v>
      </c>
      <c r="G193" s="126"/>
    </row>
    <row r="194" ht="15.75" customHeight="1">
      <c r="A194" s="131">
        <v>45169.0</v>
      </c>
      <c r="B194" s="31" t="s">
        <v>505</v>
      </c>
      <c r="C194" s="81"/>
      <c r="D194" s="19">
        <v>250000.0</v>
      </c>
      <c r="E194" s="82"/>
      <c r="F194" s="134">
        <f t="shared" si="1"/>
        <v>-508546.1</v>
      </c>
      <c r="G194" s="126"/>
    </row>
    <row r="195" ht="15.75" customHeight="1">
      <c r="A195" s="131">
        <v>45169.0</v>
      </c>
      <c r="B195" s="31" t="s">
        <v>506</v>
      </c>
      <c r="C195" s="81"/>
      <c r="D195" s="19">
        <v>100000.0</v>
      </c>
      <c r="E195" s="82"/>
      <c r="F195" s="134">
        <f t="shared" si="1"/>
        <v>-408546.1</v>
      </c>
      <c r="G195" s="126"/>
    </row>
    <row r="196" ht="15.75" customHeight="1">
      <c r="A196" s="131">
        <v>45169.0</v>
      </c>
      <c r="B196" s="180" t="s">
        <v>769</v>
      </c>
      <c r="C196" s="32" t="s">
        <v>770</v>
      </c>
      <c r="D196" s="82"/>
      <c r="E196" s="181">
        <v>134980.0</v>
      </c>
      <c r="F196" s="134">
        <f t="shared" si="1"/>
        <v>-543526.1</v>
      </c>
      <c r="G196" s="126"/>
    </row>
    <row r="197" ht="15.75" customHeight="1">
      <c r="A197" s="131">
        <v>45169.0</v>
      </c>
      <c r="B197" s="180" t="s">
        <v>771</v>
      </c>
      <c r="C197" s="32" t="s">
        <v>772</v>
      </c>
      <c r="D197" s="82"/>
      <c r="E197" s="181">
        <v>135387.0</v>
      </c>
      <c r="F197" s="134">
        <f t="shared" si="1"/>
        <v>-678913.1</v>
      </c>
      <c r="G197" s="126"/>
    </row>
    <row r="198" ht="15.75" customHeight="1">
      <c r="A198" s="131">
        <v>45170.0</v>
      </c>
      <c r="B198" s="31" t="s">
        <v>57</v>
      </c>
      <c r="C198" s="18" t="s">
        <v>59</v>
      </c>
      <c r="D198" s="82"/>
      <c r="E198" s="133">
        <v>675274.0</v>
      </c>
      <c r="F198" s="134">
        <f t="shared" si="1"/>
        <v>-1354187.1</v>
      </c>
      <c r="G198" s="148" t="s">
        <v>773</v>
      </c>
    </row>
    <row r="199" ht="15.75" customHeight="1">
      <c r="A199" s="131">
        <v>45170.0</v>
      </c>
      <c r="B199" s="31" t="s">
        <v>62</v>
      </c>
      <c r="C199" s="18" t="s">
        <v>64</v>
      </c>
      <c r="D199" s="82"/>
      <c r="E199" s="133">
        <v>135461.0</v>
      </c>
      <c r="F199" s="134">
        <f t="shared" si="1"/>
        <v>-1489648.1</v>
      </c>
      <c r="G199" s="126"/>
    </row>
    <row r="200" ht="15.75" customHeight="1">
      <c r="A200" s="131">
        <v>45170.0</v>
      </c>
      <c r="B200" s="31" t="s">
        <v>774</v>
      </c>
      <c r="C200" s="18" t="s">
        <v>67</v>
      </c>
      <c r="D200" s="82"/>
      <c r="E200" s="133">
        <v>540218.0</v>
      </c>
      <c r="F200" s="134">
        <f t="shared" si="1"/>
        <v>-2029866.1</v>
      </c>
      <c r="G200" s="182" t="s">
        <v>775</v>
      </c>
    </row>
    <row r="201" ht="15.75" customHeight="1">
      <c r="A201" s="131">
        <v>45170.0</v>
      </c>
      <c r="B201" s="31" t="s">
        <v>68</v>
      </c>
      <c r="C201" s="18" t="s">
        <v>69</v>
      </c>
      <c r="D201" s="82"/>
      <c r="E201" s="19">
        <v>135054.0</v>
      </c>
      <c r="F201" s="134">
        <f t="shared" si="1"/>
        <v>-2164920.1</v>
      </c>
      <c r="G201" s="126"/>
    </row>
    <row r="202" ht="15.75" customHeight="1">
      <c r="A202" s="131">
        <v>45170.0</v>
      </c>
      <c r="B202" s="31" t="s">
        <v>776</v>
      </c>
      <c r="C202" s="18" t="s">
        <v>71</v>
      </c>
      <c r="D202" s="82"/>
      <c r="E202" s="19">
        <v>270109.0</v>
      </c>
      <c r="F202" s="134">
        <f t="shared" si="1"/>
        <v>-2435029.1</v>
      </c>
      <c r="G202" s="183" t="s">
        <v>777</v>
      </c>
    </row>
    <row r="203" ht="15.75" customHeight="1">
      <c r="A203" s="131">
        <v>45170.0</v>
      </c>
      <c r="B203" s="31" t="s">
        <v>778</v>
      </c>
      <c r="C203" s="81"/>
      <c r="D203" s="19">
        <v>550000.0</v>
      </c>
      <c r="E203" s="82"/>
      <c r="F203" s="134">
        <f t="shared" si="1"/>
        <v>-1885029.1</v>
      </c>
      <c r="G203" s="126"/>
    </row>
    <row r="204" ht="15.75" customHeight="1">
      <c r="A204" s="131">
        <v>45170.0</v>
      </c>
      <c r="B204" s="31" t="s">
        <v>68</v>
      </c>
      <c r="C204" s="18" t="s">
        <v>779</v>
      </c>
      <c r="D204" s="82"/>
      <c r="E204" s="19">
        <v>1000.0</v>
      </c>
      <c r="F204" s="134">
        <f t="shared" si="1"/>
        <v>-1886029.1</v>
      </c>
      <c r="G204" s="126"/>
    </row>
    <row r="205" ht="15.75" customHeight="1">
      <c r="A205" s="131">
        <v>45170.0</v>
      </c>
      <c r="B205" s="31" t="s">
        <v>780</v>
      </c>
      <c r="C205" s="81"/>
      <c r="D205" s="19">
        <v>500000.0</v>
      </c>
      <c r="E205" s="82"/>
      <c r="F205" s="134">
        <f t="shared" si="1"/>
        <v>-1386029.1</v>
      </c>
      <c r="G205" s="126"/>
    </row>
    <row r="206" ht="15.75" customHeight="1">
      <c r="A206" s="131">
        <v>45170.0</v>
      </c>
      <c r="B206" s="31" t="s">
        <v>538</v>
      </c>
      <c r="C206" s="81"/>
      <c r="D206" s="19">
        <v>100000.0</v>
      </c>
      <c r="E206" s="82"/>
      <c r="F206" s="134">
        <f t="shared" si="1"/>
        <v>-1286029.1</v>
      </c>
      <c r="G206" s="126"/>
    </row>
    <row r="207" ht="15.75" customHeight="1">
      <c r="A207" s="131">
        <v>45171.0</v>
      </c>
      <c r="B207" s="31" t="s">
        <v>148</v>
      </c>
      <c r="C207" s="184" t="s">
        <v>149</v>
      </c>
      <c r="D207" s="19"/>
      <c r="E207" s="133">
        <v>150168.0</v>
      </c>
      <c r="F207" s="134">
        <f t="shared" si="1"/>
        <v>-1436197.1</v>
      </c>
      <c r="G207" s="126"/>
    </row>
    <row r="208" ht="15.75" customHeight="1">
      <c r="A208" s="131">
        <v>45171.0</v>
      </c>
      <c r="B208" s="31" t="s">
        <v>99</v>
      </c>
      <c r="C208" s="184" t="s">
        <v>101</v>
      </c>
      <c r="D208" s="19"/>
      <c r="E208" s="133">
        <v>114885.0</v>
      </c>
      <c r="F208" s="134">
        <f t="shared" si="1"/>
        <v>-1551082.1</v>
      </c>
      <c r="G208" s="126"/>
    </row>
    <row r="209" ht="15.75" customHeight="1">
      <c r="A209" s="131">
        <v>45173.0</v>
      </c>
      <c r="B209" s="31" t="s">
        <v>781</v>
      </c>
      <c r="C209" s="185"/>
      <c r="D209" s="19">
        <v>29000.0</v>
      </c>
      <c r="E209" s="82"/>
      <c r="F209" s="134">
        <f t="shared" si="1"/>
        <v>-1522082.1</v>
      </c>
      <c r="G209" s="126"/>
    </row>
    <row r="210" ht="15.75" customHeight="1">
      <c r="A210" s="131">
        <v>45173.0</v>
      </c>
      <c r="B210" s="31" t="s">
        <v>782</v>
      </c>
      <c r="C210" s="184" t="s">
        <v>783</v>
      </c>
      <c r="D210" s="19"/>
      <c r="E210" s="133">
        <v>84282.0</v>
      </c>
      <c r="F210" s="134">
        <f t="shared" si="1"/>
        <v>-1606364.1</v>
      </c>
      <c r="G210" s="126"/>
    </row>
    <row r="211" ht="15.75" customHeight="1">
      <c r="A211" s="131">
        <v>45173.0</v>
      </c>
      <c r="B211" s="31" t="s">
        <v>784</v>
      </c>
      <c r="C211" s="185"/>
      <c r="D211" s="19">
        <v>150000.0</v>
      </c>
      <c r="E211" s="82"/>
      <c r="F211" s="134">
        <f t="shared" si="1"/>
        <v>-1456364.1</v>
      </c>
      <c r="G211" s="126"/>
    </row>
    <row r="212" ht="15.75" customHeight="1">
      <c r="A212" s="131">
        <v>45173.0</v>
      </c>
      <c r="B212" s="31" t="s">
        <v>785</v>
      </c>
      <c r="C212" s="185"/>
      <c r="D212" s="19">
        <v>222000.0</v>
      </c>
      <c r="E212" s="82"/>
      <c r="F212" s="134">
        <f t="shared" si="1"/>
        <v>-1234364.1</v>
      </c>
      <c r="G212" s="126"/>
    </row>
    <row r="213" ht="15.75" customHeight="1">
      <c r="A213" s="131">
        <v>45175.0</v>
      </c>
      <c r="B213" s="186" t="s">
        <v>224</v>
      </c>
      <c r="C213" s="187" t="s">
        <v>225</v>
      </c>
      <c r="D213" s="82"/>
      <c r="E213" s="68">
        <v>84904.0</v>
      </c>
      <c r="F213" s="134">
        <f t="shared" si="1"/>
        <v>-1319268.1</v>
      </c>
      <c r="G213" s="126"/>
    </row>
    <row r="214" ht="15.75" customHeight="1">
      <c r="A214" s="131">
        <v>45175.0</v>
      </c>
      <c r="B214" s="188" t="s">
        <v>506</v>
      </c>
      <c r="C214" s="189"/>
      <c r="D214" s="19">
        <v>250000.0</v>
      </c>
      <c r="E214" s="82"/>
      <c r="F214" s="134">
        <f t="shared" si="1"/>
        <v>-1069268.1</v>
      </c>
      <c r="G214" s="126"/>
    </row>
    <row r="215" ht="15.75" customHeight="1">
      <c r="A215" s="131">
        <v>45175.0</v>
      </c>
      <c r="B215" s="188" t="s">
        <v>243</v>
      </c>
      <c r="C215" s="18" t="s">
        <v>244</v>
      </c>
      <c r="D215" s="19"/>
      <c r="E215" s="68">
        <v>84904.0</v>
      </c>
      <c r="F215" s="134">
        <f t="shared" si="1"/>
        <v>-1154172.1</v>
      </c>
      <c r="G215" s="126"/>
    </row>
    <row r="216" ht="15.75" customHeight="1">
      <c r="A216" s="131">
        <v>45175.0</v>
      </c>
      <c r="B216" s="17" t="s">
        <v>245</v>
      </c>
      <c r="C216" s="18" t="s">
        <v>246</v>
      </c>
      <c r="D216" s="82"/>
      <c r="E216" s="68">
        <v>84904.0</v>
      </c>
      <c r="F216" s="134">
        <f t="shared" si="1"/>
        <v>-1239076.1</v>
      </c>
      <c r="G216" s="126"/>
    </row>
    <row r="217" ht="15.75" customHeight="1">
      <c r="A217" s="131">
        <v>45175.0</v>
      </c>
      <c r="B217" s="31" t="s">
        <v>247</v>
      </c>
      <c r="C217" s="18" t="s">
        <v>786</v>
      </c>
      <c r="D217" s="82"/>
      <c r="E217" s="133">
        <v>2412.0</v>
      </c>
      <c r="F217" s="134">
        <f t="shared" si="1"/>
        <v>-1241488.1</v>
      </c>
      <c r="G217" s="126"/>
    </row>
    <row r="218" ht="15.75" customHeight="1">
      <c r="A218" s="131">
        <v>45176.0</v>
      </c>
      <c r="B218" s="31" t="s">
        <v>787</v>
      </c>
      <c r="D218" s="19">
        <v>100000.0</v>
      </c>
      <c r="E218" s="82"/>
      <c r="F218" s="134">
        <f t="shared" si="1"/>
        <v>-1141488.1</v>
      </c>
      <c r="G218" s="126"/>
    </row>
    <row r="219" ht="15.75" customHeight="1">
      <c r="A219" s="131">
        <v>45176.0</v>
      </c>
      <c r="B219" s="31" t="s">
        <v>36</v>
      </c>
      <c r="C219" s="88" t="s">
        <v>788</v>
      </c>
      <c r="D219" s="82"/>
      <c r="E219" s="133">
        <v>90859.0</v>
      </c>
      <c r="F219" s="134">
        <f t="shared" si="1"/>
        <v>-1232347.1</v>
      </c>
      <c r="G219" s="126"/>
    </row>
    <row r="220" ht="15.75" customHeight="1">
      <c r="A220" s="131">
        <v>45177.0</v>
      </c>
      <c r="B220" s="31" t="s">
        <v>317</v>
      </c>
      <c r="C220" s="18" t="s">
        <v>318</v>
      </c>
      <c r="D220" s="82"/>
      <c r="E220" s="133">
        <v>91082.0</v>
      </c>
      <c r="F220" s="134">
        <f t="shared" si="1"/>
        <v>-1323429.1</v>
      </c>
      <c r="G220" s="126"/>
    </row>
    <row r="221" ht="15.75" customHeight="1">
      <c r="A221" s="131">
        <v>45179.0</v>
      </c>
      <c r="B221" s="31" t="s">
        <v>396</v>
      </c>
      <c r="C221" s="18" t="s">
        <v>397</v>
      </c>
      <c r="D221" s="82"/>
      <c r="E221" s="133">
        <v>169809.0</v>
      </c>
      <c r="F221" s="134">
        <f t="shared" si="1"/>
        <v>-1493238.1</v>
      </c>
      <c r="G221" s="171" t="s">
        <v>789</v>
      </c>
    </row>
    <row r="222" ht="15.75" customHeight="1">
      <c r="A222" s="131">
        <v>45179.0</v>
      </c>
      <c r="B222" s="31" t="s">
        <v>398</v>
      </c>
      <c r="C222" s="18" t="s">
        <v>399</v>
      </c>
      <c r="D222" s="82"/>
      <c r="E222" s="133">
        <v>351993.0</v>
      </c>
      <c r="F222" s="134">
        <f t="shared" si="1"/>
        <v>-1845231.1</v>
      </c>
      <c r="G222" s="171">
        <v>136515.0</v>
      </c>
      <c r="H222" s="149" t="s">
        <v>790</v>
      </c>
    </row>
    <row r="223" ht="15.75" customHeight="1">
      <c r="A223" s="131">
        <v>45180.0</v>
      </c>
      <c r="B223" s="31" t="s">
        <v>505</v>
      </c>
      <c r="C223" s="18"/>
      <c r="D223" s="19">
        <v>250000.0</v>
      </c>
      <c r="E223" s="82"/>
      <c r="F223" s="134">
        <f t="shared" si="1"/>
        <v>-1595231.1</v>
      </c>
      <c r="G223" s="137"/>
    </row>
    <row r="224" ht="15.75" customHeight="1">
      <c r="A224" s="131">
        <v>45181.0</v>
      </c>
      <c r="B224" s="31" t="s">
        <v>484</v>
      </c>
      <c r="C224" s="18" t="s">
        <v>485</v>
      </c>
      <c r="D224" s="82"/>
      <c r="E224" s="19">
        <v>6060.0</v>
      </c>
      <c r="F224" s="134">
        <f t="shared" si="1"/>
        <v>-1601291.1</v>
      </c>
      <c r="G224" s="126"/>
    </row>
    <row r="225" ht="15.75" customHeight="1">
      <c r="A225" s="131">
        <v>45181.0</v>
      </c>
      <c r="B225" s="31" t="s">
        <v>486</v>
      </c>
      <c r="C225" s="18" t="s">
        <v>487</v>
      </c>
      <c r="D225" s="82"/>
      <c r="E225" s="133">
        <v>4848.0</v>
      </c>
      <c r="F225" s="134">
        <f t="shared" si="1"/>
        <v>-1606139.1</v>
      </c>
      <c r="G225" s="126"/>
    </row>
    <row r="226" ht="15.75" customHeight="1">
      <c r="A226" s="131">
        <v>45181.0</v>
      </c>
      <c r="B226" s="31" t="s">
        <v>488</v>
      </c>
      <c r="C226" s="18" t="s">
        <v>489</v>
      </c>
      <c r="D226" s="82"/>
      <c r="E226" s="19">
        <v>1212.0</v>
      </c>
      <c r="F226" s="134">
        <f t="shared" si="1"/>
        <v>-1607351.1</v>
      </c>
      <c r="G226" s="126"/>
    </row>
    <row r="227" ht="15.75" customHeight="1">
      <c r="A227" s="131">
        <v>45182.0</v>
      </c>
      <c r="B227" s="31" t="s">
        <v>506</v>
      </c>
      <c r="C227" s="81"/>
      <c r="D227" s="19">
        <v>250000.0</v>
      </c>
      <c r="E227" s="82"/>
      <c r="F227" s="134">
        <f t="shared" si="1"/>
        <v>-1357351.1</v>
      </c>
      <c r="G227" s="126"/>
    </row>
    <row r="228" ht="15.75" customHeight="1">
      <c r="A228" s="129"/>
      <c r="B228" s="85"/>
      <c r="C228" s="81"/>
      <c r="D228" s="82"/>
      <c r="E228" s="82"/>
      <c r="F228" s="134">
        <f t="shared" si="1"/>
        <v>-1357351.1</v>
      </c>
      <c r="G228" s="126"/>
    </row>
    <row r="229" ht="15.75" customHeight="1">
      <c r="A229" s="129"/>
      <c r="B229" s="85"/>
      <c r="C229" s="81"/>
      <c r="D229" s="82"/>
      <c r="E229" s="82"/>
      <c r="F229" s="134">
        <f t="shared" si="1"/>
        <v>-1357351.1</v>
      </c>
      <c r="G229" s="126"/>
    </row>
    <row r="230" ht="15.75" customHeight="1">
      <c r="A230" s="129"/>
      <c r="B230" s="85"/>
      <c r="C230" s="81"/>
      <c r="D230" s="82"/>
      <c r="E230" s="82"/>
      <c r="F230" s="134">
        <f t="shared" si="1"/>
        <v>-1357351.1</v>
      </c>
      <c r="G230" s="126"/>
    </row>
    <row r="231" ht="15.75" customHeight="1">
      <c r="A231" s="129"/>
      <c r="B231" s="85"/>
      <c r="C231" s="81"/>
      <c r="D231" s="82"/>
      <c r="E231" s="82"/>
      <c r="F231" s="134">
        <f t="shared" si="1"/>
        <v>-1357351.1</v>
      </c>
      <c r="G231" s="126"/>
    </row>
    <row r="232" ht="15.75" customHeight="1">
      <c r="A232" s="129"/>
      <c r="B232" s="85"/>
      <c r="C232" s="81"/>
      <c r="D232" s="82"/>
      <c r="E232" s="82"/>
      <c r="F232" s="134">
        <f t="shared" si="1"/>
        <v>-1357351.1</v>
      </c>
      <c r="G232" s="126"/>
    </row>
    <row r="233" ht="15.75" customHeight="1">
      <c r="A233" s="129"/>
      <c r="B233" s="85"/>
      <c r="C233" s="81"/>
      <c r="D233" s="82"/>
      <c r="E233" s="82"/>
      <c r="F233" s="134">
        <f t="shared" si="1"/>
        <v>-1357351.1</v>
      </c>
      <c r="G233" s="126"/>
    </row>
    <row r="234" ht="15.75" customHeight="1">
      <c r="A234" s="129"/>
      <c r="B234" s="85"/>
      <c r="C234" s="81"/>
      <c r="D234" s="82"/>
      <c r="E234" s="82"/>
      <c r="F234" s="134">
        <f t="shared" si="1"/>
        <v>-1357351.1</v>
      </c>
      <c r="G234" s="126"/>
    </row>
    <row r="235" ht="15.75" customHeight="1">
      <c r="A235" s="129"/>
      <c r="B235" s="85"/>
      <c r="C235" s="81"/>
      <c r="D235" s="82"/>
      <c r="E235" s="82"/>
      <c r="F235" s="134">
        <f t="shared" si="1"/>
        <v>-1357351.1</v>
      </c>
      <c r="G235" s="126"/>
    </row>
    <row r="236" ht="15.75" customHeight="1">
      <c r="A236" s="129"/>
      <c r="B236" s="85"/>
      <c r="C236" s="81"/>
      <c r="D236" s="82"/>
      <c r="E236" s="82"/>
      <c r="F236" s="134">
        <f t="shared" si="1"/>
        <v>-1357351.1</v>
      </c>
      <c r="G236" s="126"/>
    </row>
    <row r="237" ht="15.75" customHeight="1">
      <c r="A237" s="129"/>
      <c r="B237" s="85"/>
      <c r="C237" s="81"/>
      <c r="D237" s="82"/>
      <c r="E237" s="82"/>
      <c r="F237" s="134">
        <f t="shared" si="1"/>
        <v>-1357351.1</v>
      </c>
      <c r="G237" s="126"/>
    </row>
    <row r="238" ht="15.75" customHeight="1">
      <c r="A238" s="129"/>
      <c r="B238" s="85"/>
      <c r="C238" s="81"/>
      <c r="D238" s="82"/>
      <c r="E238" s="82"/>
      <c r="F238" s="134">
        <f t="shared" si="1"/>
        <v>-1357351.1</v>
      </c>
      <c r="G238" s="126"/>
    </row>
    <row r="239" ht="15.75" customHeight="1">
      <c r="A239" s="129"/>
      <c r="B239" s="85"/>
      <c r="C239" s="81"/>
      <c r="D239" s="82"/>
      <c r="E239" s="82"/>
      <c r="F239" s="134">
        <f t="shared" si="1"/>
        <v>-1357351.1</v>
      </c>
      <c r="G239" s="126"/>
    </row>
    <row r="240" ht="15.75" customHeight="1">
      <c r="A240" s="129"/>
      <c r="B240" s="85"/>
      <c r="C240" s="81"/>
      <c r="D240" s="82"/>
      <c r="E240" s="82"/>
      <c r="F240" s="134">
        <f t="shared" si="1"/>
        <v>-1357351.1</v>
      </c>
      <c r="G240" s="126"/>
    </row>
    <row r="241" ht="15.75" customHeight="1">
      <c r="A241" s="129"/>
      <c r="B241" s="85"/>
      <c r="C241" s="81"/>
      <c r="D241" s="82"/>
      <c r="E241" s="82"/>
      <c r="F241" s="134">
        <f t="shared" si="1"/>
        <v>-1357351.1</v>
      </c>
      <c r="G241" s="126"/>
    </row>
    <row r="242" ht="15.75" customHeight="1">
      <c r="A242" s="129"/>
      <c r="B242" s="85"/>
      <c r="C242" s="81"/>
      <c r="D242" s="82"/>
      <c r="E242" s="82"/>
      <c r="F242" s="134">
        <f t="shared" si="1"/>
        <v>-1357351.1</v>
      </c>
      <c r="G242" s="126"/>
    </row>
    <row r="243" ht="15.75" customHeight="1">
      <c r="A243" s="129"/>
      <c r="B243" s="85"/>
      <c r="C243" s="81"/>
      <c r="D243" s="82"/>
      <c r="E243" s="82"/>
      <c r="F243" s="134">
        <f t="shared" si="1"/>
        <v>-1357351.1</v>
      </c>
      <c r="G243" s="126"/>
    </row>
    <row r="244" ht="15.75" customHeight="1">
      <c r="A244" s="129"/>
      <c r="B244" s="85"/>
      <c r="C244" s="81"/>
      <c r="D244" s="82"/>
      <c r="E244" s="82"/>
      <c r="F244" s="134">
        <f t="shared" si="1"/>
        <v>-1357351.1</v>
      </c>
      <c r="G244" s="126"/>
    </row>
    <row r="245" ht="15.75" customHeight="1">
      <c r="A245" s="129"/>
      <c r="B245" s="85"/>
      <c r="C245" s="81"/>
      <c r="D245" s="82"/>
      <c r="E245" s="82"/>
      <c r="F245" s="134">
        <f t="shared" si="1"/>
        <v>-1357351.1</v>
      </c>
      <c r="G245" s="126"/>
    </row>
    <row r="246" ht="15.75" customHeight="1">
      <c r="A246" s="129"/>
      <c r="B246" s="85"/>
      <c r="C246" s="81"/>
      <c r="D246" s="82"/>
      <c r="E246" s="82"/>
      <c r="F246" s="134">
        <f t="shared" si="1"/>
        <v>-1357351.1</v>
      </c>
      <c r="G246" s="126"/>
    </row>
    <row r="247" ht="15.75" customHeight="1">
      <c r="A247" s="129"/>
      <c r="B247" s="85"/>
      <c r="C247" s="81"/>
      <c r="D247" s="82"/>
      <c r="E247" s="82"/>
      <c r="F247" s="134">
        <f t="shared" si="1"/>
        <v>-1357351.1</v>
      </c>
      <c r="G247" s="126"/>
    </row>
    <row r="248" ht="15.75" customHeight="1">
      <c r="A248" s="129"/>
      <c r="B248" s="85"/>
      <c r="C248" s="81"/>
      <c r="D248" s="82"/>
      <c r="E248" s="82"/>
      <c r="F248" s="134">
        <f t="shared" si="1"/>
        <v>-1357351.1</v>
      </c>
      <c r="G248" s="126"/>
    </row>
    <row r="249" ht="15.75" customHeight="1">
      <c r="A249" s="129"/>
      <c r="B249" s="85"/>
      <c r="C249" s="81"/>
      <c r="D249" s="82"/>
      <c r="E249" s="82"/>
      <c r="F249" s="134">
        <f t="shared" si="1"/>
        <v>-1357351.1</v>
      </c>
      <c r="G249" s="126"/>
    </row>
    <row r="250" ht="15.75" customHeight="1">
      <c r="A250" s="129"/>
      <c r="B250" s="85"/>
      <c r="C250" s="81"/>
      <c r="D250" s="82"/>
      <c r="E250" s="82"/>
      <c r="F250" s="134">
        <f t="shared" si="1"/>
        <v>-1357351.1</v>
      </c>
      <c r="G250" s="126"/>
    </row>
    <row r="251" ht="15.75" customHeight="1">
      <c r="A251" s="129"/>
      <c r="B251" s="85"/>
      <c r="C251" s="81"/>
      <c r="D251" s="82"/>
      <c r="E251" s="82"/>
      <c r="F251" s="134">
        <f t="shared" si="1"/>
        <v>-1357351.1</v>
      </c>
      <c r="G251" s="126"/>
    </row>
    <row r="252" ht="15.75" customHeight="1">
      <c r="A252" s="129"/>
      <c r="B252" s="85"/>
      <c r="C252" s="81"/>
      <c r="D252" s="82"/>
      <c r="E252" s="82"/>
      <c r="F252" s="134">
        <f t="shared" si="1"/>
        <v>-1357351.1</v>
      </c>
      <c r="G252" s="126"/>
    </row>
    <row r="253" ht="15.75" customHeight="1">
      <c r="A253" s="129"/>
      <c r="B253" s="85"/>
      <c r="C253" s="81"/>
      <c r="D253" s="82"/>
      <c r="E253" s="82"/>
      <c r="F253" s="134">
        <f t="shared" si="1"/>
        <v>-1357351.1</v>
      </c>
      <c r="G253" s="126"/>
    </row>
    <row r="254" ht="15.75" customHeight="1">
      <c r="A254" s="129"/>
      <c r="B254" s="85"/>
      <c r="C254" s="81"/>
      <c r="D254" s="82"/>
      <c r="E254" s="82"/>
      <c r="F254" s="134">
        <f t="shared" si="1"/>
        <v>-1357351.1</v>
      </c>
      <c r="G254" s="126"/>
    </row>
    <row r="255" ht="15.75" customHeight="1">
      <c r="A255" s="129"/>
      <c r="B255" s="85"/>
      <c r="C255" s="81"/>
      <c r="D255" s="82"/>
      <c r="E255" s="82"/>
      <c r="F255" s="134">
        <f t="shared" ref="F255:F350" si="2">F254+D255-E255</f>
        <v>-1357351.1</v>
      </c>
      <c r="G255" s="126"/>
    </row>
    <row r="256" ht="15.75" customHeight="1">
      <c r="A256" s="129"/>
      <c r="B256" s="85"/>
      <c r="C256" s="81"/>
      <c r="D256" s="82"/>
      <c r="E256" s="82"/>
      <c r="F256" s="134">
        <f t="shared" si="2"/>
        <v>-1357351.1</v>
      </c>
      <c r="G256" s="126"/>
    </row>
    <row r="257" ht="15.75" customHeight="1">
      <c r="A257" s="129"/>
      <c r="B257" s="85"/>
      <c r="C257" s="81"/>
      <c r="D257" s="82"/>
      <c r="E257" s="82"/>
      <c r="F257" s="134">
        <f t="shared" si="2"/>
        <v>-1357351.1</v>
      </c>
      <c r="G257" s="126"/>
    </row>
    <row r="258" ht="15.75" customHeight="1">
      <c r="A258" s="129"/>
      <c r="B258" s="85"/>
      <c r="C258" s="81"/>
      <c r="D258" s="82"/>
      <c r="E258" s="82"/>
      <c r="F258" s="134">
        <f t="shared" si="2"/>
        <v>-1357351.1</v>
      </c>
      <c r="G258" s="126"/>
    </row>
    <row r="259" ht="15.75" customHeight="1">
      <c r="A259" s="129"/>
      <c r="B259" s="85"/>
      <c r="C259" s="81"/>
      <c r="D259" s="82"/>
      <c r="E259" s="82"/>
      <c r="F259" s="134">
        <f t="shared" si="2"/>
        <v>-1357351.1</v>
      </c>
      <c r="G259" s="126"/>
    </row>
    <row r="260" ht="15.75" customHeight="1">
      <c r="A260" s="129"/>
      <c r="B260" s="85"/>
      <c r="C260" s="81"/>
      <c r="D260" s="82"/>
      <c r="E260" s="82"/>
      <c r="F260" s="134">
        <f t="shared" si="2"/>
        <v>-1357351.1</v>
      </c>
      <c r="G260" s="126"/>
    </row>
    <row r="261" ht="15.75" customHeight="1">
      <c r="A261" s="129"/>
      <c r="B261" s="85"/>
      <c r="C261" s="81"/>
      <c r="D261" s="82"/>
      <c r="E261" s="82"/>
      <c r="F261" s="134">
        <f t="shared" si="2"/>
        <v>-1357351.1</v>
      </c>
      <c r="G261" s="126"/>
    </row>
    <row r="262" ht="15.75" customHeight="1">
      <c r="A262" s="129"/>
      <c r="B262" s="85"/>
      <c r="C262" s="81"/>
      <c r="D262" s="82"/>
      <c r="E262" s="82"/>
      <c r="F262" s="134">
        <f t="shared" si="2"/>
        <v>-1357351.1</v>
      </c>
      <c r="G262" s="126"/>
    </row>
    <row r="263" ht="15.75" customHeight="1">
      <c r="A263" s="129"/>
      <c r="B263" s="85"/>
      <c r="C263" s="81"/>
      <c r="D263" s="82"/>
      <c r="E263" s="82"/>
      <c r="F263" s="134">
        <f t="shared" si="2"/>
        <v>-1357351.1</v>
      </c>
      <c r="G263" s="126"/>
    </row>
    <row r="264" ht="15.75" customHeight="1">
      <c r="A264" s="129"/>
      <c r="B264" s="85"/>
      <c r="C264" s="81"/>
      <c r="D264" s="82"/>
      <c r="E264" s="82"/>
      <c r="F264" s="134">
        <f t="shared" si="2"/>
        <v>-1357351.1</v>
      </c>
      <c r="G264" s="126"/>
    </row>
    <row r="265" ht="15.75" customHeight="1">
      <c r="A265" s="129"/>
      <c r="B265" s="85"/>
      <c r="C265" s="81"/>
      <c r="D265" s="82"/>
      <c r="E265" s="82"/>
      <c r="F265" s="134">
        <f t="shared" si="2"/>
        <v>-1357351.1</v>
      </c>
      <c r="G265" s="126"/>
    </row>
    <row r="266" ht="15.75" customHeight="1">
      <c r="A266" s="129"/>
      <c r="B266" s="85"/>
      <c r="C266" s="81"/>
      <c r="D266" s="82"/>
      <c r="E266" s="82"/>
      <c r="F266" s="134">
        <f t="shared" si="2"/>
        <v>-1357351.1</v>
      </c>
      <c r="G266" s="126"/>
    </row>
    <row r="267" ht="15.75" customHeight="1">
      <c r="A267" s="129"/>
      <c r="B267" s="85"/>
      <c r="C267" s="81"/>
      <c r="D267" s="82"/>
      <c r="E267" s="82"/>
      <c r="F267" s="134">
        <f t="shared" si="2"/>
        <v>-1357351.1</v>
      </c>
      <c r="G267" s="126"/>
    </row>
    <row r="268" ht="15.75" customHeight="1">
      <c r="A268" s="129"/>
      <c r="B268" s="85"/>
      <c r="C268" s="81"/>
      <c r="D268" s="82"/>
      <c r="E268" s="82"/>
      <c r="F268" s="134">
        <f t="shared" si="2"/>
        <v>-1357351.1</v>
      </c>
      <c r="G268" s="126"/>
    </row>
    <row r="269" ht="15.75" customHeight="1">
      <c r="A269" s="129"/>
      <c r="B269" s="85"/>
      <c r="C269" s="81"/>
      <c r="D269" s="82"/>
      <c r="E269" s="82"/>
      <c r="F269" s="134">
        <f t="shared" si="2"/>
        <v>-1357351.1</v>
      </c>
      <c r="G269" s="126"/>
    </row>
    <row r="270" ht="15.75" customHeight="1">
      <c r="A270" s="129"/>
      <c r="B270" s="85"/>
      <c r="C270" s="81"/>
      <c r="D270" s="82"/>
      <c r="E270" s="82"/>
      <c r="F270" s="134">
        <f t="shared" si="2"/>
        <v>-1357351.1</v>
      </c>
      <c r="G270" s="126"/>
    </row>
    <row r="271" ht="15.75" customHeight="1">
      <c r="A271" s="129"/>
      <c r="B271" s="85"/>
      <c r="C271" s="81"/>
      <c r="D271" s="82"/>
      <c r="E271" s="82"/>
      <c r="F271" s="134">
        <f t="shared" si="2"/>
        <v>-1357351.1</v>
      </c>
      <c r="G271" s="126"/>
    </row>
    <row r="272" ht="15.75" customHeight="1">
      <c r="A272" s="129"/>
      <c r="B272" s="85"/>
      <c r="C272" s="81"/>
      <c r="D272" s="82"/>
      <c r="E272" s="82"/>
      <c r="F272" s="134">
        <f t="shared" si="2"/>
        <v>-1357351.1</v>
      </c>
      <c r="G272" s="126"/>
    </row>
    <row r="273" ht="15.75" customHeight="1">
      <c r="A273" s="129"/>
      <c r="B273" s="85"/>
      <c r="C273" s="81"/>
      <c r="D273" s="82"/>
      <c r="E273" s="82"/>
      <c r="F273" s="134">
        <f t="shared" si="2"/>
        <v>-1357351.1</v>
      </c>
      <c r="G273" s="126"/>
    </row>
    <row r="274" ht="15.75" customHeight="1">
      <c r="A274" s="129"/>
      <c r="B274" s="85"/>
      <c r="C274" s="81"/>
      <c r="D274" s="82"/>
      <c r="E274" s="82"/>
      <c r="F274" s="134">
        <f t="shared" si="2"/>
        <v>-1357351.1</v>
      </c>
      <c r="G274" s="126"/>
    </row>
    <row r="275" ht="15.75" customHeight="1">
      <c r="A275" s="129"/>
      <c r="B275" s="85"/>
      <c r="C275" s="81"/>
      <c r="D275" s="82"/>
      <c r="E275" s="82"/>
      <c r="F275" s="134">
        <f t="shared" si="2"/>
        <v>-1357351.1</v>
      </c>
      <c r="G275" s="126"/>
    </row>
    <row r="276" ht="15.75" customHeight="1">
      <c r="A276" s="129"/>
      <c r="B276" s="85"/>
      <c r="C276" s="81"/>
      <c r="D276" s="82"/>
      <c r="E276" s="82"/>
      <c r="F276" s="134">
        <f t="shared" si="2"/>
        <v>-1357351.1</v>
      </c>
      <c r="G276" s="126"/>
    </row>
    <row r="277" ht="15.75" customHeight="1">
      <c r="A277" s="129"/>
      <c r="B277" s="85"/>
      <c r="C277" s="81"/>
      <c r="D277" s="82"/>
      <c r="E277" s="82"/>
      <c r="F277" s="134">
        <f t="shared" si="2"/>
        <v>-1357351.1</v>
      </c>
      <c r="G277" s="126"/>
    </row>
    <row r="278" ht="15.75" customHeight="1">
      <c r="A278" s="129"/>
      <c r="B278" s="85"/>
      <c r="C278" s="81"/>
      <c r="D278" s="82"/>
      <c r="E278" s="82"/>
      <c r="F278" s="134">
        <f t="shared" si="2"/>
        <v>-1357351.1</v>
      </c>
      <c r="G278" s="126"/>
    </row>
    <row r="279" ht="15.75" customHeight="1">
      <c r="A279" s="129"/>
      <c r="B279" s="85"/>
      <c r="C279" s="81"/>
      <c r="D279" s="82"/>
      <c r="E279" s="82"/>
      <c r="F279" s="134">
        <f t="shared" si="2"/>
        <v>-1357351.1</v>
      </c>
      <c r="G279" s="126"/>
    </row>
    <row r="280" ht="15.75" customHeight="1">
      <c r="A280" s="129"/>
      <c r="B280" s="85"/>
      <c r="C280" s="81"/>
      <c r="D280" s="82"/>
      <c r="E280" s="82"/>
      <c r="F280" s="134">
        <f t="shared" si="2"/>
        <v>-1357351.1</v>
      </c>
      <c r="G280" s="126"/>
    </row>
    <row r="281" ht="15.75" customHeight="1">
      <c r="A281" s="129"/>
      <c r="B281" s="85"/>
      <c r="C281" s="81"/>
      <c r="D281" s="82"/>
      <c r="E281" s="82"/>
      <c r="F281" s="134">
        <f t="shared" si="2"/>
        <v>-1357351.1</v>
      </c>
      <c r="G281" s="126"/>
    </row>
    <row r="282" ht="15.75" customHeight="1">
      <c r="A282" s="129"/>
      <c r="B282" s="85"/>
      <c r="C282" s="81"/>
      <c r="D282" s="82"/>
      <c r="E282" s="82"/>
      <c r="F282" s="134">
        <f t="shared" si="2"/>
        <v>-1357351.1</v>
      </c>
      <c r="G282" s="126"/>
    </row>
    <row r="283" ht="15.75" customHeight="1">
      <c r="A283" s="129"/>
      <c r="B283" s="85"/>
      <c r="C283" s="81"/>
      <c r="D283" s="82"/>
      <c r="E283" s="82"/>
      <c r="F283" s="134">
        <f t="shared" si="2"/>
        <v>-1357351.1</v>
      </c>
      <c r="G283" s="126"/>
    </row>
    <row r="284" ht="15.75" customHeight="1">
      <c r="A284" s="129"/>
      <c r="B284" s="85"/>
      <c r="C284" s="81"/>
      <c r="D284" s="82"/>
      <c r="E284" s="82"/>
      <c r="F284" s="134">
        <f t="shared" si="2"/>
        <v>-1357351.1</v>
      </c>
      <c r="G284" s="126"/>
    </row>
    <row r="285" ht="15.75" customHeight="1">
      <c r="A285" s="129"/>
      <c r="B285" s="85"/>
      <c r="C285" s="81"/>
      <c r="D285" s="82"/>
      <c r="E285" s="82"/>
      <c r="F285" s="134">
        <f t="shared" si="2"/>
        <v>-1357351.1</v>
      </c>
      <c r="G285" s="126"/>
    </row>
    <row r="286" ht="15.75" customHeight="1">
      <c r="A286" s="129"/>
      <c r="B286" s="85"/>
      <c r="C286" s="81"/>
      <c r="D286" s="82"/>
      <c r="E286" s="82"/>
      <c r="F286" s="134">
        <f t="shared" si="2"/>
        <v>-1357351.1</v>
      </c>
      <c r="G286" s="126"/>
    </row>
    <row r="287" ht="15.75" customHeight="1">
      <c r="A287" s="129"/>
      <c r="B287" s="85"/>
      <c r="C287" s="81"/>
      <c r="D287" s="82"/>
      <c r="E287" s="82"/>
      <c r="F287" s="134">
        <f t="shared" si="2"/>
        <v>-1357351.1</v>
      </c>
      <c r="G287" s="126"/>
    </row>
    <row r="288" ht="15.75" customHeight="1">
      <c r="A288" s="129"/>
      <c r="B288" s="85"/>
      <c r="C288" s="81"/>
      <c r="D288" s="82"/>
      <c r="E288" s="82"/>
      <c r="F288" s="134">
        <f t="shared" si="2"/>
        <v>-1357351.1</v>
      </c>
      <c r="G288" s="126"/>
    </row>
    <row r="289" ht="15.75" customHeight="1">
      <c r="A289" s="129"/>
      <c r="B289" s="85"/>
      <c r="C289" s="81"/>
      <c r="D289" s="82"/>
      <c r="E289" s="82"/>
      <c r="F289" s="134">
        <f t="shared" si="2"/>
        <v>-1357351.1</v>
      </c>
      <c r="G289" s="126"/>
    </row>
    <row r="290" ht="15.75" customHeight="1">
      <c r="A290" s="129"/>
      <c r="B290" s="85"/>
      <c r="C290" s="81"/>
      <c r="D290" s="82"/>
      <c r="E290" s="82"/>
      <c r="F290" s="134">
        <f t="shared" si="2"/>
        <v>-1357351.1</v>
      </c>
      <c r="G290" s="126"/>
    </row>
    <row r="291" ht="15.75" customHeight="1">
      <c r="A291" s="129"/>
      <c r="B291" s="85"/>
      <c r="C291" s="81"/>
      <c r="D291" s="82"/>
      <c r="E291" s="82"/>
      <c r="F291" s="134">
        <f t="shared" si="2"/>
        <v>-1357351.1</v>
      </c>
      <c r="G291" s="126"/>
    </row>
    <row r="292" ht="15.75" customHeight="1">
      <c r="A292" s="129"/>
      <c r="B292" s="85"/>
      <c r="C292" s="81"/>
      <c r="D292" s="82"/>
      <c r="E292" s="82"/>
      <c r="F292" s="134">
        <f t="shared" si="2"/>
        <v>-1357351.1</v>
      </c>
      <c r="G292" s="126"/>
    </row>
    <row r="293" ht="15.75" customHeight="1">
      <c r="A293" s="129"/>
      <c r="B293" s="85"/>
      <c r="C293" s="81"/>
      <c r="D293" s="82"/>
      <c r="E293" s="82"/>
      <c r="F293" s="134">
        <f t="shared" si="2"/>
        <v>-1357351.1</v>
      </c>
      <c r="G293" s="126"/>
    </row>
    <row r="294" ht="15.75" customHeight="1">
      <c r="A294" s="129"/>
      <c r="B294" s="85"/>
      <c r="C294" s="81"/>
      <c r="D294" s="82"/>
      <c r="E294" s="82"/>
      <c r="F294" s="134">
        <f t="shared" si="2"/>
        <v>-1357351.1</v>
      </c>
      <c r="G294" s="126"/>
    </row>
    <row r="295" ht="15.75" customHeight="1">
      <c r="A295" s="129"/>
      <c r="B295" s="85"/>
      <c r="C295" s="81"/>
      <c r="D295" s="82"/>
      <c r="E295" s="82"/>
      <c r="F295" s="134">
        <f t="shared" si="2"/>
        <v>-1357351.1</v>
      </c>
      <c r="G295" s="126"/>
    </row>
    <row r="296" ht="15.75" customHeight="1">
      <c r="A296" s="129"/>
      <c r="B296" s="85"/>
      <c r="C296" s="81"/>
      <c r="D296" s="82"/>
      <c r="E296" s="82"/>
      <c r="F296" s="134">
        <f t="shared" si="2"/>
        <v>-1357351.1</v>
      </c>
      <c r="G296" s="126"/>
    </row>
    <row r="297" ht="15.75" customHeight="1">
      <c r="A297" s="129"/>
      <c r="B297" s="85"/>
      <c r="C297" s="81"/>
      <c r="D297" s="82"/>
      <c r="E297" s="82"/>
      <c r="F297" s="134">
        <f t="shared" si="2"/>
        <v>-1357351.1</v>
      </c>
      <c r="G297" s="126"/>
    </row>
    <row r="298" ht="15.75" customHeight="1">
      <c r="A298" s="129"/>
      <c r="B298" s="85"/>
      <c r="C298" s="81"/>
      <c r="D298" s="82"/>
      <c r="E298" s="82"/>
      <c r="F298" s="134">
        <f t="shared" si="2"/>
        <v>-1357351.1</v>
      </c>
      <c r="G298" s="126"/>
    </row>
    <row r="299" ht="15.75" customHeight="1">
      <c r="A299" s="129"/>
      <c r="B299" s="85"/>
      <c r="C299" s="81"/>
      <c r="D299" s="82"/>
      <c r="E299" s="82"/>
      <c r="F299" s="134">
        <f t="shared" si="2"/>
        <v>-1357351.1</v>
      </c>
      <c r="G299" s="126"/>
    </row>
    <row r="300" ht="15.75" customHeight="1">
      <c r="A300" s="129"/>
      <c r="B300" s="85"/>
      <c r="C300" s="81"/>
      <c r="D300" s="82"/>
      <c r="E300" s="82"/>
      <c r="F300" s="134">
        <f t="shared" si="2"/>
        <v>-1357351.1</v>
      </c>
      <c r="G300" s="126"/>
    </row>
    <row r="301" ht="15.75" customHeight="1">
      <c r="A301" s="129"/>
      <c r="B301" s="85"/>
      <c r="C301" s="81"/>
      <c r="D301" s="82"/>
      <c r="E301" s="82"/>
      <c r="F301" s="134">
        <f t="shared" si="2"/>
        <v>-1357351.1</v>
      </c>
      <c r="G301" s="126"/>
    </row>
    <row r="302" ht="15.75" customHeight="1">
      <c r="A302" s="129"/>
      <c r="B302" s="85"/>
      <c r="C302" s="81"/>
      <c r="D302" s="82"/>
      <c r="E302" s="82"/>
      <c r="F302" s="134">
        <f t="shared" si="2"/>
        <v>-1357351.1</v>
      </c>
      <c r="G302" s="126"/>
    </row>
    <row r="303" ht="15.75" customHeight="1">
      <c r="A303" s="129"/>
      <c r="B303" s="85"/>
      <c r="C303" s="81"/>
      <c r="D303" s="82"/>
      <c r="E303" s="82"/>
      <c r="F303" s="134">
        <f t="shared" si="2"/>
        <v>-1357351.1</v>
      </c>
      <c r="G303" s="126"/>
    </row>
    <row r="304" ht="15.75" customHeight="1">
      <c r="A304" s="129"/>
      <c r="B304" s="85"/>
      <c r="C304" s="81"/>
      <c r="D304" s="82"/>
      <c r="E304" s="82"/>
      <c r="F304" s="134">
        <f t="shared" si="2"/>
        <v>-1357351.1</v>
      </c>
      <c r="G304" s="126"/>
    </row>
    <row r="305" ht="15.75" customHeight="1">
      <c r="A305" s="129"/>
      <c r="B305" s="85"/>
      <c r="C305" s="81"/>
      <c r="D305" s="82"/>
      <c r="E305" s="82"/>
      <c r="F305" s="134">
        <f t="shared" si="2"/>
        <v>-1357351.1</v>
      </c>
      <c r="G305" s="126"/>
    </row>
    <row r="306" ht="15.75" customHeight="1">
      <c r="A306" s="129"/>
      <c r="B306" s="85"/>
      <c r="C306" s="81"/>
      <c r="D306" s="82"/>
      <c r="E306" s="82"/>
      <c r="F306" s="134">
        <f t="shared" si="2"/>
        <v>-1357351.1</v>
      </c>
      <c r="G306" s="126"/>
    </row>
    <row r="307" ht="15.75" customHeight="1">
      <c r="A307" s="129"/>
      <c r="B307" s="85"/>
      <c r="C307" s="81"/>
      <c r="D307" s="82"/>
      <c r="E307" s="82"/>
      <c r="F307" s="134">
        <f t="shared" si="2"/>
        <v>-1357351.1</v>
      </c>
      <c r="G307" s="126"/>
    </row>
    <row r="308" ht="15.75" customHeight="1">
      <c r="A308" s="129"/>
      <c r="B308" s="85"/>
      <c r="C308" s="81"/>
      <c r="D308" s="82"/>
      <c r="E308" s="82"/>
      <c r="F308" s="134">
        <f t="shared" si="2"/>
        <v>-1357351.1</v>
      </c>
      <c r="G308" s="126"/>
    </row>
    <row r="309" ht="15.75" customHeight="1">
      <c r="A309" s="129"/>
      <c r="B309" s="85"/>
      <c r="C309" s="81"/>
      <c r="D309" s="82"/>
      <c r="E309" s="82"/>
      <c r="F309" s="134">
        <f t="shared" si="2"/>
        <v>-1357351.1</v>
      </c>
      <c r="G309" s="126"/>
    </row>
    <row r="310" ht="15.75" customHeight="1">
      <c r="A310" s="129"/>
      <c r="B310" s="85"/>
      <c r="C310" s="81"/>
      <c r="D310" s="82"/>
      <c r="E310" s="82"/>
      <c r="F310" s="134">
        <f t="shared" si="2"/>
        <v>-1357351.1</v>
      </c>
      <c r="G310" s="126"/>
    </row>
    <row r="311" ht="15.75" customHeight="1">
      <c r="A311" s="129"/>
      <c r="B311" s="85"/>
      <c r="C311" s="81"/>
      <c r="D311" s="82"/>
      <c r="E311" s="82"/>
      <c r="F311" s="134">
        <f t="shared" si="2"/>
        <v>-1357351.1</v>
      </c>
      <c r="G311" s="126"/>
    </row>
    <row r="312" ht="15.75" customHeight="1">
      <c r="A312" s="129"/>
      <c r="B312" s="85"/>
      <c r="C312" s="81"/>
      <c r="D312" s="82"/>
      <c r="E312" s="82"/>
      <c r="F312" s="134">
        <f t="shared" si="2"/>
        <v>-1357351.1</v>
      </c>
      <c r="G312" s="126"/>
    </row>
    <row r="313" ht="15.75" customHeight="1">
      <c r="A313" s="129"/>
      <c r="B313" s="85"/>
      <c r="C313" s="81"/>
      <c r="D313" s="82"/>
      <c r="E313" s="82"/>
      <c r="F313" s="134">
        <f t="shared" si="2"/>
        <v>-1357351.1</v>
      </c>
      <c r="G313" s="126"/>
    </row>
    <row r="314" ht="15.75" customHeight="1">
      <c r="A314" s="129"/>
      <c r="B314" s="85"/>
      <c r="C314" s="81"/>
      <c r="D314" s="82"/>
      <c r="E314" s="82"/>
      <c r="F314" s="134">
        <f t="shared" si="2"/>
        <v>-1357351.1</v>
      </c>
      <c r="G314" s="126"/>
    </row>
    <row r="315" ht="15.75" customHeight="1">
      <c r="A315" s="129"/>
      <c r="B315" s="85"/>
      <c r="C315" s="81"/>
      <c r="D315" s="82"/>
      <c r="E315" s="82"/>
      <c r="F315" s="134">
        <f t="shared" si="2"/>
        <v>-1357351.1</v>
      </c>
      <c r="G315" s="126"/>
    </row>
    <row r="316" ht="15.75" customHeight="1">
      <c r="A316" s="129"/>
      <c r="B316" s="85"/>
      <c r="C316" s="81"/>
      <c r="D316" s="82"/>
      <c r="E316" s="82"/>
      <c r="F316" s="134">
        <f t="shared" si="2"/>
        <v>-1357351.1</v>
      </c>
      <c r="G316" s="126"/>
    </row>
    <row r="317" ht="15.75" customHeight="1">
      <c r="A317" s="129"/>
      <c r="B317" s="85"/>
      <c r="C317" s="81"/>
      <c r="D317" s="82"/>
      <c r="E317" s="82"/>
      <c r="F317" s="134">
        <f t="shared" si="2"/>
        <v>-1357351.1</v>
      </c>
      <c r="G317" s="126"/>
    </row>
    <row r="318" ht="15.75" customHeight="1">
      <c r="A318" s="129"/>
      <c r="B318" s="85"/>
      <c r="C318" s="81"/>
      <c r="D318" s="82"/>
      <c r="E318" s="82"/>
      <c r="F318" s="134">
        <f t="shared" si="2"/>
        <v>-1357351.1</v>
      </c>
      <c r="G318" s="126"/>
    </row>
    <row r="319" ht="15.75" customHeight="1">
      <c r="A319" s="129"/>
      <c r="B319" s="85"/>
      <c r="C319" s="81"/>
      <c r="D319" s="82"/>
      <c r="E319" s="82"/>
      <c r="F319" s="134">
        <f t="shared" si="2"/>
        <v>-1357351.1</v>
      </c>
      <c r="G319" s="126"/>
    </row>
    <row r="320" ht="15.75" customHeight="1">
      <c r="A320" s="129"/>
      <c r="B320" s="85"/>
      <c r="C320" s="81"/>
      <c r="D320" s="82"/>
      <c r="E320" s="82"/>
      <c r="F320" s="134">
        <f t="shared" si="2"/>
        <v>-1357351.1</v>
      </c>
      <c r="G320" s="126"/>
    </row>
    <row r="321" ht="15.75" customHeight="1">
      <c r="A321" s="129"/>
      <c r="B321" s="85"/>
      <c r="C321" s="81"/>
      <c r="D321" s="82"/>
      <c r="E321" s="82"/>
      <c r="F321" s="134">
        <f t="shared" si="2"/>
        <v>-1357351.1</v>
      </c>
      <c r="G321" s="126"/>
    </row>
    <row r="322" ht="15.75" customHeight="1">
      <c r="A322" s="129"/>
      <c r="B322" s="85"/>
      <c r="C322" s="81"/>
      <c r="D322" s="82"/>
      <c r="E322" s="82"/>
      <c r="F322" s="134">
        <f t="shared" si="2"/>
        <v>-1357351.1</v>
      </c>
      <c r="G322" s="126"/>
    </row>
    <row r="323" ht="15.75" customHeight="1">
      <c r="A323" s="129"/>
      <c r="B323" s="85"/>
      <c r="C323" s="81"/>
      <c r="D323" s="82"/>
      <c r="E323" s="82"/>
      <c r="F323" s="134">
        <f t="shared" si="2"/>
        <v>-1357351.1</v>
      </c>
      <c r="G323" s="126"/>
    </row>
    <row r="324" ht="15.75" customHeight="1">
      <c r="A324" s="129"/>
      <c r="B324" s="85"/>
      <c r="C324" s="81"/>
      <c r="D324" s="82"/>
      <c r="E324" s="82"/>
      <c r="F324" s="134">
        <f t="shared" si="2"/>
        <v>-1357351.1</v>
      </c>
      <c r="G324" s="126"/>
    </row>
    <row r="325" ht="15.75" customHeight="1">
      <c r="A325" s="129"/>
      <c r="B325" s="85"/>
      <c r="C325" s="81"/>
      <c r="D325" s="82"/>
      <c r="E325" s="82"/>
      <c r="F325" s="134">
        <f t="shared" si="2"/>
        <v>-1357351.1</v>
      </c>
      <c r="G325" s="126"/>
    </row>
    <row r="326" ht="15.75" customHeight="1">
      <c r="A326" s="129"/>
      <c r="B326" s="85"/>
      <c r="C326" s="81"/>
      <c r="D326" s="82"/>
      <c r="E326" s="82"/>
      <c r="F326" s="134">
        <f t="shared" si="2"/>
        <v>-1357351.1</v>
      </c>
      <c r="G326" s="126"/>
    </row>
    <row r="327" ht="15.75" customHeight="1">
      <c r="A327" s="129"/>
      <c r="B327" s="85"/>
      <c r="C327" s="81"/>
      <c r="D327" s="82"/>
      <c r="E327" s="82"/>
      <c r="F327" s="134">
        <f t="shared" si="2"/>
        <v>-1357351.1</v>
      </c>
      <c r="G327" s="126"/>
    </row>
    <row r="328" ht="15.75" customHeight="1">
      <c r="A328" s="129"/>
      <c r="B328" s="85"/>
      <c r="C328" s="81"/>
      <c r="D328" s="82"/>
      <c r="E328" s="82"/>
      <c r="F328" s="134">
        <f t="shared" si="2"/>
        <v>-1357351.1</v>
      </c>
      <c r="G328" s="126"/>
    </row>
    <row r="329" ht="15.75" customHeight="1">
      <c r="A329" s="129"/>
      <c r="B329" s="85"/>
      <c r="C329" s="81"/>
      <c r="D329" s="82"/>
      <c r="E329" s="82"/>
      <c r="F329" s="134">
        <f t="shared" si="2"/>
        <v>-1357351.1</v>
      </c>
      <c r="G329" s="126"/>
    </row>
    <row r="330" ht="15.75" customHeight="1">
      <c r="A330" s="129"/>
      <c r="B330" s="85"/>
      <c r="C330" s="81"/>
      <c r="D330" s="82"/>
      <c r="E330" s="82"/>
      <c r="F330" s="134">
        <f t="shared" si="2"/>
        <v>-1357351.1</v>
      </c>
      <c r="G330" s="126"/>
    </row>
    <row r="331" ht="15.75" customHeight="1">
      <c r="A331" s="129"/>
      <c r="B331" s="85"/>
      <c r="C331" s="81"/>
      <c r="D331" s="82"/>
      <c r="E331" s="82"/>
      <c r="F331" s="134">
        <f t="shared" si="2"/>
        <v>-1357351.1</v>
      </c>
      <c r="G331" s="126"/>
    </row>
    <row r="332" ht="15.75" customHeight="1">
      <c r="A332" s="129"/>
      <c r="B332" s="85"/>
      <c r="C332" s="81"/>
      <c r="D332" s="82"/>
      <c r="E332" s="82"/>
      <c r="F332" s="134">
        <f t="shared" si="2"/>
        <v>-1357351.1</v>
      </c>
      <c r="G332" s="126"/>
    </row>
    <row r="333" ht="15.75" customHeight="1">
      <c r="A333" s="129"/>
      <c r="B333" s="85"/>
      <c r="C333" s="81"/>
      <c r="D333" s="82"/>
      <c r="E333" s="82"/>
      <c r="F333" s="134">
        <f t="shared" si="2"/>
        <v>-1357351.1</v>
      </c>
      <c r="G333" s="126"/>
    </row>
    <row r="334" ht="15.75" customHeight="1">
      <c r="A334" s="129"/>
      <c r="B334" s="85"/>
      <c r="C334" s="81"/>
      <c r="D334" s="82"/>
      <c r="E334" s="82"/>
      <c r="F334" s="134">
        <f t="shared" si="2"/>
        <v>-1357351.1</v>
      </c>
      <c r="G334" s="126"/>
    </row>
    <row r="335" ht="15.75" customHeight="1">
      <c r="A335" s="129"/>
      <c r="B335" s="85"/>
      <c r="C335" s="81"/>
      <c r="D335" s="82"/>
      <c r="E335" s="82"/>
      <c r="F335" s="134">
        <f t="shared" si="2"/>
        <v>-1357351.1</v>
      </c>
      <c r="G335" s="126"/>
    </row>
    <row r="336" ht="15.75" customHeight="1">
      <c r="A336" s="129"/>
      <c r="B336" s="85"/>
      <c r="C336" s="81"/>
      <c r="D336" s="82"/>
      <c r="E336" s="82"/>
      <c r="F336" s="134">
        <f t="shared" si="2"/>
        <v>-1357351.1</v>
      </c>
      <c r="G336" s="126"/>
    </row>
    <row r="337" ht="15.75" customHeight="1">
      <c r="A337" s="129"/>
      <c r="B337" s="85"/>
      <c r="C337" s="81"/>
      <c r="D337" s="82"/>
      <c r="E337" s="82"/>
      <c r="F337" s="134">
        <f t="shared" si="2"/>
        <v>-1357351.1</v>
      </c>
      <c r="G337" s="126"/>
    </row>
    <row r="338" ht="15.75" customHeight="1">
      <c r="A338" s="129"/>
      <c r="B338" s="85"/>
      <c r="C338" s="81"/>
      <c r="D338" s="82"/>
      <c r="E338" s="82"/>
      <c r="F338" s="134">
        <f t="shared" si="2"/>
        <v>-1357351.1</v>
      </c>
      <c r="G338" s="126"/>
    </row>
    <row r="339" ht="15.75" customHeight="1">
      <c r="A339" s="129"/>
      <c r="B339" s="85"/>
      <c r="C339" s="81"/>
      <c r="D339" s="82"/>
      <c r="E339" s="82"/>
      <c r="F339" s="134">
        <f t="shared" si="2"/>
        <v>-1357351.1</v>
      </c>
      <c r="G339" s="126"/>
    </row>
    <row r="340" ht="15.75" customHeight="1">
      <c r="A340" s="129"/>
      <c r="B340" s="85"/>
      <c r="C340" s="81"/>
      <c r="D340" s="82"/>
      <c r="E340" s="82"/>
      <c r="F340" s="134">
        <f t="shared" si="2"/>
        <v>-1357351.1</v>
      </c>
      <c r="G340" s="126"/>
    </row>
    <row r="341" ht="15.75" customHeight="1">
      <c r="A341" s="129"/>
      <c r="B341" s="85"/>
      <c r="C341" s="81"/>
      <c r="D341" s="82"/>
      <c r="E341" s="82"/>
      <c r="F341" s="134">
        <f t="shared" si="2"/>
        <v>-1357351.1</v>
      </c>
      <c r="G341" s="126"/>
    </row>
    <row r="342" ht="15.75" customHeight="1">
      <c r="A342" s="129"/>
      <c r="B342" s="85"/>
      <c r="C342" s="81"/>
      <c r="D342" s="82"/>
      <c r="E342" s="82"/>
      <c r="F342" s="134">
        <f t="shared" si="2"/>
        <v>-1357351.1</v>
      </c>
      <c r="G342" s="126"/>
    </row>
    <row r="343" ht="15.75" customHeight="1">
      <c r="A343" s="129"/>
      <c r="B343" s="85"/>
      <c r="C343" s="81"/>
      <c r="D343" s="82"/>
      <c r="E343" s="82"/>
      <c r="F343" s="134">
        <f t="shared" si="2"/>
        <v>-1357351.1</v>
      </c>
      <c r="G343" s="126"/>
    </row>
    <row r="344" ht="15.75" customHeight="1">
      <c r="A344" s="129"/>
      <c r="B344" s="85"/>
      <c r="C344" s="81"/>
      <c r="D344" s="82"/>
      <c r="E344" s="82"/>
      <c r="F344" s="134">
        <f t="shared" si="2"/>
        <v>-1357351.1</v>
      </c>
      <c r="G344" s="126"/>
    </row>
    <row r="345" ht="15.75" customHeight="1">
      <c r="A345" s="129"/>
      <c r="B345" s="85"/>
      <c r="C345" s="81"/>
      <c r="D345" s="82"/>
      <c r="E345" s="82"/>
      <c r="F345" s="134">
        <f t="shared" si="2"/>
        <v>-1357351.1</v>
      </c>
      <c r="G345" s="126"/>
    </row>
    <row r="346" ht="15.75" customHeight="1">
      <c r="A346" s="129"/>
      <c r="B346" s="85"/>
      <c r="C346" s="81"/>
      <c r="D346" s="82"/>
      <c r="E346" s="82"/>
      <c r="F346" s="134">
        <f t="shared" si="2"/>
        <v>-1357351.1</v>
      </c>
      <c r="G346" s="126"/>
    </row>
    <row r="347" ht="15.75" customHeight="1">
      <c r="A347" s="129"/>
      <c r="B347" s="85"/>
      <c r="C347" s="81"/>
      <c r="D347" s="82"/>
      <c r="E347" s="82"/>
      <c r="F347" s="134">
        <f t="shared" si="2"/>
        <v>-1357351.1</v>
      </c>
      <c r="G347" s="126"/>
    </row>
    <row r="348" ht="15.75" customHeight="1">
      <c r="A348" s="129"/>
      <c r="B348" s="85"/>
      <c r="C348" s="81"/>
      <c r="D348" s="82"/>
      <c r="E348" s="82"/>
      <c r="F348" s="134">
        <f t="shared" si="2"/>
        <v>-1357351.1</v>
      </c>
      <c r="G348" s="126"/>
    </row>
    <row r="349" ht="15.75" customHeight="1">
      <c r="A349" s="129"/>
      <c r="B349" s="85"/>
      <c r="C349" s="81"/>
      <c r="D349" s="82"/>
      <c r="E349" s="82"/>
      <c r="F349" s="134">
        <f t="shared" si="2"/>
        <v>-1357351.1</v>
      </c>
      <c r="G349" s="126"/>
    </row>
    <row r="350" ht="15.75" customHeight="1">
      <c r="A350" s="129"/>
      <c r="B350" s="85"/>
      <c r="C350" s="81"/>
      <c r="D350" s="82"/>
      <c r="E350" s="82"/>
      <c r="F350" s="134">
        <f t="shared" si="2"/>
        <v>-1357351.1</v>
      </c>
      <c r="G350" s="126"/>
    </row>
    <row r="351" ht="15.75" customHeight="1">
      <c r="A351" s="190"/>
      <c r="B351" s="191"/>
      <c r="C351" s="192"/>
      <c r="D351" s="193"/>
      <c r="E351" s="193"/>
      <c r="F351" s="194"/>
      <c r="G351" s="126"/>
    </row>
    <row r="352" ht="15.75" customHeight="1">
      <c r="A352" s="190"/>
      <c r="B352" s="191"/>
      <c r="C352" s="192"/>
      <c r="D352" s="193"/>
      <c r="E352" s="193"/>
      <c r="F352" s="194"/>
      <c r="G352" s="126"/>
    </row>
    <row r="353" ht="15.75" customHeight="1">
      <c r="A353" s="190"/>
      <c r="B353" s="191"/>
      <c r="C353" s="192"/>
      <c r="D353" s="193"/>
      <c r="E353" s="193"/>
      <c r="F353" s="194"/>
      <c r="G353" s="126"/>
    </row>
    <row r="354" ht="15.75" customHeight="1">
      <c r="A354" s="190"/>
      <c r="B354" s="191"/>
      <c r="C354" s="192"/>
      <c r="D354" s="193"/>
      <c r="E354" s="193"/>
      <c r="F354" s="194"/>
      <c r="G354" s="126"/>
    </row>
    <row r="355" ht="15.75" customHeight="1">
      <c r="A355" s="190"/>
      <c r="B355" s="191"/>
      <c r="C355" s="192"/>
      <c r="D355" s="193"/>
      <c r="E355" s="193"/>
      <c r="F355" s="194"/>
      <c r="G355" s="126"/>
    </row>
    <row r="356" ht="15.75" customHeight="1">
      <c r="A356" s="190"/>
      <c r="B356" s="191"/>
      <c r="C356" s="192"/>
      <c r="D356" s="193"/>
      <c r="E356" s="193"/>
      <c r="F356" s="194"/>
      <c r="G356" s="126"/>
    </row>
    <row r="357" ht="15.75" customHeight="1">
      <c r="A357" s="190"/>
      <c r="B357" s="191"/>
      <c r="C357" s="192"/>
      <c r="D357" s="193"/>
      <c r="E357" s="193"/>
      <c r="F357" s="194"/>
      <c r="G357" s="126"/>
    </row>
    <row r="358" ht="15.75" customHeight="1">
      <c r="A358" s="190"/>
      <c r="B358" s="191"/>
      <c r="C358" s="192"/>
      <c r="D358" s="193"/>
      <c r="E358" s="193"/>
      <c r="F358" s="194"/>
      <c r="G358" s="126"/>
    </row>
    <row r="359" ht="15.75" customHeight="1">
      <c r="A359" s="190"/>
      <c r="B359" s="191"/>
      <c r="C359" s="192"/>
      <c r="D359" s="193"/>
      <c r="E359" s="193"/>
      <c r="F359" s="194"/>
      <c r="G359" s="126"/>
    </row>
    <row r="360" ht="15.75" customHeight="1">
      <c r="A360" s="190"/>
      <c r="B360" s="191"/>
      <c r="C360" s="192"/>
      <c r="D360" s="193"/>
      <c r="E360" s="193"/>
      <c r="F360" s="194"/>
      <c r="G360" s="126"/>
    </row>
    <row r="361" ht="15.75" customHeight="1">
      <c r="A361" s="190"/>
      <c r="B361" s="191"/>
      <c r="C361" s="192"/>
      <c r="D361" s="193"/>
      <c r="E361" s="193"/>
      <c r="F361" s="194"/>
      <c r="G361" s="126"/>
    </row>
    <row r="362" ht="15.75" customHeight="1">
      <c r="A362" s="190"/>
      <c r="B362" s="191"/>
      <c r="C362" s="192"/>
      <c r="D362" s="193"/>
      <c r="E362" s="193"/>
      <c r="F362" s="194"/>
      <c r="G362" s="126"/>
    </row>
    <row r="363" ht="15.75" customHeight="1">
      <c r="A363" s="190"/>
      <c r="B363" s="191"/>
      <c r="C363" s="192"/>
      <c r="D363" s="193"/>
      <c r="E363" s="193"/>
      <c r="F363" s="194"/>
      <c r="G363" s="126"/>
    </row>
    <row r="364" ht="15.75" customHeight="1">
      <c r="A364" s="190"/>
      <c r="B364" s="191"/>
      <c r="C364" s="192"/>
      <c r="D364" s="193"/>
      <c r="E364" s="193"/>
      <c r="F364" s="194"/>
      <c r="G364" s="126"/>
    </row>
    <row r="365" ht="15.75" customHeight="1">
      <c r="A365" s="190"/>
      <c r="B365" s="191"/>
      <c r="C365" s="192"/>
      <c r="D365" s="193"/>
      <c r="E365" s="193"/>
      <c r="F365" s="194"/>
      <c r="G365" s="126"/>
    </row>
    <row r="366" ht="15.75" customHeight="1">
      <c r="A366" s="190"/>
      <c r="B366" s="191"/>
      <c r="C366" s="192"/>
      <c r="D366" s="193"/>
      <c r="E366" s="193"/>
      <c r="F366" s="194"/>
      <c r="G366" s="126"/>
    </row>
    <row r="367" ht="15.75" customHeight="1">
      <c r="A367" s="190"/>
      <c r="B367" s="191"/>
      <c r="C367" s="192"/>
      <c r="D367" s="193"/>
      <c r="E367" s="193"/>
      <c r="F367" s="194"/>
      <c r="G367" s="126"/>
    </row>
    <row r="368" ht="15.75" customHeight="1">
      <c r="A368" s="190"/>
      <c r="B368" s="191"/>
      <c r="C368" s="192"/>
      <c r="D368" s="193"/>
      <c r="E368" s="193"/>
      <c r="F368" s="194"/>
      <c r="G368" s="126"/>
    </row>
    <row r="369" ht="15.75" customHeight="1">
      <c r="A369" s="190"/>
      <c r="B369" s="191"/>
      <c r="C369" s="192"/>
      <c r="D369" s="193"/>
      <c r="E369" s="193"/>
      <c r="F369" s="194"/>
      <c r="G369" s="126"/>
    </row>
    <row r="370" ht="15.75" customHeight="1">
      <c r="A370" s="190"/>
      <c r="B370" s="191"/>
      <c r="C370" s="192"/>
      <c r="D370" s="193"/>
      <c r="E370" s="193"/>
      <c r="F370" s="194"/>
      <c r="G370" s="126"/>
    </row>
    <row r="371" ht="15.75" customHeight="1">
      <c r="A371" s="190"/>
      <c r="B371" s="191"/>
      <c r="C371" s="192"/>
      <c r="D371" s="193"/>
      <c r="E371" s="193"/>
      <c r="F371" s="194"/>
      <c r="G371" s="126"/>
    </row>
    <row r="372" ht="15.75" customHeight="1">
      <c r="A372" s="190"/>
      <c r="B372" s="191"/>
      <c r="C372" s="192"/>
      <c r="D372" s="193"/>
      <c r="E372" s="193"/>
      <c r="F372" s="194"/>
      <c r="G372" s="126"/>
    </row>
    <row r="373" ht="15.75" customHeight="1">
      <c r="A373" s="190"/>
      <c r="B373" s="191"/>
      <c r="C373" s="192"/>
      <c r="D373" s="193"/>
      <c r="E373" s="193"/>
      <c r="F373" s="194"/>
      <c r="G373" s="126"/>
    </row>
    <row r="374" ht="15.75" customHeight="1">
      <c r="A374" s="190"/>
      <c r="B374" s="191"/>
      <c r="C374" s="192"/>
      <c r="D374" s="193"/>
      <c r="E374" s="193"/>
      <c r="F374" s="194"/>
      <c r="G374" s="126"/>
    </row>
    <row r="375" ht="15.75" customHeight="1">
      <c r="A375" s="190"/>
      <c r="B375" s="191"/>
      <c r="C375" s="192"/>
      <c r="D375" s="193"/>
      <c r="E375" s="193"/>
      <c r="F375" s="194"/>
      <c r="G375" s="126"/>
    </row>
    <row r="376" ht="15.75" customHeight="1">
      <c r="A376" s="190"/>
      <c r="B376" s="191"/>
      <c r="C376" s="192"/>
      <c r="D376" s="193"/>
      <c r="E376" s="193"/>
      <c r="F376" s="194"/>
      <c r="G376" s="126"/>
    </row>
    <row r="377" ht="15.75" customHeight="1">
      <c r="A377" s="190"/>
      <c r="B377" s="191"/>
      <c r="C377" s="192"/>
      <c r="D377" s="193"/>
      <c r="E377" s="193"/>
      <c r="F377" s="194"/>
      <c r="G377" s="126"/>
    </row>
    <row r="378" ht="15.75" customHeight="1">
      <c r="A378" s="190"/>
      <c r="B378" s="191"/>
      <c r="C378" s="192"/>
      <c r="D378" s="193"/>
      <c r="E378" s="193"/>
      <c r="F378" s="194"/>
      <c r="G378" s="126"/>
    </row>
    <row r="379" ht="15.75" customHeight="1">
      <c r="A379" s="190"/>
      <c r="B379" s="191"/>
      <c r="C379" s="192"/>
      <c r="D379" s="193"/>
      <c r="E379" s="193"/>
      <c r="F379" s="194"/>
      <c r="G379" s="126"/>
    </row>
    <row r="380" ht="15.75" customHeight="1">
      <c r="A380" s="190"/>
      <c r="B380" s="191"/>
      <c r="C380" s="192"/>
      <c r="D380" s="193"/>
      <c r="E380" s="193"/>
      <c r="F380" s="194"/>
      <c r="G380" s="126"/>
    </row>
    <row r="381" ht="15.75" customHeight="1">
      <c r="A381" s="190"/>
      <c r="B381" s="191"/>
      <c r="C381" s="192"/>
      <c r="D381" s="193"/>
      <c r="E381" s="193"/>
      <c r="F381" s="194"/>
      <c r="G381" s="126"/>
    </row>
    <row r="382" ht="15.75" customHeight="1">
      <c r="A382" s="190"/>
      <c r="B382" s="191"/>
      <c r="C382" s="192"/>
      <c r="D382" s="193"/>
      <c r="E382" s="193"/>
      <c r="F382" s="194"/>
      <c r="G382" s="126"/>
    </row>
    <row r="383" ht="15.75" customHeight="1">
      <c r="A383" s="190"/>
      <c r="B383" s="191"/>
      <c r="C383" s="192"/>
      <c r="D383" s="193"/>
      <c r="E383" s="193"/>
      <c r="F383" s="194"/>
      <c r="G383" s="126"/>
    </row>
    <row r="384" ht="15.75" customHeight="1">
      <c r="A384" s="190"/>
      <c r="B384" s="191"/>
      <c r="C384" s="192"/>
      <c r="D384" s="193"/>
      <c r="E384" s="193"/>
      <c r="F384" s="194"/>
      <c r="G384" s="126"/>
    </row>
    <row r="385" ht="15.75" customHeight="1">
      <c r="A385" s="190"/>
      <c r="B385" s="191"/>
      <c r="C385" s="192"/>
      <c r="D385" s="193"/>
      <c r="E385" s="193"/>
      <c r="F385" s="194"/>
      <c r="G385" s="126"/>
    </row>
    <row r="386" ht="15.75" customHeight="1">
      <c r="A386" s="190"/>
      <c r="B386" s="191"/>
      <c r="C386" s="192"/>
      <c r="D386" s="193"/>
      <c r="E386" s="193"/>
      <c r="F386" s="194"/>
      <c r="G386" s="126"/>
    </row>
    <row r="387" ht="15.75" customHeight="1">
      <c r="A387" s="190"/>
      <c r="B387" s="191"/>
      <c r="C387" s="192"/>
      <c r="D387" s="193"/>
      <c r="E387" s="193"/>
      <c r="F387" s="194"/>
      <c r="G387" s="126"/>
    </row>
    <row r="388" ht="15.75" customHeight="1">
      <c r="A388" s="190"/>
      <c r="B388" s="191"/>
      <c r="C388" s="192"/>
      <c r="D388" s="193"/>
      <c r="E388" s="193"/>
      <c r="F388" s="194"/>
      <c r="G388" s="126"/>
    </row>
    <row r="389" ht="15.75" customHeight="1">
      <c r="A389" s="190"/>
      <c r="B389" s="191"/>
      <c r="C389" s="192"/>
      <c r="D389" s="193"/>
      <c r="E389" s="193"/>
      <c r="F389" s="194"/>
      <c r="G389" s="126"/>
    </row>
    <row r="390" ht="15.75" customHeight="1">
      <c r="A390" s="190"/>
      <c r="B390" s="191"/>
      <c r="C390" s="192"/>
      <c r="D390" s="193"/>
      <c r="E390" s="193"/>
      <c r="F390" s="194"/>
      <c r="G390" s="126"/>
    </row>
    <row r="391" ht="15.75" customHeight="1">
      <c r="A391" s="190"/>
      <c r="B391" s="191"/>
      <c r="C391" s="192"/>
      <c r="D391" s="193"/>
      <c r="E391" s="193"/>
      <c r="F391" s="194"/>
      <c r="G391" s="126"/>
    </row>
    <row r="392" ht="15.75" customHeight="1">
      <c r="A392" s="190"/>
      <c r="B392" s="191"/>
      <c r="C392" s="192"/>
      <c r="D392" s="193"/>
      <c r="E392" s="193"/>
      <c r="F392" s="194"/>
      <c r="G392" s="126"/>
    </row>
    <row r="393" ht="15.75" customHeight="1">
      <c r="A393" s="190"/>
      <c r="B393" s="191"/>
      <c r="C393" s="192"/>
      <c r="D393" s="193"/>
      <c r="E393" s="193"/>
      <c r="F393" s="194"/>
      <c r="G393" s="126"/>
    </row>
    <row r="394" ht="15.75" customHeight="1">
      <c r="A394" s="190"/>
      <c r="B394" s="191"/>
      <c r="C394" s="192"/>
      <c r="D394" s="193"/>
      <c r="E394" s="193"/>
      <c r="F394" s="194"/>
      <c r="G394" s="126"/>
    </row>
    <row r="395" ht="15.75" customHeight="1">
      <c r="A395" s="190"/>
      <c r="B395" s="191"/>
      <c r="C395" s="192"/>
      <c r="D395" s="193"/>
      <c r="E395" s="193"/>
      <c r="F395" s="194"/>
      <c r="G395" s="126"/>
    </row>
    <row r="396" ht="15.75" customHeight="1">
      <c r="A396" s="190"/>
      <c r="B396" s="191"/>
      <c r="C396" s="192"/>
      <c r="D396" s="193"/>
      <c r="E396" s="193"/>
      <c r="F396" s="194"/>
      <c r="G396" s="126"/>
    </row>
    <row r="397" ht="15.75" customHeight="1">
      <c r="A397" s="190"/>
      <c r="B397" s="191"/>
      <c r="C397" s="192"/>
      <c r="D397" s="193"/>
      <c r="E397" s="193"/>
      <c r="F397" s="194"/>
      <c r="G397" s="126"/>
    </row>
    <row r="398" ht="15.75" customHeight="1">
      <c r="A398" s="190"/>
      <c r="B398" s="191"/>
      <c r="C398" s="192"/>
      <c r="D398" s="193"/>
      <c r="E398" s="193"/>
      <c r="F398" s="194"/>
      <c r="G398" s="126"/>
    </row>
    <row r="399" ht="15.75" customHeight="1">
      <c r="A399" s="190"/>
      <c r="B399" s="191"/>
      <c r="C399" s="192"/>
      <c r="D399" s="193"/>
      <c r="E399" s="193"/>
      <c r="F399" s="194"/>
      <c r="G399" s="126"/>
    </row>
    <row r="400" ht="15.75" customHeight="1">
      <c r="A400" s="190"/>
      <c r="B400" s="191"/>
      <c r="C400" s="192"/>
      <c r="D400" s="193"/>
      <c r="E400" s="193"/>
      <c r="F400" s="194"/>
      <c r="G400" s="126"/>
    </row>
    <row r="401" ht="15.75" customHeight="1">
      <c r="A401" s="190"/>
      <c r="B401" s="191"/>
      <c r="C401" s="192"/>
      <c r="D401" s="193"/>
      <c r="E401" s="193"/>
      <c r="F401" s="194"/>
      <c r="G401" s="126"/>
    </row>
    <row r="402" ht="15.75" customHeight="1">
      <c r="A402" s="190"/>
      <c r="B402" s="191"/>
      <c r="C402" s="192"/>
      <c r="D402" s="193"/>
      <c r="E402" s="193"/>
      <c r="F402" s="194"/>
      <c r="G402" s="126"/>
    </row>
    <row r="403" ht="15.75" customHeight="1">
      <c r="A403" s="190"/>
      <c r="B403" s="191"/>
      <c r="C403" s="192"/>
      <c r="D403" s="193"/>
      <c r="E403" s="193"/>
      <c r="F403" s="194"/>
      <c r="G403" s="126"/>
    </row>
    <row r="404" ht="15.75" customHeight="1">
      <c r="A404" s="190"/>
      <c r="B404" s="191"/>
      <c r="C404" s="192"/>
      <c r="D404" s="193"/>
      <c r="E404" s="193"/>
      <c r="F404" s="194"/>
      <c r="G404" s="126"/>
    </row>
    <row r="405" ht="15.75" customHeight="1">
      <c r="A405" s="190"/>
      <c r="B405" s="191"/>
      <c r="C405" s="192"/>
      <c r="D405" s="193"/>
      <c r="E405" s="193"/>
      <c r="F405" s="194"/>
      <c r="G405" s="126"/>
    </row>
    <row r="406" ht="15.75" customHeight="1">
      <c r="A406" s="190"/>
      <c r="B406" s="191"/>
      <c r="C406" s="192"/>
      <c r="D406" s="193"/>
      <c r="E406" s="193"/>
      <c r="F406" s="194"/>
      <c r="G406" s="126"/>
    </row>
    <row r="407" ht="15.75" customHeight="1">
      <c r="A407" s="190"/>
      <c r="B407" s="191"/>
      <c r="C407" s="192"/>
      <c r="D407" s="193"/>
      <c r="E407" s="193"/>
      <c r="F407" s="194"/>
      <c r="G407" s="126"/>
    </row>
    <row r="408" ht="15.75" customHeight="1">
      <c r="A408" s="190"/>
      <c r="B408" s="191"/>
      <c r="C408" s="192"/>
      <c r="D408" s="193"/>
      <c r="E408" s="193"/>
      <c r="F408" s="194"/>
      <c r="G408" s="126"/>
    </row>
    <row r="409" ht="15.75" customHeight="1">
      <c r="A409" s="190"/>
      <c r="B409" s="191"/>
      <c r="C409" s="192"/>
      <c r="D409" s="193"/>
      <c r="E409" s="193"/>
      <c r="F409" s="194"/>
      <c r="G409" s="126"/>
    </row>
    <row r="410" ht="15.75" customHeight="1">
      <c r="A410" s="190"/>
      <c r="B410" s="191"/>
      <c r="C410" s="192"/>
      <c r="D410" s="193"/>
      <c r="E410" s="193"/>
      <c r="F410" s="194"/>
      <c r="G410" s="126"/>
    </row>
    <row r="411" ht="15.75" customHeight="1">
      <c r="A411" s="190"/>
      <c r="B411" s="191"/>
      <c r="C411" s="192"/>
      <c r="D411" s="193"/>
      <c r="E411" s="193"/>
      <c r="F411" s="194"/>
      <c r="G411" s="126"/>
    </row>
    <row r="412" ht="15.75" customHeight="1">
      <c r="A412" s="190"/>
      <c r="B412" s="191"/>
      <c r="C412" s="192"/>
      <c r="D412" s="193"/>
      <c r="E412" s="193"/>
      <c r="F412" s="194"/>
      <c r="G412" s="126"/>
    </row>
    <row r="413" ht="15.75" customHeight="1">
      <c r="A413" s="190"/>
      <c r="B413" s="191"/>
      <c r="C413" s="192"/>
      <c r="D413" s="193"/>
      <c r="E413" s="193"/>
      <c r="F413" s="194"/>
      <c r="G413" s="126"/>
    </row>
    <row r="414" ht="15.75" customHeight="1">
      <c r="A414" s="190"/>
      <c r="B414" s="191"/>
      <c r="C414" s="192"/>
      <c r="D414" s="193"/>
      <c r="E414" s="193"/>
      <c r="F414" s="194"/>
      <c r="G414" s="126"/>
    </row>
    <row r="415" ht="15.75" customHeight="1">
      <c r="A415" s="190"/>
      <c r="B415" s="191"/>
      <c r="C415" s="192"/>
      <c r="D415" s="193"/>
      <c r="E415" s="193"/>
      <c r="F415" s="194"/>
      <c r="G415" s="126"/>
    </row>
    <row r="416" ht="15.75" customHeight="1">
      <c r="A416" s="190"/>
      <c r="B416" s="191"/>
      <c r="C416" s="192"/>
      <c r="D416" s="193"/>
      <c r="E416" s="193"/>
      <c r="F416" s="194"/>
      <c r="G416" s="126"/>
    </row>
    <row r="417" ht="15.75" customHeight="1">
      <c r="A417" s="190"/>
      <c r="B417" s="191"/>
      <c r="C417" s="192"/>
      <c r="D417" s="193"/>
      <c r="E417" s="193"/>
      <c r="F417" s="194"/>
      <c r="G417" s="126"/>
    </row>
    <row r="418" ht="15.75" customHeight="1">
      <c r="A418" s="190"/>
      <c r="B418" s="191"/>
      <c r="C418" s="192"/>
      <c r="D418" s="193"/>
      <c r="E418" s="193"/>
      <c r="F418" s="194"/>
      <c r="G418" s="126"/>
    </row>
    <row r="419" ht="15.75" customHeight="1">
      <c r="A419" s="190"/>
      <c r="B419" s="191"/>
      <c r="C419" s="192"/>
      <c r="D419" s="193"/>
      <c r="E419" s="193"/>
      <c r="F419" s="194"/>
      <c r="G419" s="126"/>
    </row>
    <row r="420" ht="15.75" customHeight="1">
      <c r="A420" s="190"/>
      <c r="B420" s="191"/>
      <c r="C420" s="192"/>
      <c r="D420" s="193"/>
      <c r="E420" s="193"/>
      <c r="F420" s="194"/>
      <c r="G420" s="126"/>
    </row>
    <row r="421" ht="15.75" customHeight="1">
      <c r="A421" s="190"/>
      <c r="B421" s="191"/>
      <c r="C421" s="192"/>
      <c r="D421" s="193"/>
      <c r="E421" s="193"/>
      <c r="F421" s="194"/>
      <c r="G421" s="126"/>
    </row>
    <row r="422" ht="15.75" customHeight="1">
      <c r="A422" s="190"/>
      <c r="B422" s="191"/>
      <c r="C422" s="192"/>
      <c r="D422" s="193"/>
      <c r="E422" s="193"/>
      <c r="F422" s="194"/>
      <c r="G422" s="126"/>
    </row>
    <row r="423" ht="15.75" customHeight="1">
      <c r="A423" s="190"/>
      <c r="B423" s="191"/>
      <c r="C423" s="192"/>
      <c r="D423" s="193"/>
      <c r="E423" s="193"/>
      <c r="F423" s="194"/>
      <c r="G423" s="126"/>
    </row>
    <row r="424" ht="15.75" customHeight="1">
      <c r="A424" s="190"/>
      <c r="B424" s="191"/>
      <c r="C424" s="192"/>
      <c r="D424" s="193"/>
      <c r="E424" s="193"/>
      <c r="F424" s="194"/>
      <c r="G424" s="126"/>
    </row>
    <row r="425" ht="15.75" customHeight="1">
      <c r="A425" s="190"/>
      <c r="B425" s="191"/>
      <c r="C425" s="192"/>
      <c r="D425" s="193"/>
      <c r="E425" s="193"/>
      <c r="F425" s="194"/>
      <c r="G425" s="126"/>
    </row>
    <row r="426" ht="15.75" customHeight="1">
      <c r="A426" s="190"/>
      <c r="B426" s="191"/>
      <c r="C426" s="192"/>
      <c r="D426" s="193"/>
      <c r="E426" s="193"/>
      <c r="F426" s="194"/>
      <c r="G426" s="126"/>
    </row>
    <row r="427" ht="15.75" customHeight="1">
      <c r="A427" s="190"/>
      <c r="B427" s="191"/>
      <c r="C427" s="192"/>
      <c r="D427" s="193"/>
      <c r="E427" s="193"/>
      <c r="F427" s="194"/>
      <c r="G427" s="126"/>
    </row>
    <row r="428" ht="15.75" customHeight="1">
      <c r="A428" s="190"/>
      <c r="B428" s="191"/>
      <c r="C428" s="192"/>
      <c r="D428" s="193"/>
      <c r="E428" s="193"/>
      <c r="F428" s="194"/>
      <c r="G428" s="126"/>
    </row>
    <row r="429" ht="15.75" customHeight="1">
      <c r="A429" s="190"/>
      <c r="B429" s="191"/>
      <c r="C429" s="192"/>
      <c r="D429" s="193"/>
      <c r="E429" s="193"/>
      <c r="F429" s="194"/>
      <c r="G429" s="126"/>
    </row>
    <row r="430" ht="15.75" customHeight="1">
      <c r="A430" s="190"/>
      <c r="B430" s="191"/>
      <c r="C430" s="192"/>
      <c r="D430" s="193"/>
      <c r="E430" s="193"/>
      <c r="F430" s="194"/>
      <c r="G430" s="126"/>
    </row>
    <row r="431" ht="15.75" customHeight="1">
      <c r="A431" s="190"/>
      <c r="B431" s="191"/>
      <c r="C431" s="192"/>
      <c r="D431" s="193"/>
      <c r="E431" s="193"/>
      <c r="F431" s="194"/>
      <c r="G431" s="126"/>
    </row>
    <row r="432" ht="15.75" customHeight="1">
      <c r="A432" s="190"/>
      <c r="B432" s="191"/>
      <c r="C432" s="192"/>
      <c r="D432" s="193"/>
      <c r="E432" s="193"/>
      <c r="F432" s="194"/>
      <c r="G432" s="126"/>
    </row>
    <row r="433" ht="15.75" customHeight="1">
      <c r="A433" s="190"/>
      <c r="B433" s="191"/>
      <c r="C433" s="192"/>
      <c r="D433" s="193"/>
      <c r="E433" s="193"/>
      <c r="F433" s="194"/>
      <c r="G433" s="126"/>
    </row>
    <row r="434" ht="15.75" customHeight="1">
      <c r="A434" s="190"/>
      <c r="B434" s="191"/>
      <c r="C434" s="192"/>
      <c r="D434" s="193"/>
      <c r="E434" s="193"/>
      <c r="F434" s="194"/>
      <c r="G434" s="126"/>
    </row>
    <row r="435" ht="15.75" customHeight="1">
      <c r="A435" s="190"/>
      <c r="B435" s="191"/>
      <c r="C435" s="192"/>
      <c r="D435" s="193"/>
      <c r="E435" s="193"/>
      <c r="F435" s="194"/>
      <c r="G435" s="126"/>
    </row>
    <row r="436" ht="15.75" customHeight="1">
      <c r="A436" s="190"/>
      <c r="B436" s="191"/>
      <c r="C436" s="192"/>
      <c r="D436" s="193"/>
      <c r="E436" s="193"/>
      <c r="F436" s="194"/>
      <c r="G436" s="126"/>
    </row>
    <row r="437" ht="15.75" customHeight="1">
      <c r="A437" s="190"/>
      <c r="B437" s="191"/>
      <c r="C437" s="192"/>
      <c r="D437" s="193"/>
      <c r="E437" s="193"/>
      <c r="F437" s="194"/>
      <c r="G437" s="126"/>
    </row>
    <row r="438" ht="15.75" customHeight="1">
      <c r="A438" s="190"/>
      <c r="B438" s="191"/>
      <c r="C438" s="192"/>
      <c r="D438" s="193"/>
      <c r="E438" s="193"/>
      <c r="F438" s="194"/>
      <c r="G438" s="126"/>
    </row>
    <row r="439" ht="15.75" customHeight="1">
      <c r="A439" s="190"/>
      <c r="B439" s="191"/>
      <c r="C439" s="192"/>
      <c r="D439" s="193"/>
      <c r="E439" s="193"/>
      <c r="F439" s="194"/>
      <c r="G439" s="126"/>
    </row>
    <row r="440" ht="15.75" customHeight="1">
      <c r="A440" s="190"/>
      <c r="B440" s="191"/>
      <c r="C440" s="192"/>
      <c r="D440" s="193"/>
      <c r="E440" s="193"/>
      <c r="F440" s="194"/>
      <c r="G440" s="126"/>
    </row>
    <row r="441" ht="15.75" customHeight="1">
      <c r="A441" s="190"/>
      <c r="B441" s="191"/>
      <c r="C441" s="192"/>
      <c r="D441" s="193"/>
      <c r="E441" s="193"/>
      <c r="F441" s="194"/>
      <c r="G441" s="126"/>
    </row>
    <row r="442" ht="15.75" customHeight="1">
      <c r="A442" s="190"/>
      <c r="B442" s="191"/>
      <c r="C442" s="192"/>
      <c r="D442" s="193"/>
      <c r="E442" s="193"/>
      <c r="F442" s="194"/>
      <c r="G442" s="126"/>
    </row>
    <row r="443" ht="15.75" customHeight="1">
      <c r="A443" s="190"/>
      <c r="B443" s="191"/>
      <c r="C443" s="192"/>
      <c r="D443" s="193"/>
      <c r="E443" s="193"/>
      <c r="F443" s="194"/>
      <c r="G443" s="126"/>
    </row>
    <row r="444" ht="15.75" customHeight="1">
      <c r="A444" s="190"/>
      <c r="B444" s="191"/>
      <c r="C444" s="192"/>
      <c r="D444" s="193"/>
      <c r="E444" s="193"/>
      <c r="F444" s="194"/>
      <c r="G444" s="126"/>
    </row>
    <row r="445" ht="15.75" customHeight="1">
      <c r="A445" s="190"/>
      <c r="B445" s="191"/>
      <c r="C445" s="192"/>
      <c r="D445" s="193"/>
      <c r="E445" s="193"/>
      <c r="F445" s="194"/>
      <c r="G445" s="126"/>
    </row>
    <row r="446" ht="15.75" customHeight="1">
      <c r="A446" s="190"/>
      <c r="B446" s="191"/>
      <c r="C446" s="192"/>
      <c r="D446" s="193"/>
      <c r="E446" s="193"/>
      <c r="F446" s="194"/>
      <c r="G446" s="126"/>
    </row>
    <row r="447" ht="15.75" customHeight="1">
      <c r="A447" s="190"/>
      <c r="B447" s="191"/>
      <c r="C447" s="192"/>
      <c r="D447" s="193"/>
      <c r="E447" s="193"/>
      <c r="F447" s="194"/>
      <c r="G447" s="126"/>
    </row>
    <row r="448" ht="15.75" customHeight="1">
      <c r="A448" s="190"/>
      <c r="B448" s="191"/>
      <c r="C448" s="192"/>
      <c r="D448" s="193"/>
      <c r="E448" s="193"/>
      <c r="F448" s="194"/>
      <c r="G448" s="126"/>
    </row>
    <row r="449" ht="15.75" customHeight="1">
      <c r="A449" s="190"/>
      <c r="B449" s="191"/>
      <c r="C449" s="192"/>
      <c r="D449" s="193"/>
      <c r="E449" s="193"/>
      <c r="F449" s="194"/>
      <c r="G449" s="126"/>
    </row>
    <row r="450" ht="15.75" customHeight="1">
      <c r="A450" s="190"/>
      <c r="B450" s="191"/>
      <c r="C450" s="192"/>
      <c r="D450" s="193"/>
      <c r="E450" s="193"/>
      <c r="F450" s="194"/>
      <c r="G450" s="126"/>
    </row>
    <row r="451" ht="15.75" customHeight="1">
      <c r="A451" s="190"/>
      <c r="B451" s="191"/>
      <c r="C451" s="192"/>
      <c r="D451" s="193"/>
      <c r="E451" s="193"/>
      <c r="F451" s="194"/>
      <c r="G451" s="126"/>
    </row>
    <row r="452" ht="15.75" customHeight="1">
      <c r="A452" s="190"/>
      <c r="B452" s="191"/>
      <c r="C452" s="192"/>
      <c r="D452" s="193"/>
      <c r="E452" s="193"/>
      <c r="F452" s="194"/>
      <c r="G452" s="126"/>
    </row>
    <row r="453" ht="15.75" customHeight="1">
      <c r="A453" s="190"/>
      <c r="B453" s="191"/>
      <c r="C453" s="192"/>
      <c r="D453" s="193"/>
      <c r="E453" s="193"/>
      <c r="F453" s="194"/>
      <c r="G453" s="126"/>
    </row>
    <row r="454" ht="15.75" customHeight="1">
      <c r="A454" s="190"/>
      <c r="B454" s="191"/>
      <c r="C454" s="192"/>
      <c r="D454" s="193"/>
      <c r="E454" s="193"/>
      <c r="F454" s="194"/>
      <c r="G454" s="126"/>
    </row>
    <row r="455" ht="15.75" customHeight="1">
      <c r="A455" s="190"/>
      <c r="B455" s="191"/>
      <c r="C455" s="192"/>
      <c r="D455" s="193"/>
      <c r="E455" s="193"/>
      <c r="F455" s="194"/>
      <c r="G455" s="126"/>
    </row>
    <row r="456" ht="15.75" customHeight="1">
      <c r="A456" s="190"/>
      <c r="B456" s="191"/>
      <c r="C456" s="192"/>
      <c r="D456" s="193"/>
      <c r="E456" s="193"/>
      <c r="F456" s="194"/>
      <c r="G456" s="126"/>
    </row>
    <row r="457" ht="15.75" customHeight="1">
      <c r="A457" s="190"/>
      <c r="B457" s="191"/>
      <c r="C457" s="192"/>
      <c r="D457" s="193"/>
      <c r="E457" s="193"/>
      <c r="F457" s="194"/>
      <c r="G457" s="126"/>
    </row>
    <row r="458" ht="15.75" customHeight="1">
      <c r="A458" s="190"/>
      <c r="B458" s="191"/>
      <c r="C458" s="192"/>
      <c r="D458" s="193"/>
      <c r="E458" s="193"/>
      <c r="F458" s="194"/>
      <c r="G458" s="126"/>
    </row>
    <row r="459" ht="15.75" customHeight="1">
      <c r="A459" s="190"/>
      <c r="B459" s="191"/>
      <c r="C459" s="192"/>
      <c r="D459" s="193"/>
      <c r="E459" s="193"/>
      <c r="F459" s="194"/>
      <c r="G459" s="126"/>
    </row>
    <row r="460" ht="15.75" customHeight="1">
      <c r="A460" s="190"/>
      <c r="B460" s="191"/>
      <c r="C460" s="192"/>
      <c r="D460" s="193"/>
      <c r="E460" s="193"/>
      <c r="F460" s="194"/>
      <c r="G460" s="126"/>
    </row>
    <row r="461" ht="15.75" customHeight="1">
      <c r="A461" s="190"/>
      <c r="B461" s="191"/>
      <c r="C461" s="192"/>
      <c r="D461" s="193"/>
      <c r="E461" s="193"/>
      <c r="F461" s="194"/>
      <c r="G461" s="126"/>
    </row>
    <row r="462" ht="15.75" customHeight="1">
      <c r="A462" s="190"/>
      <c r="B462" s="191"/>
      <c r="C462" s="192"/>
      <c r="D462" s="193"/>
      <c r="E462" s="193"/>
      <c r="F462" s="194"/>
      <c r="G462" s="126"/>
    </row>
    <row r="463" ht="15.75" customHeight="1">
      <c r="A463" s="190"/>
      <c r="B463" s="191"/>
      <c r="C463" s="192"/>
      <c r="D463" s="193"/>
      <c r="E463" s="193"/>
      <c r="F463" s="194"/>
      <c r="G463" s="126"/>
    </row>
    <row r="464" ht="15.75" customHeight="1">
      <c r="A464" s="190"/>
      <c r="B464" s="191"/>
      <c r="C464" s="192"/>
      <c r="D464" s="193"/>
      <c r="E464" s="193"/>
      <c r="F464" s="194"/>
      <c r="G464" s="126"/>
    </row>
    <row r="465" ht="15.75" customHeight="1">
      <c r="A465" s="190"/>
      <c r="B465" s="191"/>
      <c r="C465" s="192"/>
      <c r="D465" s="193"/>
      <c r="E465" s="193"/>
      <c r="F465" s="194"/>
      <c r="G465" s="126"/>
    </row>
    <row r="466" ht="15.75" customHeight="1">
      <c r="A466" s="190"/>
      <c r="B466" s="191"/>
      <c r="C466" s="192"/>
      <c r="D466" s="193"/>
      <c r="E466" s="193"/>
      <c r="F466" s="194"/>
      <c r="G466" s="126"/>
    </row>
    <row r="467" ht="15.75" customHeight="1">
      <c r="A467" s="190"/>
      <c r="B467" s="191"/>
      <c r="C467" s="192"/>
      <c r="D467" s="193"/>
      <c r="E467" s="193"/>
      <c r="F467" s="194"/>
      <c r="G467" s="126"/>
    </row>
    <row r="468" ht="15.75" customHeight="1">
      <c r="A468" s="190"/>
      <c r="B468" s="191"/>
      <c r="C468" s="192"/>
      <c r="D468" s="193"/>
      <c r="E468" s="193"/>
      <c r="F468" s="194"/>
      <c r="G468" s="126"/>
    </row>
    <row r="469" ht="15.75" customHeight="1">
      <c r="A469" s="190"/>
      <c r="B469" s="191"/>
      <c r="C469" s="192"/>
      <c r="D469" s="193"/>
      <c r="E469" s="193"/>
      <c r="F469" s="194"/>
      <c r="G469" s="126"/>
    </row>
    <row r="470" ht="15.75" customHeight="1">
      <c r="A470" s="190"/>
      <c r="B470" s="191"/>
      <c r="C470" s="192"/>
      <c r="D470" s="193"/>
      <c r="E470" s="193"/>
      <c r="F470" s="194"/>
      <c r="G470" s="126"/>
    </row>
    <row r="471" ht="15.75" customHeight="1">
      <c r="A471" s="190"/>
      <c r="B471" s="191"/>
      <c r="C471" s="192"/>
      <c r="D471" s="193"/>
      <c r="E471" s="193"/>
      <c r="F471" s="194"/>
      <c r="G471" s="126"/>
    </row>
    <row r="472" ht="15.75" customHeight="1">
      <c r="A472" s="190"/>
      <c r="B472" s="191"/>
      <c r="C472" s="192"/>
      <c r="D472" s="193"/>
      <c r="E472" s="193"/>
      <c r="F472" s="194"/>
      <c r="G472" s="126"/>
    </row>
    <row r="473" ht="15.75" customHeight="1">
      <c r="A473" s="190"/>
      <c r="B473" s="191"/>
      <c r="C473" s="192"/>
      <c r="D473" s="193"/>
      <c r="E473" s="193"/>
      <c r="F473" s="194"/>
      <c r="G473" s="126"/>
    </row>
    <row r="474" ht="15.75" customHeight="1">
      <c r="A474" s="190"/>
      <c r="B474" s="191"/>
      <c r="C474" s="192"/>
      <c r="D474" s="193"/>
      <c r="E474" s="193"/>
      <c r="F474" s="194"/>
      <c r="G474" s="126"/>
    </row>
    <row r="475" ht="15.75" customHeight="1">
      <c r="A475" s="190"/>
      <c r="B475" s="191"/>
      <c r="C475" s="192"/>
      <c r="D475" s="193"/>
      <c r="E475" s="193"/>
      <c r="F475" s="194"/>
      <c r="G475" s="126"/>
    </row>
    <row r="476" ht="15.75" customHeight="1">
      <c r="A476" s="190"/>
      <c r="B476" s="191"/>
      <c r="C476" s="192"/>
      <c r="D476" s="193"/>
      <c r="E476" s="193"/>
      <c r="F476" s="194"/>
      <c r="G476" s="126"/>
    </row>
    <row r="477" ht="15.75" customHeight="1">
      <c r="A477" s="190"/>
      <c r="B477" s="191"/>
      <c r="C477" s="192"/>
      <c r="D477" s="193"/>
      <c r="E477" s="193"/>
      <c r="F477" s="194"/>
      <c r="G477" s="126"/>
    </row>
    <row r="478" ht="15.75" customHeight="1">
      <c r="A478" s="190"/>
      <c r="B478" s="191"/>
      <c r="C478" s="192"/>
      <c r="D478" s="193"/>
      <c r="E478" s="193"/>
      <c r="F478" s="194"/>
      <c r="G478" s="126"/>
    </row>
    <row r="479" ht="15.75" customHeight="1">
      <c r="A479" s="190"/>
      <c r="B479" s="191"/>
      <c r="C479" s="192"/>
      <c r="D479" s="193"/>
      <c r="E479" s="193"/>
      <c r="F479" s="194"/>
      <c r="G479" s="126"/>
    </row>
    <row r="480" ht="15.75" customHeight="1">
      <c r="A480" s="190"/>
      <c r="B480" s="191"/>
      <c r="C480" s="192"/>
      <c r="D480" s="193"/>
      <c r="E480" s="193"/>
      <c r="F480" s="194"/>
      <c r="G480" s="126"/>
    </row>
    <row r="481" ht="15.75" customHeight="1">
      <c r="A481" s="190"/>
      <c r="B481" s="191"/>
      <c r="C481" s="192"/>
      <c r="D481" s="193"/>
      <c r="E481" s="193"/>
      <c r="F481" s="194"/>
      <c r="G481" s="126"/>
    </row>
    <row r="482" ht="15.75" customHeight="1">
      <c r="A482" s="190"/>
      <c r="B482" s="191"/>
      <c r="C482" s="192"/>
      <c r="D482" s="193"/>
      <c r="E482" s="193"/>
      <c r="F482" s="194"/>
      <c r="G482" s="126"/>
    </row>
    <row r="483" ht="15.75" customHeight="1">
      <c r="A483" s="190"/>
      <c r="B483" s="191"/>
      <c r="C483" s="192"/>
      <c r="D483" s="193"/>
      <c r="E483" s="193"/>
      <c r="F483" s="194"/>
      <c r="G483" s="126"/>
    </row>
    <row r="484" ht="15.75" customHeight="1">
      <c r="A484" s="190"/>
      <c r="B484" s="191"/>
      <c r="C484" s="192"/>
      <c r="D484" s="193"/>
      <c r="E484" s="193"/>
      <c r="F484" s="194"/>
      <c r="G484" s="126"/>
    </row>
    <row r="485" ht="15.75" customHeight="1">
      <c r="A485" s="190"/>
      <c r="B485" s="191"/>
      <c r="C485" s="192"/>
      <c r="D485" s="193"/>
      <c r="E485" s="193"/>
      <c r="F485" s="194"/>
      <c r="G485" s="126"/>
    </row>
    <row r="486" ht="15.75" customHeight="1">
      <c r="A486" s="190"/>
      <c r="B486" s="191"/>
      <c r="C486" s="192"/>
      <c r="D486" s="193"/>
      <c r="E486" s="193"/>
      <c r="F486" s="194"/>
      <c r="G486" s="126"/>
    </row>
    <row r="487" ht="15.75" customHeight="1">
      <c r="A487" s="190"/>
      <c r="B487" s="191"/>
      <c r="C487" s="192"/>
      <c r="D487" s="193"/>
      <c r="E487" s="193"/>
      <c r="F487" s="194"/>
      <c r="G487" s="126"/>
    </row>
    <row r="488" ht="15.75" customHeight="1">
      <c r="A488" s="190"/>
      <c r="B488" s="191"/>
      <c r="C488" s="192"/>
      <c r="D488" s="193"/>
      <c r="E488" s="193"/>
      <c r="F488" s="194"/>
      <c r="G488" s="126"/>
    </row>
    <row r="489" ht="15.75" customHeight="1">
      <c r="A489" s="190"/>
      <c r="B489" s="191"/>
      <c r="C489" s="192"/>
      <c r="D489" s="193"/>
      <c r="E489" s="193"/>
      <c r="F489" s="194"/>
      <c r="G489" s="126"/>
    </row>
    <row r="490" ht="15.75" customHeight="1">
      <c r="A490" s="190"/>
      <c r="B490" s="191"/>
      <c r="C490" s="192"/>
      <c r="D490" s="193"/>
      <c r="E490" s="193"/>
      <c r="F490" s="194"/>
      <c r="G490" s="126"/>
    </row>
    <row r="491" ht="15.75" customHeight="1">
      <c r="A491" s="190"/>
      <c r="B491" s="191"/>
      <c r="C491" s="192"/>
      <c r="D491" s="193"/>
      <c r="E491" s="193"/>
      <c r="F491" s="194"/>
      <c r="G491" s="126"/>
    </row>
    <row r="492" ht="15.75" customHeight="1">
      <c r="A492" s="190"/>
      <c r="B492" s="191"/>
      <c r="C492" s="192"/>
      <c r="D492" s="193"/>
      <c r="E492" s="193"/>
      <c r="F492" s="194"/>
      <c r="G492" s="126"/>
    </row>
    <row r="493" ht="15.75" customHeight="1">
      <c r="A493" s="190"/>
      <c r="B493" s="191"/>
      <c r="C493" s="192"/>
      <c r="D493" s="193"/>
      <c r="E493" s="193"/>
      <c r="F493" s="194"/>
      <c r="G493" s="126"/>
    </row>
    <row r="494" ht="15.75" customHeight="1">
      <c r="A494" s="190"/>
      <c r="B494" s="191"/>
      <c r="C494" s="192"/>
      <c r="D494" s="193"/>
      <c r="E494" s="193"/>
      <c r="F494" s="194"/>
      <c r="G494" s="126"/>
    </row>
    <row r="495" ht="15.75" customHeight="1">
      <c r="A495" s="190"/>
      <c r="B495" s="191"/>
      <c r="C495" s="192"/>
      <c r="D495" s="193"/>
      <c r="E495" s="193"/>
      <c r="F495" s="194"/>
      <c r="G495" s="126"/>
    </row>
    <row r="496" ht="15.75" customHeight="1">
      <c r="A496" s="190"/>
      <c r="B496" s="191"/>
      <c r="C496" s="192"/>
      <c r="D496" s="193"/>
      <c r="E496" s="193"/>
      <c r="F496" s="194"/>
      <c r="G496" s="126"/>
    </row>
    <row r="497" ht="15.75" customHeight="1">
      <c r="A497" s="190"/>
      <c r="B497" s="191"/>
      <c r="C497" s="192"/>
      <c r="D497" s="193"/>
      <c r="E497" s="193"/>
      <c r="F497" s="194"/>
      <c r="G497" s="126"/>
    </row>
    <row r="498" ht="15.75" customHeight="1">
      <c r="A498" s="190"/>
      <c r="B498" s="191"/>
      <c r="C498" s="192"/>
      <c r="D498" s="193"/>
      <c r="E498" s="193"/>
      <c r="F498" s="194"/>
      <c r="G498" s="126"/>
    </row>
    <row r="499" ht="15.75" customHeight="1">
      <c r="A499" s="190"/>
      <c r="B499" s="191"/>
      <c r="C499" s="192"/>
      <c r="D499" s="193"/>
      <c r="E499" s="193"/>
      <c r="F499" s="194"/>
      <c r="G499" s="126"/>
    </row>
    <row r="500" ht="15.75" customHeight="1">
      <c r="A500" s="190"/>
      <c r="B500" s="191"/>
      <c r="C500" s="192"/>
      <c r="D500" s="193"/>
      <c r="E500" s="193"/>
      <c r="F500" s="194"/>
      <c r="G500" s="126"/>
    </row>
    <row r="501" ht="15.75" customHeight="1">
      <c r="A501" s="190"/>
      <c r="B501" s="191"/>
      <c r="C501" s="192"/>
      <c r="D501" s="193"/>
      <c r="E501" s="193"/>
      <c r="F501" s="194"/>
      <c r="G501" s="126"/>
    </row>
    <row r="502" ht="15.75" customHeight="1">
      <c r="A502" s="190"/>
      <c r="B502" s="191"/>
      <c r="C502" s="192"/>
      <c r="D502" s="193"/>
      <c r="E502" s="193"/>
      <c r="F502" s="194"/>
      <c r="G502" s="126"/>
    </row>
    <row r="503" ht="15.75" customHeight="1">
      <c r="A503" s="190"/>
      <c r="B503" s="191"/>
      <c r="C503" s="192"/>
      <c r="D503" s="193"/>
      <c r="E503" s="193"/>
      <c r="F503" s="194"/>
      <c r="G503" s="126"/>
    </row>
    <row r="504" ht="15.75" customHeight="1">
      <c r="A504" s="190"/>
      <c r="B504" s="191"/>
      <c r="C504" s="192"/>
      <c r="D504" s="193"/>
      <c r="E504" s="193"/>
      <c r="F504" s="194"/>
      <c r="G504" s="126"/>
    </row>
    <row r="505" ht="15.75" customHeight="1">
      <c r="A505" s="190"/>
      <c r="B505" s="191"/>
      <c r="C505" s="192"/>
      <c r="D505" s="193"/>
      <c r="E505" s="193"/>
      <c r="F505" s="194"/>
      <c r="G505" s="126"/>
    </row>
    <row r="506" ht="15.75" customHeight="1">
      <c r="A506" s="190"/>
      <c r="B506" s="191"/>
      <c r="C506" s="192"/>
      <c r="D506" s="193"/>
      <c r="E506" s="193"/>
      <c r="F506" s="194"/>
      <c r="G506" s="126"/>
    </row>
    <row r="507" ht="15.75" customHeight="1">
      <c r="A507" s="190"/>
      <c r="B507" s="191"/>
      <c r="C507" s="192"/>
      <c r="D507" s="193"/>
      <c r="E507" s="193"/>
      <c r="F507" s="194"/>
      <c r="G507" s="126"/>
    </row>
    <row r="508" ht="15.75" customHeight="1">
      <c r="A508" s="190"/>
      <c r="B508" s="191"/>
      <c r="C508" s="192"/>
      <c r="D508" s="193"/>
      <c r="E508" s="193"/>
      <c r="F508" s="194"/>
      <c r="G508" s="126"/>
    </row>
    <row r="509" ht="15.75" customHeight="1">
      <c r="A509" s="190"/>
      <c r="B509" s="191"/>
      <c r="C509" s="192"/>
      <c r="D509" s="193"/>
      <c r="E509" s="193"/>
      <c r="F509" s="194"/>
      <c r="G509" s="126"/>
    </row>
    <row r="510" ht="15.75" customHeight="1">
      <c r="A510" s="190"/>
      <c r="B510" s="191"/>
      <c r="C510" s="192"/>
      <c r="D510" s="193"/>
      <c r="E510" s="193"/>
      <c r="F510" s="194"/>
      <c r="G510" s="126"/>
    </row>
    <row r="511" ht="15.75" customHeight="1">
      <c r="A511" s="190"/>
      <c r="B511" s="191"/>
      <c r="C511" s="192"/>
      <c r="D511" s="193"/>
      <c r="E511" s="193"/>
      <c r="F511" s="194"/>
      <c r="G511" s="126"/>
    </row>
    <row r="512" ht="15.75" customHeight="1">
      <c r="A512" s="190"/>
      <c r="B512" s="191"/>
      <c r="C512" s="192"/>
      <c r="D512" s="193"/>
      <c r="E512" s="193"/>
      <c r="F512" s="194"/>
      <c r="G512" s="126"/>
    </row>
    <row r="513" ht="15.75" customHeight="1">
      <c r="A513" s="190"/>
      <c r="B513" s="191"/>
      <c r="C513" s="192"/>
      <c r="D513" s="193"/>
      <c r="E513" s="193"/>
      <c r="F513" s="194"/>
      <c r="G513" s="126"/>
    </row>
    <row r="514" ht="15.75" customHeight="1">
      <c r="A514" s="190"/>
      <c r="B514" s="191"/>
      <c r="C514" s="192"/>
      <c r="D514" s="193"/>
      <c r="E514" s="193"/>
      <c r="F514" s="194"/>
      <c r="G514" s="126"/>
    </row>
    <row r="515" ht="15.75" customHeight="1">
      <c r="A515" s="190"/>
      <c r="B515" s="191"/>
      <c r="C515" s="192"/>
      <c r="D515" s="193"/>
      <c r="E515" s="193"/>
      <c r="F515" s="194"/>
      <c r="G515" s="126"/>
    </row>
    <row r="516" ht="15.75" customHeight="1">
      <c r="A516" s="190"/>
      <c r="B516" s="191"/>
      <c r="C516" s="192"/>
      <c r="D516" s="193"/>
      <c r="E516" s="193"/>
      <c r="F516" s="194"/>
      <c r="G516" s="126"/>
    </row>
    <row r="517" ht="15.75" customHeight="1">
      <c r="A517" s="190"/>
      <c r="B517" s="191"/>
      <c r="C517" s="192"/>
      <c r="D517" s="193"/>
      <c r="E517" s="193"/>
      <c r="F517" s="194"/>
      <c r="G517" s="126"/>
    </row>
    <row r="518" ht="15.75" customHeight="1">
      <c r="A518" s="190"/>
      <c r="B518" s="191"/>
      <c r="C518" s="192"/>
      <c r="D518" s="193"/>
      <c r="E518" s="193"/>
      <c r="F518" s="194"/>
      <c r="G518" s="126"/>
    </row>
    <row r="519" ht="15.75" customHeight="1">
      <c r="A519" s="190"/>
      <c r="B519" s="191"/>
      <c r="C519" s="192"/>
      <c r="D519" s="193"/>
      <c r="E519" s="193"/>
      <c r="F519" s="194"/>
      <c r="G519" s="126"/>
    </row>
    <row r="520" ht="15.75" customHeight="1">
      <c r="A520" s="190"/>
      <c r="B520" s="191"/>
      <c r="C520" s="192"/>
      <c r="D520" s="193"/>
      <c r="E520" s="193"/>
      <c r="F520" s="194"/>
      <c r="G520" s="126"/>
    </row>
    <row r="521" ht="15.75" customHeight="1">
      <c r="A521" s="190"/>
      <c r="B521" s="191"/>
      <c r="C521" s="192"/>
      <c r="D521" s="193"/>
      <c r="E521" s="193"/>
      <c r="F521" s="194"/>
      <c r="G521" s="126"/>
    </row>
    <row r="522" ht="15.75" customHeight="1">
      <c r="A522" s="190"/>
      <c r="B522" s="191"/>
      <c r="C522" s="192"/>
      <c r="D522" s="193"/>
      <c r="E522" s="193"/>
      <c r="F522" s="194"/>
      <c r="G522" s="126"/>
    </row>
    <row r="523" ht="15.75" customHeight="1">
      <c r="A523" s="190"/>
      <c r="B523" s="191"/>
      <c r="C523" s="192"/>
      <c r="D523" s="193"/>
      <c r="E523" s="193"/>
      <c r="F523" s="194"/>
      <c r="G523" s="126"/>
    </row>
    <row r="524" ht="15.75" customHeight="1">
      <c r="A524" s="190"/>
      <c r="B524" s="191"/>
      <c r="C524" s="192"/>
      <c r="D524" s="193"/>
      <c r="E524" s="193"/>
      <c r="F524" s="194"/>
      <c r="G524" s="126"/>
    </row>
    <row r="525" ht="15.75" customHeight="1">
      <c r="A525" s="190"/>
      <c r="B525" s="191"/>
      <c r="C525" s="192"/>
      <c r="D525" s="193"/>
      <c r="E525" s="193"/>
      <c r="F525" s="194"/>
      <c r="G525" s="126"/>
    </row>
    <row r="526" ht="15.75" customHeight="1">
      <c r="A526" s="190"/>
      <c r="B526" s="191"/>
      <c r="C526" s="192"/>
      <c r="D526" s="193"/>
      <c r="E526" s="193"/>
      <c r="F526" s="194"/>
      <c r="G526" s="126"/>
    </row>
    <row r="527" ht="15.75" customHeight="1">
      <c r="A527" s="190"/>
      <c r="B527" s="191"/>
      <c r="C527" s="192"/>
      <c r="D527" s="193"/>
      <c r="E527" s="193"/>
      <c r="F527" s="194"/>
      <c r="G527" s="126"/>
    </row>
    <row r="528" ht="15.75" customHeight="1">
      <c r="A528" s="190"/>
      <c r="B528" s="191"/>
      <c r="C528" s="192"/>
      <c r="D528" s="193"/>
      <c r="E528" s="193"/>
      <c r="F528" s="194"/>
      <c r="G528" s="126"/>
    </row>
    <row r="529" ht="15.75" customHeight="1">
      <c r="A529" s="190"/>
      <c r="B529" s="191"/>
      <c r="C529" s="192"/>
      <c r="D529" s="193"/>
      <c r="E529" s="193"/>
      <c r="F529" s="194"/>
      <c r="G529" s="126"/>
    </row>
    <row r="530" ht="15.75" customHeight="1">
      <c r="A530" s="190"/>
      <c r="B530" s="191"/>
      <c r="C530" s="192"/>
      <c r="D530" s="193"/>
      <c r="E530" s="193"/>
      <c r="F530" s="194"/>
      <c r="G530" s="126"/>
    </row>
    <row r="531" ht="15.75" customHeight="1">
      <c r="A531" s="190"/>
      <c r="B531" s="191"/>
      <c r="C531" s="192"/>
      <c r="D531" s="193"/>
      <c r="E531" s="193"/>
      <c r="F531" s="194"/>
      <c r="G531" s="126"/>
    </row>
    <row r="532" ht="15.75" customHeight="1">
      <c r="A532" s="190"/>
      <c r="B532" s="191"/>
      <c r="C532" s="192"/>
      <c r="D532" s="193"/>
      <c r="E532" s="193"/>
      <c r="F532" s="194"/>
      <c r="G532" s="126"/>
    </row>
    <row r="533" ht="15.75" customHeight="1">
      <c r="A533" s="190"/>
      <c r="B533" s="191"/>
      <c r="C533" s="192"/>
      <c r="D533" s="193"/>
      <c r="E533" s="193"/>
      <c r="F533" s="194"/>
      <c r="G533" s="126"/>
    </row>
    <row r="534" ht="15.75" customHeight="1">
      <c r="A534" s="190"/>
      <c r="B534" s="191"/>
      <c r="C534" s="192"/>
      <c r="D534" s="193"/>
      <c r="E534" s="193"/>
      <c r="F534" s="194"/>
      <c r="G534" s="126"/>
    </row>
    <row r="535" ht="15.75" customHeight="1">
      <c r="A535" s="190"/>
      <c r="B535" s="191"/>
      <c r="C535" s="192"/>
      <c r="D535" s="193"/>
      <c r="E535" s="193"/>
      <c r="F535" s="194"/>
      <c r="G535" s="126"/>
    </row>
    <row r="536" ht="15.75" customHeight="1">
      <c r="A536" s="190"/>
      <c r="B536" s="191"/>
      <c r="C536" s="192"/>
      <c r="D536" s="193"/>
      <c r="E536" s="193"/>
      <c r="F536" s="194"/>
      <c r="G536" s="126"/>
    </row>
    <row r="537" ht="15.75" customHeight="1">
      <c r="A537" s="190"/>
      <c r="B537" s="191"/>
      <c r="C537" s="192"/>
      <c r="D537" s="193"/>
      <c r="E537" s="193"/>
      <c r="F537" s="194"/>
      <c r="G537" s="126"/>
    </row>
    <row r="538" ht="15.75" customHeight="1">
      <c r="A538" s="190"/>
      <c r="B538" s="191"/>
      <c r="C538" s="192"/>
      <c r="D538" s="193"/>
      <c r="E538" s="193"/>
      <c r="F538" s="194"/>
      <c r="G538" s="126"/>
    </row>
    <row r="539" ht="15.75" customHeight="1">
      <c r="A539" s="190"/>
      <c r="B539" s="191"/>
      <c r="C539" s="192"/>
      <c r="D539" s="193"/>
      <c r="E539" s="193"/>
      <c r="F539" s="194"/>
      <c r="G539" s="126"/>
    </row>
    <row r="540" ht="15.75" customHeight="1">
      <c r="A540" s="190"/>
      <c r="B540" s="191"/>
      <c r="C540" s="192"/>
      <c r="D540" s="193"/>
      <c r="E540" s="193"/>
      <c r="F540" s="194"/>
      <c r="G540" s="126"/>
    </row>
    <row r="541" ht="15.75" customHeight="1">
      <c r="A541" s="190"/>
      <c r="B541" s="191"/>
      <c r="C541" s="192"/>
      <c r="D541" s="193"/>
      <c r="E541" s="193"/>
      <c r="F541" s="194"/>
      <c r="G541" s="126"/>
    </row>
    <row r="542" ht="15.75" customHeight="1">
      <c r="A542" s="190"/>
      <c r="B542" s="191"/>
      <c r="C542" s="192"/>
      <c r="D542" s="193"/>
      <c r="E542" s="193"/>
      <c r="F542" s="194"/>
      <c r="G542" s="126"/>
    </row>
    <row r="543" ht="15.75" customHeight="1">
      <c r="A543" s="190"/>
      <c r="B543" s="191"/>
      <c r="C543" s="192"/>
      <c r="D543" s="193"/>
      <c r="E543" s="193"/>
      <c r="F543" s="194"/>
      <c r="G543" s="126"/>
    </row>
    <row r="544" ht="15.75" customHeight="1">
      <c r="A544" s="190"/>
      <c r="B544" s="191"/>
      <c r="C544" s="192"/>
      <c r="D544" s="193"/>
      <c r="E544" s="193"/>
      <c r="F544" s="194"/>
      <c r="G544" s="126"/>
    </row>
    <row r="545" ht="15.75" customHeight="1">
      <c r="A545" s="190"/>
      <c r="B545" s="191"/>
      <c r="C545" s="192"/>
      <c r="D545" s="193"/>
      <c r="E545" s="193"/>
      <c r="F545" s="194"/>
      <c r="G545" s="126"/>
    </row>
    <row r="546" ht="15.75" customHeight="1">
      <c r="A546" s="190"/>
      <c r="B546" s="191"/>
      <c r="C546" s="192"/>
      <c r="D546" s="193"/>
      <c r="E546" s="193"/>
      <c r="F546" s="194"/>
      <c r="G546" s="126"/>
    </row>
    <row r="547" ht="15.75" customHeight="1">
      <c r="A547" s="190"/>
      <c r="B547" s="191"/>
      <c r="C547" s="192"/>
      <c r="D547" s="193"/>
      <c r="E547" s="193"/>
      <c r="F547" s="194"/>
      <c r="G547" s="126"/>
    </row>
    <row r="548" ht="15.75" customHeight="1">
      <c r="A548" s="190"/>
      <c r="B548" s="191"/>
      <c r="C548" s="192"/>
      <c r="D548" s="193"/>
      <c r="E548" s="193"/>
      <c r="F548" s="194"/>
      <c r="G548" s="126"/>
    </row>
    <row r="549" ht="15.75" customHeight="1">
      <c r="A549" s="190"/>
      <c r="B549" s="191"/>
      <c r="C549" s="192"/>
      <c r="D549" s="193"/>
      <c r="E549" s="193"/>
      <c r="F549" s="194"/>
      <c r="G549" s="126"/>
    </row>
    <row r="550" ht="15.75" customHeight="1">
      <c r="A550" s="190"/>
      <c r="B550" s="191"/>
      <c r="C550" s="192"/>
      <c r="D550" s="193"/>
      <c r="E550" s="193"/>
      <c r="F550" s="194"/>
      <c r="G550" s="126"/>
    </row>
    <row r="551" ht="15.75" customHeight="1">
      <c r="A551" s="190"/>
      <c r="B551" s="191"/>
      <c r="C551" s="192"/>
      <c r="D551" s="193"/>
      <c r="E551" s="193"/>
      <c r="F551" s="194"/>
      <c r="G551" s="126"/>
    </row>
    <row r="552" ht="15.75" customHeight="1">
      <c r="A552" s="190"/>
      <c r="B552" s="191"/>
      <c r="C552" s="192"/>
      <c r="D552" s="193"/>
      <c r="E552" s="193"/>
      <c r="F552" s="194"/>
      <c r="G552" s="126"/>
    </row>
    <row r="553" ht="15.75" customHeight="1">
      <c r="A553" s="190"/>
      <c r="B553" s="191"/>
      <c r="C553" s="192"/>
      <c r="D553" s="193"/>
      <c r="E553" s="193"/>
      <c r="F553" s="194"/>
      <c r="G553" s="126"/>
    </row>
    <row r="554" ht="15.75" customHeight="1">
      <c r="A554" s="190"/>
      <c r="B554" s="191"/>
      <c r="C554" s="192"/>
      <c r="D554" s="193"/>
      <c r="E554" s="193"/>
      <c r="F554" s="194"/>
      <c r="G554" s="126"/>
    </row>
    <row r="555" ht="15.75" customHeight="1">
      <c r="A555" s="190"/>
      <c r="B555" s="191"/>
      <c r="C555" s="192"/>
      <c r="D555" s="193"/>
      <c r="E555" s="193"/>
      <c r="F555" s="194"/>
      <c r="G555" s="126"/>
    </row>
    <row r="556" ht="15.75" customHeight="1">
      <c r="A556" s="190"/>
      <c r="B556" s="191"/>
      <c r="C556" s="192"/>
      <c r="D556" s="193"/>
      <c r="E556" s="193"/>
      <c r="F556" s="194"/>
      <c r="G556" s="126"/>
    </row>
    <row r="557" ht="15.75" customHeight="1">
      <c r="A557" s="190"/>
      <c r="B557" s="191"/>
      <c r="C557" s="192"/>
      <c r="D557" s="193"/>
      <c r="E557" s="193"/>
      <c r="F557" s="194"/>
      <c r="G557" s="126"/>
    </row>
    <row r="558" ht="15.75" customHeight="1">
      <c r="A558" s="190"/>
      <c r="B558" s="191"/>
      <c r="C558" s="192"/>
      <c r="D558" s="193"/>
      <c r="E558" s="193"/>
      <c r="F558" s="194"/>
      <c r="G558" s="126"/>
    </row>
    <row r="559" ht="15.75" customHeight="1">
      <c r="A559" s="190"/>
      <c r="B559" s="191"/>
      <c r="C559" s="192"/>
      <c r="D559" s="193"/>
      <c r="E559" s="193"/>
      <c r="F559" s="194"/>
      <c r="G559" s="126"/>
    </row>
    <row r="560" ht="15.75" customHeight="1">
      <c r="A560" s="190"/>
      <c r="B560" s="191"/>
      <c r="C560" s="192"/>
      <c r="D560" s="193"/>
      <c r="E560" s="193"/>
      <c r="F560" s="194"/>
      <c r="G560" s="126"/>
    </row>
    <row r="561" ht="15.75" customHeight="1">
      <c r="A561" s="190"/>
      <c r="B561" s="191"/>
      <c r="C561" s="192"/>
      <c r="D561" s="193"/>
      <c r="E561" s="193"/>
      <c r="F561" s="194"/>
      <c r="G561" s="126"/>
    </row>
    <row r="562" ht="15.75" customHeight="1">
      <c r="A562" s="190"/>
      <c r="B562" s="191"/>
      <c r="C562" s="192"/>
      <c r="D562" s="193"/>
      <c r="E562" s="193"/>
      <c r="F562" s="194"/>
      <c r="G562" s="126"/>
    </row>
    <row r="563" ht="15.75" customHeight="1">
      <c r="A563" s="190"/>
      <c r="B563" s="191"/>
      <c r="C563" s="192"/>
      <c r="D563" s="193"/>
      <c r="E563" s="193"/>
      <c r="F563" s="194"/>
      <c r="G563" s="126"/>
    </row>
    <row r="564" ht="15.75" customHeight="1">
      <c r="A564" s="190"/>
      <c r="B564" s="191"/>
      <c r="C564" s="192"/>
      <c r="D564" s="193"/>
      <c r="E564" s="193"/>
      <c r="F564" s="194"/>
      <c r="G564" s="126"/>
    </row>
    <row r="565" ht="15.75" customHeight="1">
      <c r="A565" s="190"/>
      <c r="B565" s="191"/>
      <c r="C565" s="192"/>
      <c r="D565" s="193"/>
      <c r="E565" s="193"/>
      <c r="F565" s="194"/>
      <c r="G565" s="126"/>
    </row>
    <row r="566" ht="15.75" customHeight="1">
      <c r="A566" s="190"/>
      <c r="B566" s="191"/>
      <c r="C566" s="192"/>
      <c r="D566" s="193"/>
      <c r="E566" s="193"/>
      <c r="F566" s="194"/>
      <c r="G566" s="126"/>
    </row>
    <row r="567" ht="15.75" customHeight="1">
      <c r="A567" s="190"/>
      <c r="B567" s="191"/>
      <c r="C567" s="192"/>
      <c r="D567" s="193"/>
      <c r="E567" s="193"/>
      <c r="F567" s="194"/>
      <c r="G567" s="126"/>
    </row>
    <row r="568" ht="15.75" customHeight="1">
      <c r="A568" s="190"/>
      <c r="B568" s="191"/>
      <c r="C568" s="192"/>
      <c r="D568" s="193"/>
      <c r="E568" s="193"/>
      <c r="F568" s="194"/>
      <c r="G568" s="126"/>
    </row>
    <row r="569" ht="15.75" customHeight="1">
      <c r="A569" s="190"/>
      <c r="B569" s="191"/>
      <c r="C569" s="192"/>
      <c r="D569" s="193"/>
      <c r="E569" s="193"/>
      <c r="F569" s="194"/>
      <c r="G569" s="126"/>
    </row>
    <row r="570" ht="15.75" customHeight="1">
      <c r="A570" s="190"/>
      <c r="B570" s="191"/>
      <c r="C570" s="192"/>
      <c r="D570" s="193"/>
      <c r="E570" s="193"/>
      <c r="F570" s="194"/>
      <c r="G570" s="126"/>
    </row>
    <row r="571" ht="15.75" customHeight="1">
      <c r="A571" s="190"/>
      <c r="B571" s="191"/>
      <c r="C571" s="192"/>
      <c r="D571" s="193"/>
      <c r="E571" s="193"/>
      <c r="F571" s="194"/>
      <c r="G571" s="126"/>
    </row>
    <row r="572" ht="15.75" customHeight="1">
      <c r="A572" s="190"/>
      <c r="B572" s="191"/>
      <c r="C572" s="192"/>
      <c r="D572" s="193"/>
      <c r="E572" s="193"/>
      <c r="F572" s="194"/>
      <c r="G572" s="126"/>
    </row>
    <row r="573" ht="15.75" customHeight="1">
      <c r="A573" s="190"/>
      <c r="B573" s="191"/>
      <c r="C573" s="192"/>
      <c r="D573" s="193"/>
      <c r="E573" s="193"/>
      <c r="F573" s="194"/>
      <c r="G573" s="126"/>
    </row>
    <row r="574" ht="15.75" customHeight="1">
      <c r="A574" s="190"/>
      <c r="B574" s="191"/>
      <c r="C574" s="192"/>
      <c r="D574" s="193"/>
      <c r="E574" s="193"/>
      <c r="F574" s="194"/>
      <c r="G574" s="126"/>
    </row>
    <row r="575" ht="15.75" customHeight="1">
      <c r="A575" s="190"/>
      <c r="B575" s="191"/>
      <c r="C575" s="192"/>
      <c r="D575" s="193"/>
      <c r="E575" s="193"/>
      <c r="F575" s="194"/>
      <c r="G575" s="126"/>
    </row>
    <row r="576" ht="15.75" customHeight="1">
      <c r="A576" s="190"/>
      <c r="B576" s="191"/>
      <c r="C576" s="192"/>
      <c r="D576" s="193"/>
      <c r="E576" s="193"/>
      <c r="F576" s="194"/>
      <c r="G576" s="126"/>
    </row>
    <row r="577" ht="15.75" customHeight="1">
      <c r="A577" s="190"/>
      <c r="B577" s="191"/>
      <c r="C577" s="192"/>
      <c r="D577" s="193"/>
      <c r="E577" s="193"/>
      <c r="F577" s="194"/>
      <c r="G577" s="126"/>
    </row>
    <row r="578" ht="15.75" customHeight="1">
      <c r="A578" s="190"/>
      <c r="B578" s="191"/>
      <c r="C578" s="192"/>
      <c r="D578" s="193"/>
      <c r="E578" s="193"/>
      <c r="F578" s="194"/>
      <c r="G578" s="126"/>
    </row>
    <row r="579" ht="15.75" customHeight="1">
      <c r="A579" s="190"/>
      <c r="B579" s="191"/>
      <c r="C579" s="192"/>
      <c r="D579" s="193"/>
      <c r="E579" s="193"/>
      <c r="F579" s="194"/>
      <c r="G579" s="126"/>
    </row>
    <row r="580" ht="15.75" customHeight="1">
      <c r="A580" s="190"/>
      <c r="B580" s="191"/>
      <c r="C580" s="192"/>
      <c r="D580" s="193"/>
      <c r="E580" s="193"/>
      <c r="F580" s="194"/>
      <c r="G580" s="126"/>
    </row>
    <row r="581" ht="15.75" customHeight="1">
      <c r="A581" s="190"/>
      <c r="B581" s="191"/>
      <c r="C581" s="192"/>
      <c r="D581" s="193"/>
      <c r="E581" s="193"/>
      <c r="F581" s="194"/>
      <c r="G581" s="126"/>
    </row>
    <row r="582" ht="15.75" customHeight="1">
      <c r="A582" s="190"/>
      <c r="B582" s="191"/>
      <c r="C582" s="192"/>
      <c r="D582" s="193"/>
      <c r="E582" s="193"/>
      <c r="F582" s="194"/>
      <c r="G582" s="126"/>
    </row>
    <row r="583" ht="15.75" customHeight="1">
      <c r="A583" s="190"/>
      <c r="B583" s="191"/>
      <c r="C583" s="192"/>
      <c r="D583" s="193"/>
      <c r="E583" s="193"/>
      <c r="F583" s="194"/>
      <c r="G583" s="126"/>
    </row>
    <row r="584" ht="15.75" customHeight="1">
      <c r="A584" s="190"/>
      <c r="B584" s="191"/>
      <c r="C584" s="192"/>
      <c r="D584" s="193"/>
      <c r="E584" s="193"/>
      <c r="F584" s="194"/>
      <c r="G584" s="126"/>
    </row>
    <row r="585" ht="15.75" customHeight="1">
      <c r="A585" s="190"/>
      <c r="B585" s="191"/>
      <c r="C585" s="192"/>
      <c r="D585" s="193"/>
      <c r="E585" s="193"/>
      <c r="F585" s="194"/>
      <c r="G585" s="126"/>
    </row>
    <row r="586" ht="15.75" customHeight="1">
      <c r="A586" s="190"/>
      <c r="B586" s="191"/>
      <c r="C586" s="192"/>
      <c r="D586" s="193"/>
      <c r="E586" s="193"/>
      <c r="F586" s="194"/>
      <c r="G586" s="126"/>
    </row>
    <row r="587" ht="15.75" customHeight="1">
      <c r="A587" s="190"/>
      <c r="B587" s="191"/>
      <c r="C587" s="192"/>
      <c r="D587" s="193"/>
      <c r="E587" s="193"/>
      <c r="F587" s="194"/>
      <c r="G587" s="126"/>
    </row>
    <row r="588" ht="15.75" customHeight="1">
      <c r="A588" s="190"/>
      <c r="B588" s="191"/>
      <c r="C588" s="192"/>
      <c r="D588" s="193"/>
      <c r="E588" s="193"/>
      <c r="F588" s="194"/>
      <c r="G588" s="126"/>
    </row>
    <row r="589" ht="15.75" customHeight="1">
      <c r="A589" s="190"/>
      <c r="B589" s="191"/>
      <c r="C589" s="192"/>
      <c r="D589" s="193"/>
      <c r="E589" s="193"/>
      <c r="F589" s="194"/>
      <c r="G589" s="126"/>
    </row>
    <row r="590" ht="15.75" customHeight="1">
      <c r="A590" s="190"/>
      <c r="B590" s="191"/>
      <c r="C590" s="192"/>
      <c r="D590" s="193"/>
      <c r="E590" s="193"/>
      <c r="F590" s="194"/>
      <c r="G590" s="126"/>
    </row>
    <row r="591" ht="15.75" customHeight="1">
      <c r="A591" s="190"/>
      <c r="B591" s="191"/>
      <c r="C591" s="192"/>
      <c r="D591" s="193"/>
      <c r="E591" s="193"/>
      <c r="F591" s="194"/>
      <c r="G591" s="126"/>
    </row>
    <row r="592" ht="15.75" customHeight="1">
      <c r="A592" s="190"/>
      <c r="B592" s="191"/>
      <c r="C592" s="192"/>
      <c r="D592" s="193"/>
      <c r="E592" s="193"/>
      <c r="F592" s="194"/>
      <c r="G592" s="126"/>
    </row>
    <row r="593" ht="15.75" customHeight="1">
      <c r="A593" s="190"/>
      <c r="B593" s="191"/>
      <c r="C593" s="192"/>
      <c r="D593" s="193"/>
      <c r="E593" s="193"/>
      <c r="F593" s="194"/>
      <c r="G593" s="126"/>
    </row>
    <row r="594" ht="15.75" customHeight="1">
      <c r="A594" s="190"/>
      <c r="B594" s="191"/>
      <c r="C594" s="192"/>
      <c r="D594" s="193"/>
      <c r="E594" s="193"/>
      <c r="F594" s="194"/>
      <c r="G594" s="126"/>
    </row>
    <row r="595" ht="15.75" customHeight="1">
      <c r="A595" s="190"/>
      <c r="B595" s="191"/>
      <c r="C595" s="192"/>
      <c r="D595" s="193"/>
      <c r="E595" s="193"/>
      <c r="F595" s="194"/>
      <c r="G595" s="126"/>
    </row>
    <row r="596" ht="15.75" customHeight="1">
      <c r="A596" s="190"/>
      <c r="B596" s="191"/>
      <c r="C596" s="192"/>
      <c r="D596" s="193"/>
      <c r="E596" s="193"/>
      <c r="F596" s="194"/>
      <c r="G596" s="126"/>
    </row>
    <row r="597" ht="15.75" customHeight="1">
      <c r="A597" s="190"/>
      <c r="B597" s="191"/>
      <c r="C597" s="192"/>
      <c r="D597" s="193"/>
      <c r="E597" s="193"/>
      <c r="F597" s="194"/>
      <c r="G597" s="126"/>
    </row>
    <row r="598" ht="15.75" customHeight="1">
      <c r="A598" s="190"/>
      <c r="B598" s="191"/>
      <c r="C598" s="192"/>
      <c r="D598" s="193"/>
      <c r="E598" s="193"/>
      <c r="F598" s="194"/>
      <c r="G598" s="126"/>
    </row>
    <row r="599" ht="15.75" customHeight="1">
      <c r="A599" s="190"/>
      <c r="B599" s="191"/>
      <c r="C599" s="192"/>
      <c r="D599" s="193"/>
      <c r="E599" s="193"/>
      <c r="F599" s="194"/>
      <c r="G599" s="126"/>
    </row>
    <row r="600" ht="15.75" customHeight="1">
      <c r="A600" s="190"/>
      <c r="B600" s="191"/>
      <c r="C600" s="192"/>
      <c r="D600" s="193"/>
      <c r="E600" s="193"/>
      <c r="F600" s="194"/>
      <c r="G600" s="126"/>
    </row>
    <row r="601" ht="15.75" customHeight="1">
      <c r="A601" s="190"/>
      <c r="B601" s="191"/>
      <c r="C601" s="192"/>
      <c r="D601" s="193"/>
      <c r="E601" s="193"/>
      <c r="F601" s="194"/>
      <c r="G601" s="126"/>
    </row>
    <row r="602" ht="15.75" customHeight="1">
      <c r="A602" s="190"/>
      <c r="B602" s="191"/>
      <c r="C602" s="192"/>
      <c r="D602" s="193"/>
      <c r="E602" s="193"/>
      <c r="F602" s="194"/>
      <c r="G602" s="126"/>
    </row>
    <row r="603" ht="15.75" customHeight="1">
      <c r="A603" s="190"/>
      <c r="B603" s="191"/>
      <c r="C603" s="192"/>
      <c r="D603" s="193"/>
      <c r="E603" s="193"/>
      <c r="F603" s="194"/>
      <c r="G603" s="126"/>
    </row>
    <row r="604" ht="15.75" customHeight="1">
      <c r="A604" s="190"/>
      <c r="B604" s="191"/>
      <c r="C604" s="192"/>
      <c r="D604" s="193"/>
      <c r="E604" s="193"/>
      <c r="F604" s="194"/>
      <c r="G604" s="126"/>
    </row>
    <row r="605" ht="15.75" customHeight="1">
      <c r="A605" s="190"/>
      <c r="B605" s="191"/>
      <c r="C605" s="192"/>
      <c r="D605" s="193"/>
      <c r="E605" s="193"/>
      <c r="F605" s="194"/>
      <c r="G605" s="126"/>
    </row>
    <row r="606" ht="15.75" customHeight="1">
      <c r="A606" s="190"/>
      <c r="B606" s="191"/>
      <c r="C606" s="192"/>
      <c r="D606" s="193"/>
      <c r="E606" s="193"/>
      <c r="F606" s="194"/>
      <c r="G606" s="126"/>
    </row>
    <row r="607" ht="15.75" customHeight="1">
      <c r="A607" s="190"/>
      <c r="B607" s="191"/>
      <c r="C607" s="192"/>
      <c r="D607" s="193"/>
      <c r="E607" s="193"/>
      <c r="F607" s="194"/>
      <c r="G607" s="126"/>
    </row>
    <row r="608" ht="15.75" customHeight="1">
      <c r="A608" s="190"/>
      <c r="B608" s="191"/>
      <c r="C608" s="192"/>
      <c r="D608" s="193"/>
      <c r="E608" s="193"/>
      <c r="F608" s="194"/>
      <c r="G608" s="126"/>
    </row>
    <row r="609" ht="15.75" customHeight="1">
      <c r="A609" s="190"/>
      <c r="B609" s="191"/>
      <c r="C609" s="192"/>
      <c r="D609" s="193"/>
      <c r="E609" s="193"/>
      <c r="F609" s="194"/>
      <c r="G609" s="126"/>
    </row>
    <row r="610" ht="15.75" customHeight="1">
      <c r="A610" s="190"/>
      <c r="B610" s="191"/>
      <c r="C610" s="192"/>
      <c r="D610" s="193"/>
      <c r="E610" s="193"/>
      <c r="F610" s="194"/>
      <c r="G610" s="126"/>
    </row>
    <row r="611" ht="15.75" customHeight="1">
      <c r="A611" s="190"/>
      <c r="B611" s="191"/>
      <c r="C611" s="192"/>
      <c r="D611" s="193"/>
      <c r="E611" s="193"/>
      <c r="F611" s="194"/>
      <c r="G611" s="126"/>
    </row>
    <row r="612" ht="15.75" customHeight="1">
      <c r="A612" s="190"/>
      <c r="B612" s="191"/>
      <c r="C612" s="192"/>
      <c r="D612" s="193"/>
      <c r="E612" s="193"/>
      <c r="F612" s="194"/>
      <c r="G612" s="126"/>
    </row>
    <row r="613" ht="15.75" customHeight="1">
      <c r="A613" s="190"/>
      <c r="B613" s="191"/>
      <c r="C613" s="192"/>
      <c r="D613" s="193"/>
      <c r="E613" s="193"/>
      <c r="F613" s="194"/>
      <c r="G613" s="126"/>
    </row>
    <row r="614" ht="15.75" customHeight="1">
      <c r="A614" s="190"/>
      <c r="B614" s="191"/>
      <c r="C614" s="192"/>
      <c r="D614" s="193"/>
      <c r="E614" s="193"/>
      <c r="F614" s="194"/>
      <c r="G614" s="126"/>
    </row>
    <row r="615" ht="15.75" customHeight="1">
      <c r="A615" s="190"/>
      <c r="B615" s="191"/>
      <c r="C615" s="192"/>
      <c r="D615" s="193"/>
      <c r="E615" s="193"/>
      <c r="F615" s="194"/>
      <c r="G615" s="126"/>
    </row>
    <row r="616" ht="15.75" customHeight="1">
      <c r="A616" s="190"/>
      <c r="B616" s="191"/>
      <c r="C616" s="192"/>
      <c r="D616" s="193"/>
      <c r="E616" s="193"/>
      <c r="F616" s="194"/>
      <c r="G616" s="126"/>
    </row>
    <row r="617" ht="15.75" customHeight="1">
      <c r="A617" s="190"/>
      <c r="B617" s="191"/>
      <c r="C617" s="192"/>
      <c r="D617" s="193"/>
      <c r="E617" s="193"/>
      <c r="F617" s="194"/>
      <c r="G617" s="126"/>
    </row>
    <row r="618" ht="15.75" customHeight="1">
      <c r="A618" s="190"/>
      <c r="B618" s="191"/>
      <c r="C618" s="192"/>
      <c r="D618" s="193"/>
      <c r="E618" s="193"/>
      <c r="F618" s="194"/>
      <c r="G618" s="126"/>
    </row>
    <row r="619" ht="15.75" customHeight="1">
      <c r="A619" s="190"/>
      <c r="B619" s="191"/>
      <c r="C619" s="192"/>
      <c r="D619" s="193"/>
      <c r="E619" s="193"/>
      <c r="F619" s="194"/>
      <c r="G619" s="126"/>
    </row>
    <row r="620" ht="15.75" customHeight="1">
      <c r="A620" s="190"/>
      <c r="B620" s="191"/>
      <c r="C620" s="192"/>
      <c r="D620" s="193"/>
      <c r="E620" s="193"/>
      <c r="F620" s="194"/>
      <c r="G620" s="126"/>
    </row>
    <row r="621" ht="15.75" customHeight="1">
      <c r="A621" s="190"/>
      <c r="B621" s="191"/>
      <c r="C621" s="192"/>
      <c r="D621" s="193"/>
      <c r="E621" s="193"/>
      <c r="F621" s="194"/>
      <c r="G621" s="126"/>
    </row>
    <row r="622" ht="15.75" customHeight="1">
      <c r="A622" s="190"/>
      <c r="B622" s="191"/>
      <c r="C622" s="192"/>
      <c r="D622" s="193"/>
      <c r="E622" s="193"/>
      <c r="F622" s="194"/>
      <c r="G622" s="126"/>
    </row>
    <row r="623" ht="15.75" customHeight="1">
      <c r="A623" s="190"/>
      <c r="B623" s="191"/>
      <c r="C623" s="192"/>
      <c r="D623" s="193"/>
      <c r="E623" s="193"/>
      <c r="F623" s="194"/>
      <c r="G623" s="126"/>
    </row>
    <row r="624" ht="15.75" customHeight="1">
      <c r="A624" s="190"/>
      <c r="B624" s="191"/>
      <c r="C624" s="192"/>
      <c r="D624" s="193"/>
      <c r="E624" s="193"/>
      <c r="F624" s="194"/>
      <c r="G624" s="126"/>
    </row>
    <row r="625" ht="15.75" customHeight="1">
      <c r="A625" s="190"/>
      <c r="B625" s="191"/>
      <c r="C625" s="192"/>
      <c r="D625" s="193"/>
      <c r="E625" s="193"/>
      <c r="F625" s="194"/>
      <c r="G625" s="126"/>
    </row>
    <row r="626" ht="15.75" customHeight="1">
      <c r="A626" s="190"/>
      <c r="B626" s="191"/>
      <c r="C626" s="192"/>
      <c r="D626" s="193"/>
      <c r="E626" s="193"/>
      <c r="F626" s="194"/>
      <c r="G626" s="126"/>
    </row>
    <row r="627" ht="15.75" customHeight="1">
      <c r="A627" s="190"/>
      <c r="B627" s="191"/>
      <c r="C627" s="192"/>
      <c r="D627" s="193"/>
      <c r="E627" s="193"/>
      <c r="F627" s="194"/>
      <c r="G627" s="126"/>
    </row>
    <row r="628" ht="15.75" customHeight="1">
      <c r="A628" s="190"/>
      <c r="B628" s="191"/>
      <c r="C628" s="192"/>
      <c r="D628" s="193"/>
      <c r="E628" s="193"/>
      <c r="F628" s="194"/>
      <c r="G628" s="126"/>
    </row>
    <row r="629" ht="15.75" customHeight="1">
      <c r="A629" s="190"/>
      <c r="B629" s="191"/>
      <c r="C629" s="192"/>
      <c r="D629" s="193"/>
      <c r="E629" s="193"/>
      <c r="F629" s="194"/>
      <c r="G629" s="126"/>
    </row>
    <row r="630" ht="15.75" customHeight="1">
      <c r="A630" s="190"/>
      <c r="B630" s="191"/>
      <c r="C630" s="192"/>
      <c r="D630" s="193"/>
      <c r="E630" s="193"/>
      <c r="F630" s="194"/>
      <c r="G630" s="126"/>
    </row>
    <row r="631" ht="15.75" customHeight="1">
      <c r="A631" s="190"/>
      <c r="B631" s="191"/>
      <c r="C631" s="192"/>
      <c r="D631" s="193"/>
      <c r="E631" s="193"/>
      <c r="F631" s="194"/>
      <c r="G631" s="126"/>
    </row>
    <row r="632" ht="15.75" customHeight="1">
      <c r="A632" s="190"/>
      <c r="B632" s="191"/>
      <c r="C632" s="192"/>
      <c r="D632" s="193"/>
      <c r="E632" s="193"/>
      <c r="F632" s="194"/>
      <c r="G632" s="126"/>
    </row>
    <row r="633" ht="15.75" customHeight="1">
      <c r="A633" s="190"/>
      <c r="B633" s="191"/>
      <c r="C633" s="192"/>
      <c r="D633" s="193"/>
      <c r="E633" s="193"/>
      <c r="F633" s="194"/>
      <c r="G633" s="126"/>
    </row>
    <row r="634" ht="15.75" customHeight="1">
      <c r="A634" s="190"/>
      <c r="B634" s="191"/>
      <c r="C634" s="192"/>
      <c r="D634" s="193"/>
      <c r="E634" s="193"/>
      <c r="F634" s="194"/>
      <c r="G634" s="126"/>
    </row>
    <row r="635" ht="15.75" customHeight="1">
      <c r="A635" s="190"/>
      <c r="B635" s="191"/>
      <c r="C635" s="192"/>
      <c r="D635" s="193"/>
      <c r="E635" s="193"/>
      <c r="F635" s="194"/>
      <c r="G635" s="126"/>
    </row>
    <row r="636" ht="15.75" customHeight="1">
      <c r="A636" s="190"/>
      <c r="B636" s="191"/>
      <c r="C636" s="192"/>
      <c r="D636" s="193"/>
      <c r="E636" s="193"/>
      <c r="F636" s="194"/>
      <c r="G636" s="126"/>
    </row>
    <row r="637" ht="15.75" customHeight="1">
      <c r="A637" s="190"/>
      <c r="B637" s="191"/>
      <c r="C637" s="192"/>
      <c r="D637" s="193"/>
      <c r="E637" s="193"/>
      <c r="F637" s="194"/>
      <c r="G637" s="126"/>
    </row>
    <row r="638" ht="15.75" customHeight="1">
      <c r="A638" s="190"/>
      <c r="B638" s="191"/>
      <c r="C638" s="192"/>
      <c r="D638" s="193"/>
      <c r="E638" s="193"/>
      <c r="F638" s="194"/>
      <c r="G638" s="126"/>
    </row>
    <row r="639" ht="15.75" customHeight="1">
      <c r="A639" s="190"/>
      <c r="B639" s="191"/>
      <c r="C639" s="192"/>
      <c r="D639" s="193"/>
      <c r="E639" s="193"/>
      <c r="F639" s="194"/>
      <c r="G639" s="126"/>
    </row>
    <row r="640" ht="15.75" customHeight="1">
      <c r="A640" s="190"/>
      <c r="B640" s="191"/>
      <c r="C640" s="192"/>
      <c r="D640" s="193"/>
      <c r="E640" s="193"/>
      <c r="F640" s="194"/>
      <c r="G640" s="126"/>
    </row>
    <row r="641" ht="15.75" customHeight="1">
      <c r="A641" s="190"/>
      <c r="B641" s="191"/>
      <c r="C641" s="192"/>
      <c r="D641" s="193"/>
      <c r="E641" s="193"/>
      <c r="F641" s="194"/>
      <c r="G641" s="126"/>
    </row>
    <row r="642" ht="15.75" customHeight="1">
      <c r="A642" s="190"/>
      <c r="B642" s="191"/>
      <c r="C642" s="192"/>
      <c r="D642" s="193"/>
      <c r="E642" s="193"/>
      <c r="F642" s="194"/>
      <c r="G642" s="126"/>
    </row>
    <row r="643" ht="15.75" customHeight="1">
      <c r="A643" s="190"/>
      <c r="B643" s="191"/>
      <c r="C643" s="192"/>
      <c r="D643" s="193"/>
      <c r="E643" s="193"/>
      <c r="F643" s="194"/>
      <c r="G643" s="126"/>
    </row>
    <row r="644" ht="15.75" customHeight="1">
      <c r="A644" s="190"/>
      <c r="B644" s="191"/>
      <c r="C644" s="192"/>
      <c r="D644" s="193"/>
      <c r="E644" s="193"/>
      <c r="F644" s="194"/>
      <c r="G644" s="126"/>
    </row>
    <row r="645" ht="15.75" customHeight="1">
      <c r="A645" s="190"/>
      <c r="B645" s="191"/>
      <c r="C645" s="192"/>
      <c r="D645" s="193"/>
      <c r="E645" s="193"/>
      <c r="F645" s="194"/>
      <c r="G645" s="126"/>
    </row>
    <row r="646" ht="15.75" customHeight="1">
      <c r="A646" s="190"/>
      <c r="B646" s="191"/>
      <c r="C646" s="192"/>
      <c r="D646" s="193"/>
      <c r="E646" s="193"/>
      <c r="F646" s="194"/>
      <c r="G646" s="126"/>
    </row>
    <row r="647" ht="15.75" customHeight="1">
      <c r="A647" s="190"/>
      <c r="B647" s="191"/>
      <c r="C647" s="192"/>
      <c r="D647" s="193"/>
      <c r="E647" s="193"/>
      <c r="F647" s="194"/>
      <c r="G647" s="126"/>
    </row>
    <row r="648" ht="15.75" customHeight="1">
      <c r="A648" s="190"/>
      <c r="B648" s="191"/>
      <c r="C648" s="192"/>
      <c r="D648" s="193"/>
      <c r="E648" s="193"/>
      <c r="F648" s="194"/>
      <c r="G648" s="126"/>
    </row>
    <row r="649" ht="15.75" customHeight="1">
      <c r="A649" s="190"/>
      <c r="B649" s="191"/>
      <c r="C649" s="192"/>
      <c r="D649" s="193"/>
      <c r="E649" s="193"/>
      <c r="F649" s="194"/>
      <c r="G649" s="126"/>
    </row>
    <row r="650" ht="15.75" customHeight="1">
      <c r="A650" s="190"/>
      <c r="B650" s="191"/>
      <c r="C650" s="192"/>
      <c r="D650" s="193"/>
      <c r="E650" s="193"/>
      <c r="F650" s="194"/>
      <c r="G650" s="126"/>
    </row>
    <row r="651" ht="15.75" customHeight="1">
      <c r="A651" s="190"/>
      <c r="B651" s="191"/>
      <c r="C651" s="192"/>
      <c r="D651" s="193"/>
      <c r="E651" s="193"/>
      <c r="F651" s="194"/>
      <c r="G651" s="126"/>
    </row>
    <row r="652" ht="15.75" customHeight="1">
      <c r="A652" s="190"/>
      <c r="B652" s="191"/>
      <c r="C652" s="192"/>
      <c r="D652" s="193"/>
      <c r="E652" s="193"/>
      <c r="F652" s="194"/>
      <c r="G652" s="126"/>
    </row>
    <row r="653" ht="15.75" customHeight="1">
      <c r="A653" s="190"/>
      <c r="B653" s="191"/>
      <c r="C653" s="192"/>
      <c r="D653" s="193"/>
      <c r="E653" s="193"/>
      <c r="F653" s="194"/>
      <c r="G653" s="126"/>
    </row>
    <row r="654" ht="15.75" customHeight="1">
      <c r="A654" s="190"/>
      <c r="B654" s="191"/>
      <c r="C654" s="192"/>
      <c r="D654" s="193"/>
      <c r="E654" s="193"/>
      <c r="F654" s="194"/>
      <c r="G654" s="126"/>
    </row>
    <row r="655" ht="15.75" customHeight="1">
      <c r="A655" s="190"/>
      <c r="B655" s="191"/>
      <c r="C655" s="192"/>
      <c r="D655" s="193"/>
      <c r="E655" s="193"/>
      <c r="F655" s="194"/>
      <c r="G655" s="126"/>
    </row>
    <row r="656" ht="15.75" customHeight="1">
      <c r="A656" s="190"/>
      <c r="B656" s="191"/>
      <c r="C656" s="192"/>
      <c r="D656" s="193"/>
      <c r="E656" s="193"/>
      <c r="F656" s="194"/>
      <c r="G656" s="126"/>
    </row>
    <row r="657" ht="15.75" customHeight="1">
      <c r="A657" s="190"/>
      <c r="B657" s="191"/>
      <c r="C657" s="192"/>
      <c r="D657" s="193"/>
      <c r="E657" s="193"/>
      <c r="F657" s="194"/>
      <c r="G657" s="126"/>
    </row>
    <row r="658" ht="15.75" customHeight="1">
      <c r="A658" s="190"/>
      <c r="B658" s="191"/>
      <c r="C658" s="192"/>
      <c r="D658" s="193"/>
      <c r="E658" s="193"/>
      <c r="F658" s="194"/>
      <c r="G658" s="126"/>
    </row>
    <row r="659" ht="15.75" customHeight="1">
      <c r="A659" s="190"/>
      <c r="B659" s="191"/>
      <c r="C659" s="192"/>
      <c r="D659" s="193"/>
      <c r="E659" s="193"/>
      <c r="F659" s="194"/>
      <c r="G659" s="126"/>
    </row>
    <row r="660" ht="15.75" customHeight="1">
      <c r="A660" s="190"/>
      <c r="B660" s="191"/>
      <c r="C660" s="192"/>
      <c r="D660" s="193"/>
      <c r="E660" s="193"/>
      <c r="F660" s="194"/>
      <c r="G660" s="126"/>
    </row>
    <row r="661" ht="15.75" customHeight="1">
      <c r="A661" s="190"/>
      <c r="B661" s="191"/>
      <c r="C661" s="192"/>
      <c r="D661" s="193"/>
      <c r="E661" s="193"/>
      <c r="F661" s="194"/>
      <c r="G661" s="126"/>
    </row>
    <row r="662" ht="15.75" customHeight="1">
      <c r="A662" s="190"/>
      <c r="B662" s="191"/>
      <c r="C662" s="192"/>
      <c r="D662" s="193"/>
      <c r="E662" s="193"/>
      <c r="F662" s="194"/>
      <c r="G662" s="126"/>
    </row>
    <row r="663" ht="15.75" customHeight="1">
      <c r="A663" s="190"/>
      <c r="B663" s="191"/>
      <c r="C663" s="192"/>
      <c r="D663" s="193"/>
      <c r="E663" s="193"/>
      <c r="F663" s="194"/>
      <c r="G663" s="126"/>
    </row>
    <row r="664" ht="15.75" customHeight="1">
      <c r="A664" s="190"/>
      <c r="B664" s="191"/>
      <c r="C664" s="192"/>
      <c r="D664" s="193"/>
      <c r="E664" s="193"/>
      <c r="F664" s="194"/>
      <c r="G664" s="126"/>
    </row>
    <row r="665" ht="15.75" customHeight="1">
      <c r="A665" s="190"/>
      <c r="B665" s="191"/>
      <c r="C665" s="192"/>
      <c r="D665" s="193"/>
      <c r="E665" s="193"/>
      <c r="F665" s="194"/>
      <c r="G665" s="126"/>
    </row>
    <row r="666" ht="15.75" customHeight="1">
      <c r="A666" s="190"/>
      <c r="B666" s="191"/>
      <c r="C666" s="192"/>
      <c r="D666" s="193"/>
      <c r="E666" s="193"/>
      <c r="F666" s="194"/>
      <c r="G666" s="126"/>
    </row>
    <row r="667" ht="15.75" customHeight="1">
      <c r="A667" s="190"/>
      <c r="B667" s="191"/>
      <c r="C667" s="192"/>
      <c r="D667" s="193"/>
      <c r="E667" s="193"/>
      <c r="F667" s="194"/>
      <c r="G667" s="126"/>
    </row>
    <row r="668" ht="15.75" customHeight="1">
      <c r="A668" s="190"/>
      <c r="B668" s="191"/>
      <c r="C668" s="192"/>
      <c r="D668" s="193"/>
      <c r="E668" s="193"/>
      <c r="F668" s="194"/>
      <c r="G668" s="126"/>
    </row>
    <row r="669" ht="15.75" customHeight="1">
      <c r="A669" s="190"/>
      <c r="B669" s="191"/>
      <c r="C669" s="192"/>
      <c r="D669" s="193"/>
      <c r="E669" s="193"/>
      <c r="F669" s="194"/>
      <c r="G669" s="126"/>
    </row>
    <row r="670" ht="15.75" customHeight="1">
      <c r="A670" s="190"/>
      <c r="B670" s="191"/>
      <c r="C670" s="192"/>
      <c r="D670" s="193"/>
      <c r="E670" s="193"/>
      <c r="F670" s="194"/>
      <c r="G670" s="126"/>
    </row>
    <row r="671" ht="15.75" customHeight="1">
      <c r="A671" s="190"/>
      <c r="B671" s="191"/>
      <c r="C671" s="192"/>
      <c r="D671" s="193"/>
      <c r="E671" s="193"/>
      <c r="F671" s="194"/>
      <c r="G671" s="126"/>
    </row>
    <row r="672" ht="15.75" customHeight="1">
      <c r="A672" s="190"/>
      <c r="B672" s="191"/>
      <c r="C672" s="192"/>
      <c r="D672" s="193"/>
      <c r="E672" s="193"/>
      <c r="F672" s="194"/>
      <c r="G672" s="126"/>
    </row>
    <row r="673" ht="15.75" customHeight="1">
      <c r="A673" s="190"/>
      <c r="B673" s="191"/>
      <c r="C673" s="192"/>
      <c r="D673" s="193"/>
      <c r="E673" s="193"/>
      <c r="F673" s="194"/>
      <c r="G673" s="126"/>
    </row>
    <row r="674" ht="15.75" customHeight="1">
      <c r="A674" s="190"/>
      <c r="B674" s="191"/>
      <c r="C674" s="192"/>
      <c r="D674" s="193"/>
      <c r="E674" s="193"/>
      <c r="F674" s="194"/>
      <c r="G674" s="126"/>
    </row>
    <row r="675" ht="15.75" customHeight="1">
      <c r="A675" s="190"/>
      <c r="B675" s="191"/>
      <c r="C675" s="192"/>
      <c r="D675" s="193"/>
      <c r="E675" s="193"/>
      <c r="F675" s="194"/>
      <c r="G675" s="126"/>
    </row>
    <row r="676" ht="15.75" customHeight="1">
      <c r="A676" s="190"/>
      <c r="B676" s="191"/>
      <c r="C676" s="192"/>
      <c r="D676" s="193"/>
      <c r="E676" s="193"/>
      <c r="F676" s="194"/>
      <c r="G676" s="126"/>
    </row>
    <row r="677" ht="15.75" customHeight="1">
      <c r="A677" s="190"/>
      <c r="B677" s="191"/>
      <c r="C677" s="192"/>
      <c r="D677" s="193"/>
      <c r="E677" s="193"/>
      <c r="F677" s="194"/>
      <c r="G677" s="126"/>
    </row>
    <row r="678" ht="15.75" customHeight="1">
      <c r="A678" s="190"/>
      <c r="B678" s="191"/>
      <c r="C678" s="192"/>
      <c r="D678" s="193"/>
      <c r="E678" s="193"/>
      <c r="F678" s="194"/>
      <c r="G678" s="126"/>
    </row>
    <row r="679" ht="15.75" customHeight="1">
      <c r="A679" s="190"/>
      <c r="B679" s="191"/>
      <c r="C679" s="192"/>
      <c r="D679" s="193"/>
      <c r="E679" s="193"/>
      <c r="F679" s="194"/>
      <c r="G679" s="126"/>
    </row>
    <row r="680" ht="15.75" customHeight="1">
      <c r="A680" s="190"/>
      <c r="B680" s="191"/>
      <c r="C680" s="192"/>
      <c r="D680" s="193"/>
      <c r="E680" s="193"/>
      <c r="F680" s="194"/>
      <c r="G680" s="126"/>
    </row>
    <row r="681" ht="15.75" customHeight="1">
      <c r="A681" s="190"/>
      <c r="B681" s="191"/>
      <c r="C681" s="192"/>
      <c r="D681" s="193"/>
      <c r="E681" s="193"/>
      <c r="F681" s="194"/>
      <c r="G681" s="126"/>
    </row>
    <row r="682" ht="15.75" customHeight="1">
      <c r="A682" s="190"/>
      <c r="B682" s="191"/>
      <c r="C682" s="192"/>
      <c r="D682" s="193"/>
      <c r="E682" s="193"/>
      <c r="F682" s="194"/>
      <c r="G682" s="126"/>
    </row>
    <row r="683" ht="15.75" customHeight="1">
      <c r="A683" s="190"/>
      <c r="B683" s="191"/>
      <c r="C683" s="192"/>
      <c r="D683" s="193"/>
      <c r="E683" s="193"/>
      <c r="F683" s="194"/>
      <c r="G683" s="126"/>
    </row>
    <row r="684" ht="15.75" customHeight="1">
      <c r="A684" s="190"/>
      <c r="B684" s="191"/>
      <c r="C684" s="192"/>
      <c r="D684" s="193"/>
      <c r="E684" s="193"/>
      <c r="F684" s="194"/>
      <c r="G684" s="126"/>
    </row>
    <row r="685" ht="15.75" customHeight="1">
      <c r="A685" s="190"/>
      <c r="B685" s="191"/>
      <c r="C685" s="192"/>
      <c r="D685" s="193"/>
      <c r="E685" s="193"/>
      <c r="F685" s="194"/>
      <c r="G685" s="126"/>
    </row>
    <row r="686" ht="15.75" customHeight="1">
      <c r="A686" s="190"/>
      <c r="B686" s="191"/>
      <c r="C686" s="192"/>
      <c r="D686" s="193"/>
      <c r="E686" s="193"/>
      <c r="F686" s="194"/>
      <c r="G686" s="126"/>
    </row>
    <row r="687" ht="15.75" customHeight="1">
      <c r="A687" s="190"/>
      <c r="B687" s="191"/>
      <c r="C687" s="192"/>
      <c r="D687" s="193"/>
      <c r="E687" s="193"/>
      <c r="F687" s="194"/>
      <c r="G687" s="126"/>
    </row>
    <row r="688" ht="15.75" customHeight="1">
      <c r="A688" s="190"/>
      <c r="B688" s="191"/>
      <c r="C688" s="192"/>
      <c r="D688" s="193"/>
      <c r="E688" s="193"/>
      <c r="F688" s="194"/>
      <c r="G688" s="126"/>
    </row>
    <row r="689" ht="15.75" customHeight="1">
      <c r="A689" s="190"/>
      <c r="B689" s="191"/>
      <c r="C689" s="192"/>
      <c r="D689" s="193"/>
      <c r="E689" s="193"/>
      <c r="F689" s="194"/>
      <c r="G689" s="126"/>
    </row>
    <row r="690" ht="15.75" customHeight="1">
      <c r="A690" s="190"/>
      <c r="B690" s="191"/>
      <c r="C690" s="192"/>
      <c r="D690" s="193"/>
      <c r="E690" s="193"/>
      <c r="F690" s="194"/>
      <c r="G690" s="126"/>
    </row>
    <row r="691" ht="15.75" customHeight="1">
      <c r="A691" s="190"/>
      <c r="B691" s="191"/>
      <c r="C691" s="192"/>
      <c r="D691" s="193"/>
      <c r="E691" s="193"/>
      <c r="F691" s="194"/>
      <c r="G691" s="126"/>
    </row>
    <row r="692" ht="15.75" customHeight="1">
      <c r="A692" s="190"/>
      <c r="B692" s="191"/>
      <c r="C692" s="192"/>
      <c r="D692" s="193"/>
      <c r="E692" s="193"/>
      <c r="F692" s="194"/>
      <c r="G692" s="126"/>
    </row>
    <row r="693" ht="15.75" customHeight="1">
      <c r="A693" s="190"/>
      <c r="B693" s="191"/>
      <c r="C693" s="192"/>
      <c r="D693" s="193"/>
      <c r="E693" s="193"/>
      <c r="F693" s="194"/>
      <c r="G693" s="126"/>
    </row>
    <row r="694" ht="15.75" customHeight="1">
      <c r="A694" s="190"/>
      <c r="B694" s="191"/>
      <c r="C694" s="192"/>
      <c r="D694" s="193"/>
      <c r="E694" s="193"/>
      <c r="F694" s="194"/>
      <c r="G694" s="126"/>
    </row>
    <row r="695" ht="15.75" customHeight="1">
      <c r="A695" s="190"/>
      <c r="B695" s="191"/>
      <c r="C695" s="192"/>
      <c r="D695" s="193"/>
      <c r="E695" s="193"/>
      <c r="F695" s="194"/>
      <c r="G695" s="126"/>
    </row>
    <row r="696" ht="15.75" customHeight="1">
      <c r="A696" s="190"/>
      <c r="B696" s="191"/>
      <c r="C696" s="192"/>
      <c r="D696" s="193"/>
      <c r="E696" s="193"/>
      <c r="F696" s="194"/>
      <c r="G696" s="126"/>
    </row>
    <row r="697" ht="15.75" customHeight="1">
      <c r="A697" s="190"/>
      <c r="B697" s="191"/>
      <c r="C697" s="192"/>
      <c r="D697" s="193"/>
      <c r="E697" s="193"/>
      <c r="F697" s="194"/>
      <c r="G697" s="126"/>
    </row>
    <row r="698" ht="15.75" customHeight="1">
      <c r="A698" s="190"/>
      <c r="B698" s="191"/>
      <c r="C698" s="192"/>
      <c r="D698" s="193"/>
      <c r="E698" s="193"/>
      <c r="F698" s="194"/>
      <c r="G698" s="126"/>
    </row>
    <row r="699" ht="15.75" customHeight="1">
      <c r="A699" s="190"/>
      <c r="B699" s="191"/>
      <c r="C699" s="192"/>
      <c r="D699" s="193"/>
      <c r="E699" s="193"/>
      <c r="F699" s="194"/>
      <c r="G699" s="126"/>
    </row>
    <row r="700" ht="15.75" customHeight="1">
      <c r="A700" s="190"/>
      <c r="B700" s="191"/>
      <c r="C700" s="192"/>
      <c r="D700" s="193"/>
      <c r="E700" s="193"/>
      <c r="F700" s="194"/>
      <c r="G700" s="126"/>
    </row>
    <row r="701" ht="15.75" customHeight="1">
      <c r="A701" s="190"/>
      <c r="B701" s="191"/>
      <c r="C701" s="192"/>
      <c r="D701" s="193"/>
      <c r="E701" s="193"/>
      <c r="F701" s="194"/>
      <c r="G701" s="126"/>
    </row>
    <row r="702" ht="15.75" customHeight="1">
      <c r="A702" s="190"/>
      <c r="B702" s="191"/>
      <c r="C702" s="192"/>
      <c r="D702" s="193"/>
      <c r="E702" s="193"/>
      <c r="F702" s="194"/>
      <c r="G702" s="126"/>
    </row>
    <row r="703" ht="15.75" customHeight="1">
      <c r="A703" s="190"/>
      <c r="B703" s="191"/>
      <c r="C703" s="192"/>
      <c r="D703" s="193"/>
      <c r="E703" s="193"/>
      <c r="F703" s="194"/>
      <c r="G703" s="126"/>
    </row>
    <row r="704" ht="15.75" customHeight="1">
      <c r="A704" s="190"/>
      <c r="B704" s="191"/>
      <c r="C704" s="192"/>
      <c r="D704" s="193"/>
      <c r="E704" s="193"/>
      <c r="F704" s="194"/>
      <c r="G704" s="126"/>
    </row>
    <row r="705" ht="15.75" customHeight="1">
      <c r="A705" s="190"/>
      <c r="B705" s="191"/>
      <c r="C705" s="192"/>
      <c r="D705" s="193"/>
      <c r="E705" s="193"/>
      <c r="F705" s="194"/>
      <c r="G705" s="126"/>
    </row>
    <row r="706" ht="15.75" customHeight="1">
      <c r="A706" s="190"/>
      <c r="B706" s="191"/>
      <c r="C706" s="192"/>
      <c r="D706" s="193"/>
      <c r="E706" s="193"/>
      <c r="F706" s="194"/>
      <c r="G706" s="126"/>
    </row>
    <row r="707" ht="15.75" customHeight="1">
      <c r="A707" s="190"/>
      <c r="B707" s="191"/>
      <c r="C707" s="192"/>
      <c r="D707" s="193"/>
      <c r="E707" s="193"/>
      <c r="F707" s="194"/>
      <c r="G707" s="126"/>
    </row>
    <row r="708" ht="15.75" customHeight="1">
      <c r="A708" s="190"/>
      <c r="B708" s="191"/>
      <c r="C708" s="192"/>
      <c r="D708" s="193"/>
      <c r="E708" s="193"/>
      <c r="F708" s="194"/>
      <c r="G708" s="126"/>
    </row>
    <row r="709" ht="15.75" customHeight="1">
      <c r="A709" s="190"/>
      <c r="B709" s="191"/>
      <c r="C709" s="192"/>
      <c r="D709" s="193"/>
      <c r="E709" s="193"/>
      <c r="F709" s="194"/>
      <c r="G709" s="126"/>
    </row>
    <row r="710" ht="15.75" customHeight="1">
      <c r="A710" s="190"/>
      <c r="B710" s="191"/>
      <c r="C710" s="192"/>
      <c r="D710" s="193"/>
      <c r="E710" s="193"/>
      <c r="F710" s="194"/>
      <c r="G710" s="126"/>
    </row>
    <row r="711" ht="15.75" customHeight="1">
      <c r="A711" s="190"/>
      <c r="B711" s="191"/>
      <c r="C711" s="192"/>
      <c r="D711" s="193"/>
      <c r="E711" s="193"/>
      <c r="F711" s="194"/>
      <c r="G711" s="126"/>
    </row>
    <row r="712" ht="15.75" customHeight="1">
      <c r="A712" s="190"/>
      <c r="B712" s="191"/>
      <c r="C712" s="192"/>
      <c r="D712" s="193"/>
      <c r="E712" s="193"/>
      <c r="F712" s="194"/>
      <c r="G712" s="126"/>
    </row>
    <row r="713" ht="15.75" customHeight="1">
      <c r="A713" s="190"/>
      <c r="B713" s="191"/>
      <c r="C713" s="192"/>
      <c r="D713" s="193"/>
      <c r="E713" s="193"/>
      <c r="F713" s="194"/>
      <c r="G713" s="126"/>
    </row>
    <row r="714" ht="15.75" customHeight="1">
      <c r="A714" s="190"/>
      <c r="B714" s="191"/>
      <c r="C714" s="192"/>
      <c r="D714" s="193"/>
      <c r="E714" s="193"/>
      <c r="F714" s="194"/>
      <c r="G714" s="126"/>
    </row>
    <row r="715" ht="15.75" customHeight="1">
      <c r="A715" s="190"/>
      <c r="B715" s="191"/>
      <c r="C715" s="192"/>
      <c r="D715" s="193"/>
      <c r="E715" s="193"/>
      <c r="F715" s="194"/>
      <c r="G715" s="126"/>
    </row>
    <row r="716" ht="15.75" customHeight="1">
      <c r="A716" s="190"/>
      <c r="B716" s="191"/>
      <c r="C716" s="192"/>
      <c r="D716" s="193"/>
      <c r="E716" s="193"/>
      <c r="F716" s="194"/>
      <c r="G716" s="126"/>
    </row>
    <row r="717" ht="15.75" customHeight="1">
      <c r="A717" s="190"/>
      <c r="B717" s="191"/>
      <c r="C717" s="192"/>
      <c r="D717" s="193"/>
      <c r="E717" s="193"/>
      <c r="F717" s="194"/>
      <c r="G717" s="126"/>
    </row>
    <row r="718" ht="15.75" customHeight="1">
      <c r="A718" s="190"/>
      <c r="B718" s="191"/>
      <c r="C718" s="192"/>
      <c r="D718" s="193"/>
      <c r="E718" s="193"/>
      <c r="F718" s="194"/>
      <c r="G718" s="126"/>
    </row>
    <row r="719" ht="15.75" customHeight="1">
      <c r="A719" s="190"/>
      <c r="B719" s="191"/>
      <c r="C719" s="192"/>
      <c r="D719" s="193"/>
      <c r="E719" s="193"/>
      <c r="F719" s="194"/>
      <c r="G719" s="126"/>
    </row>
    <row r="720" ht="15.75" customHeight="1">
      <c r="A720" s="190"/>
      <c r="B720" s="191"/>
      <c r="C720" s="192"/>
      <c r="D720" s="193"/>
      <c r="E720" s="193"/>
      <c r="F720" s="194"/>
      <c r="G720" s="126"/>
    </row>
    <row r="721" ht="15.75" customHeight="1">
      <c r="A721" s="190"/>
      <c r="B721" s="191"/>
      <c r="C721" s="192"/>
      <c r="D721" s="193"/>
      <c r="E721" s="193"/>
      <c r="F721" s="194"/>
      <c r="G721" s="126"/>
    </row>
    <row r="722" ht="15.75" customHeight="1">
      <c r="A722" s="190"/>
      <c r="B722" s="191"/>
      <c r="C722" s="192"/>
      <c r="D722" s="193"/>
      <c r="E722" s="193"/>
      <c r="F722" s="194"/>
      <c r="G722" s="126"/>
    </row>
    <row r="723" ht="15.75" customHeight="1">
      <c r="A723" s="190"/>
      <c r="B723" s="191"/>
      <c r="C723" s="192"/>
      <c r="D723" s="193"/>
      <c r="E723" s="193"/>
      <c r="F723" s="194"/>
      <c r="G723" s="126"/>
    </row>
    <row r="724" ht="15.75" customHeight="1">
      <c r="A724" s="190"/>
      <c r="B724" s="191"/>
      <c r="C724" s="192"/>
      <c r="D724" s="193"/>
      <c r="E724" s="193"/>
      <c r="F724" s="194"/>
      <c r="G724" s="126"/>
    </row>
    <row r="725" ht="15.75" customHeight="1">
      <c r="A725" s="190"/>
      <c r="B725" s="191"/>
      <c r="C725" s="192"/>
      <c r="D725" s="193"/>
      <c r="E725" s="193"/>
      <c r="F725" s="194"/>
      <c r="G725" s="126"/>
    </row>
    <row r="726" ht="15.75" customHeight="1">
      <c r="A726" s="190"/>
      <c r="B726" s="191"/>
      <c r="C726" s="192"/>
      <c r="D726" s="193"/>
      <c r="E726" s="193"/>
      <c r="F726" s="194"/>
      <c r="G726" s="126"/>
    </row>
    <row r="727" ht="15.75" customHeight="1">
      <c r="A727" s="190"/>
      <c r="B727" s="191"/>
      <c r="C727" s="192"/>
      <c r="D727" s="193"/>
      <c r="E727" s="193"/>
      <c r="F727" s="194"/>
      <c r="G727" s="126"/>
    </row>
    <row r="728" ht="15.75" customHeight="1">
      <c r="A728" s="190"/>
      <c r="B728" s="191"/>
      <c r="C728" s="192"/>
      <c r="D728" s="193"/>
      <c r="E728" s="193"/>
      <c r="F728" s="194"/>
      <c r="G728" s="126"/>
    </row>
    <row r="729" ht="15.75" customHeight="1">
      <c r="A729" s="190"/>
      <c r="B729" s="191"/>
      <c r="C729" s="192"/>
      <c r="D729" s="193"/>
      <c r="E729" s="193"/>
      <c r="F729" s="194"/>
      <c r="G729" s="126"/>
    </row>
    <row r="730" ht="15.75" customHeight="1">
      <c r="A730" s="190"/>
      <c r="B730" s="191"/>
      <c r="C730" s="192"/>
      <c r="D730" s="193"/>
      <c r="E730" s="193"/>
      <c r="F730" s="194"/>
      <c r="G730" s="126"/>
    </row>
    <row r="731" ht="15.75" customHeight="1">
      <c r="A731" s="190"/>
      <c r="B731" s="191"/>
      <c r="C731" s="192"/>
      <c r="D731" s="193"/>
      <c r="E731" s="193"/>
      <c r="F731" s="194"/>
      <c r="G731" s="126"/>
    </row>
    <row r="732" ht="15.75" customHeight="1">
      <c r="A732" s="190"/>
      <c r="B732" s="191"/>
      <c r="C732" s="192"/>
      <c r="D732" s="193"/>
      <c r="E732" s="193"/>
      <c r="F732" s="194"/>
      <c r="G732" s="126"/>
    </row>
    <row r="733" ht="15.75" customHeight="1">
      <c r="A733" s="190"/>
      <c r="B733" s="191"/>
      <c r="C733" s="192"/>
      <c r="D733" s="193"/>
      <c r="E733" s="193"/>
      <c r="F733" s="194"/>
      <c r="G733" s="126"/>
    </row>
    <row r="734" ht="15.75" customHeight="1">
      <c r="A734" s="190"/>
      <c r="B734" s="191"/>
      <c r="C734" s="192"/>
      <c r="D734" s="193"/>
      <c r="E734" s="193"/>
      <c r="F734" s="194"/>
      <c r="G734" s="126"/>
    </row>
    <row r="735" ht="15.75" customHeight="1">
      <c r="A735" s="190"/>
      <c r="B735" s="191"/>
      <c r="C735" s="192"/>
      <c r="D735" s="193"/>
      <c r="E735" s="193"/>
      <c r="F735" s="194"/>
      <c r="G735" s="126"/>
    </row>
    <row r="736" ht="15.75" customHeight="1">
      <c r="A736" s="190"/>
      <c r="B736" s="191"/>
      <c r="C736" s="192"/>
      <c r="D736" s="193"/>
      <c r="E736" s="193"/>
      <c r="F736" s="194"/>
      <c r="G736" s="126"/>
    </row>
    <row r="737" ht="15.75" customHeight="1">
      <c r="A737" s="190"/>
      <c r="B737" s="191"/>
      <c r="C737" s="192"/>
      <c r="D737" s="193"/>
      <c r="E737" s="193"/>
      <c r="F737" s="194"/>
      <c r="G737" s="126"/>
    </row>
    <row r="738" ht="15.75" customHeight="1">
      <c r="A738" s="190"/>
      <c r="B738" s="191"/>
      <c r="C738" s="192"/>
      <c r="D738" s="193"/>
      <c r="E738" s="193"/>
      <c r="F738" s="194"/>
      <c r="G738" s="126"/>
    </row>
    <row r="739" ht="15.75" customHeight="1">
      <c r="A739" s="190"/>
      <c r="B739" s="191"/>
      <c r="C739" s="192"/>
      <c r="D739" s="193"/>
      <c r="E739" s="193"/>
      <c r="F739" s="194"/>
      <c r="G739" s="126"/>
    </row>
    <row r="740" ht="15.75" customHeight="1">
      <c r="A740" s="190"/>
      <c r="B740" s="191"/>
      <c r="C740" s="192"/>
      <c r="D740" s="193"/>
      <c r="E740" s="193"/>
      <c r="F740" s="194"/>
      <c r="G740" s="126"/>
    </row>
    <row r="741" ht="15.75" customHeight="1">
      <c r="A741" s="190"/>
      <c r="B741" s="191"/>
      <c r="C741" s="192"/>
      <c r="D741" s="193"/>
      <c r="E741" s="193"/>
      <c r="F741" s="194"/>
      <c r="G741" s="126"/>
    </row>
    <row r="742" ht="15.75" customHeight="1">
      <c r="A742" s="190"/>
      <c r="B742" s="191"/>
      <c r="C742" s="192"/>
      <c r="D742" s="193"/>
      <c r="E742" s="193"/>
      <c r="F742" s="194"/>
      <c r="G742" s="126"/>
    </row>
    <row r="743" ht="15.75" customHeight="1">
      <c r="A743" s="190"/>
      <c r="B743" s="191"/>
      <c r="C743" s="192"/>
      <c r="D743" s="193"/>
      <c r="E743" s="193"/>
      <c r="F743" s="194"/>
      <c r="G743" s="126"/>
    </row>
    <row r="744" ht="15.75" customHeight="1">
      <c r="A744" s="190"/>
      <c r="B744" s="191"/>
      <c r="C744" s="192"/>
      <c r="D744" s="193"/>
      <c r="E744" s="193"/>
      <c r="F744" s="194"/>
      <c r="G744" s="126"/>
    </row>
    <row r="745" ht="15.75" customHeight="1">
      <c r="A745" s="190"/>
      <c r="B745" s="191"/>
      <c r="C745" s="192"/>
      <c r="D745" s="193"/>
      <c r="E745" s="193"/>
      <c r="F745" s="194"/>
      <c r="G745" s="126"/>
    </row>
    <row r="746" ht="15.75" customHeight="1">
      <c r="A746" s="190"/>
      <c r="B746" s="191"/>
      <c r="C746" s="192"/>
      <c r="D746" s="193"/>
      <c r="E746" s="193"/>
      <c r="F746" s="194"/>
      <c r="G746" s="126"/>
    </row>
    <row r="747" ht="15.75" customHeight="1">
      <c r="A747" s="190"/>
      <c r="B747" s="191"/>
      <c r="C747" s="192"/>
      <c r="D747" s="193"/>
      <c r="E747" s="193"/>
      <c r="F747" s="194"/>
      <c r="G747" s="126"/>
    </row>
    <row r="748" ht="15.75" customHeight="1">
      <c r="A748" s="190"/>
      <c r="B748" s="191"/>
      <c r="C748" s="192"/>
      <c r="D748" s="193"/>
      <c r="E748" s="193"/>
      <c r="F748" s="194"/>
      <c r="G748" s="126"/>
    </row>
    <row r="749" ht="15.75" customHeight="1">
      <c r="A749" s="190"/>
      <c r="B749" s="191"/>
      <c r="C749" s="192"/>
      <c r="D749" s="193"/>
      <c r="E749" s="193"/>
      <c r="F749" s="194"/>
      <c r="G749" s="126"/>
    </row>
    <row r="750" ht="15.75" customHeight="1">
      <c r="A750" s="190"/>
      <c r="B750" s="191"/>
      <c r="C750" s="192"/>
      <c r="D750" s="193"/>
      <c r="E750" s="193"/>
      <c r="F750" s="194"/>
      <c r="G750" s="126"/>
    </row>
    <row r="751" ht="15.75" customHeight="1">
      <c r="A751" s="190"/>
      <c r="B751" s="191"/>
      <c r="C751" s="192"/>
      <c r="D751" s="193"/>
      <c r="E751" s="193"/>
      <c r="F751" s="194"/>
      <c r="G751" s="126"/>
    </row>
    <row r="752" ht="15.75" customHeight="1">
      <c r="A752" s="190"/>
      <c r="B752" s="191"/>
      <c r="C752" s="192"/>
      <c r="D752" s="193"/>
      <c r="E752" s="193"/>
      <c r="F752" s="194"/>
      <c r="G752" s="126"/>
    </row>
    <row r="753" ht="15.75" customHeight="1">
      <c r="A753" s="190"/>
      <c r="B753" s="191"/>
      <c r="C753" s="192"/>
      <c r="D753" s="193"/>
      <c r="E753" s="193"/>
      <c r="F753" s="194"/>
      <c r="G753" s="126"/>
    </row>
    <row r="754" ht="15.75" customHeight="1">
      <c r="A754" s="190"/>
      <c r="B754" s="191"/>
      <c r="C754" s="192"/>
      <c r="D754" s="193"/>
      <c r="E754" s="193"/>
      <c r="F754" s="194"/>
      <c r="G754" s="126"/>
    </row>
    <row r="755" ht="15.75" customHeight="1">
      <c r="A755" s="190"/>
      <c r="B755" s="191"/>
      <c r="C755" s="192"/>
      <c r="D755" s="193"/>
      <c r="E755" s="193"/>
      <c r="F755" s="194"/>
      <c r="G755" s="126"/>
    </row>
    <row r="756" ht="15.75" customHeight="1">
      <c r="A756" s="190"/>
      <c r="B756" s="191"/>
      <c r="C756" s="192"/>
      <c r="D756" s="193"/>
      <c r="E756" s="193"/>
      <c r="F756" s="194"/>
      <c r="G756" s="126"/>
    </row>
    <row r="757" ht="15.75" customHeight="1">
      <c r="A757" s="190"/>
      <c r="B757" s="191"/>
      <c r="C757" s="192"/>
      <c r="D757" s="193"/>
      <c r="E757" s="193"/>
      <c r="F757" s="194"/>
      <c r="G757" s="126"/>
    </row>
    <row r="758" ht="15.75" customHeight="1">
      <c r="A758" s="190"/>
      <c r="B758" s="191"/>
      <c r="C758" s="192"/>
      <c r="D758" s="193"/>
      <c r="E758" s="193"/>
      <c r="F758" s="194"/>
      <c r="G758" s="126"/>
    </row>
    <row r="759" ht="15.75" customHeight="1">
      <c r="A759" s="190"/>
      <c r="B759" s="191"/>
      <c r="C759" s="192"/>
      <c r="D759" s="193"/>
      <c r="E759" s="193"/>
      <c r="F759" s="194"/>
      <c r="G759" s="126"/>
    </row>
    <row r="760" ht="15.75" customHeight="1">
      <c r="A760" s="190"/>
      <c r="B760" s="191"/>
      <c r="C760" s="192"/>
      <c r="D760" s="193"/>
      <c r="E760" s="193"/>
      <c r="F760" s="194"/>
      <c r="G760" s="126"/>
    </row>
    <row r="761" ht="15.75" customHeight="1">
      <c r="A761" s="190"/>
      <c r="B761" s="191"/>
      <c r="C761" s="192"/>
      <c r="D761" s="193"/>
      <c r="E761" s="193"/>
      <c r="F761" s="194"/>
      <c r="G761" s="126"/>
    </row>
    <row r="762" ht="15.75" customHeight="1">
      <c r="A762" s="190"/>
      <c r="B762" s="191"/>
      <c r="C762" s="192"/>
      <c r="D762" s="193"/>
      <c r="E762" s="193"/>
      <c r="F762" s="194"/>
      <c r="G762" s="126"/>
    </row>
    <row r="763" ht="15.75" customHeight="1">
      <c r="A763" s="190"/>
      <c r="B763" s="191"/>
      <c r="C763" s="192"/>
      <c r="D763" s="193"/>
      <c r="E763" s="193"/>
      <c r="F763" s="194"/>
      <c r="G763" s="126"/>
    </row>
    <row r="764" ht="15.75" customHeight="1">
      <c r="A764" s="190"/>
      <c r="B764" s="191"/>
      <c r="C764" s="192"/>
      <c r="D764" s="193"/>
      <c r="E764" s="193"/>
      <c r="F764" s="194"/>
      <c r="G764" s="126"/>
    </row>
    <row r="765" ht="15.75" customHeight="1">
      <c r="A765" s="190"/>
      <c r="B765" s="191"/>
      <c r="C765" s="192"/>
      <c r="D765" s="193"/>
      <c r="E765" s="193"/>
      <c r="F765" s="194"/>
      <c r="G765" s="126"/>
    </row>
    <row r="766" ht="15.75" customHeight="1">
      <c r="A766" s="190"/>
      <c r="B766" s="191"/>
      <c r="C766" s="192"/>
      <c r="D766" s="193"/>
      <c r="E766" s="193"/>
      <c r="F766" s="194"/>
      <c r="G766" s="126"/>
    </row>
    <row r="767" ht="15.75" customHeight="1">
      <c r="A767" s="190"/>
      <c r="B767" s="191"/>
      <c r="C767" s="192"/>
      <c r="D767" s="193"/>
      <c r="E767" s="193"/>
      <c r="F767" s="194"/>
      <c r="G767" s="126"/>
    </row>
    <row r="768" ht="15.75" customHeight="1">
      <c r="A768" s="190"/>
      <c r="B768" s="191"/>
      <c r="C768" s="192"/>
      <c r="D768" s="193"/>
      <c r="E768" s="193"/>
      <c r="F768" s="194"/>
      <c r="G768" s="126"/>
    </row>
    <row r="769" ht="15.75" customHeight="1">
      <c r="A769" s="190"/>
      <c r="B769" s="191"/>
      <c r="C769" s="192"/>
      <c r="D769" s="193"/>
      <c r="E769" s="193"/>
      <c r="F769" s="194"/>
      <c r="G769" s="126"/>
    </row>
    <row r="770" ht="15.75" customHeight="1">
      <c r="A770" s="190"/>
      <c r="B770" s="191"/>
      <c r="C770" s="192"/>
      <c r="D770" s="193"/>
      <c r="E770" s="193"/>
      <c r="F770" s="194"/>
      <c r="G770" s="126"/>
    </row>
    <row r="771" ht="15.75" customHeight="1">
      <c r="A771" s="190"/>
      <c r="B771" s="191"/>
      <c r="C771" s="192"/>
      <c r="D771" s="193"/>
      <c r="E771" s="193"/>
      <c r="F771" s="194"/>
      <c r="G771" s="126"/>
    </row>
    <row r="772" ht="15.75" customHeight="1">
      <c r="A772" s="190"/>
      <c r="B772" s="191"/>
      <c r="C772" s="192"/>
      <c r="D772" s="193"/>
      <c r="E772" s="193"/>
      <c r="F772" s="194"/>
      <c r="G772" s="126"/>
    </row>
    <row r="773" ht="15.75" customHeight="1">
      <c r="A773" s="190"/>
      <c r="B773" s="191"/>
      <c r="C773" s="192"/>
      <c r="D773" s="193"/>
      <c r="E773" s="193"/>
      <c r="F773" s="194"/>
      <c r="G773" s="126"/>
    </row>
    <row r="774" ht="15.75" customHeight="1">
      <c r="A774" s="190"/>
      <c r="B774" s="191"/>
      <c r="C774" s="192"/>
      <c r="D774" s="193"/>
      <c r="E774" s="193"/>
      <c r="F774" s="194"/>
      <c r="G774" s="126"/>
    </row>
    <row r="775" ht="15.75" customHeight="1">
      <c r="A775" s="190"/>
      <c r="B775" s="191"/>
      <c r="C775" s="192"/>
      <c r="D775" s="193"/>
      <c r="E775" s="193"/>
      <c r="F775" s="194"/>
      <c r="G775" s="126"/>
    </row>
    <row r="776" ht="15.75" customHeight="1">
      <c r="A776" s="190"/>
      <c r="B776" s="191"/>
      <c r="C776" s="192"/>
      <c r="D776" s="193"/>
      <c r="E776" s="193"/>
      <c r="F776" s="194"/>
      <c r="G776" s="126"/>
    </row>
    <row r="777" ht="15.75" customHeight="1">
      <c r="A777" s="190"/>
      <c r="B777" s="191"/>
      <c r="C777" s="192"/>
      <c r="D777" s="193"/>
      <c r="E777" s="193"/>
      <c r="F777" s="194"/>
      <c r="G777" s="126"/>
    </row>
    <row r="778" ht="15.75" customHeight="1">
      <c r="A778" s="190"/>
      <c r="B778" s="191"/>
      <c r="C778" s="192"/>
      <c r="D778" s="193"/>
      <c r="E778" s="193"/>
      <c r="F778" s="194"/>
      <c r="G778" s="126"/>
    </row>
    <row r="779" ht="15.75" customHeight="1">
      <c r="A779" s="190"/>
      <c r="B779" s="191"/>
      <c r="C779" s="192"/>
      <c r="D779" s="193"/>
      <c r="E779" s="193"/>
      <c r="F779" s="194"/>
      <c r="G779" s="126"/>
    </row>
    <row r="780" ht="15.75" customHeight="1">
      <c r="A780" s="190"/>
      <c r="B780" s="191"/>
      <c r="C780" s="192"/>
      <c r="D780" s="193"/>
      <c r="E780" s="193"/>
      <c r="F780" s="194"/>
      <c r="G780" s="126"/>
    </row>
    <row r="781" ht="15.75" customHeight="1">
      <c r="A781" s="190"/>
      <c r="B781" s="191"/>
      <c r="C781" s="192"/>
      <c r="D781" s="193"/>
      <c r="E781" s="193"/>
      <c r="F781" s="194"/>
      <c r="G781" s="126"/>
    </row>
    <row r="782" ht="15.75" customHeight="1">
      <c r="A782" s="190"/>
      <c r="B782" s="191"/>
      <c r="C782" s="192"/>
      <c r="D782" s="193"/>
      <c r="E782" s="193"/>
      <c r="F782" s="194"/>
      <c r="G782" s="126"/>
    </row>
    <row r="783" ht="15.75" customHeight="1">
      <c r="A783" s="190"/>
      <c r="B783" s="191"/>
      <c r="C783" s="192"/>
      <c r="D783" s="193"/>
      <c r="E783" s="193"/>
      <c r="F783" s="194"/>
      <c r="G783" s="126"/>
    </row>
    <row r="784" ht="15.75" customHeight="1">
      <c r="A784" s="190"/>
      <c r="B784" s="191"/>
      <c r="C784" s="192"/>
      <c r="D784" s="193"/>
      <c r="E784" s="193"/>
      <c r="F784" s="194"/>
      <c r="G784" s="126"/>
    </row>
    <row r="785" ht="15.75" customHeight="1">
      <c r="A785" s="190"/>
      <c r="B785" s="191"/>
      <c r="C785" s="192"/>
      <c r="D785" s="193"/>
      <c r="E785" s="193"/>
      <c r="F785" s="194"/>
      <c r="G785" s="126"/>
    </row>
    <row r="786" ht="15.75" customHeight="1">
      <c r="A786" s="190"/>
      <c r="B786" s="191"/>
      <c r="C786" s="192"/>
      <c r="D786" s="193"/>
      <c r="E786" s="193"/>
      <c r="F786" s="194"/>
      <c r="G786" s="126"/>
    </row>
    <row r="787" ht="15.75" customHeight="1">
      <c r="A787" s="190"/>
      <c r="B787" s="191"/>
      <c r="C787" s="192"/>
      <c r="D787" s="193"/>
      <c r="E787" s="193"/>
      <c r="F787" s="194"/>
      <c r="G787" s="126"/>
    </row>
    <row r="788" ht="15.75" customHeight="1">
      <c r="A788" s="190"/>
      <c r="B788" s="191"/>
      <c r="C788" s="192"/>
      <c r="D788" s="193"/>
      <c r="E788" s="193"/>
      <c r="F788" s="194"/>
      <c r="G788" s="126"/>
    </row>
    <row r="789" ht="15.75" customHeight="1">
      <c r="A789" s="190"/>
      <c r="B789" s="191"/>
      <c r="C789" s="192"/>
      <c r="D789" s="193"/>
      <c r="E789" s="193"/>
      <c r="F789" s="194"/>
      <c r="G789" s="126"/>
    </row>
    <row r="790" ht="15.75" customHeight="1">
      <c r="A790" s="190"/>
      <c r="B790" s="191"/>
      <c r="C790" s="192"/>
      <c r="D790" s="193"/>
      <c r="E790" s="193"/>
      <c r="F790" s="194"/>
      <c r="G790" s="126"/>
    </row>
    <row r="791" ht="15.75" customHeight="1">
      <c r="A791" s="190"/>
      <c r="B791" s="191"/>
      <c r="C791" s="192"/>
      <c r="D791" s="193"/>
      <c r="E791" s="193"/>
      <c r="F791" s="194"/>
      <c r="G791" s="126"/>
    </row>
    <row r="792" ht="15.75" customHeight="1">
      <c r="A792" s="190"/>
      <c r="B792" s="191"/>
      <c r="C792" s="192"/>
      <c r="D792" s="193"/>
      <c r="E792" s="193"/>
      <c r="F792" s="194"/>
      <c r="G792" s="126"/>
    </row>
    <row r="793" ht="15.75" customHeight="1">
      <c r="A793" s="190"/>
      <c r="B793" s="191"/>
      <c r="C793" s="192"/>
      <c r="D793" s="193"/>
      <c r="E793" s="193"/>
      <c r="F793" s="194"/>
      <c r="G793" s="126"/>
    </row>
    <row r="794" ht="15.75" customHeight="1">
      <c r="A794" s="190"/>
      <c r="B794" s="191"/>
      <c r="C794" s="192"/>
      <c r="D794" s="193"/>
      <c r="E794" s="193"/>
      <c r="F794" s="194"/>
      <c r="G794" s="126"/>
    </row>
    <row r="795" ht="15.75" customHeight="1">
      <c r="A795" s="190"/>
      <c r="B795" s="191"/>
      <c r="C795" s="192"/>
      <c r="D795" s="193"/>
      <c r="E795" s="193"/>
      <c r="F795" s="194"/>
      <c r="G795" s="126"/>
    </row>
    <row r="796" ht="15.75" customHeight="1">
      <c r="A796" s="190"/>
      <c r="B796" s="191"/>
      <c r="C796" s="192"/>
      <c r="D796" s="193"/>
      <c r="E796" s="193"/>
      <c r="F796" s="194"/>
      <c r="G796" s="126"/>
    </row>
    <row r="797" ht="15.75" customHeight="1">
      <c r="A797" s="190"/>
      <c r="B797" s="191"/>
      <c r="C797" s="192"/>
      <c r="D797" s="193"/>
      <c r="E797" s="193"/>
      <c r="F797" s="194"/>
      <c r="G797" s="126"/>
    </row>
    <row r="798" ht="15.75" customHeight="1">
      <c r="A798" s="190"/>
      <c r="B798" s="191"/>
      <c r="C798" s="192"/>
      <c r="D798" s="193"/>
      <c r="E798" s="193"/>
      <c r="F798" s="194"/>
      <c r="G798" s="126"/>
    </row>
    <row r="799" ht="15.75" customHeight="1">
      <c r="A799" s="190"/>
      <c r="B799" s="191"/>
      <c r="C799" s="192"/>
      <c r="D799" s="193"/>
      <c r="E799" s="193"/>
      <c r="F799" s="194"/>
      <c r="G799" s="126"/>
    </row>
    <row r="800" ht="15.75" customHeight="1">
      <c r="A800" s="190"/>
      <c r="B800" s="191"/>
      <c r="C800" s="192"/>
      <c r="D800" s="193"/>
      <c r="E800" s="193"/>
      <c r="F800" s="194"/>
      <c r="G800" s="126"/>
    </row>
    <row r="801" ht="15.75" customHeight="1">
      <c r="A801" s="190"/>
      <c r="B801" s="191"/>
      <c r="C801" s="192"/>
      <c r="D801" s="193"/>
      <c r="E801" s="193"/>
      <c r="F801" s="194"/>
      <c r="G801" s="126"/>
    </row>
    <row r="802" ht="15.75" customHeight="1">
      <c r="A802" s="190"/>
      <c r="B802" s="191"/>
      <c r="C802" s="192"/>
      <c r="D802" s="193"/>
      <c r="E802" s="193"/>
      <c r="F802" s="194"/>
      <c r="G802" s="126"/>
    </row>
    <row r="803" ht="15.75" customHeight="1">
      <c r="A803" s="190"/>
      <c r="B803" s="191"/>
      <c r="C803" s="192"/>
      <c r="D803" s="193"/>
      <c r="E803" s="193"/>
      <c r="F803" s="194"/>
      <c r="G803" s="126"/>
    </row>
    <row r="804" ht="15.75" customHeight="1">
      <c r="A804" s="190"/>
      <c r="B804" s="191"/>
      <c r="C804" s="192"/>
      <c r="D804" s="193"/>
      <c r="E804" s="193"/>
      <c r="F804" s="194"/>
      <c r="G804" s="126"/>
    </row>
    <row r="805" ht="15.75" customHeight="1">
      <c r="A805" s="190"/>
      <c r="B805" s="191"/>
      <c r="C805" s="192"/>
      <c r="D805" s="193"/>
      <c r="E805" s="193"/>
      <c r="F805" s="194"/>
      <c r="G805" s="126"/>
    </row>
    <row r="806" ht="15.75" customHeight="1">
      <c r="A806" s="190"/>
      <c r="B806" s="191"/>
      <c r="C806" s="192"/>
      <c r="D806" s="193"/>
      <c r="E806" s="193"/>
      <c r="F806" s="194"/>
      <c r="G806" s="126"/>
    </row>
    <row r="807" ht="15.75" customHeight="1">
      <c r="A807" s="190"/>
      <c r="B807" s="191"/>
      <c r="C807" s="192"/>
      <c r="D807" s="193"/>
      <c r="E807" s="193"/>
      <c r="F807" s="194"/>
      <c r="G807" s="126"/>
    </row>
    <row r="808" ht="15.75" customHeight="1">
      <c r="A808" s="190"/>
      <c r="B808" s="191"/>
      <c r="C808" s="192"/>
      <c r="D808" s="193"/>
      <c r="E808" s="193"/>
      <c r="F808" s="194"/>
      <c r="G808" s="126"/>
    </row>
    <row r="809" ht="15.75" customHeight="1">
      <c r="A809" s="190"/>
      <c r="B809" s="191"/>
      <c r="C809" s="192"/>
      <c r="D809" s="193"/>
      <c r="E809" s="193"/>
      <c r="F809" s="194"/>
      <c r="G809" s="126"/>
    </row>
    <row r="810" ht="15.75" customHeight="1">
      <c r="A810" s="190"/>
      <c r="B810" s="191"/>
      <c r="C810" s="192"/>
      <c r="D810" s="193"/>
      <c r="E810" s="193"/>
      <c r="F810" s="194"/>
      <c r="G810" s="126"/>
    </row>
    <row r="811" ht="15.75" customHeight="1">
      <c r="A811" s="190"/>
      <c r="B811" s="191"/>
      <c r="C811" s="192"/>
      <c r="D811" s="193"/>
      <c r="E811" s="193"/>
      <c r="F811" s="194"/>
      <c r="G811" s="126"/>
    </row>
    <row r="812" ht="15.75" customHeight="1">
      <c r="A812" s="190"/>
      <c r="B812" s="191"/>
      <c r="C812" s="192"/>
      <c r="D812" s="193"/>
      <c r="E812" s="193"/>
      <c r="F812" s="194"/>
      <c r="G812" s="126"/>
    </row>
    <row r="813" ht="15.75" customHeight="1">
      <c r="A813" s="190"/>
      <c r="B813" s="191"/>
      <c r="C813" s="192"/>
      <c r="D813" s="193"/>
      <c r="E813" s="193"/>
      <c r="F813" s="194"/>
      <c r="G813" s="126"/>
    </row>
    <row r="814" ht="15.75" customHeight="1">
      <c r="A814" s="190"/>
      <c r="B814" s="191"/>
      <c r="C814" s="192"/>
      <c r="D814" s="193"/>
      <c r="E814" s="193"/>
      <c r="F814" s="194"/>
      <c r="G814" s="126"/>
    </row>
    <row r="815" ht="15.75" customHeight="1">
      <c r="A815" s="190"/>
      <c r="B815" s="191"/>
      <c r="C815" s="192"/>
      <c r="D815" s="193"/>
      <c r="E815" s="193"/>
      <c r="F815" s="194"/>
      <c r="G815" s="126"/>
    </row>
    <row r="816" ht="15.75" customHeight="1">
      <c r="A816" s="190"/>
      <c r="B816" s="191"/>
      <c r="C816" s="192"/>
      <c r="D816" s="193"/>
      <c r="E816" s="193"/>
      <c r="F816" s="194"/>
      <c r="G816" s="126"/>
    </row>
    <row r="817" ht="15.75" customHeight="1">
      <c r="A817" s="190"/>
      <c r="B817" s="191"/>
      <c r="C817" s="192"/>
      <c r="D817" s="193"/>
      <c r="E817" s="193"/>
      <c r="F817" s="194"/>
      <c r="G817" s="126"/>
    </row>
    <row r="818" ht="15.75" customHeight="1">
      <c r="A818" s="190"/>
      <c r="B818" s="191"/>
      <c r="C818" s="192"/>
      <c r="D818" s="193"/>
      <c r="E818" s="193"/>
      <c r="F818" s="194"/>
      <c r="G818" s="126"/>
    </row>
    <row r="819" ht="15.75" customHeight="1">
      <c r="A819" s="190"/>
      <c r="B819" s="191"/>
      <c r="C819" s="192"/>
      <c r="D819" s="193"/>
      <c r="E819" s="193"/>
      <c r="F819" s="194"/>
      <c r="G819" s="126"/>
    </row>
    <row r="820" ht="15.75" customHeight="1">
      <c r="A820" s="190"/>
      <c r="B820" s="191"/>
      <c r="C820" s="192"/>
      <c r="D820" s="193"/>
      <c r="E820" s="193"/>
      <c r="F820" s="194"/>
      <c r="G820" s="126"/>
    </row>
    <row r="821" ht="15.75" customHeight="1">
      <c r="A821" s="190"/>
      <c r="B821" s="191"/>
      <c r="C821" s="192"/>
      <c r="D821" s="193"/>
      <c r="E821" s="193"/>
      <c r="F821" s="194"/>
      <c r="G821" s="126"/>
    </row>
    <row r="822" ht="15.75" customHeight="1">
      <c r="A822" s="190"/>
      <c r="B822" s="191"/>
      <c r="C822" s="192"/>
      <c r="D822" s="193"/>
      <c r="E822" s="193"/>
      <c r="F822" s="194"/>
      <c r="G822" s="126"/>
    </row>
    <row r="823" ht="15.75" customHeight="1">
      <c r="A823" s="190"/>
      <c r="B823" s="191"/>
      <c r="C823" s="192"/>
      <c r="D823" s="193"/>
      <c r="E823" s="193"/>
      <c r="F823" s="194"/>
      <c r="G823" s="126"/>
    </row>
    <row r="824" ht="15.75" customHeight="1">
      <c r="A824" s="190"/>
      <c r="B824" s="191"/>
      <c r="C824" s="192"/>
      <c r="D824" s="193"/>
      <c r="E824" s="193"/>
      <c r="F824" s="194"/>
      <c r="G824" s="126"/>
    </row>
    <row r="825" ht="15.75" customHeight="1">
      <c r="A825" s="190"/>
      <c r="B825" s="191"/>
      <c r="C825" s="192"/>
      <c r="D825" s="193"/>
      <c r="E825" s="193"/>
      <c r="F825" s="194"/>
      <c r="G825" s="126"/>
    </row>
    <row r="826" ht="15.75" customHeight="1">
      <c r="A826" s="190"/>
      <c r="B826" s="191"/>
      <c r="C826" s="192"/>
      <c r="D826" s="193"/>
      <c r="E826" s="193"/>
      <c r="F826" s="194"/>
      <c r="G826" s="126"/>
    </row>
    <row r="827" ht="15.75" customHeight="1">
      <c r="A827" s="190"/>
      <c r="B827" s="191"/>
      <c r="C827" s="192"/>
      <c r="D827" s="193"/>
      <c r="E827" s="193"/>
      <c r="F827" s="194"/>
      <c r="G827" s="126"/>
    </row>
    <row r="828" ht="15.75" customHeight="1">
      <c r="A828" s="190"/>
      <c r="B828" s="191"/>
      <c r="C828" s="192"/>
      <c r="D828" s="193"/>
      <c r="E828" s="193"/>
      <c r="F828" s="194"/>
      <c r="G828" s="126"/>
    </row>
    <row r="829" ht="15.75" customHeight="1">
      <c r="A829" s="190"/>
      <c r="B829" s="191"/>
      <c r="C829" s="192"/>
      <c r="D829" s="193"/>
      <c r="E829" s="193"/>
      <c r="F829" s="194"/>
      <c r="G829" s="126"/>
    </row>
    <row r="830" ht="15.75" customHeight="1">
      <c r="A830" s="190"/>
      <c r="B830" s="191"/>
      <c r="C830" s="192"/>
      <c r="D830" s="193"/>
      <c r="E830" s="193"/>
      <c r="F830" s="194"/>
      <c r="G830" s="126"/>
    </row>
    <row r="831" ht="15.75" customHeight="1">
      <c r="A831" s="190"/>
      <c r="B831" s="191"/>
      <c r="C831" s="192"/>
      <c r="D831" s="193"/>
      <c r="E831" s="193"/>
      <c r="F831" s="194"/>
      <c r="G831" s="126"/>
    </row>
    <row r="832" ht="15.75" customHeight="1">
      <c r="A832" s="190"/>
      <c r="B832" s="191"/>
      <c r="C832" s="192"/>
      <c r="D832" s="193"/>
      <c r="E832" s="193"/>
      <c r="F832" s="194"/>
      <c r="G832" s="126"/>
    </row>
    <row r="833" ht="15.75" customHeight="1">
      <c r="A833" s="190"/>
      <c r="B833" s="191"/>
      <c r="C833" s="192"/>
      <c r="D833" s="193"/>
      <c r="E833" s="193"/>
      <c r="F833" s="194"/>
      <c r="G833" s="126"/>
    </row>
    <row r="834" ht="15.75" customHeight="1">
      <c r="A834" s="190"/>
      <c r="B834" s="191"/>
      <c r="C834" s="192"/>
      <c r="D834" s="193"/>
      <c r="E834" s="193"/>
      <c r="F834" s="194"/>
      <c r="G834" s="126"/>
    </row>
    <row r="835" ht="15.75" customHeight="1">
      <c r="A835" s="190"/>
      <c r="B835" s="191"/>
      <c r="C835" s="192"/>
      <c r="D835" s="193"/>
      <c r="E835" s="193"/>
      <c r="F835" s="194"/>
      <c r="G835" s="126"/>
    </row>
    <row r="836" ht="15.75" customHeight="1">
      <c r="A836" s="190"/>
      <c r="B836" s="191"/>
      <c r="C836" s="192"/>
      <c r="D836" s="193"/>
      <c r="E836" s="193"/>
      <c r="F836" s="194"/>
      <c r="G836" s="126"/>
    </row>
    <row r="837" ht="15.75" customHeight="1">
      <c r="A837" s="190"/>
      <c r="B837" s="191"/>
      <c r="C837" s="192"/>
      <c r="D837" s="193"/>
      <c r="E837" s="193"/>
      <c r="F837" s="194"/>
      <c r="G837" s="126"/>
    </row>
    <row r="838" ht="15.75" customHeight="1">
      <c r="A838" s="190"/>
      <c r="B838" s="191"/>
      <c r="C838" s="192"/>
      <c r="D838" s="193"/>
      <c r="E838" s="193"/>
      <c r="F838" s="194"/>
      <c r="G838" s="126"/>
    </row>
    <row r="839" ht="15.75" customHeight="1">
      <c r="A839" s="190"/>
      <c r="B839" s="191"/>
      <c r="C839" s="192"/>
      <c r="D839" s="193"/>
      <c r="E839" s="193"/>
      <c r="F839" s="194"/>
      <c r="G839" s="126"/>
    </row>
    <row r="840" ht="15.75" customHeight="1">
      <c r="A840" s="190"/>
      <c r="B840" s="191"/>
      <c r="C840" s="192"/>
      <c r="D840" s="193"/>
      <c r="E840" s="193"/>
      <c r="F840" s="194"/>
      <c r="G840" s="126"/>
    </row>
    <row r="841" ht="15.75" customHeight="1">
      <c r="A841" s="190"/>
      <c r="B841" s="191"/>
      <c r="C841" s="192"/>
      <c r="D841" s="193"/>
      <c r="E841" s="193"/>
      <c r="F841" s="194"/>
      <c r="G841" s="126"/>
    </row>
    <row r="842" ht="15.75" customHeight="1">
      <c r="A842" s="190"/>
      <c r="B842" s="191"/>
      <c r="C842" s="192"/>
      <c r="D842" s="193"/>
      <c r="E842" s="193"/>
      <c r="F842" s="194"/>
      <c r="G842" s="126"/>
    </row>
    <row r="843" ht="15.75" customHeight="1">
      <c r="A843" s="190"/>
      <c r="B843" s="191"/>
      <c r="C843" s="192"/>
      <c r="D843" s="193"/>
      <c r="E843" s="193"/>
      <c r="F843" s="194"/>
      <c r="G843" s="126"/>
    </row>
    <row r="844" ht="15.75" customHeight="1">
      <c r="A844" s="190"/>
      <c r="B844" s="191"/>
      <c r="C844" s="192"/>
      <c r="D844" s="193"/>
      <c r="E844" s="193"/>
      <c r="F844" s="194"/>
      <c r="G844" s="126"/>
    </row>
    <row r="845" ht="15.75" customHeight="1">
      <c r="A845" s="190"/>
      <c r="B845" s="191"/>
      <c r="C845" s="192"/>
      <c r="D845" s="193"/>
      <c r="E845" s="193"/>
      <c r="F845" s="194"/>
      <c r="G845" s="126"/>
    </row>
    <row r="846" ht="15.75" customHeight="1">
      <c r="A846" s="190"/>
      <c r="B846" s="191"/>
      <c r="C846" s="192"/>
      <c r="D846" s="193"/>
      <c r="E846" s="193"/>
      <c r="F846" s="194"/>
      <c r="G846" s="126"/>
    </row>
    <row r="847" ht="15.75" customHeight="1">
      <c r="A847" s="190"/>
      <c r="B847" s="191"/>
      <c r="C847" s="192"/>
      <c r="D847" s="193"/>
      <c r="E847" s="193"/>
      <c r="F847" s="194"/>
      <c r="G847" s="126"/>
    </row>
    <row r="848" ht="15.75" customHeight="1">
      <c r="A848" s="190"/>
      <c r="B848" s="191"/>
      <c r="C848" s="192"/>
      <c r="D848" s="193"/>
      <c r="E848" s="193"/>
      <c r="F848" s="194"/>
      <c r="G848" s="126"/>
    </row>
    <row r="849" ht="15.75" customHeight="1">
      <c r="A849" s="190"/>
      <c r="B849" s="191"/>
      <c r="C849" s="192"/>
      <c r="D849" s="193"/>
      <c r="E849" s="193"/>
      <c r="F849" s="194"/>
      <c r="G849" s="126"/>
    </row>
    <row r="850" ht="15.75" customHeight="1">
      <c r="A850" s="190"/>
      <c r="B850" s="191"/>
      <c r="C850" s="192"/>
      <c r="D850" s="193"/>
      <c r="E850" s="193"/>
      <c r="F850" s="194"/>
      <c r="G850" s="126"/>
    </row>
    <row r="851" ht="15.75" customHeight="1">
      <c r="A851" s="190"/>
      <c r="B851" s="191"/>
      <c r="C851" s="192"/>
      <c r="D851" s="193"/>
      <c r="E851" s="193"/>
      <c r="F851" s="194"/>
      <c r="G851" s="126"/>
    </row>
    <row r="852" ht="15.75" customHeight="1">
      <c r="A852" s="190"/>
      <c r="B852" s="191"/>
      <c r="C852" s="192"/>
      <c r="D852" s="193"/>
      <c r="E852" s="193"/>
      <c r="F852" s="194"/>
      <c r="G852" s="126"/>
    </row>
    <row r="853" ht="15.75" customHeight="1">
      <c r="A853" s="190"/>
      <c r="B853" s="191"/>
      <c r="C853" s="192"/>
      <c r="D853" s="193"/>
      <c r="E853" s="193"/>
      <c r="F853" s="194"/>
      <c r="G853" s="126"/>
    </row>
    <row r="854" ht="15.75" customHeight="1">
      <c r="A854" s="190"/>
      <c r="B854" s="191"/>
      <c r="C854" s="192"/>
      <c r="D854" s="193"/>
      <c r="E854" s="193"/>
      <c r="F854" s="194"/>
      <c r="G854" s="126"/>
    </row>
    <row r="855" ht="15.75" customHeight="1">
      <c r="A855" s="190"/>
      <c r="B855" s="191"/>
      <c r="C855" s="192"/>
      <c r="D855" s="193"/>
      <c r="E855" s="193"/>
      <c r="F855" s="194"/>
      <c r="G855" s="126"/>
    </row>
    <row r="856" ht="15.75" customHeight="1">
      <c r="A856" s="190"/>
      <c r="B856" s="191"/>
      <c r="C856" s="192"/>
      <c r="D856" s="193"/>
      <c r="E856" s="193"/>
      <c r="F856" s="194"/>
      <c r="G856" s="126"/>
    </row>
    <row r="857" ht="15.75" customHeight="1">
      <c r="A857" s="190"/>
      <c r="B857" s="191"/>
      <c r="C857" s="192"/>
      <c r="D857" s="193"/>
      <c r="E857" s="193"/>
      <c r="F857" s="194"/>
      <c r="G857" s="126"/>
    </row>
    <row r="858" ht="15.75" customHeight="1">
      <c r="A858" s="190"/>
      <c r="B858" s="191"/>
      <c r="C858" s="192"/>
      <c r="D858" s="193"/>
      <c r="E858" s="193"/>
      <c r="F858" s="194"/>
      <c r="G858" s="126"/>
    </row>
    <row r="859" ht="15.75" customHeight="1">
      <c r="A859" s="190"/>
      <c r="B859" s="191"/>
      <c r="C859" s="192"/>
      <c r="D859" s="193"/>
      <c r="E859" s="193"/>
      <c r="F859" s="194"/>
      <c r="G859" s="126"/>
    </row>
    <row r="860" ht="15.75" customHeight="1">
      <c r="A860" s="190"/>
      <c r="B860" s="191"/>
      <c r="C860" s="192"/>
      <c r="D860" s="193"/>
      <c r="E860" s="193"/>
      <c r="F860" s="194"/>
      <c r="G860" s="126"/>
    </row>
    <row r="861" ht="15.75" customHeight="1">
      <c r="A861" s="190"/>
      <c r="B861" s="191"/>
      <c r="C861" s="192"/>
      <c r="D861" s="193"/>
      <c r="E861" s="193"/>
      <c r="F861" s="194"/>
      <c r="G861" s="126"/>
    </row>
    <row r="862" ht="15.75" customHeight="1">
      <c r="A862" s="190"/>
      <c r="B862" s="191"/>
      <c r="C862" s="192"/>
      <c r="D862" s="193"/>
      <c r="E862" s="193"/>
      <c r="F862" s="194"/>
      <c r="G862" s="126"/>
    </row>
    <row r="863" ht="15.75" customHeight="1">
      <c r="A863" s="190"/>
      <c r="B863" s="191"/>
      <c r="C863" s="192"/>
      <c r="D863" s="193"/>
      <c r="E863" s="193"/>
      <c r="F863" s="194"/>
      <c r="G863" s="126"/>
    </row>
    <row r="864" ht="15.75" customHeight="1">
      <c r="A864" s="190"/>
      <c r="B864" s="191"/>
      <c r="C864" s="192"/>
      <c r="D864" s="193"/>
      <c r="E864" s="193"/>
      <c r="F864" s="194"/>
      <c r="G864" s="126"/>
    </row>
    <row r="865" ht="15.75" customHeight="1">
      <c r="A865" s="190"/>
      <c r="B865" s="191"/>
      <c r="C865" s="192"/>
      <c r="D865" s="193"/>
      <c r="E865" s="193"/>
      <c r="F865" s="194"/>
      <c r="G865" s="126"/>
    </row>
    <row r="866" ht="15.75" customHeight="1">
      <c r="A866" s="190"/>
      <c r="B866" s="191"/>
      <c r="C866" s="192"/>
      <c r="D866" s="193"/>
      <c r="E866" s="193"/>
      <c r="F866" s="194"/>
      <c r="G866" s="126"/>
    </row>
    <row r="867" ht="15.75" customHeight="1">
      <c r="A867" s="190"/>
      <c r="B867" s="191"/>
      <c r="C867" s="192"/>
      <c r="D867" s="193"/>
      <c r="E867" s="193"/>
      <c r="F867" s="194"/>
      <c r="G867" s="126"/>
    </row>
    <row r="868" ht="15.75" customHeight="1">
      <c r="A868" s="190"/>
      <c r="B868" s="191"/>
      <c r="C868" s="192"/>
      <c r="D868" s="193"/>
      <c r="E868" s="193"/>
      <c r="F868" s="194"/>
      <c r="G868" s="126"/>
    </row>
    <row r="869" ht="15.75" customHeight="1">
      <c r="A869" s="190"/>
      <c r="B869" s="191"/>
      <c r="C869" s="192"/>
      <c r="D869" s="193"/>
      <c r="E869" s="193"/>
      <c r="F869" s="194"/>
      <c r="G869" s="126"/>
    </row>
    <row r="870" ht="15.75" customHeight="1">
      <c r="A870" s="190"/>
      <c r="B870" s="191"/>
      <c r="C870" s="192"/>
      <c r="D870" s="193"/>
      <c r="E870" s="193"/>
      <c r="F870" s="194"/>
      <c r="G870" s="126"/>
    </row>
    <row r="871" ht="15.75" customHeight="1">
      <c r="A871" s="190"/>
      <c r="B871" s="191"/>
      <c r="C871" s="192"/>
      <c r="D871" s="193"/>
      <c r="E871" s="193"/>
      <c r="F871" s="194"/>
      <c r="G871" s="126"/>
    </row>
    <row r="872" ht="15.75" customHeight="1">
      <c r="A872" s="190"/>
      <c r="B872" s="191"/>
      <c r="C872" s="192"/>
      <c r="D872" s="193"/>
      <c r="E872" s="193"/>
      <c r="F872" s="194"/>
      <c r="G872" s="126"/>
    </row>
    <row r="873" ht="15.75" customHeight="1">
      <c r="A873" s="190"/>
      <c r="B873" s="191"/>
      <c r="C873" s="192"/>
      <c r="D873" s="193"/>
      <c r="E873" s="193"/>
      <c r="F873" s="194"/>
      <c r="G873" s="126"/>
    </row>
    <row r="874" ht="15.75" customHeight="1">
      <c r="A874" s="190"/>
      <c r="B874" s="191"/>
      <c r="C874" s="192"/>
      <c r="D874" s="193"/>
      <c r="E874" s="193"/>
      <c r="F874" s="194"/>
      <c r="G874" s="126"/>
    </row>
    <row r="875" ht="15.75" customHeight="1">
      <c r="A875" s="190"/>
      <c r="B875" s="191"/>
      <c r="C875" s="192"/>
      <c r="D875" s="193"/>
      <c r="E875" s="193"/>
      <c r="F875" s="194"/>
      <c r="G875" s="126"/>
    </row>
    <row r="876" ht="15.75" customHeight="1">
      <c r="A876" s="190"/>
      <c r="B876" s="191"/>
      <c r="C876" s="192"/>
      <c r="D876" s="193"/>
      <c r="E876" s="193"/>
      <c r="F876" s="194"/>
      <c r="G876" s="126"/>
    </row>
    <row r="877" ht="15.75" customHeight="1">
      <c r="A877" s="190"/>
      <c r="B877" s="191"/>
      <c r="C877" s="192"/>
      <c r="D877" s="193"/>
      <c r="E877" s="193"/>
      <c r="F877" s="194"/>
      <c r="G877" s="126"/>
    </row>
    <row r="878" ht="15.75" customHeight="1">
      <c r="A878" s="190"/>
      <c r="B878" s="191"/>
      <c r="C878" s="192"/>
      <c r="D878" s="193"/>
      <c r="E878" s="193"/>
      <c r="F878" s="194"/>
      <c r="G878" s="126"/>
    </row>
    <row r="879" ht="15.75" customHeight="1">
      <c r="A879" s="190"/>
      <c r="B879" s="191"/>
      <c r="C879" s="192"/>
      <c r="D879" s="193"/>
      <c r="E879" s="193"/>
      <c r="F879" s="194"/>
      <c r="G879" s="126"/>
    </row>
    <row r="880" ht="15.75" customHeight="1">
      <c r="A880" s="190"/>
      <c r="B880" s="191"/>
      <c r="C880" s="192"/>
      <c r="D880" s="193"/>
      <c r="E880" s="193"/>
      <c r="F880" s="194"/>
      <c r="G880" s="126"/>
    </row>
    <row r="881" ht="15.75" customHeight="1">
      <c r="A881" s="190"/>
      <c r="B881" s="191"/>
      <c r="C881" s="192"/>
      <c r="D881" s="193"/>
      <c r="E881" s="193"/>
      <c r="F881" s="194"/>
      <c r="G881" s="126"/>
    </row>
    <row r="882" ht="15.75" customHeight="1">
      <c r="A882" s="190"/>
      <c r="B882" s="191"/>
      <c r="C882" s="192"/>
      <c r="D882" s="193"/>
      <c r="E882" s="193"/>
      <c r="F882" s="194"/>
      <c r="G882" s="126"/>
    </row>
    <row r="883" ht="15.75" customHeight="1">
      <c r="A883" s="190"/>
      <c r="B883" s="191"/>
      <c r="C883" s="192"/>
      <c r="D883" s="193"/>
      <c r="E883" s="193"/>
      <c r="F883" s="194"/>
      <c r="G883" s="126"/>
    </row>
    <row r="884" ht="15.75" customHeight="1">
      <c r="A884" s="190"/>
      <c r="B884" s="191"/>
      <c r="C884" s="192"/>
      <c r="D884" s="193"/>
      <c r="E884" s="193"/>
      <c r="F884" s="194"/>
      <c r="G884" s="126"/>
    </row>
    <row r="885" ht="15.75" customHeight="1">
      <c r="A885" s="190"/>
      <c r="B885" s="191"/>
      <c r="C885" s="192"/>
      <c r="D885" s="193"/>
      <c r="E885" s="193"/>
      <c r="F885" s="194"/>
      <c r="G885" s="126"/>
    </row>
    <row r="886" ht="15.75" customHeight="1">
      <c r="A886" s="190"/>
      <c r="B886" s="191"/>
      <c r="C886" s="192"/>
      <c r="D886" s="193"/>
      <c r="E886" s="193"/>
      <c r="F886" s="194"/>
      <c r="G886" s="126"/>
    </row>
    <row r="887" ht="15.75" customHeight="1">
      <c r="A887" s="190"/>
      <c r="B887" s="191"/>
      <c r="C887" s="192"/>
      <c r="D887" s="193"/>
      <c r="E887" s="193"/>
      <c r="F887" s="194"/>
      <c r="G887" s="126"/>
    </row>
    <row r="888" ht="15.75" customHeight="1">
      <c r="A888" s="190"/>
      <c r="B888" s="191"/>
      <c r="C888" s="192"/>
      <c r="D888" s="193"/>
      <c r="E888" s="193"/>
      <c r="F888" s="194"/>
      <c r="G888" s="126"/>
    </row>
    <row r="889" ht="15.75" customHeight="1">
      <c r="A889" s="190"/>
      <c r="B889" s="191"/>
      <c r="C889" s="192"/>
      <c r="D889" s="193"/>
      <c r="E889" s="193"/>
      <c r="F889" s="194"/>
      <c r="G889" s="126"/>
    </row>
    <row r="890" ht="15.75" customHeight="1">
      <c r="A890" s="190"/>
      <c r="B890" s="191"/>
      <c r="C890" s="192"/>
      <c r="D890" s="193"/>
      <c r="E890" s="193"/>
      <c r="F890" s="194"/>
      <c r="G890" s="126"/>
    </row>
    <row r="891" ht="15.75" customHeight="1">
      <c r="A891" s="190"/>
      <c r="B891" s="191"/>
      <c r="C891" s="192"/>
      <c r="D891" s="193"/>
      <c r="E891" s="193"/>
      <c r="F891" s="194"/>
      <c r="G891" s="126"/>
    </row>
    <row r="892" ht="15.75" customHeight="1">
      <c r="A892" s="190"/>
      <c r="B892" s="191"/>
      <c r="C892" s="192"/>
      <c r="D892" s="193"/>
      <c r="E892" s="193"/>
      <c r="F892" s="194"/>
      <c r="G892" s="126"/>
    </row>
    <row r="893" ht="15.75" customHeight="1">
      <c r="A893" s="190"/>
      <c r="B893" s="191"/>
      <c r="C893" s="192"/>
      <c r="D893" s="193"/>
      <c r="E893" s="193"/>
      <c r="F893" s="194"/>
      <c r="G893" s="126"/>
    </row>
    <row r="894" ht="15.75" customHeight="1">
      <c r="A894" s="190"/>
      <c r="B894" s="191"/>
      <c r="C894" s="192"/>
      <c r="D894" s="193"/>
      <c r="E894" s="193"/>
      <c r="F894" s="194"/>
      <c r="G894" s="126"/>
    </row>
    <row r="895" ht="15.75" customHeight="1">
      <c r="A895" s="190"/>
      <c r="B895" s="191"/>
      <c r="C895" s="192"/>
      <c r="D895" s="193"/>
      <c r="E895" s="193"/>
      <c r="F895" s="194"/>
      <c r="G895" s="126"/>
    </row>
    <row r="896" ht="15.75" customHeight="1">
      <c r="A896" s="190"/>
      <c r="B896" s="191"/>
      <c r="C896" s="192"/>
      <c r="D896" s="193"/>
      <c r="E896" s="193"/>
      <c r="F896" s="194"/>
      <c r="G896" s="126"/>
    </row>
    <row r="897" ht="15.75" customHeight="1">
      <c r="A897" s="190"/>
      <c r="B897" s="191"/>
      <c r="C897" s="192"/>
      <c r="D897" s="193"/>
      <c r="E897" s="193"/>
      <c r="F897" s="194"/>
      <c r="G897" s="126"/>
    </row>
    <row r="898" ht="15.75" customHeight="1">
      <c r="A898" s="190"/>
      <c r="B898" s="191"/>
      <c r="C898" s="192"/>
      <c r="D898" s="193"/>
      <c r="E898" s="193"/>
      <c r="F898" s="194"/>
      <c r="G898" s="126"/>
    </row>
    <row r="899" ht="15.75" customHeight="1">
      <c r="A899" s="190"/>
      <c r="B899" s="191"/>
      <c r="C899" s="192"/>
      <c r="D899" s="193"/>
      <c r="E899" s="193"/>
      <c r="F899" s="194"/>
      <c r="G899" s="126"/>
    </row>
    <row r="900" ht="15.75" customHeight="1">
      <c r="A900" s="190"/>
      <c r="B900" s="191"/>
      <c r="C900" s="192"/>
      <c r="D900" s="193"/>
      <c r="E900" s="193"/>
      <c r="F900" s="194"/>
      <c r="G900" s="126"/>
    </row>
    <row r="901" ht="15.75" customHeight="1">
      <c r="A901" s="190"/>
      <c r="B901" s="191"/>
      <c r="C901" s="192"/>
      <c r="D901" s="193"/>
      <c r="E901" s="193"/>
      <c r="F901" s="194"/>
      <c r="G901" s="126"/>
    </row>
    <row r="902" ht="15.75" customHeight="1">
      <c r="A902" s="190"/>
      <c r="B902" s="191"/>
      <c r="C902" s="192"/>
      <c r="D902" s="193"/>
      <c r="E902" s="193"/>
      <c r="F902" s="194"/>
      <c r="G902" s="126"/>
    </row>
    <row r="903" ht="15.75" customHeight="1">
      <c r="A903" s="190"/>
      <c r="B903" s="191"/>
      <c r="C903" s="192"/>
      <c r="D903" s="193"/>
      <c r="E903" s="193"/>
      <c r="F903" s="194"/>
      <c r="G903" s="126"/>
    </row>
    <row r="904" ht="15.75" customHeight="1">
      <c r="A904" s="190"/>
      <c r="B904" s="191"/>
      <c r="C904" s="192"/>
      <c r="D904" s="193"/>
      <c r="E904" s="193"/>
      <c r="F904" s="194"/>
      <c r="G904" s="126"/>
    </row>
    <row r="905" ht="15.75" customHeight="1">
      <c r="A905" s="190"/>
      <c r="B905" s="191"/>
      <c r="C905" s="192"/>
      <c r="D905" s="193"/>
      <c r="E905" s="193"/>
      <c r="F905" s="194"/>
      <c r="G905" s="126"/>
    </row>
    <row r="906" ht="15.75" customHeight="1">
      <c r="A906" s="190"/>
      <c r="B906" s="191"/>
      <c r="C906" s="192"/>
      <c r="D906" s="193"/>
      <c r="E906" s="193"/>
      <c r="F906" s="194"/>
      <c r="G906" s="126"/>
    </row>
    <row r="907" ht="15.75" customHeight="1">
      <c r="A907" s="190"/>
      <c r="B907" s="191"/>
      <c r="C907" s="192"/>
      <c r="D907" s="193"/>
      <c r="E907" s="193"/>
      <c r="F907" s="194"/>
      <c r="G907" s="126"/>
    </row>
    <row r="908" ht="15.75" customHeight="1">
      <c r="A908" s="190"/>
      <c r="B908" s="191"/>
      <c r="C908" s="192"/>
      <c r="D908" s="193"/>
      <c r="E908" s="193"/>
      <c r="F908" s="194"/>
      <c r="G908" s="126"/>
    </row>
    <row r="909" ht="15.75" customHeight="1">
      <c r="A909" s="190"/>
      <c r="B909" s="191"/>
      <c r="C909" s="192"/>
      <c r="D909" s="193"/>
      <c r="E909" s="193"/>
      <c r="F909" s="194"/>
      <c r="G909" s="126"/>
    </row>
    <row r="910" ht="15.75" customHeight="1">
      <c r="A910" s="190"/>
      <c r="B910" s="191"/>
      <c r="C910" s="192"/>
      <c r="D910" s="193"/>
      <c r="E910" s="193"/>
      <c r="F910" s="194"/>
      <c r="G910" s="126"/>
    </row>
    <row r="911" ht="15.75" customHeight="1">
      <c r="A911" s="190"/>
      <c r="B911" s="191"/>
      <c r="C911" s="192"/>
      <c r="D911" s="193"/>
      <c r="E911" s="193"/>
      <c r="F911" s="194"/>
      <c r="G911" s="126"/>
    </row>
    <row r="912" ht="15.75" customHeight="1">
      <c r="A912" s="190"/>
      <c r="B912" s="191"/>
      <c r="C912" s="192"/>
      <c r="D912" s="193"/>
      <c r="E912" s="193"/>
      <c r="F912" s="194"/>
      <c r="G912" s="126"/>
    </row>
    <row r="913" ht="15.75" customHeight="1">
      <c r="A913" s="190"/>
      <c r="B913" s="191"/>
      <c r="C913" s="192"/>
      <c r="D913" s="193"/>
      <c r="E913" s="193"/>
      <c r="F913" s="194"/>
      <c r="G913" s="126"/>
    </row>
    <row r="914" ht="15.75" customHeight="1">
      <c r="A914" s="190"/>
      <c r="B914" s="191"/>
      <c r="C914" s="192"/>
      <c r="D914" s="193"/>
      <c r="E914" s="193"/>
      <c r="F914" s="194"/>
      <c r="G914" s="126"/>
    </row>
    <row r="915" ht="15.75" customHeight="1">
      <c r="A915" s="190"/>
      <c r="B915" s="191"/>
      <c r="C915" s="192"/>
      <c r="D915" s="193"/>
      <c r="E915" s="193"/>
      <c r="F915" s="194"/>
      <c r="G915" s="126"/>
    </row>
    <row r="916" ht="15.75" customHeight="1">
      <c r="A916" s="190"/>
      <c r="B916" s="191"/>
      <c r="C916" s="192"/>
      <c r="D916" s="193"/>
      <c r="E916" s="193"/>
      <c r="F916" s="194"/>
      <c r="G916" s="126"/>
    </row>
    <row r="917" ht="15.75" customHeight="1">
      <c r="A917" s="190"/>
      <c r="B917" s="191"/>
      <c r="C917" s="192"/>
      <c r="D917" s="193"/>
      <c r="E917" s="193"/>
      <c r="F917" s="194"/>
      <c r="G917" s="126"/>
    </row>
    <row r="918" ht="15.75" customHeight="1">
      <c r="A918" s="190"/>
      <c r="B918" s="191"/>
      <c r="C918" s="192"/>
      <c r="D918" s="193"/>
      <c r="E918" s="193"/>
      <c r="F918" s="194"/>
      <c r="G918" s="126"/>
    </row>
    <row r="919" ht="15.75" customHeight="1">
      <c r="A919" s="190"/>
      <c r="B919" s="191"/>
      <c r="C919" s="192"/>
      <c r="D919" s="193"/>
      <c r="E919" s="193"/>
      <c r="F919" s="194"/>
      <c r="G919" s="126"/>
    </row>
    <row r="920" ht="15.75" customHeight="1">
      <c r="A920" s="190"/>
      <c r="B920" s="191"/>
      <c r="C920" s="192"/>
      <c r="D920" s="193"/>
      <c r="E920" s="193"/>
      <c r="F920" s="194"/>
      <c r="G920" s="126"/>
    </row>
    <row r="921" ht="15.75" customHeight="1">
      <c r="A921" s="190"/>
      <c r="B921" s="191"/>
      <c r="C921" s="192"/>
      <c r="D921" s="193"/>
      <c r="E921" s="193"/>
      <c r="F921" s="194"/>
      <c r="G921" s="126"/>
    </row>
    <row r="922" ht="15.75" customHeight="1">
      <c r="A922" s="190"/>
      <c r="B922" s="191"/>
      <c r="C922" s="192"/>
      <c r="D922" s="193"/>
      <c r="E922" s="193"/>
      <c r="F922" s="194"/>
      <c r="G922" s="126"/>
    </row>
    <row r="923" ht="15.75" customHeight="1">
      <c r="A923" s="190"/>
      <c r="B923" s="191"/>
      <c r="C923" s="192"/>
      <c r="D923" s="193"/>
      <c r="E923" s="193"/>
      <c r="F923" s="194"/>
      <c r="G923" s="126"/>
    </row>
    <row r="924" ht="15.75" customHeight="1">
      <c r="A924" s="190"/>
      <c r="B924" s="191"/>
      <c r="C924" s="192"/>
      <c r="D924" s="193"/>
      <c r="E924" s="193"/>
      <c r="F924" s="194"/>
      <c r="G924" s="126"/>
    </row>
    <row r="925" ht="15.75" customHeight="1">
      <c r="A925" s="190"/>
      <c r="B925" s="191"/>
      <c r="C925" s="192"/>
      <c r="D925" s="193"/>
      <c r="E925" s="193"/>
      <c r="F925" s="194"/>
      <c r="G925" s="126"/>
    </row>
    <row r="926" ht="15.75" customHeight="1">
      <c r="A926" s="190"/>
      <c r="B926" s="191"/>
      <c r="C926" s="192"/>
      <c r="D926" s="193"/>
      <c r="E926" s="193"/>
      <c r="F926" s="194"/>
      <c r="G926" s="126"/>
    </row>
    <row r="927" ht="15.75" customHeight="1">
      <c r="A927" s="190"/>
      <c r="B927" s="191"/>
      <c r="C927" s="192"/>
      <c r="D927" s="193"/>
      <c r="E927" s="193"/>
      <c r="F927" s="194"/>
      <c r="G927" s="126"/>
    </row>
    <row r="928" ht="15.75" customHeight="1">
      <c r="A928" s="190"/>
      <c r="B928" s="191"/>
      <c r="C928" s="192"/>
      <c r="D928" s="193"/>
      <c r="E928" s="193"/>
      <c r="F928" s="194"/>
      <c r="G928" s="126"/>
    </row>
    <row r="929" ht="15.75" customHeight="1">
      <c r="A929" s="190"/>
      <c r="B929" s="191"/>
      <c r="C929" s="192"/>
      <c r="D929" s="193"/>
      <c r="E929" s="193"/>
      <c r="F929" s="194"/>
      <c r="G929" s="126"/>
    </row>
    <row r="930" ht="15.75" customHeight="1">
      <c r="A930" s="190"/>
      <c r="B930" s="191"/>
      <c r="C930" s="192"/>
      <c r="D930" s="193"/>
      <c r="E930" s="193"/>
      <c r="F930" s="194"/>
      <c r="G930" s="126"/>
    </row>
    <row r="931" ht="15.75" customHeight="1">
      <c r="A931" s="190"/>
      <c r="B931" s="191"/>
      <c r="C931" s="192"/>
      <c r="D931" s="193"/>
      <c r="E931" s="193"/>
      <c r="F931" s="194"/>
      <c r="G931" s="126"/>
    </row>
    <row r="932" ht="15.75" customHeight="1">
      <c r="A932" s="190"/>
      <c r="B932" s="191"/>
      <c r="C932" s="192"/>
      <c r="D932" s="193"/>
      <c r="E932" s="193"/>
      <c r="F932" s="194"/>
      <c r="G932" s="126"/>
    </row>
    <row r="933" ht="15.75" customHeight="1">
      <c r="A933" s="190"/>
      <c r="B933" s="191"/>
      <c r="C933" s="192"/>
      <c r="D933" s="193"/>
      <c r="E933" s="193"/>
      <c r="F933" s="194"/>
      <c r="G933" s="126"/>
    </row>
    <row r="934" ht="15.75" customHeight="1">
      <c r="A934" s="190"/>
      <c r="B934" s="191"/>
      <c r="C934" s="192"/>
      <c r="D934" s="193"/>
      <c r="E934" s="193"/>
      <c r="F934" s="194"/>
      <c r="G934" s="126"/>
    </row>
    <row r="935" ht="15.75" customHeight="1">
      <c r="A935" s="190"/>
      <c r="B935" s="191"/>
      <c r="C935" s="192"/>
      <c r="D935" s="193"/>
      <c r="E935" s="193"/>
      <c r="F935" s="194"/>
      <c r="G935" s="126"/>
    </row>
    <row r="936" ht="15.75" customHeight="1">
      <c r="A936" s="190"/>
      <c r="B936" s="191"/>
      <c r="C936" s="192"/>
      <c r="D936" s="193"/>
      <c r="E936" s="193"/>
      <c r="F936" s="194"/>
      <c r="G936" s="126"/>
    </row>
    <row r="937" ht="15.75" customHeight="1">
      <c r="A937" s="190"/>
      <c r="B937" s="191"/>
      <c r="C937" s="192"/>
      <c r="D937" s="193"/>
      <c r="E937" s="193"/>
      <c r="F937" s="194"/>
      <c r="G937" s="126"/>
    </row>
    <row r="938" ht="15.75" customHeight="1">
      <c r="A938" s="190"/>
      <c r="B938" s="191"/>
      <c r="C938" s="192"/>
      <c r="D938" s="193"/>
      <c r="E938" s="193"/>
      <c r="F938" s="194"/>
      <c r="G938" s="126"/>
    </row>
    <row r="939" ht="15.75" customHeight="1">
      <c r="A939" s="190"/>
      <c r="B939" s="191"/>
      <c r="C939" s="192"/>
      <c r="D939" s="193"/>
      <c r="E939" s="193"/>
      <c r="F939" s="194"/>
      <c r="G939" s="126"/>
    </row>
    <row r="940" ht="15.75" customHeight="1">
      <c r="A940" s="190"/>
      <c r="B940" s="191"/>
      <c r="C940" s="192"/>
      <c r="D940" s="193"/>
      <c r="E940" s="193"/>
      <c r="F940" s="194"/>
      <c r="G940" s="126"/>
    </row>
    <row r="941" ht="15.75" customHeight="1">
      <c r="A941" s="190"/>
      <c r="B941" s="191"/>
      <c r="C941" s="192"/>
      <c r="D941" s="193"/>
      <c r="E941" s="193"/>
      <c r="F941" s="194"/>
      <c r="G941" s="126"/>
    </row>
    <row r="942" ht="15.75" customHeight="1">
      <c r="A942" s="190"/>
      <c r="B942" s="191"/>
      <c r="C942" s="192"/>
      <c r="D942" s="193"/>
      <c r="E942" s="193"/>
      <c r="F942" s="194"/>
      <c r="G942" s="126"/>
    </row>
    <row r="943" ht="15.75" customHeight="1">
      <c r="A943" s="190"/>
      <c r="B943" s="191"/>
      <c r="C943" s="192"/>
      <c r="D943" s="193"/>
      <c r="E943" s="193"/>
      <c r="F943" s="194"/>
      <c r="G943" s="126"/>
    </row>
    <row r="944" ht="15.75" customHeight="1">
      <c r="A944" s="190"/>
      <c r="B944" s="191"/>
      <c r="C944" s="192"/>
      <c r="D944" s="193"/>
      <c r="E944" s="193"/>
      <c r="F944" s="194"/>
      <c r="G944" s="126"/>
    </row>
    <row r="945" ht="15.75" customHeight="1">
      <c r="A945" s="190"/>
      <c r="B945" s="191"/>
      <c r="C945" s="192"/>
      <c r="D945" s="193"/>
      <c r="E945" s="193"/>
      <c r="F945" s="194"/>
      <c r="G945" s="126"/>
    </row>
    <row r="946" ht="15.75" customHeight="1">
      <c r="A946" s="190"/>
      <c r="B946" s="191"/>
      <c r="C946" s="192"/>
      <c r="D946" s="193"/>
      <c r="E946" s="193"/>
      <c r="F946" s="194"/>
      <c r="G946" s="126"/>
    </row>
    <row r="947" ht="15.75" customHeight="1">
      <c r="A947" s="190"/>
      <c r="B947" s="191"/>
      <c r="C947" s="192"/>
      <c r="D947" s="193"/>
      <c r="E947" s="193"/>
      <c r="F947" s="194"/>
      <c r="G947" s="126"/>
    </row>
    <row r="948" ht="15.75" customHeight="1">
      <c r="A948" s="190"/>
      <c r="B948" s="191"/>
      <c r="C948" s="192"/>
      <c r="D948" s="193"/>
      <c r="E948" s="193"/>
      <c r="F948" s="194"/>
      <c r="G948" s="126"/>
    </row>
    <row r="949" ht="15.75" customHeight="1">
      <c r="A949" s="190"/>
      <c r="B949" s="191"/>
      <c r="C949" s="192"/>
      <c r="D949" s="193"/>
      <c r="E949" s="193"/>
      <c r="F949" s="194"/>
      <c r="G949" s="126"/>
    </row>
    <row r="950" ht="15.75" customHeight="1">
      <c r="A950" s="190"/>
      <c r="B950" s="191"/>
      <c r="C950" s="192"/>
      <c r="D950" s="193"/>
      <c r="E950" s="193"/>
      <c r="F950" s="194"/>
      <c r="G950" s="126"/>
    </row>
    <row r="951" ht="15.75" customHeight="1">
      <c r="A951" s="190"/>
      <c r="B951" s="191"/>
      <c r="C951" s="192"/>
      <c r="D951" s="193"/>
      <c r="E951" s="193"/>
      <c r="F951" s="194"/>
      <c r="G951" s="126"/>
    </row>
    <row r="952" ht="15.75" customHeight="1">
      <c r="A952" s="190"/>
      <c r="B952" s="191"/>
      <c r="C952" s="192"/>
      <c r="D952" s="193"/>
      <c r="E952" s="193"/>
      <c r="F952" s="194"/>
      <c r="G952" s="126"/>
    </row>
    <row r="953" ht="15.75" customHeight="1">
      <c r="A953" s="190"/>
      <c r="B953" s="191"/>
      <c r="C953" s="192"/>
      <c r="D953" s="193"/>
      <c r="E953" s="193"/>
      <c r="F953" s="194"/>
      <c r="G953" s="126"/>
    </row>
    <row r="954" ht="15.75" customHeight="1">
      <c r="A954" s="190"/>
      <c r="B954" s="191"/>
      <c r="C954" s="192"/>
      <c r="D954" s="193"/>
      <c r="E954" s="193"/>
      <c r="F954" s="194"/>
      <c r="G954" s="126"/>
    </row>
    <row r="955" ht="15.75" customHeight="1">
      <c r="A955" s="190"/>
      <c r="B955" s="191"/>
      <c r="C955" s="192"/>
      <c r="D955" s="193"/>
      <c r="E955" s="193"/>
      <c r="F955" s="194"/>
      <c r="G955" s="126"/>
    </row>
    <row r="956" ht="15.75" customHeight="1">
      <c r="A956" s="190"/>
      <c r="B956" s="191"/>
      <c r="C956" s="192"/>
      <c r="D956" s="193"/>
      <c r="E956" s="193"/>
      <c r="F956" s="194"/>
      <c r="G956" s="126"/>
    </row>
    <row r="957" ht="15.75" customHeight="1">
      <c r="A957" s="190"/>
      <c r="B957" s="191"/>
      <c r="C957" s="192"/>
      <c r="D957" s="193"/>
      <c r="E957" s="193"/>
      <c r="F957" s="194"/>
      <c r="G957" s="126"/>
    </row>
    <row r="958" ht="15.75" customHeight="1">
      <c r="A958" s="190"/>
      <c r="B958" s="191"/>
      <c r="C958" s="192"/>
      <c r="D958" s="193"/>
      <c r="E958" s="193"/>
      <c r="F958" s="194"/>
      <c r="G958" s="126"/>
    </row>
    <row r="959" ht="15.75" customHeight="1">
      <c r="A959" s="190"/>
      <c r="B959" s="191"/>
      <c r="C959" s="192"/>
      <c r="D959" s="193"/>
      <c r="E959" s="193"/>
      <c r="F959" s="194"/>
      <c r="G959" s="126"/>
    </row>
    <row r="960" ht="15.75" customHeight="1">
      <c r="A960" s="190"/>
      <c r="B960" s="191"/>
      <c r="C960" s="192"/>
      <c r="D960" s="193"/>
      <c r="E960" s="193"/>
      <c r="F960" s="194"/>
      <c r="G960" s="126"/>
    </row>
    <row r="961" ht="15.75" customHeight="1">
      <c r="A961" s="190"/>
      <c r="B961" s="191"/>
      <c r="C961" s="192"/>
      <c r="D961" s="193"/>
      <c r="E961" s="193"/>
      <c r="F961" s="194"/>
      <c r="G961" s="126"/>
    </row>
    <row r="962" ht="15.75" customHeight="1">
      <c r="A962" s="190"/>
      <c r="B962" s="191"/>
      <c r="C962" s="192"/>
      <c r="D962" s="193"/>
      <c r="E962" s="193"/>
      <c r="F962" s="194"/>
      <c r="G962" s="126"/>
    </row>
    <row r="963" ht="15.75" customHeight="1">
      <c r="A963" s="190"/>
      <c r="B963" s="191"/>
      <c r="C963" s="192"/>
      <c r="D963" s="193"/>
      <c r="E963" s="193"/>
      <c r="F963" s="194"/>
      <c r="G963" s="126"/>
    </row>
    <row r="964" ht="15.75" customHeight="1">
      <c r="A964" s="190"/>
      <c r="B964" s="191"/>
      <c r="C964" s="192"/>
      <c r="D964" s="193"/>
      <c r="E964" s="193"/>
      <c r="F964" s="194"/>
      <c r="G964" s="126"/>
    </row>
    <row r="965" ht="15.75" customHeight="1">
      <c r="A965" s="190"/>
      <c r="B965" s="191"/>
      <c r="C965" s="192"/>
      <c r="D965" s="193"/>
      <c r="E965" s="193"/>
      <c r="F965" s="194"/>
      <c r="G965" s="126"/>
    </row>
    <row r="966" ht="15.75" customHeight="1">
      <c r="A966" s="190"/>
      <c r="B966" s="191"/>
      <c r="C966" s="192"/>
      <c r="D966" s="193"/>
      <c r="E966" s="193"/>
      <c r="F966" s="194"/>
      <c r="G966" s="126"/>
    </row>
    <row r="967" ht="15.75" customHeight="1">
      <c r="A967" s="190"/>
      <c r="B967" s="191"/>
      <c r="C967" s="192"/>
      <c r="D967" s="193"/>
      <c r="E967" s="193"/>
      <c r="F967" s="194"/>
      <c r="G967" s="126"/>
    </row>
    <row r="968" ht="15.75" customHeight="1">
      <c r="A968" s="190"/>
      <c r="B968" s="191"/>
      <c r="C968" s="192"/>
      <c r="D968" s="193"/>
      <c r="E968" s="193"/>
      <c r="F968" s="194"/>
      <c r="G968" s="126"/>
    </row>
    <row r="969" ht="15.75" customHeight="1">
      <c r="A969" s="190"/>
      <c r="B969" s="191"/>
      <c r="C969" s="192"/>
      <c r="D969" s="193"/>
      <c r="E969" s="193"/>
      <c r="F969" s="194"/>
      <c r="G969" s="126"/>
    </row>
    <row r="970" ht="15.75" customHeight="1">
      <c r="A970" s="190"/>
      <c r="B970" s="191"/>
      <c r="C970" s="192"/>
      <c r="D970" s="193"/>
      <c r="E970" s="193"/>
      <c r="F970" s="194"/>
      <c r="G970" s="126"/>
    </row>
    <row r="971" ht="15.75" customHeight="1">
      <c r="A971" s="190"/>
      <c r="B971" s="191"/>
      <c r="C971" s="192"/>
      <c r="D971" s="193"/>
      <c r="E971" s="193"/>
      <c r="F971" s="194"/>
      <c r="G971" s="126"/>
    </row>
    <row r="972" ht="15.75" customHeight="1">
      <c r="A972" s="190"/>
      <c r="B972" s="191"/>
      <c r="C972" s="192"/>
      <c r="D972" s="193"/>
      <c r="E972" s="193"/>
      <c r="F972" s="194"/>
      <c r="G972" s="126"/>
    </row>
    <row r="973" ht="15.75" customHeight="1">
      <c r="A973" s="190"/>
      <c r="B973" s="191"/>
      <c r="C973" s="192"/>
      <c r="D973" s="193"/>
      <c r="E973" s="193"/>
      <c r="F973" s="194"/>
      <c r="G973" s="126"/>
    </row>
    <row r="974" ht="15.75" customHeight="1">
      <c r="A974" s="190"/>
      <c r="B974" s="191"/>
      <c r="C974" s="192"/>
      <c r="D974" s="193"/>
      <c r="E974" s="193"/>
      <c r="F974" s="194"/>
      <c r="G974" s="126"/>
    </row>
    <row r="975" ht="15.75" customHeight="1">
      <c r="A975" s="190"/>
      <c r="B975" s="191"/>
      <c r="C975" s="192"/>
      <c r="D975" s="193"/>
      <c r="E975" s="193"/>
      <c r="F975" s="194"/>
      <c r="G975" s="126"/>
    </row>
    <row r="976" ht="15.75" customHeight="1">
      <c r="A976" s="190"/>
      <c r="B976" s="191"/>
      <c r="C976" s="192"/>
      <c r="D976" s="193"/>
      <c r="E976" s="193"/>
      <c r="F976" s="194"/>
      <c r="G976" s="126"/>
    </row>
    <row r="977" ht="15.75" customHeight="1">
      <c r="A977" s="190"/>
      <c r="B977" s="191"/>
      <c r="C977" s="192"/>
      <c r="D977" s="193"/>
      <c r="E977" s="193"/>
      <c r="F977" s="194"/>
      <c r="G977" s="126"/>
    </row>
    <row r="978" ht="15.75" customHeight="1">
      <c r="A978" s="190"/>
      <c r="B978" s="191"/>
      <c r="C978" s="192"/>
      <c r="D978" s="193"/>
      <c r="E978" s="193"/>
      <c r="F978" s="194"/>
      <c r="G978" s="126"/>
    </row>
    <row r="979" ht="15.75" customHeight="1">
      <c r="A979" s="190"/>
      <c r="B979" s="191"/>
      <c r="C979" s="192"/>
      <c r="D979" s="193"/>
      <c r="E979" s="193"/>
      <c r="F979" s="194"/>
      <c r="G979" s="126"/>
    </row>
    <row r="980" ht="15.75" customHeight="1">
      <c r="A980" s="190"/>
      <c r="B980" s="191"/>
      <c r="C980" s="192"/>
      <c r="D980" s="193"/>
      <c r="E980" s="193"/>
      <c r="F980" s="194"/>
      <c r="G980" s="126"/>
    </row>
    <row r="981" ht="15.75" customHeight="1">
      <c r="A981" s="190"/>
      <c r="B981" s="191"/>
      <c r="C981" s="192"/>
      <c r="D981" s="193"/>
      <c r="E981" s="193"/>
      <c r="F981" s="194"/>
      <c r="G981" s="126"/>
    </row>
    <row r="982" ht="15.75" customHeight="1">
      <c r="A982" s="190"/>
      <c r="B982" s="191"/>
      <c r="C982" s="192"/>
      <c r="D982" s="193"/>
      <c r="E982" s="193"/>
      <c r="F982" s="194"/>
      <c r="G982" s="126"/>
    </row>
    <row r="983" ht="15.75" customHeight="1">
      <c r="A983" s="190"/>
      <c r="B983" s="191"/>
      <c r="C983" s="192"/>
      <c r="D983" s="193"/>
      <c r="E983" s="193"/>
      <c r="F983" s="194"/>
      <c r="G983" s="126"/>
    </row>
    <row r="984" ht="15.75" customHeight="1">
      <c r="A984" s="190"/>
      <c r="B984" s="191"/>
      <c r="C984" s="192"/>
      <c r="D984" s="193"/>
      <c r="E984" s="193"/>
      <c r="F984" s="194"/>
      <c r="G984" s="126"/>
    </row>
    <row r="985" ht="15.75" customHeight="1">
      <c r="A985" s="190"/>
      <c r="B985" s="191"/>
      <c r="C985" s="192"/>
      <c r="D985" s="193"/>
      <c r="E985" s="193"/>
      <c r="F985" s="194"/>
      <c r="G985" s="126"/>
    </row>
    <row r="986" ht="15.75" customHeight="1">
      <c r="A986" s="190"/>
      <c r="B986" s="191"/>
      <c r="C986" s="192"/>
      <c r="D986" s="193"/>
      <c r="E986" s="193"/>
      <c r="F986" s="194"/>
      <c r="G986" s="126"/>
    </row>
    <row r="987" ht="15.75" customHeight="1">
      <c r="A987" s="190"/>
      <c r="B987" s="191"/>
      <c r="C987" s="192"/>
      <c r="D987" s="193"/>
      <c r="E987" s="193"/>
      <c r="F987" s="194"/>
      <c r="G987" s="126"/>
    </row>
    <row r="988" ht="15.75" customHeight="1">
      <c r="A988" s="190"/>
      <c r="B988" s="191"/>
      <c r="C988" s="192"/>
      <c r="D988" s="193"/>
      <c r="E988" s="193"/>
      <c r="F988" s="194"/>
      <c r="G988" s="126"/>
    </row>
    <row r="989" ht="15.75" customHeight="1">
      <c r="A989" s="190"/>
      <c r="B989" s="191"/>
      <c r="C989" s="192"/>
      <c r="D989" s="193"/>
      <c r="E989" s="193"/>
      <c r="F989" s="194"/>
      <c r="G989" s="126"/>
    </row>
    <row r="990" ht="15.75" customHeight="1">
      <c r="A990" s="190"/>
      <c r="B990" s="191"/>
      <c r="C990" s="192"/>
      <c r="D990" s="193"/>
      <c r="E990" s="193"/>
      <c r="F990" s="194"/>
      <c r="G990" s="126"/>
    </row>
    <row r="991" ht="15.75" customHeight="1">
      <c r="A991" s="190"/>
      <c r="B991" s="191"/>
      <c r="C991" s="192"/>
      <c r="D991" s="193"/>
      <c r="E991" s="193"/>
      <c r="F991" s="194"/>
      <c r="G991" s="126"/>
    </row>
    <row r="992" ht="15.75" customHeight="1">
      <c r="A992" s="190"/>
      <c r="B992" s="191"/>
      <c r="C992" s="192"/>
      <c r="D992" s="193"/>
      <c r="E992" s="193"/>
      <c r="F992" s="194"/>
      <c r="G992" s="126"/>
    </row>
    <row r="993" ht="15.75" customHeight="1">
      <c r="A993" s="190"/>
      <c r="B993" s="191"/>
      <c r="C993" s="192"/>
      <c r="D993" s="193"/>
      <c r="E993" s="193"/>
      <c r="F993" s="194"/>
      <c r="G993" s="126"/>
    </row>
    <row r="994" ht="15.75" customHeight="1">
      <c r="A994" s="190"/>
      <c r="B994" s="191"/>
      <c r="C994" s="192"/>
      <c r="D994" s="193"/>
      <c r="E994" s="193"/>
      <c r="F994" s="194"/>
      <c r="G994" s="126"/>
    </row>
    <row r="995" ht="15.75" customHeight="1">
      <c r="A995" s="190"/>
      <c r="B995" s="191"/>
      <c r="C995" s="192"/>
      <c r="D995" s="193"/>
      <c r="E995" s="193"/>
      <c r="F995" s="194"/>
      <c r="G995" s="126"/>
    </row>
    <row r="996" ht="15.75" customHeight="1">
      <c r="A996" s="190"/>
      <c r="B996" s="191"/>
      <c r="C996" s="192"/>
      <c r="D996" s="193"/>
      <c r="E996" s="193"/>
      <c r="F996" s="194"/>
      <c r="G996" s="126"/>
    </row>
    <row r="997" ht="15.75" customHeight="1">
      <c r="A997" s="190"/>
      <c r="B997" s="191"/>
      <c r="C997" s="192"/>
      <c r="D997" s="193"/>
      <c r="E997" s="193"/>
      <c r="F997" s="194"/>
      <c r="G997" s="126"/>
    </row>
    <row r="998" ht="15.75" customHeight="1">
      <c r="A998" s="190"/>
      <c r="B998" s="191"/>
      <c r="C998" s="192"/>
      <c r="D998" s="193"/>
      <c r="E998" s="193"/>
      <c r="F998" s="194"/>
      <c r="G998" s="126"/>
    </row>
    <row r="999" ht="15.75" customHeight="1">
      <c r="A999" s="190"/>
      <c r="B999" s="191"/>
      <c r="C999" s="192"/>
      <c r="D999" s="193"/>
      <c r="E999" s="193"/>
      <c r="F999" s="194"/>
      <c r="G999" s="126"/>
    </row>
    <row r="1000" ht="15.75" customHeight="1">
      <c r="A1000" s="190"/>
      <c r="B1000" s="191"/>
      <c r="C1000" s="192"/>
      <c r="D1000" s="193"/>
      <c r="E1000" s="193"/>
      <c r="F1000" s="194"/>
      <c r="G1000" s="126"/>
    </row>
    <row r="1001" ht="15.75" customHeight="1">
      <c r="A1001" s="190"/>
      <c r="B1001" s="191"/>
      <c r="C1001" s="192"/>
      <c r="D1001" s="193"/>
      <c r="E1001" s="193"/>
      <c r="F1001" s="194"/>
      <c r="G1001" s="126"/>
    </row>
    <row r="1002" ht="15.75" customHeight="1">
      <c r="A1002" s="190"/>
      <c r="B1002" s="191"/>
      <c r="C1002" s="192"/>
      <c r="D1002" s="193"/>
      <c r="E1002" s="193"/>
      <c r="F1002" s="194"/>
      <c r="G1002" s="126"/>
    </row>
    <row r="1003" ht="15.75" customHeight="1">
      <c r="A1003" s="190"/>
      <c r="B1003" s="191"/>
      <c r="C1003" s="192"/>
      <c r="D1003" s="193"/>
      <c r="E1003" s="193"/>
      <c r="F1003" s="194"/>
      <c r="G1003" s="126"/>
    </row>
    <row r="1004" ht="15.75" customHeight="1">
      <c r="A1004" s="190"/>
      <c r="B1004" s="191"/>
      <c r="C1004" s="192"/>
      <c r="D1004" s="193"/>
      <c r="E1004" s="193"/>
      <c r="F1004" s="194"/>
      <c r="G1004" s="126"/>
    </row>
    <row r="1005" ht="15.75" customHeight="1">
      <c r="A1005" s="190"/>
      <c r="B1005" s="191"/>
      <c r="C1005" s="192"/>
      <c r="D1005" s="193"/>
      <c r="E1005" s="193"/>
      <c r="F1005" s="194"/>
      <c r="G1005" s="126"/>
    </row>
    <row r="1006" ht="15.75" customHeight="1">
      <c r="A1006" s="190"/>
      <c r="B1006" s="191"/>
      <c r="C1006" s="192"/>
      <c r="D1006" s="193"/>
      <c r="E1006" s="193"/>
      <c r="F1006" s="194"/>
      <c r="G1006" s="126"/>
    </row>
    <row r="1007" ht="15.75" customHeight="1">
      <c r="A1007" s="190"/>
      <c r="B1007" s="191"/>
      <c r="C1007" s="192"/>
      <c r="D1007" s="193"/>
      <c r="E1007" s="193"/>
      <c r="F1007" s="194"/>
      <c r="G1007" s="126"/>
    </row>
    <row r="1008" ht="15.75" customHeight="1">
      <c r="A1008" s="190"/>
      <c r="B1008" s="191"/>
      <c r="C1008" s="192"/>
      <c r="D1008" s="193"/>
      <c r="E1008" s="193"/>
      <c r="F1008" s="194"/>
      <c r="G1008" s="126"/>
    </row>
  </sheetData>
  <mergeCells count="1">
    <mergeCell ref="A1:F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3.0"/>
    <col customWidth="1" min="3" max="3" width="22.43"/>
    <col customWidth="1" min="4" max="4" width="22.0"/>
    <col customWidth="1" min="5" max="5" width="21.86"/>
    <col customWidth="1" min="6" max="6" width="17.14"/>
  </cols>
  <sheetData>
    <row r="1">
      <c r="A1" s="195" t="s">
        <v>157</v>
      </c>
      <c r="B1" s="2"/>
      <c r="C1" s="2"/>
      <c r="D1" s="2"/>
      <c r="E1" s="2"/>
      <c r="F1" s="3"/>
    </row>
    <row r="2">
      <c r="A2" s="5"/>
      <c r="B2" s="6"/>
      <c r="C2" s="6"/>
      <c r="D2" s="6"/>
      <c r="E2" s="6"/>
      <c r="F2" s="7"/>
    </row>
    <row r="3">
      <c r="A3" s="91" t="s">
        <v>0</v>
      </c>
      <c r="B3" s="196" t="s">
        <v>498</v>
      </c>
      <c r="C3" s="91" t="s">
        <v>499</v>
      </c>
      <c r="D3" s="91" t="s">
        <v>500</v>
      </c>
      <c r="E3" s="91" t="s">
        <v>501</v>
      </c>
      <c r="F3" s="124"/>
    </row>
    <row r="4">
      <c r="A4" s="82"/>
      <c r="B4" s="196" t="s">
        <v>502</v>
      </c>
      <c r="C4" s="82"/>
      <c r="D4" s="82"/>
      <c r="E4" s="82"/>
      <c r="F4" s="197">
        <v>136909.0</v>
      </c>
    </row>
    <row r="5">
      <c r="A5" s="19">
        <v>45095.0</v>
      </c>
      <c r="B5" s="198" t="s">
        <v>791</v>
      </c>
      <c r="C5" s="19" t="s">
        <v>792</v>
      </c>
      <c r="D5" s="82"/>
      <c r="E5" s="19">
        <v>124964.0</v>
      </c>
      <c r="F5" s="124">
        <f t="shared" ref="F5:F137" si="1">F4 + D5 - E5</f>
        <v>11945</v>
      </c>
      <c r="H5" s="199"/>
    </row>
    <row r="6">
      <c r="A6" s="19">
        <v>45095.0</v>
      </c>
      <c r="B6" s="198" t="s">
        <v>505</v>
      </c>
      <c r="C6" s="82"/>
      <c r="D6" s="19">
        <v>100000.0</v>
      </c>
      <c r="E6" s="82"/>
      <c r="F6" s="124">
        <f t="shared" si="1"/>
        <v>111945</v>
      </c>
    </row>
    <row r="7">
      <c r="A7" s="19">
        <v>45096.0</v>
      </c>
      <c r="B7" s="198" t="s">
        <v>793</v>
      </c>
      <c r="C7" s="19" t="s">
        <v>794</v>
      </c>
      <c r="D7" s="82"/>
      <c r="E7" s="19">
        <v>49581.0</v>
      </c>
      <c r="F7" s="124">
        <f t="shared" si="1"/>
        <v>62364</v>
      </c>
    </row>
    <row r="8">
      <c r="A8" s="19">
        <v>45096.0</v>
      </c>
      <c r="B8" s="198" t="s">
        <v>793</v>
      </c>
      <c r="C8" s="19" t="s">
        <v>794</v>
      </c>
      <c r="D8" s="19">
        <v>49581.0</v>
      </c>
      <c r="E8" s="82"/>
      <c r="F8" s="124">
        <f t="shared" si="1"/>
        <v>111945</v>
      </c>
    </row>
    <row r="9">
      <c r="A9" s="19">
        <v>45102.0</v>
      </c>
      <c r="B9" s="198" t="s">
        <v>795</v>
      </c>
      <c r="C9" s="19" t="s">
        <v>796</v>
      </c>
      <c r="D9" s="82"/>
      <c r="E9" s="19">
        <v>73901.0</v>
      </c>
      <c r="F9" s="124">
        <f t="shared" si="1"/>
        <v>38044</v>
      </c>
    </row>
    <row r="10">
      <c r="A10" s="19">
        <v>45103.0</v>
      </c>
      <c r="B10" s="198" t="s">
        <v>505</v>
      </c>
      <c r="C10" s="82"/>
      <c r="D10" s="19">
        <v>110000.0</v>
      </c>
      <c r="E10" s="82"/>
      <c r="F10" s="124">
        <f t="shared" si="1"/>
        <v>148044</v>
      </c>
    </row>
    <row r="11">
      <c r="A11" s="19">
        <v>45103.0</v>
      </c>
      <c r="B11" s="200" t="s">
        <v>797</v>
      </c>
      <c r="C11" s="19" t="s">
        <v>798</v>
      </c>
      <c r="D11" s="82"/>
      <c r="E11" s="19">
        <v>48338.0</v>
      </c>
      <c r="F11" s="124">
        <f t="shared" si="1"/>
        <v>99706</v>
      </c>
    </row>
    <row r="12">
      <c r="A12" s="19">
        <v>45104.0</v>
      </c>
      <c r="B12" s="198" t="s">
        <v>505</v>
      </c>
      <c r="C12" s="82"/>
      <c r="D12" s="19">
        <v>100000.0</v>
      </c>
      <c r="E12" s="19"/>
      <c r="F12" s="124">
        <f t="shared" si="1"/>
        <v>199706</v>
      </c>
    </row>
    <row r="13">
      <c r="A13" s="19">
        <v>45078.0</v>
      </c>
      <c r="B13" s="198" t="s">
        <v>799</v>
      </c>
      <c r="C13" s="19" t="s">
        <v>796</v>
      </c>
      <c r="D13" s="19">
        <v>12926.0</v>
      </c>
      <c r="E13" s="82"/>
      <c r="F13" s="124">
        <f t="shared" si="1"/>
        <v>212632</v>
      </c>
    </row>
    <row r="14">
      <c r="A14" s="19">
        <v>45078.0</v>
      </c>
      <c r="B14" s="198" t="s">
        <v>800</v>
      </c>
      <c r="C14" s="97" t="s">
        <v>801</v>
      </c>
      <c r="D14" s="19"/>
      <c r="E14" s="19">
        <v>96379.0</v>
      </c>
      <c r="F14" s="124">
        <f t="shared" si="1"/>
        <v>116253</v>
      </c>
    </row>
    <row r="15">
      <c r="A15" s="19">
        <v>45078.0</v>
      </c>
      <c r="B15" s="198" t="s">
        <v>802</v>
      </c>
      <c r="C15" s="97" t="s">
        <v>803</v>
      </c>
      <c r="D15" s="19"/>
      <c r="E15" s="19">
        <v>96379.0</v>
      </c>
      <c r="F15" s="124">
        <f t="shared" si="1"/>
        <v>19874</v>
      </c>
    </row>
    <row r="16">
      <c r="A16" s="19">
        <v>45110.0</v>
      </c>
      <c r="B16" s="198" t="s">
        <v>505</v>
      </c>
      <c r="C16" s="82"/>
      <c r="D16" s="19">
        <v>100000.0</v>
      </c>
      <c r="E16" s="82"/>
      <c r="F16" s="124">
        <f t="shared" si="1"/>
        <v>119874</v>
      </c>
    </row>
    <row r="17">
      <c r="A17" s="19">
        <v>45110.0</v>
      </c>
      <c r="B17" s="198" t="s">
        <v>505</v>
      </c>
      <c r="C17" s="82"/>
      <c r="D17" s="19">
        <v>250000.0</v>
      </c>
      <c r="E17" s="82"/>
      <c r="F17" s="124">
        <f t="shared" si="1"/>
        <v>369874</v>
      </c>
    </row>
    <row r="18">
      <c r="A18" s="19">
        <v>45110.0</v>
      </c>
      <c r="B18" s="198" t="s">
        <v>804</v>
      </c>
      <c r="C18" s="19" t="s">
        <v>805</v>
      </c>
      <c r="D18" s="82"/>
      <c r="E18" s="19">
        <v>63349.0</v>
      </c>
      <c r="F18" s="124">
        <f t="shared" si="1"/>
        <v>306525</v>
      </c>
    </row>
    <row r="19">
      <c r="A19" s="19">
        <v>45110.0</v>
      </c>
      <c r="B19" s="198" t="s">
        <v>806</v>
      </c>
      <c r="C19" s="19" t="s">
        <v>807</v>
      </c>
      <c r="D19" s="82"/>
      <c r="E19" s="19">
        <v>125377.0</v>
      </c>
      <c r="F19" s="124">
        <f t="shared" si="1"/>
        <v>181148</v>
      </c>
    </row>
    <row r="20">
      <c r="A20" s="19">
        <v>45110.0</v>
      </c>
      <c r="B20" s="198" t="s">
        <v>808</v>
      </c>
      <c r="C20" s="19" t="s">
        <v>809</v>
      </c>
      <c r="D20" s="82"/>
      <c r="E20" s="19">
        <v>127467.0</v>
      </c>
      <c r="F20" s="124">
        <f t="shared" si="1"/>
        <v>53681</v>
      </c>
    </row>
    <row r="21">
      <c r="A21" s="19">
        <v>45110.0</v>
      </c>
      <c r="B21" s="198" t="s">
        <v>505</v>
      </c>
      <c r="C21" s="82"/>
      <c r="D21" s="19">
        <v>150000.0</v>
      </c>
      <c r="E21" s="82"/>
      <c r="F21" s="124">
        <f t="shared" si="1"/>
        <v>203681</v>
      </c>
    </row>
    <row r="22">
      <c r="A22" s="19">
        <v>45110.0</v>
      </c>
      <c r="B22" s="198" t="s">
        <v>791</v>
      </c>
      <c r="C22" s="19" t="s">
        <v>810</v>
      </c>
      <c r="D22" s="82"/>
      <c r="E22" s="19">
        <v>6898.0</v>
      </c>
      <c r="F22" s="124">
        <f t="shared" si="1"/>
        <v>196783</v>
      </c>
    </row>
    <row r="23">
      <c r="A23" s="19">
        <v>45110.0</v>
      </c>
      <c r="B23" s="198" t="s">
        <v>811</v>
      </c>
      <c r="C23" s="19" t="s">
        <v>812</v>
      </c>
      <c r="D23" s="82"/>
      <c r="E23" s="19">
        <v>61153.0</v>
      </c>
      <c r="F23" s="124">
        <f t="shared" si="1"/>
        <v>135630</v>
      </c>
    </row>
    <row r="24">
      <c r="A24" s="19">
        <v>45110.0</v>
      </c>
      <c r="B24" s="198" t="s">
        <v>813</v>
      </c>
      <c r="C24" s="97" t="s">
        <v>814</v>
      </c>
      <c r="D24" s="82"/>
      <c r="E24" s="19">
        <v>61153.0</v>
      </c>
      <c r="F24" s="124">
        <f t="shared" si="1"/>
        <v>74477</v>
      </c>
    </row>
    <row r="25">
      <c r="A25" s="19">
        <v>45110.0</v>
      </c>
      <c r="B25" s="198" t="s">
        <v>815</v>
      </c>
      <c r="C25" s="97" t="s">
        <v>816</v>
      </c>
      <c r="D25" s="82"/>
      <c r="E25" s="19">
        <v>42608.0</v>
      </c>
      <c r="F25" s="124">
        <f t="shared" si="1"/>
        <v>31869</v>
      </c>
    </row>
    <row r="26">
      <c r="A26" s="19">
        <v>45111.0</v>
      </c>
      <c r="B26" s="198" t="s">
        <v>793</v>
      </c>
      <c r="C26" s="97" t="s">
        <v>817</v>
      </c>
      <c r="D26" s="82"/>
      <c r="E26" s="19">
        <v>40629.0</v>
      </c>
      <c r="F26" s="124">
        <f t="shared" si="1"/>
        <v>-8760</v>
      </c>
    </row>
    <row r="27">
      <c r="A27" s="19">
        <v>45111.0</v>
      </c>
      <c r="B27" s="198" t="s">
        <v>505</v>
      </c>
      <c r="C27" s="82"/>
      <c r="D27" s="19">
        <v>273000.0</v>
      </c>
      <c r="E27" s="82"/>
      <c r="F27" s="124">
        <f t="shared" si="1"/>
        <v>264240</v>
      </c>
    </row>
    <row r="28">
      <c r="A28" s="19">
        <v>45111.0</v>
      </c>
      <c r="B28" s="198" t="s">
        <v>731</v>
      </c>
      <c r="C28" s="19" t="s">
        <v>818</v>
      </c>
      <c r="D28" s="82"/>
      <c r="E28" s="19">
        <v>41824.0</v>
      </c>
      <c r="F28" s="124">
        <f t="shared" si="1"/>
        <v>222416</v>
      </c>
    </row>
    <row r="29">
      <c r="A29" s="19">
        <v>45112.0</v>
      </c>
      <c r="B29" s="198" t="s">
        <v>819</v>
      </c>
      <c r="C29" s="19" t="s">
        <v>820</v>
      </c>
      <c r="D29" s="82"/>
      <c r="E29" s="19">
        <v>144895.0</v>
      </c>
      <c r="F29" s="124">
        <f t="shared" si="1"/>
        <v>77521</v>
      </c>
    </row>
    <row r="30">
      <c r="A30" s="19">
        <v>45113.0</v>
      </c>
      <c r="B30" s="198" t="s">
        <v>505</v>
      </c>
      <c r="C30" s="82"/>
      <c r="D30" s="19">
        <v>50000.0</v>
      </c>
      <c r="E30" s="82"/>
      <c r="F30" s="124">
        <f t="shared" si="1"/>
        <v>127521</v>
      </c>
    </row>
    <row r="31">
      <c r="A31" s="19">
        <v>45113.0</v>
      </c>
      <c r="B31" s="198" t="s">
        <v>821</v>
      </c>
      <c r="C31" s="97" t="s">
        <v>822</v>
      </c>
      <c r="D31" s="82"/>
      <c r="E31" s="19">
        <v>44286.0</v>
      </c>
      <c r="F31" s="124">
        <f t="shared" si="1"/>
        <v>83235</v>
      </c>
    </row>
    <row r="32">
      <c r="A32" s="19">
        <v>45113.0</v>
      </c>
      <c r="B32" s="198" t="s">
        <v>288</v>
      </c>
      <c r="C32" s="19" t="s">
        <v>823</v>
      </c>
      <c r="D32" s="82"/>
      <c r="E32" s="19">
        <v>44741.0</v>
      </c>
      <c r="F32" s="124">
        <f t="shared" si="1"/>
        <v>38494</v>
      </c>
    </row>
    <row r="33">
      <c r="A33" s="19">
        <v>45113.0</v>
      </c>
      <c r="B33" s="198" t="s">
        <v>505</v>
      </c>
      <c r="C33" s="82"/>
      <c r="D33" s="19">
        <v>108000.0</v>
      </c>
      <c r="E33" s="82"/>
      <c r="F33" s="124">
        <f t="shared" si="1"/>
        <v>146494</v>
      </c>
    </row>
    <row r="34">
      <c r="A34" s="19">
        <v>45113.0</v>
      </c>
      <c r="B34" s="198" t="s">
        <v>824</v>
      </c>
      <c r="C34" s="82"/>
      <c r="D34" s="19">
        <v>12909.0</v>
      </c>
      <c r="E34" s="82"/>
      <c r="F34" s="124">
        <f t="shared" si="1"/>
        <v>159403</v>
      </c>
    </row>
    <row r="35">
      <c r="A35" s="19">
        <v>45114.0</v>
      </c>
      <c r="B35" s="198" t="s">
        <v>825</v>
      </c>
      <c r="C35" s="97" t="s">
        <v>826</v>
      </c>
      <c r="D35" s="82"/>
      <c r="E35" s="19">
        <v>61056.0</v>
      </c>
      <c r="F35" s="124">
        <f t="shared" si="1"/>
        <v>98347</v>
      </c>
    </row>
    <row r="36">
      <c r="A36" s="19">
        <v>45114.0</v>
      </c>
      <c r="B36" s="198" t="s">
        <v>827</v>
      </c>
      <c r="C36" s="19" t="s">
        <v>828</v>
      </c>
      <c r="D36" s="82"/>
      <c r="E36" s="19">
        <v>62802.0</v>
      </c>
      <c r="F36" s="124">
        <f t="shared" si="1"/>
        <v>35545</v>
      </c>
    </row>
    <row r="37">
      <c r="A37" s="19">
        <v>45114.0</v>
      </c>
      <c r="B37" s="198" t="s">
        <v>829</v>
      </c>
      <c r="C37" s="19" t="s">
        <v>830</v>
      </c>
      <c r="D37" s="82"/>
      <c r="E37" s="19">
        <v>62802.0</v>
      </c>
      <c r="F37" s="124">
        <f t="shared" si="1"/>
        <v>-27257</v>
      </c>
    </row>
    <row r="38">
      <c r="A38" s="19">
        <v>45114.0</v>
      </c>
      <c r="B38" s="198" t="s">
        <v>505</v>
      </c>
      <c r="C38" s="82"/>
      <c r="D38" s="19">
        <v>150000.0</v>
      </c>
      <c r="E38" s="82"/>
      <c r="F38" s="124">
        <f t="shared" si="1"/>
        <v>122743</v>
      </c>
    </row>
    <row r="39">
      <c r="A39" s="19">
        <v>45114.0</v>
      </c>
      <c r="B39" s="198" t="s">
        <v>831</v>
      </c>
      <c r="C39" s="19" t="s">
        <v>832</v>
      </c>
      <c r="D39" s="19"/>
      <c r="E39" s="19">
        <v>39644.0</v>
      </c>
      <c r="F39" s="124">
        <f t="shared" si="1"/>
        <v>83099</v>
      </c>
    </row>
    <row r="40">
      <c r="A40" s="19">
        <v>45114.0</v>
      </c>
      <c r="B40" s="198" t="s">
        <v>505</v>
      </c>
      <c r="C40" s="82"/>
      <c r="D40" s="19">
        <v>350000.0</v>
      </c>
      <c r="E40" s="82"/>
      <c r="F40" s="124">
        <f t="shared" si="1"/>
        <v>433099</v>
      </c>
    </row>
    <row r="41">
      <c r="A41" s="19">
        <v>45115.0</v>
      </c>
      <c r="B41" s="198" t="s">
        <v>505</v>
      </c>
      <c r="C41" s="82"/>
      <c r="D41" s="19">
        <v>300000.0</v>
      </c>
      <c r="E41" s="82"/>
      <c r="F41" s="124">
        <f t="shared" si="1"/>
        <v>733099</v>
      </c>
    </row>
    <row r="42">
      <c r="A42" s="19">
        <v>45117.0</v>
      </c>
      <c r="B42" s="198" t="s">
        <v>833</v>
      </c>
      <c r="C42" s="97" t="s">
        <v>834</v>
      </c>
      <c r="D42" s="82"/>
      <c r="E42" s="19">
        <v>48736.38</v>
      </c>
      <c r="F42" s="124">
        <f t="shared" si="1"/>
        <v>684362.62</v>
      </c>
    </row>
    <row r="43">
      <c r="A43" s="19">
        <v>45117.0</v>
      </c>
      <c r="B43" s="198" t="s">
        <v>835</v>
      </c>
      <c r="C43" s="19" t="s">
        <v>836</v>
      </c>
      <c r="D43" s="82"/>
      <c r="E43" s="19">
        <v>62674.0</v>
      </c>
      <c r="F43" s="124">
        <f t="shared" si="1"/>
        <v>621688.62</v>
      </c>
    </row>
    <row r="44">
      <c r="A44" s="19">
        <v>45117.0</v>
      </c>
      <c r="B44" s="198" t="s">
        <v>837</v>
      </c>
      <c r="C44" s="19" t="s">
        <v>838</v>
      </c>
      <c r="D44" s="82"/>
      <c r="E44" s="19">
        <v>62294.0</v>
      </c>
      <c r="F44" s="124">
        <f t="shared" si="1"/>
        <v>559394.62</v>
      </c>
    </row>
    <row r="45">
      <c r="A45" s="19">
        <v>45118.0</v>
      </c>
      <c r="B45" s="198" t="s">
        <v>839</v>
      </c>
      <c r="C45" s="19" t="s">
        <v>840</v>
      </c>
      <c r="D45" s="82"/>
      <c r="E45" s="19">
        <v>142240.0</v>
      </c>
      <c r="F45" s="124">
        <f t="shared" si="1"/>
        <v>417154.62</v>
      </c>
    </row>
    <row r="46">
      <c r="A46" s="19">
        <v>45118.0</v>
      </c>
      <c r="B46" s="198" t="s">
        <v>505</v>
      </c>
      <c r="C46" s="82"/>
      <c r="D46" s="19">
        <v>150000.0</v>
      </c>
      <c r="E46" s="82"/>
      <c r="F46" s="124">
        <f t="shared" si="1"/>
        <v>567154.62</v>
      </c>
    </row>
    <row r="47">
      <c r="A47" s="19">
        <v>45120.0</v>
      </c>
      <c r="B47" s="198" t="s">
        <v>539</v>
      </c>
      <c r="C47" s="19" t="s">
        <v>841</v>
      </c>
      <c r="D47" s="82"/>
      <c r="E47" s="19">
        <v>42792.0</v>
      </c>
      <c r="F47" s="124">
        <f t="shared" si="1"/>
        <v>524362.62</v>
      </c>
    </row>
    <row r="48">
      <c r="A48" s="19">
        <v>45124.0</v>
      </c>
      <c r="B48" s="198" t="s">
        <v>842</v>
      </c>
      <c r="C48" s="19" t="s">
        <v>843</v>
      </c>
      <c r="D48" s="82"/>
      <c r="E48" s="19">
        <v>106658.0</v>
      </c>
      <c r="F48" s="124">
        <f t="shared" si="1"/>
        <v>417704.62</v>
      </c>
    </row>
    <row r="49">
      <c r="A49" s="19">
        <v>45126.0</v>
      </c>
      <c r="B49" s="198" t="s">
        <v>844</v>
      </c>
      <c r="C49" s="97" t="s">
        <v>845</v>
      </c>
      <c r="D49" s="82"/>
      <c r="E49" s="19">
        <v>99428.0</v>
      </c>
      <c r="F49" s="124">
        <f t="shared" si="1"/>
        <v>318276.62</v>
      </c>
    </row>
    <row r="50">
      <c r="A50" s="19">
        <v>45126.0</v>
      </c>
      <c r="B50" s="198" t="s">
        <v>846</v>
      </c>
      <c r="C50" s="97" t="s">
        <v>847</v>
      </c>
      <c r="D50" s="82"/>
      <c r="E50" s="19">
        <v>276248.0</v>
      </c>
      <c r="F50" s="124">
        <f t="shared" si="1"/>
        <v>42028.62</v>
      </c>
    </row>
    <row r="51">
      <c r="A51" s="19">
        <v>45126.0</v>
      </c>
      <c r="B51" s="198" t="s">
        <v>505</v>
      </c>
      <c r="C51" s="82"/>
      <c r="D51" s="19">
        <v>100000.0</v>
      </c>
      <c r="E51" s="82"/>
      <c r="F51" s="124">
        <f t="shared" si="1"/>
        <v>142028.62</v>
      </c>
    </row>
    <row r="52">
      <c r="A52" s="19">
        <v>45127.0</v>
      </c>
      <c r="B52" s="198" t="s">
        <v>505</v>
      </c>
      <c r="C52" s="82"/>
      <c r="D52" s="19">
        <v>67000.0</v>
      </c>
      <c r="E52" s="82"/>
      <c r="F52" s="124">
        <f t="shared" si="1"/>
        <v>209028.62</v>
      </c>
    </row>
    <row r="53">
      <c r="A53" s="19">
        <v>45128.0</v>
      </c>
      <c r="B53" s="198" t="s">
        <v>505</v>
      </c>
      <c r="C53" s="82"/>
      <c r="D53" s="19">
        <v>130000.0</v>
      </c>
      <c r="E53" s="82"/>
      <c r="F53" s="124">
        <f t="shared" si="1"/>
        <v>339028.62</v>
      </c>
    </row>
    <row r="54">
      <c r="A54" s="19">
        <v>45128.0</v>
      </c>
      <c r="B54" s="198" t="s">
        <v>505</v>
      </c>
      <c r="C54" s="82"/>
      <c r="D54" s="19">
        <v>250000.0</v>
      </c>
      <c r="E54" s="82"/>
      <c r="F54" s="124">
        <f t="shared" si="1"/>
        <v>589028.62</v>
      </c>
    </row>
    <row r="55">
      <c r="A55" s="19">
        <v>45128.0</v>
      </c>
      <c r="B55" s="198" t="s">
        <v>848</v>
      </c>
      <c r="C55" s="97" t="s">
        <v>849</v>
      </c>
      <c r="D55" s="82"/>
      <c r="E55" s="19">
        <v>132293.0</v>
      </c>
      <c r="F55" s="124">
        <f t="shared" si="1"/>
        <v>456735.62</v>
      </c>
    </row>
    <row r="56">
      <c r="A56" s="19">
        <v>45128.0</v>
      </c>
      <c r="B56" s="198" t="s">
        <v>850</v>
      </c>
      <c r="C56" s="97" t="s">
        <v>851</v>
      </c>
      <c r="D56" s="82"/>
      <c r="E56" s="19">
        <v>257176.0</v>
      </c>
      <c r="F56" s="124">
        <f t="shared" si="1"/>
        <v>199559.62</v>
      </c>
    </row>
    <row r="57">
      <c r="A57" s="19">
        <v>45128.0</v>
      </c>
      <c r="B57" s="198" t="s">
        <v>852</v>
      </c>
      <c r="C57" s="97" t="s">
        <v>853</v>
      </c>
      <c r="D57" s="82"/>
      <c r="E57" s="19">
        <v>176237.0</v>
      </c>
      <c r="F57" s="124">
        <f t="shared" si="1"/>
        <v>23322.62</v>
      </c>
    </row>
    <row r="58">
      <c r="A58" s="19">
        <v>45129.0</v>
      </c>
      <c r="B58" s="198" t="s">
        <v>505</v>
      </c>
      <c r="C58" s="82"/>
      <c r="D58" s="19">
        <v>150000.0</v>
      </c>
      <c r="E58" s="82"/>
      <c r="F58" s="124">
        <f t="shared" si="1"/>
        <v>173322.62</v>
      </c>
    </row>
    <row r="59">
      <c r="A59" s="19">
        <v>45130.0</v>
      </c>
      <c r="B59" s="198" t="s">
        <v>854</v>
      </c>
      <c r="C59" s="97" t="s">
        <v>855</v>
      </c>
      <c r="D59" s="82"/>
      <c r="E59" s="19">
        <v>39076.0</v>
      </c>
      <c r="F59" s="124">
        <f t="shared" si="1"/>
        <v>134246.62</v>
      </c>
    </row>
    <row r="60">
      <c r="A60" s="19">
        <v>45134.0</v>
      </c>
      <c r="B60" s="198" t="s">
        <v>835</v>
      </c>
      <c r="C60" s="97" t="s">
        <v>856</v>
      </c>
      <c r="D60" s="82"/>
      <c r="E60" s="19">
        <v>38383.0</v>
      </c>
      <c r="F60" s="124">
        <f t="shared" si="1"/>
        <v>95863.62</v>
      </c>
    </row>
    <row r="61">
      <c r="A61" s="80">
        <v>45134.0</v>
      </c>
      <c r="B61" s="198" t="s">
        <v>505</v>
      </c>
      <c r="C61" s="82"/>
      <c r="D61" s="19">
        <v>139000.0</v>
      </c>
      <c r="E61" s="82"/>
      <c r="F61" s="124">
        <f t="shared" si="1"/>
        <v>234863.62</v>
      </c>
    </row>
    <row r="62">
      <c r="A62" s="80">
        <v>45134.0</v>
      </c>
      <c r="B62" s="198" t="s">
        <v>857</v>
      </c>
      <c r="C62" s="97" t="s">
        <v>858</v>
      </c>
      <c r="D62" s="82"/>
      <c r="E62" s="19">
        <v>43093.0</v>
      </c>
      <c r="F62" s="124">
        <f t="shared" si="1"/>
        <v>191770.62</v>
      </c>
    </row>
    <row r="63">
      <c r="A63" s="80">
        <v>45139.0</v>
      </c>
      <c r="B63" s="198" t="s">
        <v>859</v>
      </c>
      <c r="C63" s="97" t="s">
        <v>860</v>
      </c>
      <c r="D63" s="82"/>
      <c r="E63" s="19">
        <v>49561.76</v>
      </c>
      <c r="F63" s="124">
        <f t="shared" si="1"/>
        <v>142208.86</v>
      </c>
    </row>
    <row r="64">
      <c r="A64" s="80">
        <v>45139.0</v>
      </c>
      <c r="B64" s="198" t="s">
        <v>861</v>
      </c>
      <c r="C64" s="169" t="s">
        <v>862</v>
      </c>
      <c r="D64" s="82"/>
      <c r="E64" s="19">
        <v>800.0</v>
      </c>
      <c r="F64" s="124">
        <f t="shared" si="1"/>
        <v>141408.86</v>
      </c>
    </row>
    <row r="65">
      <c r="A65" s="80">
        <v>45141.0</v>
      </c>
      <c r="B65" s="198" t="s">
        <v>861</v>
      </c>
      <c r="C65" s="169" t="s">
        <v>862</v>
      </c>
      <c r="D65" s="82"/>
      <c r="E65" s="19">
        <v>116428.0</v>
      </c>
      <c r="F65" s="124">
        <f t="shared" si="1"/>
        <v>24980.86</v>
      </c>
    </row>
    <row r="66">
      <c r="A66" s="80">
        <v>45142.0</v>
      </c>
      <c r="B66" s="198" t="s">
        <v>505</v>
      </c>
      <c r="C66" s="82"/>
      <c r="D66" s="19">
        <v>100000.0</v>
      </c>
      <c r="E66" s="82"/>
      <c r="F66" s="124">
        <f t="shared" si="1"/>
        <v>124980.86</v>
      </c>
    </row>
    <row r="67">
      <c r="A67" s="80">
        <v>45143.0</v>
      </c>
      <c r="B67" s="198" t="s">
        <v>505</v>
      </c>
      <c r="C67" s="82"/>
      <c r="D67" s="19">
        <v>100000.0</v>
      </c>
      <c r="E67" s="82"/>
      <c r="F67" s="124">
        <f t="shared" si="1"/>
        <v>224980.86</v>
      </c>
    </row>
    <row r="68">
      <c r="A68" s="80">
        <v>45143.0</v>
      </c>
      <c r="B68" s="198" t="s">
        <v>863</v>
      </c>
      <c r="C68" s="97" t="s">
        <v>864</v>
      </c>
      <c r="D68" s="82"/>
      <c r="E68" s="19">
        <v>99813.0</v>
      </c>
      <c r="F68" s="124">
        <f t="shared" si="1"/>
        <v>125167.86</v>
      </c>
    </row>
    <row r="69">
      <c r="A69" s="80">
        <v>45143.0</v>
      </c>
      <c r="B69" s="198" t="s">
        <v>865</v>
      </c>
      <c r="C69" s="97" t="s">
        <v>866</v>
      </c>
      <c r="D69" s="82"/>
      <c r="E69" s="19">
        <v>77602.0</v>
      </c>
      <c r="F69" s="124">
        <f t="shared" si="1"/>
        <v>47565.86</v>
      </c>
    </row>
    <row r="70">
      <c r="A70" s="80">
        <v>45149.0</v>
      </c>
      <c r="B70" s="198" t="s">
        <v>505</v>
      </c>
      <c r="C70" s="82"/>
      <c r="D70" s="19">
        <v>100000.0</v>
      </c>
      <c r="E70" s="82"/>
      <c r="F70" s="124">
        <f t="shared" si="1"/>
        <v>147565.86</v>
      </c>
    </row>
    <row r="71">
      <c r="A71" s="80">
        <v>45151.0</v>
      </c>
      <c r="B71" s="198" t="s">
        <v>867</v>
      </c>
      <c r="C71" s="55" t="s">
        <v>868</v>
      </c>
      <c r="D71" s="82"/>
      <c r="E71" s="56">
        <v>86221.0</v>
      </c>
      <c r="F71" s="124">
        <f t="shared" si="1"/>
        <v>61344.86</v>
      </c>
    </row>
    <row r="72">
      <c r="A72" s="80">
        <v>45154.0</v>
      </c>
      <c r="B72" s="198" t="s">
        <v>865</v>
      </c>
      <c r="C72" s="55" t="s">
        <v>869</v>
      </c>
      <c r="D72" s="56">
        <v>20164.0</v>
      </c>
      <c r="E72" s="82"/>
      <c r="F72" s="124">
        <f t="shared" si="1"/>
        <v>81508.86</v>
      </c>
    </row>
    <row r="73">
      <c r="A73" s="80">
        <v>45155.0</v>
      </c>
      <c r="B73" s="198" t="s">
        <v>870</v>
      </c>
      <c r="C73" s="55" t="s">
        <v>871</v>
      </c>
      <c r="D73" s="82"/>
      <c r="E73" s="56">
        <v>31778.0</v>
      </c>
      <c r="F73" s="124">
        <f t="shared" si="1"/>
        <v>49730.86</v>
      </c>
    </row>
    <row r="74">
      <c r="A74" s="80">
        <v>45156.0</v>
      </c>
      <c r="B74" s="198" t="s">
        <v>505</v>
      </c>
      <c r="C74" s="82"/>
      <c r="D74" s="19">
        <v>100000.0</v>
      </c>
      <c r="E74" s="82"/>
      <c r="F74" s="124">
        <f t="shared" si="1"/>
        <v>149730.86</v>
      </c>
    </row>
    <row r="75">
      <c r="A75" s="80">
        <v>45157.0</v>
      </c>
      <c r="B75" s="198" t="s">
        <v>872</v>
      </c>
      <c r="C75" s="55" t="s">
        <v>873</v>
      </c>
      <c r="D75" s="82"/>
      <c r="E75" s="56">
        <v>58042.0</v>
      </c>
      <c r="F75" s="124">
        <f t="shared" si="1"/>
        <v>91688.86</v>
      </c>
    </row>
    <row r="76">
      <c r="A76" s="80">
        <v>45161.0</v>
      </c>
      <c r="B76" s="198" t="s">
        <v>874</v>
      </c>
      <c r="C76" s="55" t="s">
        <v>875</v>
      </c>
      <c r="D76" s="82"/>
      <c r="E76" s="56">
        <v>31778.0</v>
      </c>
      <c r="F76" s="124">
        <f t="shared" si="1"/>
        <v>59910.86</v>
      </c>
    </row>
    <row r="77">
      <c r="A77" s="80">
        <v>45162.0</v>
      </c>
      <c r="B77" s="198" t="s">
        <v>505</v>
      </c>
      <c r="C77" s="82"/>
      <c r="D77" s="19">
        <v>65000.0</v>
      </c>
      <c r="E77" s="82"/>
      <c r="F77" s="124">
        <f t="shared" si="1"/>
        <v>124910.86</v>
      </c>
    </row>
    <row r="78">
      <c r="A78" s="80">
        <v>45162.0</v>
      </c>
      <c r="B78" s="198" t="s">
        <v>876</v>
      </c>
      <c r="C78" s="19" t="s">
        <v>877</v>
      </c>
      <c r="D78" s="19"/>
      <c r="E78" s="56">
        <v>121935.0</v>
      </c>
      <c r="F78" s="124">
        <f t="shared" si="1"/>
        <v>2975.86</v>
      </c>
    </row>
    <row r="79">
      <c r="A79" s="80">
        <v>45163.0</v>
      </c>
      <c r="B79" s="198" t="s">
        <v>505</v>
      </c>
      <c r="C79" s="82"/>
      <c r="D79" s="19">
        <v>182000.0</v>
      </c>
      <c r="E79" s="82"/>
      <c r="F79" s="124">
        <f t="shared" si="1"/>
        <v>184975.86</v>
      </c>
    </row>
    <row r="80">
      <c r="A80" s="80">
        <v>45163.0</v>
      </c>
      <c r="B80" s="198" t="s">
        <v>878</v>
      </c>
      <c r="C80" s="55" t="s">
        <v>879</v>
      </c>
      <c r="D80" s="82"/>
      <c r="E80" s="56">
        <v>182420.0</v>
      </c>
      <c r="F80" s="124">
        <f t="shared" si="1"/>
        <v>2555.86</v>
      </c>
    </row>
    <row r="81">
      <c r="A81" s="80">
        <v>45164.0</v>
      </c>
      <c r="B81" s="198" t="s">
        <v>505</v>
      </c>
      <c r="C81" s="82"/>
      <c r="D81" s="19">
        <v>132000.0</v>
      </c>
      <c r="E81" s="82"/>
      <c r="F81" s="124">
        <f t="shared" si="1"/>
        <v>134555.86</v>
      </c>
    </row>
    <row r="82">
      <c r="A82" s="80">
        <v>45164.0</v>
      </c>
      <c r="B82" s="198" t="s">
        <v>880</v>
      </c>
      <c r="C82" s="75" t="s">
        <v>881</v>
      </c>
      <c r="D82" s="82"/>
      <c r="E82" s="56">
        <v>130715.0</v>
      </c>
      <c r="F82" s="124">
        <f t="shared" si="1"/>
        <v>3840.86</v>
      </c>
    </row>
    <row r="83">
      <c r="A83" s="80">
        <v>45169.0</v>
      </c>
      <c r="B83" s="198" t="s">
        <v>505</v>
      </c>
      <c r="C83" s="82"/>
      <c r="D83" s="19">
        <v>100000.0</v>
      </c>
      <c r="E83" s="82"/>
      <c r="F83" s="124">
        <f t="shared" si="1"/>
        <v>103840.86</v>
      </c>
    </row>
    <row r="84">
      <c r="A84" s="80">
        <v>45171.0</v>
      </c>
      <c r="B84" s="21" t="s">
        <v>154</v>
      </c>
      <c r="C84" s="18" t="s">
        <v>156</v>
      </c>
      <c r="D84" s="82"/>
      <c r="E84" s="19">
        <v>85450.0</v>
      </c>
      <c r="F84" s="124">
        <f t="shared" si="1"/>
        <v>18390.86</v>
      </c>
    </row>
    <row r="85">
      <c r="A85" s="80">
        <v>45174.0</v>
      </c>
      <c r="B85" s="198" t="s">
        <v>505</v>
      </c>
      <c r="C85" s="82"/>
      <c r="D85" s="19">
        <v>100000.0</v>
      </c>
      <c r="E85" s="82"/>
      <c r="F85" s="124">
        <f t="shared" si="1"/>
        <v>118390.86</v>
      </c>
    </row>
    <row r="86">
      <c r="A86" s="80">
        <v>45174.0</v>
      </c>
      <c r="B86" s="198" t="s">
        <v>882</v>
      </c>
      <c r="C86" s="201" t="s">
        <v>229</v>
      </c>
      <c r="D86" s="82"/>
      <c r="E86" s="202">
        <v>110144.0</v>
      </c>
      <c r="F86" s="124">
        <f t="shared" si="1"/>
        <v>8246.86</v>
      </c>
    </row>
    <row r="87">
      <c r="A87" s="203">
        <v>45177.0</v>
      </c>
      <c r="B87" s="198" t="s">
        <v>505</v>
      </c>
      <c r="C87" s="82"/>
      <c r="D87" s="204">
        <v>100000.0</v>
      </c>
      <c r="E87" s="82"/>
      <c r="F87" s="124">
        <f t="shared" si="1"/>
        <v>108246.86</v>
      </c>
    </row>
    <row r="88">
      <c r="A88" s="80">
        <v>45178.0</v>
      </c>
      <c r="B88" s="198" t="s">
        <v>354</v>
      </c>
      <c r="C88" s="55" t="s">
        <v>356</v>
      </c>
      <c r="D88" s="82"/>
      <c r="E88" s="56">
        <v>41024.0</v>
      </c>
      <c r="F88" s="124">
        <f t="shared" si="1"/>
        <v>67222.86</v>
      </c>
    </row>
    <row r="89">
      <c r="A89" s="80">
        <v>45179.0</v>
      </c>
      <c r="B89" s="198" t="s">
        <v>403</v>
      </c>
      <c r="C89" s="55" t="s">
        <v>405</v>
      </c>
      <c r="D89" s="82"/>
      <c r="E89" s="56">
        <v>47195.0</v>
      </c>
      <c r="F89" s="124">
        <f t="shared" si="1"/>
        <v>20027.86</v>
      </c>
    </row>
    <row r="90">
      <c r="A90" s="80">
        <v>45181.0</v>
      </c>
      <c r="B90" s="198" t="s">
        <v>505</v>
      </c>
      <c r="C90" s="82"/>
      <c r="D90" s="19">
        <v>65000.0</v>
      </c>
      <c r="E90" s="82"/>
      <c r="F90" s="124">
        <f t="shared" si="1"/>
        <v>85027.86</v>
      </c>
    </row>
    <row r="91">
      <c r="A91" s="80">
        <v>45182.0</v>
      </c>
      <c r="B91" s="198" t="s">
        <v>479</v>
      </c>
      <c r="C91" s="75" t="s">
        <v>481</v>
      </c>
      <c r="D91" s="82"/>
      <c r="E91" s="19">
        <v>84631.0</v>
      </c>
      <c r="F91" s="124">
        <f t="shared" si="1"/>
        <v>396.86</v>
      </c>
    </row>
    <row r="92">
      <c r="A92" s="80">
        <v>45182.0</v>
      </c>
      <c r="B92" s="198" t="s">
        <v>505</v>
      </c>
      <c r="C92" s="82"/>
      <c r="D92" s="19">
        <v>100000.0</v>
      </c>
      <c r="E92" s="82"/>
      <c r="F92" s="124">
        <f t="shared" si="1"/>
        <v>100396.86</v>
      </c>
    </row>
    <row r="93">
      <c r="A93" s="82"/>
      <c r="B93" s="205"/>
      <c r="C93" s="82"/>
      <c r="D93" s="82"/>
      <c r="E93" s="82"/>
      <c r="F93" s="124">
        <f t="shared" si="1"/>
        <v>100396.86</v>
      </c>
    </row>
    <row r="94">
      <c r="A94" s="82"/>
      <c r="B94" s="205"/>
      <c r="C94" s="82"/>
      <c r="D94" s="82"/>
      <c r="E94" s="82"/>
      <c r="F94" s="124">
        <f t="shared" si="1"/>
        <v>100396.86</v>
      </c>
    </row>
    <row r="95">
      <c r="A95" s="82"/>
      <c r="B95" s="205"/>
      <c r="C95" s="82"/>
      <c r="D95" s="82"/>
      <c r="E95" s="82"/>
      <c r="F95" s="124">
        <f t="shared" si="1"/>
        <v>100396.86</v>
      </c>
    </row>
    <row r="96">
      <c r="A96" s="82"/>
      <c r="B96" s="205"/>
      <c r="C96" s="82"/>
      <c r="D96" s="82"/>
      <c r="E96" s="82"/>
      <c r="F96" s="124">
        <f t="shared" si="1"/>
        <v>100396.86</v>
      </c>
    </row>
    <row r="97">
      <c r="A97" s="82"/>
      <c r="B97" s="205"/>
      <c r="C97" s="82"/>
      <c r="D97" s="82"/>
      <c r="E97" s="82"/>
      <c r="F97" s="124">
        <f t="shared" si="1"/>
        <v>100396.86</v>
      </c>
    </row>
    <row r="98">
      <c r="A98" s="82"/>
      <c r="B98" s="205"/>
      <c r="C98" s="82"/>
      <c r="D98" s="82"/>
      <c r="E98" s="82"/>
      <c r="F98" s="124">
        <f t="shared" si="1"/>
        <v>100396.86</v>
      </c>
    </row>
    <row r="99">
      <c r="A99" s="82"/>
      <c r="B99" s="205"/>
      <c r="C99" s="82"/>
      <c r="D99" s="82"/>
      <c r="E99" s="82"/>
      <c r="F99" s="124">
        <f t="shared" si="1"/>
        <v>100396.86</v>
      </c>
    </row>
    <row r="100">
      <c r="A100" s="82"/>
      <c r="B100" s="205"/>
      <c r="C100" s="82"/>
      <c r="D100" s="82"/>
      <c r="E100" s="82"/>
      <c r="F100" s="124">
        <f t="shared" si="1"/>
        <v>100396.86</v>
      </c>
    </row>
    <row r="101">
      <c r="A101" s="82"/>
      <c r="B101" s="205"/>
      <c r="C101" s="82"/>
      <c r="D101" s="82"/>
      <c r="E101" s="82"/>
      <c r="F101" s="124">
        <f t="shared" si="1"/>
        <v>100396.86</v>
      </c>
    </row>
    <row r="102">
      <c r="A102" s="82"/>
      <c r="B102" s="205"/>
      <c r="C102" s="82"/>
      <c r="D102" s="82"/>
      <c r="E102" s="82"/>
      <c r="F102" s="124">
        <f t="shared" si="1"/>
        <v>100396.86</v>
      </c>
    </row>
    <row r="103">
      <c r="A103" s="82"/>
      <c r="B103" s="205"/>
      <c r="C103" s="82"/>
      <c r="D103" s="82"/>
      <c r="E103" s="82"/>
      <c r="F103" s="124">
        <f t="shared" si="1"/>
        <v>100396.86</v>
      </c>
    </row>
    <row r="104">
      <c r="A104" s="82"/>
      <c r="B104" s="205"/>
      <c r="C104" s="82"/>
      <c r="D104" s="82"/>
      <c r="E104" s="82"/>
      <c r="F104" s="124">
        <f t="shared" si="1"/>
        <v>100396.86</v>
      </c>
    </row>
    <row r="105">
      <c r="A105" s="82"/>
      <c r="B105" s="205"/>
      <c r="C105" s="82"/>
      <c r="D105" s="82"/>
      <c r="E105" s="82"/>
      <c r="F105" s="124">
        <f t="shared" si="1"/>
        <v>100396.86</v>
      </c>
    </row>
    <row r="106">
      <c r="A106" s="82"/>
      <c r="B106" s="205"/>
      <c r="C106" s="82"/>
      <c r="D106" s="82"/>
      <c r="E106" s="82"/>
      <c r="F106" s="124">
        <f t="shared" si="1"/>
        <v>100396.86</v>
      </c>
    </row>
    <row r="107">
      <c r="A107" s="82"/>
      <c r="B107" s="205"/>
      <c r="C107" s="82"/>
      <c r="D107" s="82"/>
      <c r="E107" s="82"/>
      <c r="F107" s="124">
        <f t="shared" si="1"/>
        <v>100396.86</v>
      </c>
    </row>
    <row r="108">
      <c r="A108" s="82"/>
      <c r="B108" s="205"/>
      <c r="C108" s="82"/>
      <c r="D108" s="82"/>
      <c r="E108" s="82"/>
      <c r="F108" s="124">
        <f t="shared" si="1"/>
        <v>100396.86</v>
      </c>
    </row>
    <row r="109">
      <c r="A109" s="82"/>
      <c r="B109" s="205"/>
      <c r="C109" s="82"/>
      <c r="D109" s="82"/>
      <c r="E109" s="82"/>
      <c r="F109" s="124">
        <f t="shared" si="1"/>
        <v>100396.86</v>
      </c>
    </row>
    <row r="110">
      <c r="A110" s="82"/>
      <c r="B110" s="205"/>
      <c r="C110" s="82"/>
      <c r="D110" s="82"/>
      <c r="E110" s="82"/>
      <c r="F110" s="124">
        <f t="shared" si="1"/>
        <v>100396.86</v>
      </c>
    </row>
    <row r="111">
      <c r="A111" s="82"/>
      <c r="B111" s="205"/>
      <c r="C111" s="82"/>
      <c r="D111" s="82"/>
      <c r="E111" s="82"/>
      <c r="F111" s="124">
        <f t="shared" si="1"/>
        <v>100396.86</v>
      </c>
    </row>
    <row r="112">
      <c r="A112" s="82"/>
      <c r="B112" s="205"/>
      <c r="C112" s="82"/>
      <c r="D112" s="82"/>
      <c r="E112" s="82"/>
      <c r="F112" s="124">
        <f t="shared" si="1"/>
        <v>100396.86</v>
      </c>
    </row>
    <row r="113">
      <c r="A113" s="82"/>
      <c r="B113" s="205"/>
      <c r="C113" s="82"/>
      <c r="D113" s="82"/>
      <c r="E113" s="82"/>
      <c r="F113" s="124">
        <f t="shared" si="1"/>
        <v>100396.86</v>
      </c>
    </row>
    <row r="114">
      <c r="A114" s="82"/>
      <c r="B114" s="205"/>
      <c r="C114" s="82"/>
      <c r="D114" s="82"/>
      <c r="E114" s="82"/>
      <c r="F114" s="124">
        <f t="shared" si="1"/>
        <v>100396.86</v>
      </c>
    </row>
    <row r="115">
      <c r="A115" s="82"/>
      <c r="B115" s="205"/>
      <c r="C115" s="82"/>
      <c r="D115" s="82"/>
      <c r="E115" s="82"/>
      <c r="F115" s="124">
        <f t="shared" si="1"/>
        <v>100396.86</v>
      </c>
    </row>
    <row r="116">
      <c r="A116" s="82"/>
      <c r="B116" s="205"/>
      <c r="C116" s="82"/>
      <c r="D116" s="82"/>
      <c r="E116" s="82"/>
      <c r="F116" s="124">
        <f t="shared" si="1"/>
        <v>100396.86</v>
      </c>
    </row>
    <row r="117">
      <c r="A117" s="82"/>
      <c r="B117" s="205"/>
      <c r="C117" s="82"/>
      <c r="D117" s="82"/>
      <c r="E117" s="82"/>
      <c r="F117" s="124">
        <f t="shared" si="1"/>
        <v>100396.86</v>
      </c>
    </row>
    <row r="118">
      <c r="A118" s="82"/>
      <c r="B118" s="205"/>
      <c r="C118" s="82"/>
      <c r="D118" s="82"/>
      <c r="E118" s="82"/>
      <c r="F118" s="124">
        <f t="shared" si="1"/>
        <v>100396.86</v>
      </c>
    </row>
    <row r="119">
      <c r="A119" s="82"/>
      <c r="B119" s="205"/>
      <c r="C119" s="82"/>
      <c r="D119" s="82"/>
      <c r="E119" s="82"/>
      <c r="F119" s="124">
        <f t="shared" si="1"/>
        <v>100396.86</v>
      </c>
    </row>
    <row r="120">
      <c r="A120" s="82"/>
      <c r="B120" s="205"/>
      <c r="C120" s="82"/>
      <c r="D120" s="82"/>
      <c r="E120" s="82"/>
      <c r="F120" s="124">
        <f t="shared" si="1"/>
        <v>100396.86</v>
      </c>
    </row>
    <row r="121">
      <c r="A121" s="82"/>
      <c r="B121" s="205"/>
      <c r="C121" s="82"/>
      <c r="D121" s="82"/>
      <c r="E121" s="82"/>
      <c r="F121" s="124">
        <f t="shared" si="1"/>
        <v>100396.86</v>
      </c>
    </row>
    <row r="122">
      <c r="A122" s="82"/>
      <c r="B122" s="205"/>
      <c r="C122" s="82"/>
      <c r="D122" s="82"/>
      <c r="E122" s="82"/>
      <c r="F122" s="124">
        <f t="shared" si="1"/>
        <v>100396.86</v>
      </c>
    </row>
    <row r="123">
      <c r="A123" s="82"/>
      <c r="B123" s="205"/>
      <c r="C123" s="82"/>
      <c r="D123" s="82"/>
      <c r="E123" s="82"/>
      <c r="F123" s="124">
        <f t="shared" si="1"/>
        <v>100396.86</v>
      </c>
    </row>
    <row r="124">
      <c r="A124" s="82"/>
      <c r="B124" s="205"/>
      <c r="C124" s="82"/>
      <c r="D124" s="82"/>
      <c r="E124" s="82"/>
      <c r="F124" s="124">
        <f t="shared" si="1"/>
        <v>100396.86</v>
      </c>
    </row>
    <row r="125">
      <c r="A125" s="82"/>
      <c r="B125" s="205"/>
      <c r="C125" s="82"/>
      <c r="D125" s="82"/>
      <c r="E125" s="82"/>
      <c r="F125" s="124">
        <f t="shared" si="1"/>
        <v>100396.86</v>
      </c>
    </row>
    <row r="126">
      <c r="A126" s="82"/>
      <c r="B126" s="205"/>
      <c r="C126" s="82"/>
      <c r="D126" s="82"/>
      <c r="E126" s="82"/>
      <c r="F126" s="124">
        <f t="shared" si="1"/>
        <v>100396.86</v>
      </c>
    </row>
    <row r="127">
      <c r="A127" s="82"/>
      <c r="B127" s="205"/>
      <c r="C127" s="82"/>
      <c r="D127" s="82"/>
      <c r="E127" s="82"/>
      <c r="F127" s="124">
        <f t="shared" si="1"/>
        <v>100396.86</v>
      </c>
    </row>
    <row r="128">
      <c r="A128" s="82"/>
      <c r="B128" s="205"/>
      <c r="C128" s="82"/>
      <c r="D128" s="82"/>
      <c r="E128" s="82"/>
      <c r="F128" s="124">
        <f t="shared" si="1"/>
        <v>100396.86</v>
      </c>
    </row>
    <row r="129">
      <c r="A129" s="82"/>
      <c r="B129" s="205"/>
      <c r="C129" s="82"/>
      <c r="D129" s="82"/>
      <c r="E129" s="82"/>
      <c r="F129" s="124">
        <f t="shared" si="1"/>
        <v>100396.86</v>
      </c>
    </row>
    <row r="130">
      <c r="A130" s="82"/>
      <c r="B130" s="205"/>
      <c r="C130" s="82"/>
      <c r="D130" s="82"/>
      <c r="E130" s="82"/>
      <c r="F130" s="124">
        <f t="shared" si="1"/>
        <v>100396.86</v>
      </c>
    </row>
    <row r="131">
      <c r="A131" s="82"/>
      <c r="B131" s="205"/>
      <c r="C131" s="82"/>
      <c r="D131" s="82"/>
      <c r="E131" s="82"/>
      <c r="F131" s="124">
        <f t="shared" si="1"/>
        <v>100396.86</v>
      </c>
    </row>
    <row r="132">
      <c r="A132" s="82"/>
      <c r="B132" s="205"/>
      <c r="C132" s="82"/>
      <c r="D132" s="82"/>
      <c r="E132" s="82"/>
      <c r="F132" s="124">
        <f t="shared" si="1"/>
        <v>100396.86</v>
      </c>
    </row>
    <row r="133">
      <c r="A133" s="82"/>
      <c r="B133" s="205"/>
      <c r="C133" s="82"/>
      <c r="D133" s="82"/>
      <c r="E133" s="82"/>
      <c r="F133" s="124">
        <f t="shared" si="1"/>
        <v>100396.86</v>
      </c>
    </row>
    <row r="134">
      <c r="A134" s="82"/>
      <c r="B134" s="205"/>
      <c r="C134" s="82"/>
      <c r="D134" s="82"/>
      <c r="E134" s="82"/>
      <c r="F134" s="124">
        <f t="shared" si="1"/>
        <v>100396.86</v>
      </c>
    </row>
    <row r="135">
      <c r="A135" s="82"/>
      <c r="B135" s="205"/>
      <c r="C135" s="82"/>
      <c r="D135" s="82"/>
      <c r="E135" s="82"/>
      <c r="F135" s="124">
        <f t="shared" si="1"/>
        <v>100396.86</v>
      </c>
    </row>
    <row r="136">
      <c r="A136" s="82"/>
      <c r="B136" s="205"/>
      <c r="C136" s="82"/>
      <c r="D136" s="82"/>
      <c r="E136" s="82"/>
      <c r="F136" s="124">
        <f t="shared" si="1"/>
        <v>100396.86</v>
      </c>
    </row>
    <row r="137">
      <c r="A137" s="82"/>
      <c r="B137" s="205"/>
      <c r="C137" s="82"/>
      <c r="D137" s="82"/>
      <c r="E137" s="82"/>
      <c r="F137" s="124">
        <f t="shared" si="1"/>
        <v>100396.86</v>
      </c>
    </row>
    <row r="138">
      <c r="A138" s="206"/>
      <c r="B138" s="207"/>
      <c r="C138" s="208"/>
      <c r="D138" s="208"/>
      <c r="E138" s="208"/>
      <c r="F138" s="209"/>
    </row>
    <row r="139">
      <c r="A139" s="206"/>
      <c r="B139" s="207"/>
      <c r="C139" s="208"/>
      <c r="D139" s="208"/>
      <c r="E139" s="208"/>
      <c r="F139" s="209"/>
    </row>
    <row r="140">
      <c r="A140" s="206"/>
      <c r="B140" s="207"/>
      <c r="C140" s="208"/>
      <c r="D140" s="208"/>
      <c r="E140" s="208"/>
      <c r="F140" s="209"/>
    </row>
    <row r="141">
      <c r="A141" s="206"/>
      <c r="B141" s="207"/>
      <c r="C141" s="208"/>
      <c r="D141" s="208"/>
      <c r="E141" s="208"/>
      <c r="F141" s="209"/>
    </row>
    <row r="142">
      <c r="A142" s="206"/>
      <c r="B142" s="207"/>
      <c r="C142" s="208"/>
      <c r="D142" s="208"/>
      <c r="E142" s="208"/>
      <c r="F142" s="209"/>
    </row>
    <row r="143">
      <c r="A143" s="206"/>
      <c r="B143" s="207"/>
      <c r="C143" s="208"/>
      <c r="D143" s="208"/>
      <c r="E143" s="208"/>
      <c r="F143" s="209"/>
    </row>
    <row r="144">
      <c r="A144" s="206"/>
      <c r="B144" s="207"/>
      <c r="C144" s="208"/>
      <c r="D144" s="208"/>
      <c r="E144" s="208"/>
      <c r="F144" s="209"/>
    </row>
    <row r="145">
      <c r="A145" s="206"/>
      <c r="B145" s="207"/>
      <c r="C145" s="208"/>
      <c r="D145" s="208"/>
      <c r="E145" s="208"/>
      <c r="F145" s="209"/>
    </row>
    <row r="146">
      <c r="A146" s="206"/>
      <c r="B146" s="207"/>
      <c r="C146" s="208"/>
      <c r="D146" s="208"/>
      <c r="E146" s="208"/>
      <c r="F146" s="209"/>
    </row>
    <row r="147">
      <c r="A147" s="206"/>
      <c r="B147" s="207"/>
      <c r="C147" s="208"/>
      <c r="D147" s="208"/>
      <c r="E147" s="208"/>
      <c r="F147" s="209"/>
    </row>
    <row r="148">
      <c r="A148" s="206"/>
      <c r="B148" s="207"/>
      <c r="C148" s="208"/>
      <c r="D148" s="208"/>
      <c r="E148" s="208"/>
      <c r="F148" s="209"/>
    </row>
    <row r="149">
      <c r="A149" s="206"/>
      <c r="B149" s="207"/>
      <c r="C149" s="208"/>
      <c r="D149" s="208"/>
      <c r="E149" s="208"/>
      <c r="F149" s="209"/>
    </row>
    <row r="150">
      <c r="A150" s="206"/>
      <c r="B150" s="207"/>
      <c r="C150" s="208"/>
      <c r="D150" s="208"/>
      <c r="E150" s="208"/>
      <c r="F150" s="209"/>
    </row>
    <row r="151">
      <c r="A151" s="206"/>
      <c r="B151" s="207"/>
      <c r="C151" s="208"/>
      <c r="D151" s="208"/>
      <c r="E151" s="208"/>
      <c r="F151" s="209"/>
    </row>
    <row r="152">
      <c r="A152" s="206"/>
      <c r="B152" s="207"/>
      <c r="C152" s="208"/>
      <c r="D152" s="208"/>
      <c r="E152" s="208"/>
      <c r="F152" s="209"/>
    </row>
    <row r="153">
      <c r="A153" s="206"/>
      <c r="B153" s="207"/>
      <c r="C153" s="208"/>
      <c r="D153" s="208"/>
      <c r="E153" s="208"/>
      <c r="F153" s="209"/>
    </row>
    <row r="154">
      <c r="A154" s="206"/>
      <c r="B154" s="207"/>
      <c r="C154" s="208"/>
      <c r="D154" s="208"/>
      <c r="E154" s="208"/>
      <c r="F154" s="209"/>
    </row>
    <row r="155">
      <c r="A155" s="206"/>
      <c r="B155" s="207"/>
      <c r="C155" s="208"/>
      <c r="D155" s="208"/>
      <c r="E155" s="208"/>
      <c r="F155" s="209"/>
    </row>
    <row r="156">
      <c r="A156" s="206"/>
      <c r="B156" s="207"/>
      <c r="C156" s="208"/>
      <c r="D156" s="208"/>
      <c r="E156" s="208"/>
      <c r="F156" s="209"/>
    </row>
    <row r="157">
      <c r="A157" s="206"/>
      <c r="B157" s="207"/>
      <c r="C157" s="208"/>
      <c r="D157" s="208"/>
      <c r="E157" s="208"/>
      <c r="F157" s="209"/>
    </row>
    <row r="158">
      <c r="A158" s="206"/>
      <c r="B158" s="207"/>
      <c r="C158" s="208"/>
      <c r="D158" s="208"/>
      <c r="E158" s="208"/>
      <c r="F158" s="209"/>
    </row>
    <row r="159">
      <c r="A159" s="206"/>
      <c r="B159" s="207"/>
      <c r="C159" s="208"/>
      <c r="D159" s="208"/>
      <c r="E159" s="208"/>
      <c r="F159" s="209"/>
    </row>
    <row r="160">
      <c r="A160" s="206"/>
      <c r="B160" s="207"/>
      <c r="C160" s="208"/>
      <c r="D160" s="208"/>
      <c r="E160" s="208"/>
      <c r="F160" s="209"/>
    </row>
    <row r="161">
      <c r="A161" s="210"/>
      <c r="B161" s="207"/>
      <c r="C161" s="208"/>
      <c r="D161" s="208"/>
      <c r="E161" s="208"/>
      <c r="F161" s="211"/>
    </row>
    <row r="162">
      <c r="A162" s="210"/>
      <c r="B162" s="207"/>
      <c r="C162" s="208"/>
      <c r="D162" s="208"/>
      <c r="E162" s="208"/>
      <c r="F162" s="211"/>
    </row>
    <row r="163">
      <c r="A163" s="210"/>
      <c r="B163" s="207"/>
      <c r="C163" s="208"/>
      <c r="D163" s="208"/>
      <c r="E163" s="208"/>
      <c r="F163" s="211"/>
    </row>
    <row r="164">
      <c r="A164" s="210"/>
      <c r="B164" s="207"/>
      <c r="C164" s="208"/>
      <c r="D164" s="208"/>
      <c r="E164" s="208"/>
      <c r="F164" s="211"/>
    </row>
    <row r="165">
      <c r="A165" s="210"/>
      <c r="B165" s="207"/>
      <c r="C165" s="208"/>
      <c r="D165" s="208"/>
      <c r="E165" s="208"/>
      <c r="F165" s="211"/>
    </row>
    <row r="166">
      <c r="A166" s="210"/>
      <c r="B166" s="207"/>
      <c r="C166" s="208"/>
      <c r="D166" s="208"/>
      <c r="E166" s="208"/>
      <c r="F166" s="211"/>
    </row>
    <row r="167">
      <c r="A167" s="210"/>
      <c r="B167" s="207"/>
      <c r="C167" s="208"/>
      <c r="D167" s="208"/>
      <c r="E167" s="208"/>
      <c r="F167" s="211"/>
    </row>
    <row r="168">
      <c r="A168" s="210"/>
      <c r="B168" s="207"/>
      <c r="C168" s="208"/>
      <c r="D168" s="208"/>
      <c r="E168" s="208"/>
      <c r="F168" s="211"/>
    </row>
    <row r="169">
      <c r="A169" s="210"/>
      <c r="B169" s="207"/>
      <c r="C169" s="208"/>
      <c r="D169" s="208"/>
      <c r="E169" s="208"/>
      <c r="F169" s="211"/>
    </row>
    <row r="170">
      <c r="A170" s="210"/>
      <c r="B170" s="207"/>
      <c r="C170" s="208"/>
      <c r="D170" s="208"/>
      <c r="E170" s="208"/>
      <c r="F170" s="211"/>
    </row>
    <row r="171">
      <c r="A171" s="210"/>
      <c r="B171" s="207"/>
      <c r="C171" s="208"/>
      <c r="D171" s="208"/>
      <c r="E171" s="208"/>
      <c r="F171" s="211"/>
    </row>
    <row r="172">
      <c r="A172" s="210"/>
      <c r="B172" s="207"/>
      <c r="C172" s="208"/>
      <c r="D172" s="208"/>
      <c r="E172" s="208"/>
      <c r="F172" s="211"/>
    </row>
    <row r="173">
      <c r="A173" s="210"/>
      <c r="B173" s="207"/>
      <c r="C173" s="208"/>
      <c r="D173" s="208"/>
      <c r="E173" s="208"/>
      <c r="F173" s="211"/>
    </row>
    <row r="174">
      <c r="A174" s="210"/>
      <c r="B174" s="207"/>
      <c r="C174" s="208"/>
      <c r="D174" s="208"/>
      <c r="E174" s="208"/>
      <c r="F174" s="211"/>
    </row>
    <row r="175">
      <c r="A175" s="210"/>
      <c r="B175" s="207"/>
      <c r="C175" s="208"/>
      <c r="D175" s="208"/>
      <c r="E175" s="208"/>
      <c r="F175" s="211"/>
    </row>
    <row r="176">
      <c r="A176" s="210"/>
      <c r="B176" s="207"/>
      <c r="C176" s="208"/>
      <c r="D176" s="208"/>
      <c r="E176" s="208"/>
      <c r="F176" s="211"/>
    </row>
    <row r="177">
      <c r="A177" s="210"/>
      <c r="B177" s="207"/>
      <c r="C177" s="208"/>
      <c r="D177" s="208"/>
      <c r="E177" s="208"/>
      <c r="F177" s="211"/>
    </row>
    <row r="178">
      <c r="A178" s="210"/>
      <c r="B178" s="207"/>
      <c r="C178" s="208"/>
      <c r="D178" s="208"/>
      <c r="E178" s="208"/>
      <c r="F178" s="211"/>
    </row>
    <row r="179">
      <c r="A179" s="210"/>
      <c r="B179" s="207"/>
      <c r="C179" s="208"/>
      <c r="D179" s="208"/>
      <c r="E179" s="208"/>
      <c r="F179" s="211"/>
    </row>
    <row r="180">
      <c r="A180" s="210"/>
      <c r="B180" s="207"/>
      <c r="C180" s="208"/>
      <c r="D180" s="208"/>
      <c r="E180" s="208"/>
      <c r="F180" s="211"/>
    </row>
    <row r="181">
      <c r="A181" s="210"/>
      <c r="B181" s="207"/>
      <c r="C181" s="208"/>
      <c r="D181" s="208"/>
      <c r="E181" s="208"/>
      <c r="F181" s="211"/>
    </row>
    <row r="182">
      <c r="A182" s="210"/>
      <c r="B182" s="207"/>
      <c r="C182" s="208"/>
      <c r="D182" s="208"/>
      <c r="E182" s="208"/>
      <c r="F182" s="211"/>
    </row>
    <row r="183">
      <c r="A183" s="210"/>
      <c r="B183" s="207"/>
      <c r="C183" s="208"/>
      <c r="D183" s="208"/>
      <c r="E183" s="208"/>
      <c r="F183" s="211"/>
    </row>
    <row r="184">
      <c r="A184" s="210"/>
      <c r="B184" s="207"/>
      <c r="C184" s="208"/>
      <c r="D184" s="208"/>
      <c r="E184" s="208"/>
      <c r="F184" s="211"/>
    </row>
    <row r="185">
      <c r="A185" s="210"/>
      <c r="B185" s="207"/>
      <c r="C185" s="208"/>
      <c r="D185" s="208"/>
      <c r="E185" s="208"/>
      <c r="F185" s="211"/>
    </row>
    <row r="186">
      <c r="A186" s="210"/>
      <c r="B186" s="207"/>
      <c r="C186" s="208"/>
      <c r="D186" s="208"/>
      <c r="E186" s="208"/>
      <c r="F186" s="211"/>
    </row>
    <row r="187">
      <c r="A187" s="210"/>
      <c r="B187" s="207"/>
      <c r="C187" s="208"/>
      <c r="D187" s="208"/>
      <c r="E187" s="208"/>
      <c r="F187" s="211"/>
    </row>
    <row r="188">
      <c r="A188" s="210"/>
      <c r="B188" s="207"/>
      <c r="C188" s="208"/>
      <c r="D188" s="208"/>
      <c r="E188" s="208"/>
      <c r="F188" s="211"/>
    </row>
    <row r="189">
      <c r="A189" s="210"/>
      <c r="B189" s="207"/>
      <c r="C189" s="208"/>
      <c r="D189" s="208"/>
      <c r="E189" s="208"/>
      <c r="F189" s="211"/>
    </row>
    <row r="190">
      <c r="A190" s="210"/>
      <c r="B190" s="207"/>
      <c r="C190" s="208"/>
      <c r="D190" s="208"/>
      <c r="E190" s="208"/>
      <c r="F190" s="211"/>
    </row>
    <row r="191">
      <c r="A191" s="210"/>
      <c r="B191" s="207"/>
      <c r="C191" s="208"/>
      <c r="D191" s="208"/>
      <c r="E191" s="208"/>
      <c r="F191" s="211"/>
    </row>
    <row r="192">
      <c r="A192" s="210"/>
      <c r="B192" s="207"/>
      <c r="C192" s="208"/>
      <c r="D192" s="208"/>
      <c r="E192" s="208"/>
      <c r="F192" s="211"/>
    </row>
    <row r="193">
      <c r="A193" s="210"/>
      <c r="B193" s="207"/>
      <c r="C193" s="208"/>
      <c r="D193" s="208"/>
      <c r="E193" s="208"/>
      <c r="F193" s="211"/>
    </row>
    <row r="194">
      <c r="A194" s="210"/>
      <c r="B194" s="207"/>
      <c r="C194" s="208"/>
      <c r="D194" s="208"/>
      <c r="E194" s="208"/>
      <c r="F194" s="211"/>
    </row>
    <row r="195">
      <c r="A195" s="210"/>
      <c r="B195" s="207"/>
      <c r="C195" s="208"/>
      <c r="D195" s="208"/>
      <c r="E195" s="208"/>
      <c r="F195" s="211"/>
    </row>
    <row r="196">
      <c r="A196" s="210"/>
      <c r="B196" s="207"/>
      <c r="C196" s="208"/>
      <c r="D196" s="208"/>
      <c r="E196" s="208"/>
      <c r="F196" s="211"/>
    </row>
    <row r="197">
      <c r="A197" s="210"/>
      <c r="B197" s="207"/>
      <c r="C197" s="208"/>
      <c r="D197" s="208"/>
      <c r="E197" s="208"/>
      <c r="F197" s="211"/>
    </row>
    <row r="198">
      <c r="A198" s="210"/>
      <c r="B198" s="207"/>
      <c r="C198" s="208"/>
      <c r="D198" s="208"/>
      <c r="E198" s="208"/>
      <c r="F198" s="211"/>
    </row>
    <row r="199">
      <c r="A199" s="210"/>
      <c r="B199" s="207"/>
      <c r="C199" s="208"/>
      <c r="D199" s="208"/>
      <c r="E199" s="208"/>
      <c r="F199" s="211"/>
    </row>
    <row r="200">
      <c r="A200" s="210"/>
      <c r="B200" s="207"/>
      <c r="C200" s="208"/>
      <c r="D200" s="208"/>
      <c r="E200" s="208"/>
      <c r="F200" s="211"/>
    </row>
    <row r="201">
      <c r="A201" s="210"/>
      <c r="B201" s="207"/>
      <c r="C201" s="208"/>
      <c r="D201" s="208"/>
      <c r="E201" s="208"/>
      <c r="F201" s="211"/>
    </row>
    <row r="202">
      <c r="A202" s="210"/>
      <c r="B202" s="207"/>
      <c r="C202" s="208"/>
      <c r="D202" s="208"/>
      <c r="E202" s="208"/>
      <c r="F202" s="211"/>
    </row>
    <row r="203">
      <c r="A203" s="210"/>
      <c r="B203" s="207"/>
      <c r="C203" s="208"/>
      <c r="D203" s="208"/>
      <c r="E203" s="208"/>
      <c r="F203" s="211"/>
    </row>
    <row r="204">
      <c r="A204" s="210"/>
      <c r="B204" s="207"/>
      <c r="C204" s="208"/>
      <c r="D204" s="208"/>
      <c r="E204" s="208"/>
      <c r="F204" s="211"/>
    </row>
    <row r="205">
      <c r="A205" s="210"/>
      <c r="B205" s="207"/>
      <c r="C205" s="208"/>
      <c r="D205" s="208"/>
      <c r="E205" s="208"/>
      <c r="F205" s="211"/>
    </row>
    <row r="206">
      <c r="A206" s="210"/>
      <c r="B206" s="207"/>
      <c r="C206" s="208"/>
      <c r="D206" s="208"/>
      <c r="E206" s="208"/>
      <c r="F206" s="211"/>
    </row>
    <row r="207">
      <c r="A207" s="210"/>
      <c r="B207" s="207"/>
      <c r="C207" s="208"/>
      <c r="D207" s="208"/>
      <c r="E207" s="208"/>
      <c r="F207" s="211"/>
    </row>
    <row r="208">
      <c r="A208" s="210"/>
      <c r="B208" s="207"/>
      <c r="C208" s="208"/>
      <c r="D208" s="208"/>
      <c r="E208" s="208"/>
      <c r="F208" s="211"/>
    </row>
    <row r="209">
      <c r="A209" s="210"/>
      <c r="B209" s="207"/>
      <c r="C209" s="208"/>
      <c r="D209" s="208"/>
      <c r="E209" s="208"/>
      <c r="F209" s="211"/>
    </row>
    <row r="210">
      <c r="A210" s="210"/>
      <c r="B210" s="207"/>
      <c r="C210" s="208"/>
      <c r="D210" s="208"/>
      <c r="E210" s="208"/>
      <c r="F210" s="211"/>
    </row>
    <row r="211">
      <c r="A211" s="210"/>
      <c r="B211" s="207"/>
      <c r="C211" s="208"/>
      <c r="D211" s="208"/>
      <c r="E211" s="208"/>
      <c r="F211" s="211"/>
    </row>
    <row r="212">
      <c r="A212" s="210"/>
      <c r="B212" s="207"/>
      <c r="C212" s="208"/>
      <c r="D212" s="208"/>
      <c r="E212" s="208"/>
      <c r="F212" s="211"/>
    </row>
    <row r="213">
      <c r="A213" s="210"/>
      <c r="B213" s="207"/>
      <c r="C213" s="208"/>
      <c r="D213" s="208"/>
      <c r="E213" s="208"/>
      <c r="F213" s="211"/>
    </row>
    <row r="214">
      <c r="A214" s="210"/>
      <c r="B214" s="207"/>
      <c r="C214" s="208"/>
      <c r="D214" s="208"/>
      <c r="E214" s="208"/>
      <c r="F214" s="211"/>
    </row>
    <row r="215">
      <c r="A215" s="210"/>
      <c r="B215" s="207"/>
      <c r="C215" s="208"/>
      <c r="D215" s="208"/>
      <c r="E215" s="208"/>
      <c r="F215" s="211"/>
    </row>
    <row r="216">
      <c r="A216" s="210"/>
      <c r="B216" s="207"/>
      <c r="C216" s="208"/>
      <c r="D216" s="208"/>
      <c r="E216" s="208"/>
      <c r="F216" s="211"/>
    </row>
    <row r="217">
      <c r="A217" s="210"/>
      <c r="B217" s="207"/>
      <c r="C217" s="208"/>
      <c r="D217" s="208"/>
      <c r="E217" s="208"/>
      <c r="F217" s="211"/>
    </row>
    <row r="218">
      <c r="A218" s="210"/>
      <c r="B218" s="207"/>
      <c r="C218" s="208"/>
      <c r="D218" s="208"/>
      <c r="E218" s="208"/>
      <c r="F218" s="211"/>
    </row>
    <row r="219">
      <c r="A219" s="210"/>
      <c r="B219" s="207"/>
      <c r="C219" s="208"/>
      <c r="D219" s="208"/>
      <c r="E219" s="208"/>
      <c r="F219" s="211"/>
    </row>
    <row r="220">
      <c r="A220" s="210"/>
      <c r="B220" s="207"/>
      <c r="C220" s="208"/>
      <c r="D220" s="208"/>
      <c r="E220" s="208"/>
      <c r="F220" s="211"/>
    </row>
    <row r="221">
      <c r="A221" s="210"/>
      <c r="B221" s="207"/>
      <c r="C221" s="208"/>
      <c r="D221" s="208"/>
      <c r="E221" s="208"/>
      <c r="F221" s="211"/>
    </row>
    <row r="222">
      <c r="A222" s="210"/>
      <c r="B222" s="207"/>
      <c r="C222" s="208"/>
      <c r="D222" s="208"/>
      <c r="E222" s="208"/>
      <c r="F222" s="211"/>
    </row>
    <row r="223">
      <c r="A223" s="210"/>
      <c r="B223" s="207"/>
      <c r="C223" s="208"/>
      <c r="D223" s="208"/>
      <c r="E223" s="208"/>
      <c r="F223" s="211"/>
    </row>
    <row r="224">
      <c r="A224" s="210"/>
      <c r="B224" s="207"/>
      <c r="C224" s="208"/>
      <c r="D224" s="208"/>
      <c r="E224" s="208"/>
      <c r="F224" s="211"/>
    </row>
    <row r="225">
      <c r="A225" s="210"/>
      <c r="B225" s="207"/>
      <c r="C225" s="208"/>
      <c r="D225" s="208"/>
      <c r="E225" s="208"/>
      <c r="F225" s="211"/>
    </row>
    <row r="226">
      <c r="A226" s="210"/>
      <c r="B226" s="207"/>
      <c r="C226" s="208"/>
      <c r="D226" s="208"/>
      <c r="E226" s="208"/>
      <c r="F226" s="211"/>
    </row>
    <row r="227">
      <c r="A227" s="210"/>
      <c r="B227" s="207"/>
      <c r="C227" s="208"/>
      <c r="D227" s="208"/>
      <c r="E227" s="208"/>
      <c r="F227" s="211"/>
    </row>
    <row r="228">
      <c r="A228" s="210"/>
      <c r="B228" s="207"/>
      <c r="C228" s="208"/>
      <c r="D228" s="208"/>
      <c r="E228" s="208"/>
      <c r="F228" s="211"/>
    </row>
    <row r="229">
      <c r="A229" s="210"/>
      <c r="B229" s="207"/>
      <c r="C229" s="208"/>
      <c r="D229" s="208"/>
      <c r="E229" s="208"/>
      <c r="F229" s="211"/>
    </row>
    <row r="230">
      <c r="A230" s="210"/>
      <c r="B230" s="207"/>
      <c r="C230" s="208"/>
      <c r="D230" s="208"/>
      <c r="E230" s="208"/>
      <c r="F230" s="211"/>
    </row>
    <row r="231">
      <c r="A231" s="210"/>
      <c r="B231" s="207"/>
      <c r="C231" s="208"/>
      <c r="D231" s="208"/>
      <c r="E231" s="208"/>
      <c r="F231" s="211"/>
    </row>
    <row r="232">
      <c r="A232" s="210"/>
      <c r="B232" s="207"/>
      <c r="C232" s="208"/>
      <c r="D232" s="208"/>
      <c r="E232" s="208"/>
      <c r="F232" s="211"/>
    </row>
    <row r="233">
      <c r="A233" s="210"/>
      <c r="B233" s="207"/>
      <c r="C233" s="208"/>
      <c r="D233" s="208"/>
      <c r="E233" s="208"/>
      <c r="F233" s="211"/>
    </row>
    <row r="234">
      <c r="A234" s="210"/>
      <c r="B234" s="207"/>
      <c r="C234" s="208"/>
      <c r="D234" s="208"/>
      <c r="E234" s="208"/>
      <c r="F234" s="211"/>
    </row>
    <row r="235">
      <c r="A235" s="210"/>
      <c r="B235" s="207"/>
      <c r="C235" s="208"/>
      <c r="D235" s="208"/>
      <c r="E235" s="208"/>
      <c r="F235" s="211"/>
    </row>
    <row r="236">
      <c r="A236" s="210"/>
      <c r="B236" s="207"/>
      <c r="C236" s="208"/>
      <c r="D236" s="208"/>
      <c r="E236" s="208"/>
      <c r="F236" s="211"/>
    </row>
    <row r="237">
      <c r="A237" s="210"/>
      <c r="B237" s="207"/>
      <c r="C237" s="208"/>
      <c r="D237" s="208"/>
      <c r="E237" s="208"/>
      <c r="F237" s="211"/>
    </row>
    <row r="238">
      <c r="A238" s="210"/>
      <c r="B238" s="207"/>
      <c r="C238" s="208"/>
      <c r="D238" s="208"/>
      <c r="E238" s="208"/>
      <c r="F238" s="211"/>
    </row>
    <row r="239">
      <c r="A239" s="210"/>
      <c r="B239" s="207"/>
      <c r="C239" s="208"/>
      <c r="D239" s="208"/>
      <c r="E239" s="208"/>
      <c r="F239" s="211"/>
    </row>
    <row r="240">
      <c r="A240" s="210"/>
      <c r="B240" s="207"/>
      <c r="C240" s="208"/>
      <c r="D240" s="208"/>
      <c r="E240" s="208"/>
      <c r="F240" s="211"/>
    </row>
    <row r="241">
      <c r="A241" s="210"/>
      <c r="B241" s="207"/>
      <c r="C241" s="208"/>
      <c r="D241" s="208"/>
      <c r="E241" s="208"/>
      <c r="F241" s="211"/>
    </row>
    <row r="242">
      <c r="A242" s="210"/>
      <c r="B242" s="207"/>
      <c r="C242" s="208"/>
      <c r="D242" s="208"/>
      <c r="E242" s="208"/>
      <c r="F242" s="211"/>
    </row>
    <row r="243">
      <c r="A243" s="210"/>
      <c r="B243" s="207"/>
      <c r="C243" s="208"/>
      <c r="D243" s="208"/>
      <c r="E243" s="208"/>
      <c r="F243" s="211"/>
    </row>
    <row r="244">
      <c r="A244" s="210"/>
      <c r="B244" s="207"/>
      <c r="C244" s="208"/>
      <c r="D244" s="208"/>
      <c r="E244" s="208"/>
      <c r="F244" s="211"/>
    </row>
    <row r="245">
      <c r="A245" s="210"/>
      <c r="B245" s="207"/>
      <c r="C245" s="208"/>
      <c r="D245" s="208"/>
      <c r="E245" s="208"/>
      <c r="F245" s="211"/>
    </row>
    <row r="246">
      <c r="A246" s="210"/>
      <c r="B246" s="207"/>
      <c r="C246" s="208"/>
      <c r="D246" s="208"/>
      <c r="E246" s="208"/>
      <c r="F246" s="211"/>
    </row>
    <row r="247">
      <c r="A247" s="210"/>
      <c r="B247" s="207"/>
      <c r="C247" s="208"/>
      <c r="D247" s="208"/>
      <c r="E247" s="208"/>
      <c r="F247" s="211"/>
    </row>
    <row r="248">
      <c r="A248" s="210"/>
      <c r="B248" s="207"/>
      <c r="C248" s="208"/>
      <c r="D248" s="208"/>
      <c r="E248" s="208"/>
      <c r="F248" s="211"/>
    </row>
    <row r="249">
      <c r="A249" s="210"/>
      <c r="B249" s="207"/>
      <c r="C249" s="208"/>
      <c r="D249" s="208"/>
      <c r="E249" s="208"/>
      <c r="F249" s="211"/>
    </row>
    <row r="250">
      <c r="A250" s="210"/>
      <c r="B250" s="207"/>
      <c r="C250" s="208"/>
      <c r="D250" s="208"/>
      <c r="E250" s="208"/>
      <c r="F250" s="211"/>
    </row>
    <row r="251">
      <c r="A251" s="210"/>
      <c r="B251" s="207"/>
      <c r="C251" s="208"/>
      <c r="D251" s="208"/>
      <c r="E251" s="208"/>
      <c r="F251" s="211"/>
    </row>
    <row r="252">
      <c r="A252" s="210"/>
      <c r="B252" s="207"/>
      <c r="C252" s="208"/>
      <c r="D252" s="208"/>
      <c r="E252" s="208"/>
      <c r="F252" s="211"/>
    </row>
    <row r="253">
      <c r="A253" s="210"/>
      <c r="B253" s="207"/>
      <c r="C253" s="208"/>
      <c r="D253" s="208"/>
      <c r="E253" s="208"/>
      <c r="F253" s="211"/>
    </row>
    <row r="254">
      <c r="A254" s="210"/>
      <c r="B254" s="207"/>
      <c r="C254" s="208"/>
      <c r="D254" s="208"/>
      <c r="E254" s="208"/>
      <c r="F254" s="211"/>
    </row>
    <row r="255">
      <c r="A255" s="210"/>
      <c r="B255" s="207"/>
      <c r="C255" s="208"/>
      <c r="D255" s="208"/>
      <c r="E255" s="208"/>
      <c r="F255" s="211"/>
    </row>
    <row r="256">
      <c r="A256" s="210"/>
      <c r="B256" s="207"/>
      <c r="C256" s="208"/>
      <c r="D256" s="208"/>
      <c r="E256" s="208"/>
      <c r="F256" s="211"/>
    </row>
    <row r="257">
      <c r="A257" s="210"/>
      <c r="B257" s="207"/>
      <c r="C257" s="208"/>
      <c r="D257" s="208"/>
      <c r="E257" s="208"/>
      <c r="F257" s="211"/>
    </row>
    <row r="258">
      <c r="A258" s="210"/>
      <c r="B258" s="207"/>
      <c r="C258" s="208"/>
      <c r="D258" s="208"/>
      <c r="E258" s="208"/>
      <c r="F258" s="211"/>
    </row>
    <row r="259">
      <c r="A259" s="210"/>
      <c r="B259" s="207"/>
      <c r="C259" s="208"/>
      <c r="D259" s="208"/>
      <c r="E259" s="208"/>
      <c r="F259" s="211"/>
    </row>
    <row r="260">
      <c r="A260" s="210"/>
      <c r="B260" s="207"/>
      <c r="C260" s="208"/>
      <c r="D260" s="208"/>
      <c r="E260" s="208"/>
      <c r="F260" s="211"/>
    </row>
    <row r="261">
      <c r="A261" s="210"/>
      <c r="B261" s="207"/>
      <c r="C261" s="208"/>
      <c r="D261" s="208"/>
      <c r="E261" s="208"/>
      <c r="F261" s="211"/>
    </row>
    <row r="262">
      <c r="A262" s="210"/>
      <c r="B262" s="207"/>
      <c r="C262" s="208"/>
      <c r="D262" s="208"/>
      <c r="E262" s="208"/>
      <c r="F262" s="211"/>
    </row>
    <row r="263">
      <c r="A263" s="210"/>
      <c r="B263" s="207"/>
      <c r="C263" s="208"/>
      <c r="D263" s="208"/>
      <c r="E263" s="208"/>
      <c r="F263" s="211"/>
    </row>
    <row r="264">
      <c r="A264" s="210"/>
      <c r="B264" s="207"/>
      <c r="C264" s="208"/>
      <c r="D264" s="208"/>
      <c r="E264" s="208"/>
      <c r="F264" s="211"/>
    </row>
    <row r="265">
      <c r="A265" s="210"/>
      <c r="B265" s="207"/>
      <c r="C265" s="208"/>
      <c r="D265" s="208"/>
      <c r="E265" s="208"/>
      <c r="F265" s="211"/>
    </row>
    <row r="266">
      <c r="A266" s="210"/>
      <c r="B266" s="207"/>
      <c r="C266" s="208"/>
      <c r="D266" s="208"/>
      <c r="E266" s="208"/>
      <c r="F266" s="211"/>
    </row>
    <row r="267">
      <c r="A267" s="210"/>
      <c r="B267" s="207"/>
      <c r="C267" s="208"/>
      <c r="D267" s="208"/>
      <c r="E267" s="208"/>
      <c r="F267" s="211"/>
    </row>
    <row r="268">
      <c r="A268" s="210"/>
      <c r="B268" s="207"/>
      <c r="C268" s="208"/>
      <c r="D268" s="208"/>
      <c r="E268" s="208"/>
      <c r="F268" s="211"/>
    </row>
    <row r="269">
      <c r="A269" s="210"/>
      <c r="B269" s="207"/>
      <c r="C269" s="208"/>
      <c r="D269" s="208"/>
      <c r="E269" s="208"/>
      <c r="F269" s="211"/>
    </row>
    <row r="270">
      <c r="A270" s="210"/>
      <c r="B270" s="207"/>
      <c r="C270" s="208"/>
      <c r="D270" s="208"/>
      <c r="E270" s="208"/>
      <c r="F270" s="211"/>
    </row>
    <row r="271">
      <c r="A271" s="210"/>
      <c r="B271" s="207"/>
      <c r="C271" s="208"/>
      <c r="D271" s="208"/>
      <c r="E271" s="208"/>
      <c r="F271" s="211"/>
    </row>
    <row r="272">
      <c r="A272" s="210"/>
      <c r="B272" s="207"/>
      <c r="C272" s="208"/>
      <c r="D272" s="208"/>
      <c r="E272" s="208"/>
      <c r="F272" s="211"/>
    </row>
    <row r="273">
      <c r="A273" s="210"/>
      <c r="B273" s="207"/>
      <c r="C273" s="208"/>
      <c r="D273" s="208"/>
      <c r="E273" s="208"/>
      <c r="F273" s="211"/>
    </row>
    <row r="274">
      <c r="A274" s="210"/>
      <c r="B274" s="207"/>
      <c r="C274" s="208"/>
      <c r="D274" s="208"/>
      <c r="E274" s="208"/>
      <c r="F274" s="211"/>
    </row>
    <row r="275">
      <c r="A275" s="210"/>
      <c r="B275" s="207"/>
      <c r="C275" s="208"/>
      <c r="D275" s="208"/>
      <c r="E275" s="208"/>
      <c r="F275" s="211"/>
    </row>
    <row r="276">
      <c r="A276" s="210"/>
      <c r="B276" s="207"/>
      <c r="C276" s="208"/>
      <c r="D276" s="208"/>
      <c r="E276" s="208"/>
      <c r="F276" s="211"/>
    </row>
    <row r="277">
      <c r="A277" s="210"/>
      <c r="B277" s="207"/>
      <c r="C277" s="208"/>
      <c r="D277" s="208"/>
      <c r="E277" s="208"/>
      <c r="F277" s="211"/>
    </row>
    <row r="278">
      <c r="A278" s="210"/>
      <c r="B278" s="207"/>
      <c r="C278" s="208"/>
      <c r="D278" s="208"/>
      <c r="E278" s="208"/>
      <c r="F278" s="211"/>
    </row>
    <row r="279">
      <c r="A279" s="210"/>
      <c r="B279" s="207"/>
      <c r="C279" s="208"/>
      <c r="D279" s="208"/>
      <c r="E279" s="208"/>
      <c r="F279" s="211"/>
    </row>
    <row r="280">
      <c r="A280" s="210"/>
      <c r="B280" s="207"/>
      <c r="C280" s="208"/>
      <c r="D280" s="208"/>
      <c r="E280" s="208"/>
      <c r="F280" s="211"/>
    </row>
    <row r="281">
      <c r="A281" s="210"/>
      <c r="B281" s="207"/>
      <c r="C281" s="208"/>
      <c r="D281" s="208"/>
      <c r="E281" s="208"/>
      <c r="F281" s="211"/>
    </row>
    <row r="282">
      <c r="A282" s="210"/>
      <c r="B282" s="207"/>
      <c r="C282" s="208"/>
      <c r="D282" s="208"/>
      <c r="E282" s="208"/>
      <c r="F282" s="211"/>
    </row>
    <row r="283">
      <c r="A283" s="210"/>
      <c r="B283" s="207"/>
      <c r="C283" s="208"/>
      <c r="D283" s="208"/>
      <c r="E283" s="208"/>
      <c r="F283" s="211"/>
    </row>
    <row r="284">
      <c r="A284" s="210"/>
      <c r="B284" s="207"/>
      <c r="C284" s="208"/>
      <c r="D284" s="208"/>
      <c r="E284" s="208"/>
      <c r="F284" s="211"/>
    </row>
    <row r="285">
      <c r="A285" s="210"/>
      <c r="B285" s="207"/>
      <c r="C285" s="208"/>
      <c r="D285" s="208"/>
      <c r="E285" s="208"/>
      <c r="F285" s="211"/>
    </row>
    <row r="286">
      <c r="A286" s="210"/>
      <c r="B286" s="207"/>
      <c r="C286" s="208"/>
      <c r="D286" s="208"/>
      <c r="E286" s="208"/>
      <c r="F286" s="211"/>
    </row>
    <row r="287">
      <c r="A287" s="210"/>
      <c r="B287" s="207"/>
      <c r="C287" s="208"/>
      <c r="D287" s="208"/>
      <c r="E287" s="208"/>
      <c r="F287" s="211"/>
    </row>
    <row r="288">
      <c r="A288" s="210"/>
      <c r="B288" s="207"/>
      <c r="C288" s="208"/>
      <c r="D288" s="208"/>
      <c r="E288" s="208"/>
      <c r="F288" s="211"/>
    </row>
    <row r="289">
      <c r="A289" s="210"/>
      <c r="B289" s="207"/>
      <c r="C289" s="208"/>
      <c r="D289" s="208"/>
      <c r="E289" s="208"/>
      <c r="F289" s="211"/>
    </row>
    <row r="290">
      <c r="A290" s="210"/>
      <c r="B290" s="207"/>
      <c r="C290" s="208"/>
      <c r="D290" s="208"/>
      <c r="E290" s="208"/>
      <c r="F290" s="211"/>
    </row>
    <row r="291">
      <c r="A291" s="210"/>
      <c r="B291" s="207"/>
      <c r="C291" s="208"/>
      <c r="D291" s="208"/>
      <c r="E291" s="208"/>
      <c r="F291" s="211"/>
    </row>
    <row r="292">
      <c r="A292" s="210"/>
      <c r="B292" s="207"/>
      <c r="C292" s="208"/>
      <c r="D292" s="208"/>
      <c r="E292" s="208"/>
      <c r="F292" s="211"/>
    </row>
    <row r="293">
      <c r="A293" s="210"/>
      <c r="B293" s="207"/>
      <c r="C293" s="208"/>
      <c r="D293" s="208"/>
      <c r="E293" s="208"/>
      <c r="F293" s="211"/>
    </row>
    <row r="294">
      <c r="A294" s="210"/>
      <c r="B294" s="207"/>
      <c r="C294" s="208"/>
      <c r="D294" s="208"/>
      <c r="E294" s="208"/>
      <c r="F294" s="211"/>
    </row>
    <row r="295">
      <c r="A295" s="210"/>
      <c r="B295" s="207"/>
      <c r="C295" s="208"/>
      <c r="D295" s="208"/>
      <c r="E295" s="208"/>
      <c r="F295" s="211"/>
    </row>
    <row r="296">
      <c r="A296" s="210"/>
      <c r="B296" s="207"/>
      <c r="C296" s="208"/>
      <c r="D296" s="208"/>
      <c r="E296" s="208"/>
      <c r="F296" s="211"/>
    </row>
    <row r="297">
      <c r="A297" s="210"/>
      <c r="B297" s="207"/>
      <c r="C297" s="208"/>
      <c r="D297" s="208"/>
      <c r="E297" s="208"/>
      <c r="F297" s="211"/>
    </row>
    <row r="298">
      <c r="A298" s="210"/>
      <c r="B298" s="207"/>
      <c r="C298" s="208"/>
      <c r="D298" s="208"/>
      <c r="E298" s="208"/>
      <c r="F298" s="211"/>
    </row>
    <row r="299">
      <c r="A299" s="210"/>
      <c r="B299" s="207"/>
      <c r="C299" s="208"/>
      <c r="D299" s="208"/>
      <c r="E299" s="208"/>
      <c r="F299" s="211"/>
    </row>
    <row r="300">
      <c r="A300" s="210"/>
      <c r="B300" s="207"/>
      <c r="C300" s="208"/>
      <c r="D300" s="208"/>
      <c r="E300" s="208"/>
      <c r="F300" s="211"/>
    </row>
    <row r="301">
      <c r="A301" s="210"/>
      <c r="B301" s="207"/>
      <c r="C301" s="208"/>
      <c r="D301" s="208"/>
      <c r="E301" s="208"/>
      <c r="F301" s="211"/>
    </row>
    <row r="302">
      <c r="A302" s="210"/>
      <c r="B302" s="207"/>
      <c r="C302" s="208"/>
      <c r="D302" s="208"/>
      <c r="E302" s="208"/>
      <c r="F302" s="211"/>
    </row>
    <row r="303">
      <c r="A303" s="210"/>
      <c r="B303" s="207"/>
      <c r="C303" s="208"/>
      <c r="D303" s="208"/>
      <c r="E303" s="208"/>
      <c r="F303" s="211"/>
    </row>
    <row r="304">
      <c r="A304" s="210"/>
      <c r="B304" s="207"/>
      <c r="C304" s="208"/>
      <c r="D304" s="208"/>
      <c r="E304" s="208"/>
      <c r="F304" s="211"/>
    </row>
    <row r="305">
      <c r="A305" s="210"/>
      <c r="B305" s="207"/>
      <c r="C305" s="208"/>
      <c r="D305" s="208"/>
      <c r="E305" s="208"/>
      <c r="F305" s="211"/>
    </row>
    <row r="306">
      <c r="A306" s="210"/>
      <c r="B306" s="207"/>
      <c r="C306" s="208"/>
      <c r="D306" s="208"/>
      <c r="E306" s="208"/>
      <c r="F306" s="211"/>
    </row>
    <row r="307">
      <c r="A307" s="210"/>
      <c r="B307" s="207"/>
      <c r="C307" s="208"/>
      <c r="D307" s="208"/>
      <c r="E307" s="208"/>
      <c r="F307" s="211"/>
    </row>
    <row r="308">
      <c r="A308" s="210"/>
      <c r="B308" s="207"/>
      <c r="C308" s="208"/>
      <c r="D308" s="208"/>
      <c r="E308" s="208"/>
      <c r="F308" s="211"/>
    </row>
    <row r="309">
      <c r="A309" s="210"/>
      <c r="B309" s="207"/>
      <c r="C309" s="208"/>
      <c r="D309" s="208"/>
      <c r="E309" s="208"/>
      <c r="F309" s="211"/>
    </row>
    <row r="310">
      <c r="A310" s="210"/>
      <c r="B310" s="207"/>
      <c r="C310" s="208"/>
      <c r="D310" s="208"/>
      <c r="E310" s="208"/>
      <c r="F310" s="211"/>
    </row>
    <row r="311">
      <c r="A311" s="210"/>
      <c r="B311" s="207"/>
      <c r="C311" s="208"/>
      <c r="D311" s="208"/>
      <c r="E311" s="208"/>
      <c r="F311" s="211"/>
    </row>
    <row r="312">
      <c r="A312" s="210"/>
      <c r="B312" s="207"/>
      <c r="C312" s="208"/>
      <c r="D312" s="208"/>
      <c r="E312" s="208"/>
      <c r="F312" s="211"/>
    </row>
    <row r="313">
      <c r="A313" s="210"/>
      <c r="B313" s="207"/>
      <c r="C313" s="208"/>
      <c r="D313" s="208"/>
      <c r="E313" s="208"/>
      <c r="F313" s="211"/>
    </row>
    <row r="314">
      <c r="A314" s="210"/>
      <c r="B314" s="207"/>
      <c r="C314" s="208"/>
      <c r="D314" s="208"/>
      <c r="E314" s="208"/>
      <c r="F314" s="211"/>
    </row>
    <row r="315">
      <c r="A315" s="210"/>
      <c r="B315" s="207"/>
      <c r="C315" s="208"/>
      <c r="D315" s="208"/>
      <c r="E315" s="208"/>
      <c r="F315" s="211"/>
    </row>
    <row r="316">
      <c r="A316" s="210"/>
      <c r="B316" s="207"/>
      <c r="C316" s="208"/>
      <c r="D316" s="208"/>
      <c r="E316" s="208"/>
      <c r="F316" s="211"/>
    </row>
    <row r="317">
      <c r="A317" s="210"/>
      <c r="B317" s="207"/>
      <c r="C317" s="208"/>
      <c r="D317" s="208"/>
      <c r="E317" s="208"/>
      <c r="F317" s="211"/>
    </row>
    <row r="318">
      <c r="A318" s="210"/>
      <c r="B318" s="207"/>
      <c r="C318" s="208"/>
      <c r="D318" s="208"/>
      <c r="E318" s="208"/>
      <c r="F318" s="211"/>
    </row>
    <row r="319">
      <c r="A319" s="210"/>
      <c r="B319" s="207"/>
      <c r="C319" s="208"/>
      <c r="D319" s="208"/>
      <c r="E319" s="208"/>
      <c r="F319" s="211"/>
    </row>
    <row r="320">
      <c r="A320" s="210"/>
      <c r="B320" s="207"/>
      <c r="C320" s="208"/>
      <c r="D320" s="208"/>
      <c r="E320" s="208"/>
      <c r="F320" s="211"/>
    </row>
    <row r="321">
      <c r="A321" s="210"/>
      <c r="B321" s="207"/>
      <c r="C321" s="208"/>
      <c r="D321" s="208"/>
      <c r="E321" s="208"/>
      <c r="F321" s="211"/>
    </row>
    <row r="322">
      <c r="A322" s="210"/>
      <c r="B322" s="207"/>
      <c r="C322" s="208"/>
      <c r="D322" s="208"/>
      <c r="E322" s="208"/>
      <c r="F322" s="211"/>
    </row>
    <row r="323">
      <c r="A323" s="210"/>
      <c r="B323" s="207"/>
      <c r="C323" s="208"/>
      <c r="D323" s="208"/>
      <c r="E323" s="208"/>
      <c r="F323" s="211"/>
    </row>
    <row r="324">
      <c r="A324" s="210"/>
      <c r="B324" s="207"/>
      <c r="C324" s="208"/>
      <c r="D324" s="208"/>
      <c r="E324" s="208"/>
      <c r="F324" s="211"/>
    </row>
    <row r="325">
      <c r="A325" s="210"/>
      <c r="B325" s="207"/>
      <c r="C325" s="208"/>
      <c r="D325" s="208"/>
      <c r="E325" s="208"/>
      <c r="F325" s="211"/>
    </row>
    <row r="326">
      <c r="A326" s="210"/>
      <c r="B326" s="207"/>
      <c r="C326" s="208"/>
      <c r="D326" s="208"/>
      <c r="E326" s="208"/>
      <c r="F326" s="211"/>
    </row>
    <row r="327">
      <c r="A327" s="210"/>
      <c r="B327" s="207"/>
      <c r="C327" s="208"/>
      <c r="D327" s="208"/>
      <c r="E327" s="208"/>
      <c r="F327" s="211"/>
    </row>
    <row r="328">
      <c r="A328" s="210"/>
      <c r="B328" s="207"/>
      <c r="C328" s="208"/>
      <c r="D328" s="208"/>
      <c r="E328" s="208"/>
      <c r="F328" s="211"/>
    </row>
    <row r="329">
      <c r="A329" s="210"/>
      <c r="B329" s="207"/>
      <c r="C329" s="208"/>
      <c r="D329" s="208"/>
      <c r="E329" s="208"/>
      <c r="F329" s="211"/>
    </row>
    <row r="330">
      <c r="A330" s="210"/>
      <c r="B330" s="207"/>
      <c r="C330" s="208"/>
      <c r="D330" s="208"/>
      <c r="E330" s="208"/>
      <c r="F330" s="211"/>
    </row>
    <row r="331">
      <c r="A331" s="210"/>
      <c r="B331" s="207"/>
      <c r="C331" s="208"/>
      <c r="D331" s="208"/>
      <c r="E331" s="208"/>
      <c r="F331" s="211"/>
    </row>
    <row r="332">
      <c r="A332" s="210"/>
      <c r="B332" s="207"/>
      <c r="C332" s="208"/>
      <c r="D332" s="208"/>
      <c r="E332" s="208"/>
      <c r="F332" s="211"/>
    </row>
    <row r="333">
      <c r="A333" s="210"/>
      <c r="B333" s="207"/>
      <c r="C333" s="208"/>
      <c r="D333" s="208"/>
      <c r="E333" s="208"/>
      <c r="F333" s="211"/>
    </row>
    <row r="334">
      <c r="A334" s="210"/>
      <c r="B334" s="207"/>
      <c r="C334" s="208"/>
      <c r="D334" s="208"/>
      <c r="E334" s="208"/>
      <c r="F334" s="211"/>
    </row>
    <row r="335">
      <c r="A335" s="210"/>
      <c r="B335" s="207"/>
      <c r="C335" s="208"/>
      <c r="D335" s="208"/>
      <c r="E335" s="208"/>
      <c r="F335" s="211"/>
    </row>
    <row r="336">
      <c r="A336" s="210"/>
      <c r="B336" s="207"/>
      <c r="C336" s="208"/>
      <c r="D336" s="208"/>
      <c r="E336" s="208"/>
      <c r="F336" s="211"/>
    </row>
    <row r="337">
      <c r="A337" s="210"/>
      <c r="B337" s="207"/>
      <c r="C337" s="208"/>
      <c r="D337" s="208"/>
      <c r="E337" s="208"/>
      <c r="F337" s="211"/>
    </row>
    <row r="338">
      <c r="A338" s="210"/>
      <c r="B338" s="207"/>
      <c r="C338" s="208"/>
      <c r="D338" s="208"/>
      <c r="E338" s="208"/>
      <c r="F338" s="211"/>
    </row>
    <row r="339">
      <c r="A339" s="210"/>
      <c r="B339" s="207"/>
      <c r="C339" s="208"/>
      <c r="D339" s="208"/>
      <c r="E339" s="208"/>
      <c r="F339" s="211"/>
    </row>
    <row r="340">
      <c r="A340" s="210"/>
      <c r="B340" s="207"/>
      <c r="C340" s="208"/>
      <c r="D340" s="208"/>
      <c r="E340" s="208"/>
      <c r="F340" s="211"/>
    </row>
    <row r="341">
      <c r="A341" s="210"/>
      <c r="B341" s="207"/>
      <c r="C341" s="208"/>
      <c r="D341" s="208"/>
      <c r="E341" s="208"/>
      <c r="F341" s="211"/>
    </row>
    <row r="342">
      <c r="A342" s="210"/>
      <c r="B342" s="207"/>
      <c r="C342" s="208"/>
      <c r="D342" s="208"/>
      <c r="E342" s="208"/>
      <c r="F342" s="211"/>
    </row>
    <row r="343">
      <c r="A343" s="210"/>
      <c r="B343" s="207"/>
      <c r="C343" s="208"/>
      <c r="D343" s="208"/>
      <c r="E343" s="208"/>
      <c r="F343" s="211"/>
    </row>
    <row r="344">
      <c r="A344" s="210"/>
      <c r="B344" s="207"/>
      <c r="C344" s="208"/>
      <c r="D344" s="208"/>
      <c r="E344" s="208"/>
      <c r="F344" s="211"/>
    </row>
    <row r="345">
      <c r="A345" s="210"/>
      <c r="B345" s="207"/>
      <c r="C345" s="208"/>
      <c r="D345" s="208"/>
      <c r="E345" s="208"/>
      <c r="F345" s="211"/>
    </row>
    <row r="346">
      <c r="A346" s="210"/>
      <c r="B346" s="207"/>
      <c r="C346" s="208"/>
      <c r="D346" s="208"/>
      <c r="E346" s="208"/>
      <c r="F346" s="211"/>
    </row>
    <row r="347">
      <c r="A347" s="210"/>
      <c r="B347" s="207"/>
      <c r="C347" s="208"/>
      <c r="D347" s="208"/>
      <c r="E347" s="208"/>
      <c r="F347" s="211"/>
    </row>
    <row r="348">
      <c r="A348" s="210"/>
      <c r="B348" s="207"/>
      <c r="C348" s="208"/>
      <c r="D348" s="208"/>
      <c r="E348" s="208"/>
      <c r="F348" s="211"/>
    </row>
    <row r="349">
      <c r="A349" s="210"/>
      <c r="B349" s="207"/>
      <c r="C349" s="208"/>
      <c r="D349" s="208"/>
      <c r="E349" s="208"/>
      <c r="F349" s="211"/>
    </row>
    <row r="350">
      <c r="A350" s="210"/>
      <c r="B350" s="207"/>
      <c r="C350" s="208"/>
      <c r="D350" s="208"/>
      <c r="E350" s="208"/>
      <c r="F350" s="211"/>
    </row>
    <row r="351">
      <c r="A351" s="210"/>
      <c r="B351" s="207"/>
      <c r="C351" s="208"/>
      <c r="D351" s="208"/>
      <c r="E351" s="208"/>
      <c r="F351" s="211"/>
    </row>
    <row r="352">
      <c r="A352" s="210"/>
      <c r="B352" s="207"/>
      <c r="C352" s="208"/>
      <c r="D352" s="208"/>
      <c r="E352" s="208"/>
      <c r="F352" s="211"/>
    </row>
    <row r="353">
      <c r="A353" s="210"/>
      <c r="B353" s="207"/>
      <c r="C353" s="208"/>
      <c r="D353" s="208"/>
      <c r="E353" s="208"/>
      <c r="F353" s="211"/>
    </row>
    <row r="354">
      <c r="A354" s="210"/>
      <c r="B354" s="207"/>
      <c r="C354" s="208"/>
      <c r="D354" s="208"/>
      <c r="E354" s="208"/>
      <c r="F354" s="211"/>
    </row>
    <row r="355">
      <c r="A355" s="210"/>
      <c r="B355" s="207"/>
      <c r="C355" s="208"/>
      <c r="D355" s="208"/>
      <c r="E355" s="208"/>
      <c r="F355" s="211"/>
    </row>
    <row r="356">
      <c r="A356" s="210"/>
      <c r="B356" s="207"/>
      <c r="C356" s="208"/>
      <c r="D356" s="208"/>
      <c r="E356" s="208"/>
      <c r="F356" s="211"/>
    </row>
    <row r="357">
      <c r="A357" s="210"/>
      <c r="B357" s="207"/>
      <c r="C357" s="208"/>
      <c r="D357" s="208"/>
      <c r="E357" s="208"/>
      <c r="F357" s="211"/>
    </row>
    <row r="358">
      <c r="A358" s="210"/>
      <c r="B358" s="207"/>
      <c r="C358" s="208"/>
      <c r="D358" s="208"/>
      <c r="E358" s="208"/>
      <c r="F358" s="211"/>
    </row>
    <row r="359">
      <c r="A359" s="210"/>
      <c r="B359" s="207"/>
      <c r="C359" s="208"/>
      <c r="D359" s="208"/>
      <c r="E359" s="208"/>
      <c r="F359" s="211"/>
    </row>
    <row r="360">
      <c r="A360" s="210"/>
      <c r="B360" s="207"/>
      <c r="C360" s="208"/>
      <c r="D360" s="208"/>
      <c r="E360" s="208"/>
      <c r="F360" s="211"/>
    </row>
    <row r="361">
      <c r="A361" s="210"/>
      <c r="B361" s="207"/>
      <c r="C361" s="208"/>
      <c r="D361" s="208"/>
      <c r="E361" s="208"/>
      <c r="F361" s="211"/>
    </row>
    <row r="362">
      <c r="A362" s="210"/>
      <c r="B362" s="207"/>
      <c r="C362" s="208"/>
      <c r="D362" s="208"/>
      <c r="E362" s="208"/>
      <c r="F362" s="211"/>
    </row>
    <row r="363">
      <c r="A363" s="210"/>
      <c r="B363" s="207"/>
      <c r="C363" s="208"/>
      <c r="D363" s="208"/>
      <c r="E363" s="208"/>
      <c r="F363" s="211"/>
    </row>
    <row r="364">
      <c r="A364" s="210"/>
      <c r="B364" s="207"/>
      <c r="C364" s="208"/>
      <c r="D364" s="208"/>
      <c r="E364" s="208"/>
      <c r="F364" s="211"/>
    </row>
    <row r="365">
      <c r="A365" s="210"/>
      <c r="B365" s="207"/>
      <c r="C365" s="208"/>
      <c r="D365" s="208"/>
      <c r="E365" s="208"/>
      <c r="F365" s="211"/>
    </row>
    <row r="366">
      <c r="A366" s="210"/>
      <c r="B366" s="207"/>
      <c r="C366" s="208"/>
      <c r="D366" s="208"/>
      <c r="E366" s="208"/>
      <c r="F366" s="211"/>
    </row>
    <row r="367">
      <c r="A367" s="210"/>
      <c r="B367" s="207"/>
      <c r="C367" s="208"/>
      <c r="D367" s="208"/>
      <c r="E367" s="208"/>
      <c r="F367" s="211"/>
    </row>
    <row r="368">
      <c r="A368" s="210"/>
      <c r="B368" s="207"/>
      <c r="C368" s="208"/>
      <c r="D368" s="208"/>
      <c r="E368" s="208"/>
      <c r="F368" s="211"/>
    </row>
    <row r="369">
      <c r="A369" s="210"/>
      <c r="B369" s="207"/>
      <c r="C369" s="208"/>
      <c r="D369" s="208"/>
      <c r="E369" s="208"/>
      <c r="F369" s="211"/>
    </row>
    <row r="370">
      <c r="A370" s="210"/>
      <c r="B370" s="207"/>
      <c r="C370" s="208"/>
      <c r="D370" s="208"/>
      <c r="E370" s="208"/>
      <c r="F370" s="211"/>
    </row>
    <row r="371">
      <c r="A371" s="210"/>
      <c r="B371" s="207"/>
      <c r="C371" s="208"/>
      <c r="D371" s="208"/>
      <c r="E371" s="208"/>
      <c r="F371" s="211"/>
    </row>
    <row r="372">
      <c r="A372" s="210"/>
      <c r="B372" s="207"/>
      <c r="C372" s="208"/>
      <c r="D372" s="208"/>
      <c r="E372" s="208"/>
      <c r="F372" s="211"/>
    </row>
    <row r="373">
      <c r="A373" s="210"/>
      <c r="B373" s="207"/>
      <c r="C373" s="208"/>
      <c r="D373" s="208"/>
      <c r="E373" s="208"/>
      <c r="F373" s="211"/>
    </row>
    <row r="374">
      <c r="A374" s="210"/>
      <c r="B374" s="207"/>
      <c r="C374" s="208"/>
      <c r="D374" s="208"/>
      <c r="E374" s="208"/>
      <c r="F374" s="211"/>
    </row>
    <row r="375">
      <c r="A375" s="210"/>
      <c r="B375" s="207"/>
      <c r="C375" s="208"/>
      <c r="D375" s="208"/>
      <c r="E375" s="208"/>
      <c r="F375" s="211"/>
    </row>
    <row r="376">
      <c r="A376" s="210"/>
      <c r="B376" s="207"/>
      <c r="C376" s="208"/>
      <c r="D376" s="208"/>
      <c r="E376" s="208"/>
      <c r="F376" s="211"/>
    </row>
    <row r="377">
      <c r="A377" s="210"/>
      <c r="B377" s="207"/>
      <c r="C377" s="208"/>
      <c r="D377" s="208"/>
      <c r="E377" s="208"/>
      <c r="F377" s="211"/>
    </row>
    <row r="378">
      <c r="A378" s="210"/>
      <c r="B378" s="207"/>
      <c r="C378" s="208"/>
      <c r="D378" s="208"/>
      <c r="E378" s="208"/>
      <c r="F378" s="211"/>
    </row>
    <row r="379">
      <c r="A379" s="210"/>
      <c r="B379" s="207"/>
      <c r="C379" s="208"/>
      <c r="D379" s="208"/>
      <c r="E379" s="208"/>
      <c r="F379" s="211"/>
    </row>
    <row r="380">
      <c r="A380" s="210"/>
      <c r="B380" s="207"/>
      <c r="C380" s="208"/>
      <c r="D380" s="208"/>
      <c r="E380" s="208"/>
      <c r="F380" s="211"/>
    </row>
    <row r="381">
      <c r="A381" s="210"/>
      <c r="B381" s="207"/>
      <c r="C381" s="208"/>
      <c r="D381" s="208"/>
      <c r="E381" s="208"/>
      <c r="F381" s="211"/>
    </row>
    <row r="382">
      <c r="A382" s="210"/>
      <c r="B382" s="207"/>
      <c r="C382" s="208"/>
      <c r="D382" s="208"/>
      <c r="E382" s="208"/>
      <c r="F382" s="211"/>
    </row>
    <row r="383">
      <c r="A383" s="210"/>
      <c r="B383" s="207"/>
      <c r="C383" s="208"/>
      <c r="D383" s="208"/>
      <c r="E383" s="208"/>
      <c r="F383" s="211"/>
    </row>
    <row r="384">
      <c r="A384" s="210"/>
      <c r="B384" s="207"/>
      <c r="C384" s="208"/>
      <c r="D384" s="208"/>
      <c r="E384" s="208"/>
      <c r="F384" s="211"/>
    </row>
    <row r="385">
      <c r="A385" s="210"/>
      <c r="B385" s="207"/>
      <c r="C385" s="208"/>
      <c r="D385" s="208"/>
      <c r="E385" s="208"/>
      <c r="F385" s="211"/>
    </row>
    <row r="386">
      <c r="A386" s="210"/>
      <c r="B386" s="207"/>
      <c r="C386" s="208"/>
      <c r="D386" s="208"/>
      <c r="E386" s="208"/>
      <c r="F386" s="211"/>
    </row>
    <row r="387">
      <c r="A387" s="210"/>
      <c r="B387" s="207"/>
      <c r="C387" s="208"/>
      <c r="D387" s="208"/>
      <c r="E387" s="208"/>
      <c r="F387" s="211"/>
    </row>
    <row r="388">
      <c r="A388" s="210"/>
      <c r="B388" s="207"/>
      <c r="C388" s="208"/>
      <c r="D388" s="208"/>
      <c r="E388" s="208"/>
      <c r="F388" s="211"/>
    </row>
    <row r="389">
      <c r="A389" s="210"/>
      <c r="B389" s="207"/>
      <c r="C389" s="208"/>
      <c r="D389" s="208"/>
      <c r="E389" s="208"/>
      <c r="F389" s="211"/>
    </row>
    <row r="390">
      <c r="A390" s="210"/>
      <c r="B390" s="207"/>
      <c r="C390" s="208"/>
      <c r="D390" s="208"/>
      <c r="E390" s="208"/>
      <c r="F390" s="211"/>
    </row>
    <row r="391">
      <c r="A391" s="210"/>
      <c r="B391" s="207"/>
      <c r="C391" s="208"/>
      <c r="D391" s="208"/>
      <c r="E391" s="208"/>
      <c r="F391" s="211"/>
    </row>
    <row r="392">
      <c r="A392" s="210"/>
      <c r="B392" s="207"/>
      <c r="C392" s="208"/>
      <c r="D392" s="208"/>
      <c r="E392" s="208"/>
      <c r="F392" s="211"/>
    </row>
    <row r="393">
      <c r="A393" s="210"/>
      <c r="B393" s="207"/>
      <c r="C393" s="208"/>
      <c r="D393" s="208"/>
      <c r="E393" s="208"/>
      <c r="F393" s="211"/>
    </row>
    <row r="394">
      <c r="A394" s="210"/>
      <c r="B394" s="207"/>
      <c r="C394" s="208"/>
      <c r="D394" s="208"/>
      <c r="E394" s="208"/>
      <c r="F394" s="211"/>
    </row>
    <row r="395">
      <c r="A395" s="210"/>
      <c r="B395" s="207"/>
      <c r="C395" s="208"/>
      <c r="D395" s="208"/>
      <c r="E395" s="208"/>
      <c r="F395" s="211"/>
    </row>
    <row r="396">
      <c r="A396" s="210"/>
      <c r="B396" s="207"/>
      <c r="C396" s="208"/>
      <c r="D396" s="208"/>
      <c r="E396" s="208"/>
      <c r="F396" s="211"/>
    </row>
    <row r="397">
      <c r="A397" s="210"/>
      <c r="B397" s="207"/>
      <c r="C397" s="208"/>
      <c r="D397" s="208"/>
      <c r="E397" s="208"/>
      <c r="F397" s="211"/>
    </row>
    <row r="398">
      <c r="A398" s="210"/>
      <c r="B398" s="207"/>
      <c r="C398" s="208"/>
      <c r="D398" s="208"/>
      <c r="E398" s="208"/>
      <c r="F398" s="211"/>
    </row>
    <row r="399">
      <c r="A399" s="210"/>
      <c r="B399" s="207"/>
      <c r="C399" s="208"/>
      <c r="D399" s="208"/>
      <c r="E399" s="208"/>
      <c r="F399" s="211"/>
    </row>
    <row r="400">
      <c r="A400" s="210"/>
      <c r="B400" s="207"/>
      <c r="C400" s="208"/>
      <c r="D400" s="208"/>
      <c r="E400" s="208"/>
      <c r="F400" s="211"/>
    </row>
    <row r="401">
      <c r="A401" s="210"/>
      <c r="B401" s="207"/>
      <c r="C401" s="208"/>
      <c r="D401" s="208"/>
      <c r="E401" s="208"/>
      <c r="F401" s="211"/>
    </row>
    <row r="402">
      <c r="A402" s="210"/>
      <c r="B402" s="207"/>
      <c r="C402" s="208"/>
      <c r="D402" s="208"/>
      <c r="E402" s="208"/>
      <c r="F402" s="211"/>
    </row>
    <row r="403">
      <c r="A403" s="210"/>
      <c r="B403" s="207"/>
      <c r="C403" s="208"/>
      <c r="D403" s="208"/>
      <c r="E403" s="208"/>
      <c r="F403" s="211"/>
    </row>
    <row r="404">
      <c r="A404" s="210"/>
      <c r="B404" s="207"/>
      <c r="C404" s="208"/>
      <c r="D404" s="208"/>
      <c r="E404" s="208"/>
      <c r="F404" s="211"/>
    </row>
    <row r="405">
      <c r="A405" s="210"/>
      <c r="B405" s="207"/>
      <c r="C405" s="208"/>
      <c r="D405" s="208"/>
      <c r="E405" s="208"/>
      <c r="F405" s="211"/>
    </row>
    <row r="406">
      <c r="A406" s="210"/>
      <c r="B406" s="207"/>
      <c r="C406" s="208"/>
      <c r="D406" s="208"/>
      <c r="E406" s="208"/>
      <c r="F406" s="211"/>
    </row>
    <row r="407">
      <c r="A407" s="210"/>
      <c r="B407" s="207"/>
      <c r="C407" s="208"/>
      <c r="D407" s="208"/>
      <c r="E407" s="208"/>
      <c r="F407" s="211"/>
    </row>
    <row r="408">
      <c r="A408" s="210"/>
      <c r="B408" s="207"/>
      <c r="C408" s="208"/>
      <c r="D408" s="208"/>
      <c r="E408" s="208"/>
      <c r="F408" s="211"/>
    </row>
    <row r="409">
      <c r="A409" s="210"/>
      <c r="B409" s="207"/>
      <c r="C409" s="208"/>
      <c r="D409" s="208"/>
      <c r="E409" s="208"/>
      <c r="F409" s="211"/>
    </row>
    <row r="410">
      <c r="A410" s="210"/>
      <c r="B410" s="207"/>
      <c r="C410" s="208"/>
      <c r="D410" s="208"/>
      <c r="E410" s="208"/>
      <c r="F410" s="211"/>
    </row>
    <row r="411">
      <c r="A411" s="210"/>
      <c r="B411" s="207"/>
      <c r="C411" s="208"/>
      <c r="D411" s="208"/>
      <c r="E411" s="208"/>
      <c r="F411" s="211"/>
    </row>
    <row r="412">
      <c r="A412" s="210"/>
      <c r="B412" s="207"/>
      <c r="C412" s="208"/>
      <c r="D412" s="208"/>
      <c r="E412" s="208"/>
      <c r="F412" s="211"/>
    </row>
    <row r="413">
      <c r="A413" s="210"/>
      <c r="B413" s="207"/>
      <c r="C413" s="208"/>
      <c r="D413" s="208"/>
      <c r="E413" s="208"/>
      <c r="F413" s="211"/>
    </row>
    <row r="414">
      <c r="A414" s="210"/>
      <c r="B414" s="207"/>
      <c r="C414" s="208"/>
      <c r="D414" s="208"/>
      <c r="E414" s="208"/>
      <c r="F414" s="211"/>
    </row>
    <row r="415">
      <c r="A415" s="210"/>
      <c r="B415" s="207"/>
      <c r="C415" s="208"/>
      <c r="D415" s="208"/>
      <c r="E415" s="208"/>
      <c r="F415" s="211"/>
    </row>
    <row r="416">
      <c r="A416" s="210"/>
      <c r="B416" s="207"/>
      <c r="C416" s="208"/>
      <c r="D416" s="208"/>
      <c r="E416" s="208"/>
      <c r="F416" s="211"/>
    </row>
    <row r="417">
      <c r="A417" s="210"/>
      <c r="B417" s="207"/>
      <c r="C417" s="208"/>
      <c r="D417" s="208"/>
      <c r="E417" s="208"/>
      <c r="F417" s="211"/>
    </row>
    <row r="418">
      <c r="A418" s="210"/>
      <c r="B418" s="207"/>
      <c r="C418" s="208"/>
      <c r="D418" s="208"/>
      <c r="E418" s="208"/>
      <c r="F418" s="211"/>
    </row>
    <row r="419">
      <c r="A419" s="210"/>
      <c r="B419" s="207"/>
      <c r="C419" s="208"/>
      <c r="D419" s="208"/>
      <c r="E419" s="208"/>
      <c r="F419" s="211"/>
    </row>
    <row r="420">
      <c r="A420" s="210"/>
      <c r="B420" s="207"/>
      <c r="C420" s="208"/>
      <c r="D420" s="208"/>
      <c r="E420" s="208"/>
      <c r="F420" s="211"/>
    </row>
    <row r="421">
      <c r="A421" s="210"/>
      <c r="B421" s="207"/>
      <c r="C421" s="208"/>
      <c r="D421" s="208"/>
      <c r="E421" s="208"/>
      <c r="F421" s="211"/>
    </row>
    <row r="422">
      <c r="A422" s="210"/>
      <c r="B422" s="207"/>
      <c r="C422" s="208"/>
      <c r="D422" s="208"/>
      <c r="E422" s="208"/>
      <c r="F422" s="211"/>
    </row>
    <row r="423">
      <c r="A423" s="210"/>
      <c r="B423" s="207"/>
      <c r="C423" s="208"/>
      <c r="D423" s="208"/>
      <c r="E423" s="208"/>
      <c r="F423" s="211"/>
    </row>
    <row r="424">
      <c r="A424" s="210"/>
      <c r="B424" s="207"/>
      <c r="C424" s="208"/>
      <c r="D424" s="208"/>
      <c r="E424" s="208"/>
      <c r="F424" s="211"/>
    </row>
    <row r="425">
      <c r="A425" s="210"/>
      <c r="B425" s="207"/>
      <c r="C425" s="208"/>
      <c r="D425" s="208"/>
      <c r="E425" s="208"/>
      <c r="F425" s="211"/>
    </row>
    <row r="426">
      <c r="A426" s="210"/>
      <c r="B426" s="207"/>
      <c r="C426" s="208"/>
      <c r="D426" s="208"/>
      <c r="E426" s="208"/>
      <c r="F426" s="211"/>
    </row>
    <row r="427">
      <c r="A427" s="210"/>
      <c r="B427" s="207"/>
      <c r="C427" s="208"/>
      <c r="D427" s="208"/>
      <c r="E427" s="208"/>
      <c r="F427" s="211"/>
    </row>
    <row r="428">
      <c r="A428" s="210"/>
      <c r="B428" s="207"/>
      <c r="C428" s="208"/>
      <c r="D428" s="208"/>
      <c r="E428" s="208"/>
      <c r="F428" s="211"/>
    </row>
    <row r="429">
      <c r="A429" s="210"/>
      <c r="B429" s="207"/>
      <c r="C429" s="208"/>
      <c r="D429" s="208"/>
      <c r="E429" s="208"/>
      <c r="F429" s="211"/>
    </row>
    <row r="430">
      <c r="A430" s="210"/>
      <c r="B430" s="207"/>
      <c r="C430" s="208"/>
      <c r="D430" s="208"/>
      <c r="E430" s="208"/>
      <c r="F430" s="211"/>
    </row>
    <row r="431">
      <c r="A431" s="210"/>
      <c r="B431" s="207"/>
      <c r="C431" s="208"/>
      <c r="D431" s="208"/>
      <c r="E431" s="208"/>
      <c r="F431" s="211"/>
    </row>
    <row r="432">
      <c r="A432" s="210"/>
      <c r="B432" s="207"/>
      <c r="C432" s="208"/>
      <c r="D432" s="208"/>
      <c r="E432" s="208"/>
      <c r="F432" s="211"/>
    </row>
    <row r="433">
      <c r="A433" s="210"/>
      <c r="B433" s="207"/>
      <c r="C433" s="208"/>
      <c r="D433" s="208"/>
      <c r="E433" s="208"/>
      <c r="F433" s="211"/>
    </row>
    <row r="434">
      <c r="A434" s="210"/>
      <c r="B434" s="207"/>
      <c r="C434" s="208"/>
      <c r="D434" s="208"/>
      <c r="E434" s="208"/>
      <c r="F434" s="211"/>
    </row>
    <row r="435">
      <c r="A435" s="210"/>
      <c r="B435" s="207"/>
      <c r="C435" s="208"/>
      <c r="D435" s="208"/>
      <c r="E435" s="208"/>
      <c r="F435" s="211"/>
    </row>
    <row r="436">
      <c r="A436" s="210"/>
      <c r="B436" s="207"/>
      <c r="C436" s="208"/>
      <c r="D436" s="208"/>
      <c r="E436" s="208"/>
      <c r="F436" s="211"/>
    </row>
    <row r="437">
      <c r="A437" s="210"/>
      <c r="B437" s="207"/>
      <c r="C437" s="208"/>
      <c r="D437" s="208"/>
      <c r="E437" s="208"/>
      <c r="F437" s="211"/>
    </row>
    <row r="438">
      <c r="A438" s="210"/>
      <c r="B438" s="207"/>
      <c r="C438" s="208"/>
      <c r="D438" s="208"/>
      <c r="E438" s="208"/>
      <c r="F438" s="211"/>
    </row>
    <row r="439">
      <c r="A439" s="210"/>
      <c r="B439" s="207"/>
      <c r="C439" s="208"/>
      <c r="D439" s="208"/>
      <c r="E439" s="208"/>
      <c r="F439" s="211"/>
    </row>
    <row r="440">
      <c r="A440" s="210"/>
      <c r="B440" s="207"/>
      <c r="C440" s="208"/>
      <c r="D440" s="208"/>
      <c r="E440" s="208"/>
      <c r="F440" s="211"/>
    </row>
    <row r="441">
      <c r="A441" s="210"/>
      <c r="B441" s="207"/>
      <c r="C441" s="208"/>
      <c r="D441" s="208"/>
      <c r="E441" s="208"/>
      <c r="F441" s="211"/>
    </row>
    <row r="442">
      <c r="A442" s="210"/>
      <c r="B442" s="207"/>
      <c r="C442" s="208"/>
      <c r="D442" s="208"/>
      <c r="E442" s="208"/>
      <c r="F442" s="211"/>
    </row>
    <row r="443">
      <c r="A443" s="210"/>
      <c r="B443" s="207"/>
      <c r="C443" s="208"/>
      <c r="D443" s="208"/>
      <c r="E443" s="208"/>
      <c r="F443" s="211"/>
    </row>
    <row r="444">
      <c r="A444" s="210"/>
      <c r="B444" s="207"/>
      <c r="C444" s="208"/>
      <c r="D444" s="208"/>
      <c r="E444" s="208"/>
      <c r="F444" s="211"/>
    </row>
    <row r="445">
      <c r="A445" s="210"/>
      <c r="B445" s="207"/>
      <c r="C445" s="208"/>
      <c r="D445" s="208"/>
      <c r="E445" s="208"/>
      <c r="F445" s="211"/>
    </row>
    <row r="446">
      <c r="A446" s="210"/>
      <c r="B446" s="207"/>
      <c r="C446" s="208"/>
      <c r="D446" s="208"/>
      <c r="E446" s="208"/>
      <c r="F446" s="211"/>
    </row>
    <row r="447">
      <c r="A447" s="210"/>
      <c r="B447" s="207"/>
      <c r="C447" s="208"/>
      <c r="D447" s="208"/>
      <c r="E447" s="208"/>
      <c r="F447" s="211"/>
    </row>
    <row r="448">
      <c r="A448" s="210"/>
      <c r="B448" s="207"/>
      <c r="C448" s="208"/>
      <c r="D448" s="208"/>
      <c r="E448" s="208"/>
      <c r="F448" s="211"/>
    </row>
    <row r="449">
      <c r="A449" s="210"/>
      <c r="B449" s="207"/>
      <c r="C449" s="208"/>
      <c r="D449" s="208"/>
      <c r="E449" s="208"/>
      <c r="F449" s="211"/>
    </row>
    <row r="450">
      <c r="A450" s="210"/>
      <c r="B450" s="207"/>
      <c r="C450" s="208"/>
      <c r="D450" s="208"/>
      <c r="E450" s="208"/>
      <c r="F450" s="211"/>
    </row>
    <row r="451">
      <c r="A451" s="210"/>
      <c r="B451" s="207"/>
      <c r="C451" s="208"/>
      <c r="D451" s="208"/>
      <c r="E451" s="208"/>
      <c r="F451" s="211"/>
    </row>
    <row r="452">
      <c r="A452" s="210"/>
      <c r="B452" s="207"/>
      <c r="C452" s="208"/>
      <c r="D452" s="208"/>
      <c r="E452" s="208"/>
      <c r="F452" s="211"/>
    </row>
    <row r="453">
      <c r="A453" s="210"/>
      <c r="B453" s="207"/>
      <c r="C453" s="208"/>
      <c r="D453" s="208"/>
      <c r="E453" s="208"/>
      <c r="F453" s="211"/>
    </row>
    <row r="454">
      <c r="A454" s="210"/>
      <c r="B454" s="207"/>
      <c r="C454" s="208"/>
      <c r="D454" s="208"/>
      <c r="E454" s="208"/>
      <c r="F454" s="211"/>
    </row>
    <row r="455">
      <c r="A455" s="210"/>
      <c r="B455" s="207"/>
      <c r="C455" s="208"/>
      <c r="D455" s="208"/>
      <c r="E455" s="208"/>
      <c r="F455" s="211"/>
    </row>
    <row r="456">
      <c r="A456" s="210"/>
      <c r="B456" s="207"/>
      <c r="C456" s="208"/>
      <c r="D456" s="208"/>
      <c r="E456" s="208"/>
      <c r="F456" s="211"/>
    </row>
    <row r="457">
      <c r="A457" s="210"/>
      <c r="B457" s="207"/>
      <c r="C457" s="208"/>
      <c r="D457" s="208"/>
      <c r="E457" s="208"/>
      <c r="F457" s="211"/>
    </row>
    <row r="458">
      <c r="A458" s="210"/>
      <c r="B458" s="207"/>
      <c r="C458" s="208"/>
      <c r="D458" s="208"/>
      <c r="E458" s="208"/>
      <c r="F458" s="211"/>
    </row>
    <row r="459">
      <c r="A459" s="210"/>
      <c r="B459" s="207"/>
      <c r="C459" s="208"/>
      <c r="D459" s="208"/>
      <c r="E459" s="208"/>
      <c r="F459" s="211"/>
    </row>
    <row r="460">
      <c r="A460" s="210"/>
      <c r="B460" s="207"/>
      <c r="C460" s="208"/>
      <c r="D460" s="208"/>
      <c r="E460" s="208"/>
      <c r="F460" s="211"/>
    </row>
    <row r="461">
      <c r="A461" s="210"/>
      <c r="B461" s="207"/>
      <c r="C461" s="208"/>
      <c r="D461" s="208"/>
      <c r="E461" s="208"/>
      <c r="F461" s="211"/>
    </row>
    <row r="462">
      <c r="A462" s="210"/>
      <c r="B462" s="207"/>
      <c r="C462" s="208"/>
      <c r="D462" s="208"/>
      <c r="E462" s="208"/>
      <c r="F462" s="211"/>
    </row>
    <row r="463">
      <c r="A463" s="210"/>
      <c r="B463" s="207"/>
      <c r="C463" s="208"/>
      <c r="D463" s="208"/>
      <c r="E463" s="208"/>
      <c r="F463" s="211"/>
    </row>
    <row r="464">
      <c r="A464" s="210"/>
      <c r="B464" s="207"/>
      <c r="C464" s="208"/>
      <c r="D464" s="208"/>
      <c r="E464" s="208"/>
      <c r="F464" s="211"/>
    </row>
    <row r="465">
      <c r="A465" s="210"/>
      <c r="B465" s="207"/>
      <c r="C465" s="208"/>
      <c r="D465" s="208"/>
      <c r="E465" s="208"/>
      <c r="F465" s="211"/>
    </row>
    <row r="466">
      <c r="A466" s="210"/>
      <c r="B466" s="207"/>
      <c r="C466" s="208"/>
      <c r="D466" s="208"/>
      <c r="E466" s="208"/>
      <c r="F466" s="211"/>
    </row>
    <row r="467">
      <c r="A467" s="210"/>
      <c r="B467" s="207"/>
      <c r="C467" s="208"/>
      <c r="D467" s="208"/>
      <c r="E467" s="208"/>
      <c r="F467" s="211"/>
    </row>
    <row r="468">
      <c r="A468" s="210"/>
      <c r="B468" s="207"/>
      <c r="C468" s="208"/>
      <c r="D468" s="208"/>
      <c r="E468" s="208"/>
      <c r="F468" s="211"/>
    </row>
    <row r="469">
      <c r="A469" s="210"/>
      <c r="B469" s="207"/>
      <c r="C469" s="208"/>
      <c r="D469" s="208"/>
      <c r="E469" s="208"/>
      <c r="F469" s="211"/>
    </row>
    <row r="470">
      <c r="A470" s="210"/>
      <c r="B470" s="207"/>
      <c r="C470" s="208"/>
      <c r="D470" s="208"/>
      <c r="E470" s="208"/>
      <c r="F470" s="211"/>
    </row>
    <row r="471">
      <c r="A471" s="210"/>
      <c r="B471" s="207"/>
      <c r="C471" s="208"/>
      <c r="D471" s="208"/>
      <c r="E471" s="208"/>
      <c r="F471" s="211"/>
    </row>
    <row r="472">
      <c r="A472" s="210"/>
      <c r="B472" s="207"/>
      <c r="C472" s="208"/>
      <c r="D472" s="208"/>
      <c r="E472" s="208"/>
      <c r="F472" s="211"/>
    </row>
    <row r="473">
      <c r="A473" s="210"/>
      <c r="B473" s="207"/>
      <c r="C473" s="208"/>
      <c r="D473" s="208"/>
      <c r="E473" s="208"/>
      <c r="F473" s="211"/>
    </row>
    <row r="474">
      <c r="A474" s="210"/>
      <c r="B474" s="207"/>
      <c r="C474" s="208"/>
      <c r="D474" s="208"/>
      <c r="E474" s="208"/>
      <c r="F474" s="211"/>
    </row>
    <row r="475">
      <c r="A475" s="210"/>
      <c r="B475" s="207"/>
      <c r="C475" s="208"/>
      <c r="D475" s="208"/>
      <c r="E475" s="208"/>
      <c r="F475" s="211"/>
    </row>
    <row r="476">
      <c r="A476" s="210"/>
      <c r="B476" s="207"/>
      <c r="C476" s="208"/>
      <c r="D476" s="208"/>
      <c r="E476" s="208"/>
      <c r="F476" s="211"/>
    </row>
    <row r="477">
      <c r="A477" s="210"/>
      <c r="B477" s="207"/>
      <c r="C477" s="208"/>
      <c r="D477" s="208"/>
      <c r="E477" s="208"/>
      <c r="F477" s="211"/>
    </row>
    <row r="478">
      <c r="A478" s="210"/>
      <c r="B478" s="207"/>
      <c r="C478" s="208"/>
      <c r="D478" s="208"/>
      <c r="E478" s="208"/>
      <c r="F478" s="211"/>
    </row>
    <row r="479">
      <c r="A479" s="210"/>
      <c r="B479" s="207"/>
      <c r="C479" s="208"/>
      <c r="D479" s="208"/>
      <c r="E479" s="208"/>
      <c r="F479" s="211"/>
    </row>
    <row r="480">
      <c r="A480" s="210"/>
      <c r="B480" s="207"/>
      <c r="C480" s="208"/>
      <c r="D480" s="208"/>
      <c r="E480" s="208"/>
      <c r="F480" s="211"/>
    </row>
    <row r="481">
      <c r="A481" s="210"/>
      <c r="B481" s="207"/>
      <c r="C481" s="208"/>
      <c r="D481" s="208"/>
      <c r="E481" s="208"/>
      <c r="F481" s="211"/>
    </row>
    <row r="482">
      <c r="A482" s="210"/>
      <c r="B482" s="207"/>
      <c r="C482" s="208"/>
      <c r="D482" s="208"/>
      <c r="E482" s="208"/>
      <c r="F482" s="211"/>
    </row>
    <row r="483">
      <c r="A483" s="210"/>
      <c r="B483" s="207"/>
      <c r="C483" s="208"/>
      <c r="D483" s="208"/>
      <c r="E483" s="208"/>
      <c r="F483" s="211"/>
    </row>
    <row r="484">
      <c r="A484" s="210"/>
      <c r="B484" s="207"/>
      <c r="C484" s="208"/>
      <c r="D484" s="208"/>
      <c r="E484" s="208"/>
      <c r="F484" s="211"/>
    </row>
    <row r="485">
      <c r="A485" s="210"/>
      <c r="B485" s="207"/>
      <c r="C485" s="208"/>
      <c r="D485" s="208"/>
      <c r="E485" s="208"/>
      <c r="F485" s="211"/>
    </row>
    <row r="486">
      <c r="A486" s="210"/>
      <c r="B486" s="207"/>
      <c r="C486" s="208"/>
      <c r="D486" s="208"/>
      <c r="E486" s="208"/>
      <c r="F486" s="211"/>
    </row>
    <row r="487">
      <c r="A487" s="210"/>
      <c r="B487" s="207"/>
      <c r="C487" s="208"/>
      <c r="D487" s="208"/>
      <c r="E487" s="208"/>
      <c r="F487" s="211"/>
    </row>
    <row r="488">
      <c r="A488" s="210"/>
      <c r="B488" s="207"/>
      <c r="C488" s="208"/>
      <c r="D488" s="208"/>
      <c r="E488" s="208"/>
      <c r="F488" s="211"/>
    </row>
    <row r="489">
      <c r="A489" s="210"/>
      <c r="B489" s="207"/>
      <c r="C489" s="208"/>
      <c r="D489" s="208"/>
      <c r="E489" s="208"/>
      <c r="F489" s="211"/>
    </row>
    <row r="490">
      <c r="A490" s="210"/>
      <c r="B490" s="207"/>
      <c r="C490" s="208"/>
      <c r="D490" s="208"/>
      <c r="E490" s="208"/>
      <c r="F490" s="211"/>
    </row>
    <row r="491">
      <c r="A491" s="210"/>
      <c r="B491" s="207"/>
      <c r="C491" s="208"/>
      <c r="D491" s="208"/>
      <c r="E491" s="208"/>
      <c r="F491" s="211"/>
    </row>
    <row r="492">
      <c r="A492" s="210"/>
      <c r="B492" s="207"/>
      <c r="C492" s="208"/>
      <c r="D492" s="208"/>
      <c r="E492" s="208"/>
      <c r="F492" s="211"/>
    </row>
    <row r="493">
      <c r="A493" s="210"/>
      <c r="B493" s="207"/>
      <c r="C493" s="208"/>
      <c r="D493" s="208"/>
      <c r="E493" s="208"/>
      <c r="F493" s="211"/>
    </row>
    <row r="494">
      <c r="A494" s="210"/>
      <c r="B494" s="207"/>
      <c r="C494" s="208"/>
      <c r="D494" s="208"/>
      <c r="E494" s="208"/>
      <c r="F494" s="211"/>
    </row>
    <row r="495">
      <c r="A495" s="210"/>
      <c r="B495" s="207"/>
      <c r="C495" s="208"/>
      <c r="D495" s="208"/>
      <c r="E495" s="208"/>
      <c r="F495" s="211"/>
    </row>
    <row r="496">
      <c r="A496" s="210"/>
      <c r="B496" s="207"/>
      <c r="C496" s="208"/>
      <c r="D496" s="208"/>
      <c r="E496" s="208"/>
      <c r="F496" s="211"/>
    </row>
    <row r="497">
      <c r="A497" s="210"/>
      <c r="B497" s="207"/>
      <c r="C497" s="208"/>
      <c r="D497" s="208"/>
      <c r="E497" s="208"/>
      <c r="F497" s="211"/>
    </row>
    <row r="498">
      <c r="A498" s="210"/>
      <c r="B498" s="207"/>
      <c r="C498" s="208"/>
      <c r="D498" s="208"/>
      <c r="E498" s="208"/>
      <c r="F498" s="211"/>
    </row>
    <row r="499">
      <c r="A499" s="210"/>
      <c r="B499" s="207"/>
      <c r="C499" s="208"/>
      <c r="D499" s="208"/>
      <c r="E499" s="208"/>
      <c r="F499" s="211"/>
    </row>
    <row r="500">
      <c r="A500" s="210"/>
      <c r="B500" s="207"/>
      <c r="C500" s="208"/>
      <c r="D500" s="208"/>
      <c r="E500" s="208"/>
      <c r="F500" s="211"/>
    </row>
    <row r="501">
      <c r="A501" s="210"/>
      <c r="B501" s="207"/>
      <c r="C501" s="208"/>
      <c r="D501" s="208"/>
      <c r="E501" s="208"/>
      <c r="F501" s="211"/>
    </row>
    <row r="502">
      <c r="A502" s="210"/>
      <c r="B502" s="207"/>
      <c r="C502" s="208"/>
      <c r="D502" s="208"/>
      <c r="E502" s="208"/>
      <c r="F502" s="211"/>
    </row>
    <row r="503">
      <c r="A503" s="210"/>
      <c r="B503" s="207"/>
      <c r="C503" s="208"/>
      <c r="D503" s="208"/>
      <c r="E503" s="208"/>
      <c r="F503" s="211"/>
    </row>
    <row r="504">
      <c r="A504" s="210"/>
      <c r="B504" s="207"/>
      <c r="C504" s="208"/>
      <c r="D504" s="208"/>
      <c r="E504" s="208"/>
      <c r="F504" s="211"/>
    </row>
    <row r="505">
      <c r="A505" s="210"/>
      <c r="B505" s="207"/>
      <c r="C505" s="208"/>
      <c r="D505" s="208"/>
      <c r="E505" s="208"/>
      <c r="F505" s="211"/>
    </row>
    <row r="506">
      <c r="A506" s="210"/>
      <c r="B506" s="207"/>
      <c r="C506" s="208"/>
      <c r="D506" s="208"/>
      <c r="E506" s="208"/>
      <c r="F506" s="211"/>
    </row>
    <row r="507">
      <c r="A507" s="210"/>
      <c r="B507" s="207"/>
      <c r="C507" s="208"/>
      <c r="D507" s="208"/>
      <c r="E507" s="208"/>
      <c r="F507" s="211"/>
    </row>
    <row r="508">
      <c r="A508" s="210"/>
      <c r="B508" s="207"/>
      <c r="C508" s="208"/>
      <c r="D508" s="208"/>
      <c r="E508" s="208"/>
      <c r="F508" s="211"/>
    </row>
    <row r="509">
      <c r="A509" s="210"/>
      <c r="B509" s="207"/>
      <c r="C509" s="208"/>
      <c r="D509" s="208"/>
      <c r="E509" s="208"/>
      <c r="F509" s="211"/>
    </row>
    <row r="510">
      <c r="A510" s="210"/>
      <c r="B510" s="207"/>
      <c r="C510" s="208"/>
      <c r="D510" s="208"/>
      <c r="E510" s="208"/>
      <c r="F510" s="211"/>
    </row>
    <row r="511">
      <c r="A511" s="210"/>
      <c r="B511" s="207"/>
      <c r="C511" s="208"/>
      <c r="D511" s="208"/>
      <c r="E511" s="208"/>
      <c r="F511" s="211"/>
    </row>
    <row r="512">
      <c r="A512" s="210"/>
      <c r="B512" s="207"/>
      <c r="C512" s="208"/>
      <c r="D512" s="208"/>
      <c r="E512" s="208"/>
      <c r="F512" s="211"/>
    </row>
    <row r="513">
      <c r="A513" s="210"/>
      <c r="B513" s="207"/>
      <c r="C513" s="208"/>
      <c r="D513" s="208"/>
      <c r="E513" s="208"/>
      <c r="F513" s="211"/>
    </row>
    <row r="514">
      <c r="A514" s="210"/>
      <c r="B514" s="207"/>
      <c r="C514" s="208"/>
      <c r="D514" s="208"/>
      <c r="E514" s="208"/>
      <c r="F514" s="211"/>
    </row>
    <row r="515">
      <c r="A515" s="210"/>
      <c r="B515" s="207"/>
      <c r="C515" s="208"/>
      <c r="D515" s="208"/>
      <c r="E515" s="208"/>
      <c r="F515" s="211"/>
    </row>
    <row r="516">
      <c r="A516" s="210"/>
      <c r="B516" s="207"/>
      <c r="C516" s="208"/>
      <c r="D516" s="208"/>
      <c r="E516" s="208"/>
      <c r="F516" s="211"/>
    </row>
    <row r="517">
      <c r="A517" s="210"/>
      <c r="B517" s="207"/>
      <c r="C517" s="208"/>
      <c r="D517" s="208"/>
      <c r="E517" s="208"/>
      <c r="F517" s="211"/>
    </row>
    <row r="518">
      <c r="A518" s="210"/>
      <c r="B518" s="207"/>
      <c r="C518" s="208"/>
      <c r="D518" s="208"/>
      <c r="E518" s="208"/>
      <c r="F518" s="211"/>
    </row>
    <row r="519">
      <c r="A519" s="210"/>
      <c r="B519" s="207"/>
      <c r="C519" s="208"/>
      <c r="D519" s="208"/>
      <c r="E519" s="208"/>
      <c r="F519" s="211"/>
    </row>
    <row r="520">
      <c r="A520" s="210"/>
      <c r="B520" s="207"/>
      <c r="C520" s="208"/>
      <c r="D520" s="208"/>
      <c r="E520" s="208"/>
      <c r="F520" s="211"/>
    </row>
    <row r="521">
      <c r="A521" s="210"/>
      <c r="B521" s="207"/>
      <c r="C521" s="208"/>
      <c r="D521" s="208"/>
      <c r="E521" s="208"/>
      <c r="F521" s="211"/>
    </row>
    <row r="522">
      <c r="A522" s="210"/>
      <c r="B522" s="207"/>
      <c r="C522" s="208"/>
      <c r="D522" s="208"/>
      <c r="E522" s="208"/>
      <c r="F522" s="211"/>
    </row>
    <row r="523">
      <c r="A523" s="210"/>
      <c r="B523" s="207"/>
      <c r="C523" s="208"/>
      <c r="D523" s="208"/>
      <c r="E523" s="208"/>
      <c r="F523" s="211"/>
    </row>
    <row r="524">
      <c r="A524" s="210"/>
      <c r="B524" s="207"/>
      <c r="C524" s="208"/>
      <c r="D524" s="208"/>
      <c r="E524" s="208"/>
      <c r="F524" s="211"/>
    </row>
    <row r="525">
      <c r="A525" s="210"/>
      <c r="B525" s="207"/>
      <c r="C525" s="208"/>
      <c r="D525" s="208"/>
      <c r="E525" s="208"/>
      <c r="F525" s="211"/>
    </row>
    <row r="526">
      <c r="A526" s="210"/>
      <c r="B526" s="207"/>
      <c r="C526" s="208"/>
      <c r="D526" s="208"/>
      <c r="E526" s="208"/>
      <c r="F526" s="211"/>
    </row>
    <row r="527">
      <c r="A527" s="210"/>
      <c r="B527" s="207"/>
      <c r="C527" s="208"/>
      <c r="D527" s="208"/>
      <c r="E527" s="208"/>
      <c r="F527" s="211"/>
    </row>
    <row r="528">
      <c r="A528" s="210"/>
      <c r="B528" s="207"/>
      <c r="C528" s="208"/>
      <c r="D528" s="208"/>
      <c r="E528" s="208"/>
      <c r="F528" s="211"/>
    </row>
    <row r="529">
      <c r="A529" s="210"/>
      <c r="B529" s="207"/>
      <c r="C529" s="208"/>
      <c r="D529" s="208"/>
      <c r="E529" s="208"/>
      <c r="F529" s="211"/>
    </row>
    <row r="530">
      <c r="A530" s="210"/>
      <c r="B530" s="207"/>
      <c r="C530" s="208"/>
      <c r="D530" s="208"/>
      <c r="E530" s="208"/>
      <c r="F530" s="211"/>
    </row>
    <row r="531">
      <c r="A531" s="210"/>
      <c r="B531" s="207"/>
      <c r="C531" s="208"/>
      <c r="D531" s="208"/>
      <c r="E531" s="208"/>
      <c r="F531" s="211"/>
    </row>
    <row r="532">
      <c r="A532" s="210"/>
      <c r="B532" s="207"/>
      <c r="C532" s="208"/>
      <c r="D532" s="208"/>
      <c r="E532" s="208"/>
      <c r="F532" s="211"/>
    </row>
    <row r="533">
      <c r="A533" s="210"/>
      <c r="B533" s="207"/>
      <c r="C533" s="208"/>
      <c r="D533" s="208"/>
      <c r="E533" s="208"/>
      <c r="F533" s="211"/>
    </row>
    <row r="534">
      <c r="A534" s="210"/>
      <c r="B534" s="207"/>
      <c r="C534" s="208"/>
      <c r="D534" s="208"/>
      <c r="E534" s="208"/>
      <c r="F534" s="211"/>
    </row>
    <row r="535">
      <c r="A535" s="210"/>
      <c r="B535" s="207"/>
      <c r="C535" s="208"/>
      <c r="D535" s="208"/>
      <c r="E535" s="208"/>
      <c r="F535" s="211"/>
    </row>
    <row r="536">
      <c r="A536" s="210"/>
      <c r="B536" s="207"/>
      <c r="C536" s="208"/>
      <c r="D536" s="208"/>
      <c r="E536" s="208"/>
      <c r="F536" s="211"/>
    </row>
    <row r="537">
      <c r="A537" s="210"/>
      <c r="B537" s="207"/>
      <c r="C537" s="208"/>
      <c r="D537" s="208"/>
      <c r="E537" s="208"/>
      <c r="F537" s="211"/>
    </row>
    <row r="538">
      <c r="A538" s="210"/>
      <c r="B538" s="207"/>
      <c r="C538" s="208"/>
      <c r="D538" s="208"/>
      <c r="E538" s="208"/>
      <c r="F538" s="211"/>
    </row>
    <row r="539">
      <c r="A539" s="210"/>
      <c r="B539" s="207"/>
      <c r="C539" s="208"/>
      <c r="D539" s="208"/>
      <c r="E539" s="208"/>
      <c r="F539" s="211"/>
    </row>
    <row r="540">
      <c r="A540" s="210"/>
      <c r="B540" s="207"/>
      <c r="C540" s="208"/>
      <c r="D540" s="208"/>
      <c r="E540" s="208"/>
      <c r="F540" s="211"/>
    </row>
    <row r="541">
      <c r="A541" s="210"/>
      <c r="B541" s="207"/>
      <c r="C541" s="208"/>
      <c r="D541" s="208"/>
      <c r="E541" s="208"/>
      <c r="F541" s="211"/>
    </row>
    <row r="542">
      <c r="A542" s="210"/>
      <c r="B542" s="207"/>
      <c r="C542" s="208"/>
      <c r="D542" s="208"/>
      <c r="E542" s="208"/>
      <c r="F542" s="211"/>
    </row>
    <row r="543">
      <c r="A543" s="210"/>
      <c r="B543" s="207"/>
      <c r="C543" s="208"/>
      <c r="D543" s="208"/>
      <c r="E543" s="208"/>
      <c r="F543" s="211"/>
    </row>
    <row r="544">
      <c r="A544" s="210"/>
      <c r="B544" s="207"/>
      <c r="C544" s="208"/>
      <c r="D544" s="208"/>
      <c r="E544" s="208"/>
      <c r="F544" s="211"/>
    </row>
    <row r="545">
      <c r="A545" s="210"/>
      <c r="B545" s="207"/>
      <c r="C545" s="208"/>
      <c r="D545" s="208"/>
      <c r="E545" s="208"/>
      <c r="F545" s="211"/>
    </row>
    <row r="546">
      <c r="A546" s="210"/>
      <c r="B546" s="207"/>
      <c r="C546" s="208"/>
      <c r="D546" s="208"/>
      <c r="E546" s="208"/>
      <c r="F546" s="211"/>
    </row>
    <row r="547">
      <c r="A547" s="210"/>
      <c r="B547" s="207"/>
      <c r="C547" s="208"/>
      <c r="D547" s="208"/>
      <c r="E547" s="208"/>
      <c r="F547" s="211"/>
    </row>
    <row r="548">
      <c r="A548" s="210"/>
      <c r="B548" s="207"/>
      <c r="C548" s="208"/>
      <c r="D548" s="208"/>
      <c r="E548" s="208"/>
      <c r="F548" s="211"/>
    </row>
    <row r="549">
      <c r="A549" s="210"/>
      <c r="B549" s="207"/>
      <c r="C549" s="208"/>
      <c r="D549" s="208"/>
      <c r="E549" s="208"/>
      <c r="F549" s="211"/>
    </row>
    <row r="550">
      <c r="A550" s="210"/>
      <c r="B550" s="207"/>
      <c r="C550" s="208"/>
      <c r="D550" s="208"/>
      <c r="E550" s="208"/>
      <c r="F550" s="211"/>
    </row>
    <row r="551">
      <c r="A551" s="210"/>
      <c r="B551" s="207"/>
      <c r="C551" s="208"/>
      <c r="D551" s="208"/>
      <c r="E551" s="208"/>
      <c r="F551" s="211"/>
    </row>
    <row r="552">
      <c r="A552" s="210"/>
      <c r="B552" s="207"/>
      <c r="C552" s="208"/>
      <c r="D552" s="208"/>
      <c r="E552" s="208"/>
      <c r="F552" s="211"/>
    </row>
    <row r="553">
      <c r="A553" s="210"/>
      <c r="B553" s="207"/>
      <c r="C553" s="208"/>
      <c r="D553" s="208"/>
      <c r="E553" s="208"/>
      <c r="F553" s="211"/>
    </row>
    <row r="554">
      <c r="A554" s="210"/>
      <c r="B554" s="207"/>
      <c r="C554" s="208"/>
      <c r="D554" s="208"/>
      <c r="E554" s="208"/>
      <c r="F554" s="211"/>
    </row>
    <row r="555">
      <c r="A555" s="210"/>
      <c r="B555" s="207"/>
      <c r="C555" s="208"/>
      <c r="D555" s="208"/>
      <c r="E555" s="208"/>
      <c r="F555" s="211"/>
    </row>
    <row r="556">
      <c r="A556" s="210"/>
      <c r="B556" s="207"/>
      <c r="C556" s="208"/>
      <c r="D556" s="208"/>
      <c r="E556" s="208"/>
      <c r="F556" s="211"/>
    </row>
    <row r="557">
      <c r="A557" s="210"/>
      <c r="B557" s="207"/>
      <c r="C557" s="208"/>
      <c r="D557" s="208"/>
      <c r="E557" s="208"/>
      <c r="F557" s="211"/>
    </row>
    <row r="558">
      <c r="A558" s="210"/>
      <c r="B558" s="207"/>
      <c r="C558" s="208"/>
      <c r="D558" s="208"/>
      <c r="E558" s="208"/>
      <c r="F558" s="211"/>
    </row>
    <row r="559">
      <c r="A559" s="210"/>
      <c r="B559" s="207"/>
      <c r="C559" s="208"/>
      <c r="D559" s="208"/>
      <c r="E559" s="208"/>
      <c r="F559" s="211"/>
    </row>
    <row r="560">
      <c r="A560" s="210"/>
      <c r="B560" s="207"/>
      <c r="C560" s="208"/>
      <c r="D560" s="208"/>
      <c r="E560" s="208"/>
      <c r="F560" s="211"/>
    </row>
    <row r="561">
      <c r="A561" s="210"/>
      <c r="B561" s="207"/>
      <c r="C561" s="208"/>
      <c r="D561" s="208"/>
      <c r="E561" s="208"/>
      <c r="F561" s="211"/>
    </row>
    <row r="562">
      <c r="A562" s="210"/>
      <c r="B562" s="207"/>
      <c r="C562" s="208"/>
      <c r="D562" s="208"/>
      <c r="E562" s="208"/>
      <c r="F562" s="211"/>
    </row>
    <row r="563">
      <c r="A563" s="210"/>
      <c r="B563" s="207"/>
      <c r="C563" s="208"/>
      <c r="D563" s="208"/>
      <c r="E563" s="208"/>
      <c r="F563" s="211"/>
    </row>
    <row r="564">
      <c r="A564" s="210"/>
      <c r="B564" s="207"/>
      <c r="C564" s="208"/>
      <c r="D564" s="208"/>
      <c r="E564" s="208"/>
      <c r="F564" s="211"/>
    </row>
    <row r="565">
      <c r="A565" s="210"/>
      <c r="B565" s="207"/>
      <c r="C565" s="208"/>
      <c r="D565" s="208"/>
      <c r="E565" s="208"/>
      <c r="F565" s="211"/>
    </row>
    <row r="566">
      <c r="A566" s="210"/>
      <c r="B566" s="207"/>
      <c r="C566" s="208"/>
      <c r="D566" s="208"/>
      <c r="E566" s="208"/>
      <c r="F566" s="211"/>
    </row>
    <row r="567">
      <c r="A567" s="210"/>
      <c r="B567" s="207"/>
      <c r="C567" s="208"/>
      <c r="D567" s="208"/>
      <c r="E567" s="208"/>
      <c r="F567" s="211"/>
    </row>
    <row r="568">
      <c r="A568" s="210"/>
      <c r="B568" s="207"/>
      <c r="C568" s="208"/>
      <c r="D568" s="208"/>
      <c r="E568" s="208"/>
      <c r="F568" s="211"/>
    </row>
    <row r="569">
      <c r="A569" s="210"/>
      <c r="B569" s="207"/>
      <c r="C569" s="208"/>
      <c r="D569" s="208"/>
      <c r="E569" s="208"/>
      <c r="F569" s="211"/>
    </row>
    <row r="570">
      <c r="A570" s="210"/>
      <c r="B570" s="207"/>
      <c r="C570" s="208"/>
      <c r="D570" s="208"/>
      <c r="E570" s="208"/>
      <c r="F570" s="211"/>
    </row>
    <row r="571">
      <c r="A571" s="210"/>
      <c r="B571" s="207"/>
      <c r="C571" s="208"/>
      <c r="D571" s="208"/>
      <c r="E571" s="208"/>
      <c r="F571" s="211"/>
    </row>
    <row r="572">
      <c r="A572" s="210"/>
      <c r="B572" s="207"/>
      <c r="C572" s="208"/>
      <c r="D572" s="208"/>
      <c r="E572" s="208"/>
      <c r="F572" s="211"/>
    </row>
    <row r="573">
      <c r="A573" s="210"/>
      <c r="B573" s="207"/>
      <c r="C573" s="208"/>
      <c r="D573" s="208"/>
      <c r="E573" s="208"/>
      <c r="F573" s="211"/>
    </row>
    <row r="574">
      <c r="A574" s="210"/>
      <c r="B574" s="207"/>
      <c r="C574" s="208"/>
      <c r="D574" s="208"/>
      <c r="E574" s="208"/>
      <c r="F574" s="211"/>
    </row>
    <row r="575">
      <c r="A575" s="210"/>
      <c r="B575" s="207"/>
      <c r="C575" s="208"/>
      <c r="D575" s="208"/>
      <c r="E575" s="208"/>
      <c r="F575" s="211"/>
    </row>
    <row r="576">
      <c r="A576" s="210"/>
      <c r="B576" s="207"/>
      <c r="C576" s="208"/>
      <c r="D576" s="208"/>
      <c r="E576" s="208"/>
      <c r="F576" s="211"/>
    </row>
    <row r="577">
      <c r="A577" s="210"/>
      <c r="B577" s="207"/>
      <c r="C577" s="208"/>
      <c r="D577" s="208"/>
      <c r="E577" s="208"/>
      <c r="F577" s="211"/>
    </row>
    <row r="578">
      <c r="A578" s="210"/>
      <c r="B578" s="207"/>
      <c r="C578" s="208"/>
      <c r="D578" s="208"/>
      <c r="E578" s="208"/>
      <c r="F578" s="211"/>
    </row>
    <row r="579">
      <c r="A579" s="210"/>
      <c r="B579" s="207"/>
      <c r="C579" s="208"/>
      <c r="D579" s="208"/>
      <c r="E579" s="208"/>
      <c r="F579" s="211"/>
    </row>
    <row r="580">
      <c r="A580" s="210"/>
      <c r="B580" s="207"/>
      <c r="C580" s="208"/>
      <c r="D580" s="208"/>
      <c r="E580" s="208"/>
      <c r="F580" s="211"/>
    </row>
    <row r="581">
      <c r="A581" s="210"/>
      <c r="B581" s="207"/>
      <c r="C581" s="208"/>
      <c r="D581" s="208"/>
      <c r="E581" s="208"/>
      <c r="F581" s="211"/>
    </row>
    <row r="582">
      <c r="A582" s="210"/>
      <c r="B582" s="207"/>
      <c r="C582" s="208"/>
      <c r="D582" s="208"/>
      <c r="E582" s="208"/>
      <c r="F582" s="211"/>
    </row>
    <row r="583">
      <c r="A583" s="210"/>
      <c r="B583" s="207"/>
      <c r="C583" s="208"/>
      <c r="D583" s="208"/>
      <c r="E583" s="208"/>
      <c r="F583" s="211"/>
    </row>
    <row r="584">
      <c r="A584" s="210"/>
      <c r="B584" s="207"/>
      <c r="C584" s="208"/>
      <c r="D584" s="208"/>
      <c r="E584" s="208"/>
      <c r="F584" s="211"/>
    </row>
    <row r="585">
      <c r="A585" s="210"/>
      <c r="B585" s="207"/>
      <c r="C585" s="208"/>
      <c r="D585" s="208"/>
      <c r="E585" s="208"/>
      <c r="F585" s="211"/>
    </row>
    <row r="586">
      <c r="A586" s="210"/>
      <c r="B586" s="207"/>
      <c r="C586" s="208"/>
      <c r="D586" s="208"/>
      <c r="E586" s="208"/>
      <c r="F586" s="211"/>
    </row>
    <row r="587">
      <c r="A587" s="210"/>
      <c r="B587" s="207"/>
      <c r="C587" s="208"/>
      <c r="D587" s="208"/>
      <c r="E587" s="208"/>
      <c r="F587" s="211"/>
    </row>
    <row r="588">
      <c r="A588" s="210"/>
      <c r="B588" s="207"/>
      <c r="C588" s="208"/>
      <c r="D588" s="208"/>
      <c r="E588" s="208"/>
      <c r="F588" s="211"/>
    </row>
    <row r="589">
      <c r="A589" s="210"/>
      <c r="B589" s="207"/>
      <c r="C589" s="208"/>
      <c r="D589" s="208"/>
      <c r="E589" s="208"/>
      <c r="F589" s="211"/>
    </row>
    <row r="590">
      <c r="A590" s="210"/>
      <c r="B590" s="207"/>
      <c r="C590" s="208"/>
      <c r="D590" s="208"/>
      <c r="E590" s="208"/>
      <c r="F590" s="211"/>
    </row>
    <row r="591">
      <c r="A591" s="210"/>
      <c r="B591" s="207"/>
      <c r="C591" s="208"/>
      <c r="D591" s="208"/>
      <c r="E591" s="208"/>
      <c r="F591" s="211"/>
    </row>
    <row r="592">
      <c r="A592" s="210"/>
      <c r="B592" s="207"/>
      <c r="C592" s="208"/>
      <c r="D592" s="208"/>
      <c r="E592" s="208"/>
      <c r="F592" s="211"/>
    </row>
    <row r="593">
      <c r="A593" s="210"/>
      <c r="B593" s="207"/>
      <c r="C593" s="208"/>
      <c r="D593" s="208"/>
      <c r="E593" s="208"/>
      <c r="F593" s="211"/>
    </row>
    <row r="594">
      <c r="A594" s="210"/>
      <c r="B594" s="207"/>
      <c r="C594" s="208"/>
      <c r="D594" s="208"/>
      <c r="E594" s="208"/>
      <c r="F594" s="211"/>
    </row>
    <row r="595">
      <c r="A595" s="210"/>
      <c r="B595" s="207"/>
      <c r="C595" s="208"/>
      <c r="D595" s="208"/>
      <c r="E595" s="208"/>
      <c r="F595" s="211"/>
    </row>
    <row r="596">
      <c r="A596" s="210"/>
      <c r="B596" s="207"/>
      <c r="C596" s="208"/>
      <c r="D596" s="208"/>
      <c r="E596" s="208"/>
      <c r="F596" s="211"/>
    </row>
    <row r="597">
      <c r="A597" s="210"/>
      <c r="B597" s="207"/>
      <c r="C597" s="208"/>
      <c r="D597" s="208"/>
      <c r="E597" s="208"/>
      <c r="F597" s="211"/>
    </row>
    <row r="598">
      <c r="A598" s="210"/>
      <c r="B598" s="207"/>
      <c r="C598" s="208"/>
      <c r="D598" s="208"/>
      <c r="E598" s="208"/>
      <c r="F598" s="211"/>
    </row>
    <row r="599">
      <c r="A599" s="210"/>
      <c r="B599" s="207"/>
      <c r="C599" s="208"/>
      <c r="D599" s="208"/>
      <c r="E599" s="208"/>
      <c r="F599" s="211"/>
    </row>
    <row r="600">
      <c r="A600" s="210"/>
      <c r="B600" s="207"/>
      <c r="C600" s="208"/>
      <c r="D600" s="208"/>
      <c r="E600" s="208"/>
      <c r="F600" s="211"/>
    </row>
    <row r="601">
      <c r="A601" s="210"/>
      <c r="B601" s="207"/>
      <c r="C601" s="208"/>
      <c r="D601" s="208"/>
      <c r="E601" s="208"/>
      <c r="F601" s="211"/>
    </row>
    <row r="602">
      <c r="A602" s="210"/>
      <c r="B602" s="207"/>
      <c r="C602" s="208"/>
      <c r="D602" s="208"/>
      <c r="E602" s="208"/>
      <c r="F602" s="211"/>
    </row>
    <row r="603">
      <c r="A603" s="210"/>
      <c r="B603" s="207"/>
      <c r="C603" s="208"/>
      <c r="D603" s="208"/>
      <c r="E603" s="208"/>
      <c r="F603" s="211"/>
    </row>
    <row r="604">
      <c r="A604" s="210"/>
      <c r="B604" s="207"/>
      <c r="C604" s="208"/>
      <c r="D604" s="208"/>
      <c r="E604" s="208"/>
      <c r="F604" s="211"/>
    </row>
    <row r="605">
      <c r="A605" s="210"/>
      <c r="B605" s="207"/>
      <c r="C605" s="208"/>
      <c r="D605" s="208"/>
      <c r="E605" s="208"/>
      <c r="F605" s="211"/>
    </row>
    <row r="606">
      <c r="A606" s="210"/>
      <c r="B606" s="207"/>
      <c r="C606" s="208"/>
      <c r="D606" s="208"/>
      <c r="E606" s="208"/>
      <c r="F606" s="211"/>
    </row>
    <row r="607">
      <c r="A607" s="210"/>
      <c r="B607" s="207"/>
      <c r="C607" s="208"/>
      <c r="D607" s="208"/>
      <c r="E607" s="208"/>
      <c r="F607" s="211"/>
    </row>
    <row r="608">
      <c r="A608" s="210"/>
      <c r="B608" s="207"/>
      <c r="C608" s="208"/>
      <c r="D608" s="208"/>
      <c r="E608" s="208"/>
      <c r="F608" s="211"/>
    </row>
    <row r="609">
      <c r="A609" s="210"/>
      <c r="B609" s="207"/>
      <c r="C609" s="208"/>
      <c r="D609" s="208"/>
      <c r="E609" s="208"/>
      <c r="F609" s="211"/>
    </row>
    <row r="610">
      <c r="A610" s="210"/>
      <c r="B610" s="207"/>
      <c r="C610" s="208"/>
      <c r="D610" s="208"/>
      <c r="E610" s="208"/>
      <c r="F610" s="211"/>
    </row>
    <row r="611">
      <c r="A611" s="210"/>
      <c r="B611" s="207"/>
      <c r="C611" s="208"/>
      <c r="D611" s="208"/>
      <c r="E611" s="208"/>
      <c r="F611" s="211"/>
    </row>
    <row r="612">
      <c r="A612" s="210"/>
      <c r="B612" s="207"/>
      <c r="C612" s="208"/>
      <c r="D612" s="208"/>
      <c r="E612" s="208"/>
      <c r="F612" s="211"/>
    </row>
    <row r="613">
      <c r="A613" s="210"/>
      <c r="B613" s="207"/>
      <c r="C613" s="208"/>
      <c r="D613" s="208"/>
      <c r="E613" s="208"/>
      <c r="F613" s="211"/>
    </row>
    <row r="614">
      <c r="A614" s="210"/>
      <c r="B614" s="207"/>
      <c r="C614" s="208"/>
      <c r="D614" s="208"/>
      <c r="E614" s="208"/>
      <c r="F614" s="211"/>
    </row>
    <row r="615">
      <c r="A615" s="210"/>
      <c r="B615" s="207"/>
      <c r="C615" s="208"/>
      <c r="D615" s="208"/>
      <c r="E615" s="208"/>
      <c r="F615" s="211"/>
    </row>
    <row r="616">
      <c r="A616" s="210"/>
      <c r="B616" s="207"/>
      <c r="C616" s="208"/>
      <c r="D616" s="208"/>
      <c r="E616" s="208"/>
      <c r="F616" s="211"/>
    </row>
    <row r="617">
      <c r="A617" s="210"/>
      <c r="B617" s="207"/>
      <c r="C617" s="208"/>
      <c r="D617" s="208"/>
      <c r="E617" s="208"/>
      <c r="F617" s="211"/>
    </row>
    <row r="618">
      <c r="A618" s="210"/>
      <c r="B618" s="207"/>
      <c r="C618" s="208"/>
      <c r="D618" s="208"/>
      <c r="E618" s="208"/>
      <c r="F618" s="211"/>
    </row>
    <row r="619">
      <c r="A619" s="210"/>
      <c r="B619" s="207"/>
      <c r="C619" s="208"/>
      <c r="D619" s="208"/>
      <c r="E619" s="208"/>
      <c r="F619" s="211"/>
    </row>
    <row r="620">
      <c r="A620" s="210"/>
      <c r="B620" s="207"/>
      <c r="C620" s="208"/>
      <c r="D620" s="208"/>
      <c r="E620" s="208"/>
      <c r="F620" s="211"/>
    </row>
    <row r="621">
      <c r="A621" s="210"/>
      <c r="B621" s="207"/>
      <c r="C621" s="208"/>
      <c r="D621" s="208"/>
      <c r="E621" s="208"/>
      <c r="F621" s="211"/>
    </row>
    <row r="622">
      <c r="A622" s="210"/>
      <c r="B622" s="207"/>
      <c r="C622" s="208"/>
      <c r="D622" s="208"/>
      <c r="E622" s="208"/>
      <c r="F622" s="211"/>
    </row>
    <row r="623">
      <c r="A623" s="210"/>
      <c r="B623" s="207"/>
      <c r="C623" s="208"/>
      <c r="D623" s="208"/>
      <c r="E623" s="208"/>
      <c r="F623" s="211"/>
    </row>
    <row r="624">
      <c r="A624" s="210"/>
      <c r="B624" s="207"/>
      <c r="C624" s="208"/>
      <c r="D624" s="208"/>
      <c r="E624" s="208"/>
      <c r="F624" s="211"/>
    </row>
    <row r="625">
      <c r="A625" s="210"/>
      <c r="B625" s="207"/>
      <c r="C625" s="208"/>
      <c r="D625" s="208"/>
      <c r="E625" s="208"/>
      <c r="F625" s="211"/>
    </row>
    <row r="626">
      <c r="A626" s="210"/>
      <c r="B626" s="207"/>
      <c r="C626" s="208"/>
      <c r="D626" s="208"/>
      <c r="E626" s="208"/>
      <c r="F626" s="211"/>
    </row>
    <row r="627">
      <c r="A627" s="210"/>
      <c r="B627" s="207"/>
      <c r="C627" s="208"/>
      <c r="D627" s="208"/>
      <c r="E627" s="208"/>
      <c r="F627" s="211"/>
    </row>
    <row r="628">
      <c r="A628" s="210"/>
      <c r="B628" s="207"/>
      <c r="C628" s="208"/>
      <c r="D628" s="208"/>
      <c r="E628" s="208"/>
      <c r="F628" s="211"/>
    </row>
    <row r="629">
      <c r="A629" s="210"/>
      <c r="B629" s="207"/>
      <c r="C629" s="208"/>
      <c r="D629" s="208"/>
      <c r="E629" s="208"/>
      <c r="F629" s="211"/>
    </row>
    <row r="630">
      <c r="A630" s="210"/>
      <c r="B630" s="207"/>
      <c r="C630" s="208"/>
      <c r="D630" s="208"/>
      <c r="E630" s="208"/>
      <c r="F630" s="211"/>
    </row>
    <row r="631">
      <c r="A631" s="210"/>
      <c r="B631" s="207"/>
      <c r="C631" s="208"/>
      <c r="D631" s="208"/>
      <c r="E631" s="208"/>
      <c r="F631" s="211"/>
    </row>
    <row r="632">
      <c r="A632" s="210"/>
      <c r="B632" s="207"/>
      <c r="C632" s="208"/>
      <c r="D632" s="208"/>
      <c r="E632" s="208"/>
      <c r="F632" s="211"/>
    </row>
    <row r="633">
      <c r="A633" s="210"/>
      <c r="B633" s="207"/>
      <c r="C633" s="208"/>
      <c r="D633" s="208"/>
      <c r="E633" s="208"/>
      <c r="F633" s="211"/>
    </row>
    <row r="634">
      <c r="A634" s="210"/>
      <c r="B634" s="207"/>
      <c r="C634" s="208"/>
      <c r="D634" s="208"/>
      <c r="E634" s="208"/>
      <c r="F634" s="211"/>
    </row>
    <row r="635">
      <c r="A635" s="210"/>
      <c r="B635" s="207"/>
      <c r="C635" s="208"/>
      <c r="D635" s="208"/>
      <c r="E635" s="208"/>
      <c r="F635" s="211"/>
    </row>
    <row r="636">
      <c r="A636" s="210"/>
      <c r="B636" s="207"/>
      <c r="C636" s="208"/>
      <c r="D636" s="208"/>
      <c r="E636" s="208"/>
      <c r="F636" s="211"/>
    </row>
    <row r="637">
      <c r="A637" s="210"/>
      <c r="B637" s="207"/>
      <c r="C637" s="208"/>
      <c r="D637" s="208"/>
      <c r="E637" s="208"/>
      <c r="F637" s="211"/>
    </row>
    <row r="638">
      <c r="A638" s="210"/>
      <c r="B638" s="207"/>
      <c r="C638" s="208"/>
      <c r="D638" s="208"/>
      <c r="E638" s="208"/>
      <c r="F638" s="211"/>
    </row>
    <row r="639">
      <c r="A639" s="210"/>
      <c r="B639" s="207"/>
      <c r="C639" s="208"/>
      <c r="D639" s="208"/>
      <c r="E639" s="208"/>
      <c r="F639" s="211"/>
    </row>
    <row r="640">
      <c r="A640" s="210"/>
      <c r="B640" s="207"/>
      <c r="C640" s="208"/>
      <c r="D640" s="208"/>
      <c r="E640" s="208"/>
      <c r="F640" s="211"/>
    </row>
    <row r="641">
      <c r="A641" s="210"/>
      <c r="B641" s="207"/>
      <c r="C641" s="208"/>
      <c r="D641" s="208"/>
      <c r="E641" s="208"/>
      <c r="F641" s="211"/>
    </row>
    <row r="642">
      <c r="A642" s="210"/>
      <c r="B642" s="207"/>
      <c r="C642" s="208"/>
      <c r="D642" s="208"/>
      <c r="E642" s="208"/>
      <c r="F642" s="211"/>
    </row>
    <row r="643">
      <c r="A643" s="210"/>
      <c r="B643" s="207"/>
      <c r="C643" s="208"/>
      <c r="D643" s="208"/>
      <c r="E643" s="208"/>
      <c r="F643" s="211"/>
    </row>
    <row r="644">
      <c r="A644" s="210"/>
      <c r="B644" s="207"/>
      <c r="C644" s="208"/>
      <c r="D644" s="208"/>
      <c r="E644" s="208"/>
      <c r="F644" s="211"/>
    </row>
    <row r="645">
      <c r="A645" s="210"/>
      <c r="B645" s="207"/>
      <c r="C645" s="208"/>
      <c r="D645" s="208"/>
      <c r="E645" s="208"/>
      <c r="F645" s="211"/>
    </row>
    <row r="646">
      <c r="A646" s="210"/>
      <c r="B646" s="207"/>
      <c r="C646" s="208"/>
      <c r="D646" s="208"/>
      <c r="E646" s="208"/>
      <c r="F646" s="211"/>
    </row>
    <row r="647">
      <c r="A647" s="210"/>
      <c r="B647" s="207"/>
      <c r="C647" s="208"/>
      <c r="D647" s="208"/>
      <c r="E647" s="208"/>
      <c r="F647" s="211"/>
    </row>
    <row r="648">
      <c r="A648" s="210"/>
      <c r="B648" s="207"/>
      <c r="C648" s="208"/>
      <c r="D648" s="208"/>
      <c r="E648" s="208"/>
      <c r="F648" s="211"/>
    </row>
    <row r="649">
      <c r="A649" s="210"/>
      <c r="B649" s="207"/>
      <c r="C649" s="208"/>
      <c r="D649" s="208"/>
      <c r="E649" s="208"/>
      <c r="F649" s="211"/>
    </row>
    <row r="650">
      <c r="A650" s="210"/>
      <c r="B650" s="207"/>
      <c r="C650" s="208"/>
      <c r="D650" s="208"/>
      <c r="E650" s="208"/>
      <c r="F650" s="211"/>
    </row>
    <row r="651">
      <c r="A651" s="210"/>
      <c r="B651" s="207"/>
      <c r="C651" s="208"/>
      <c r="D651" s="208"/>
      <c r="E651" s="208"/>
      <c r="F651" s="211"/>
    </row>
    <row r="652">
      <c r="A652" s="210"/>
      <c r="B652" s="207"/>
      <c r="C652" s="208"/>
      <c r="D652" s="208"/>
      <c r="E652" s="208"/>
      <c r="F652" s="211"/>
    </row>
    <row r="653">
      <c r="A653" s="210"/>
      <c r="B653" s="207"/>
      <c r="C653" s="208"/>
      <c r="D653" s="208"/>
      <c r="E653" s="208"/>
      <c r="F653" s="211"/>
    </row>
    <row r="654">
      <c r="A654" s="210"/>
      <c r="B654" s="207"/>
      <c r="C654" s="208"/>
      <c r="D654" s="208"/>
      <c r="E654" s="208"/>
      <c r="F654" s="211"/>
    </row>
    <row r="655">
      <c r="A655" s="210"/>
      <c r="B655" s="207"/>
      <c r="C655" s="208"/>
      <c r="D655" s="208"/>
      <c r="E655" s="208"/>
      <c r="F655" s="211"/>
    </row>
    <row r="656">
      <c r="A656" s="210"/>
      <c r="B656" s="207"/>
      <c r="C656" s="208"/>
      <c r="D656" s="208"/>
      <c r="E656" s="208"/>
      <c r="F656" s="211"/>
    </row>
    <row r="657">
      <c r="A657" s="210"/>
      <c r="B657" s="207"/>
      <c r="C657" s="208"/>
      <c r="D657" s="208"/>
      <c r="E657" s="208"/>
      <c r="F657" s="211"/>
    </row>
    <row r="658">
      <c r="A658" s="210"/>
      <c r="B658" s="207"/>
      <c r="C658" s="208"/>
      <c r="D658" s="208"/>
      <c r="E658" s="208"/>
      <c r="F658" s="211"/>
    </row>
    <row r="659">
      <c r="A659" s="210"/>
      <c r="B659" s="207"/>
      <c r="C659" s="208"/>
      <c r="D659" s="208"/>
      <c r="E659" s="208"/>
      <c r="F659" s="211"/>
    </row>
    <row r="660">
      <c r="A660" s="210"/>
      <c r="B660" s="207"/>
      <c r="C660" s="208"/>
      <c r="D660" s="208"/>
      <c r="E660" s="208"/>
      <c r="F660" s="211"/>
    </row>
    <row r="661">
      <c r="A661" s="210"/>
      <c r="B661" s="207"/>
      <c r="C661" s="208"/>
      <c r="D661" s="208"/>
      <c r="E661" s="208"/>
      <c r="F661" s="211"/>
    </row>
    <row r="662">
      <c r="A662" s="210"/>
      <c r="B662" s="207"/>
      <c r="C662" s="208"/>
      <c r="D662" s="208"/>
      <c r="E662" s="208"/>
      <c r="F662" s="211"/>
    </row>
    <row r="663">
      <c r="A663" s="210"/>
      <c r="B663" s="207"/>
      <c r="C663" s="208"/>
      <c r="D663" s="208"/>
      <c r="E663" s="208"/>
      <c r="F663" s="211"/>
    </row>
    <row r="664">
      <c r="A664" s="210"/>
      <c r="B664" s="207"/>
      <c r="C664" s="208"/>
      <c r="D664" s="208"/>
      <c r="E664" s="208"/>
      <c r="F664" s="211"/>
    </row>
    <row r="665">
      <c r="A665" s="210"/>
      <c r="B665" s="207"/>
      <c r="C665" s="208"/>
      <c r="D665" s="208"/>
      <c r="E665" s="208"/>
      <c r="F665" s="211"/>
    </row>
    <row r="666">
      <c r="A666" s="210"/>
      <c r="B666" s="207"/>
      <c r="C666" s="208"/>
      <c r="D666" s="208"/>
      <c r="E666" s="208"/>
      <c r="F666" s="211"/>
    </row>
    <row r="667">
      <c r="A667" s="210"/>
      <c r="B667" s="207"/>
      <c r="C667" s="208"/>
      <c r="D667" s="208"/>
      <c r="E667" s="208"/>
      <c r="F667" s="211"/>
    </row>
    <row r="668">
      <c r="A668" s="210"/>
      <c r="B668" s="207"/>
      <c r="C668" s="208"/>
      <c r="D668" s="208"/>
      <c r="E668" s="208"/>
      <c r="F668" s="211"/>
    </row>
    <row r="669">
      <c r="A669" s="210"/>
      <c r="B669" s="207"/>
      <c r="C669" s="208"/>
      <c r="D669" s="208"/>
      <c r="E669" s="208"/>
      <c r="F669" s="211"/>
    </row>
    <row r="670">
      <c r="A670" s="210"/>
      <c r="B670" s="207"/>
      <c r="C670" s="208"/>
      <c r="D670" s="208"/>
      <c r="E670" s="208"/>
      <c r="F670" s="211"/>
    </row>
    <row r="671">
      <c r="A671" s="210"/>
      <c r="B671" s="207"/>
      <c r="C671" s="208"/>
      <c r="D671" s="208"/>
      <c r="E671" s="208"/>
      <c r="F671" s="211"/>
    </row>
    <row r="672">
      <c r="A672" s="210"/>
      <c r="B672" s="207"/>
      <c r="C672" s="208"/>
      <c r="D672" s="208"/>
      <c r="E672" s="208"/>
      <c r="F672" s="211"/>
    </row>
    <row r="673">
      <c r="A673" s="210"/>
      <c r="B673" s="207"/>
      <c r="C673" s="208"/>
      <c r="D673" s="208"/>
      <c r="E673" s="208"/>
      <c r="F673" s="211"/>
    </row>
    <row r="674">
      <c r="A674" s="210"/>
      <c r="B674" s="207"/>
      <c r="C674" s="208"/>
      <c r="D674" s="208"/>
      <c r="E674" s="208"/>
      <c r="F674" s="211"/>
    </row>
    <row r="675">
      <c r="A675" s="210"/>
      <c r="B675" s="207"/>
      <c r="C675" s="208"/>
      <c r="D675" s="208"/>
      <c r="E675" s="208"/>
      <c r="F675" s="211"/>
    </row>
    <row r="676">
      <c r="A676" s="210"/>
      <c r="B676" s="207"/>
      <c r="C676" s="208"/>
      <c r="D676" s="208"/>
      <c r="E676" s="208"/>
      <c r="F676" s="211"/>
    </row>
    <row r="677">
      <c r="A677" s="210"/>
      <c r="B677" s="207"/>
      <c r="C677" s="208"/>
      <c r="D677" s="208"/>
      <c r="E677" s="208"/>
      <c r="F677" s="211"/>
    </row>
    <row r="678">
      <c r="A678" s="210"/>
      <c r="B678" s="207"/>
      <c r="C678" s="208"/>
      <c r="D678" s="208"/>
      <c r="E678" s="208"/>
      <c r="F678" s="211"/>
    </row>
    <row r="679">
      <c r="A679" s="210"/>
      <c r="B679" s="207"/>
      <c r="C679" s="208"/>
      <c r="D679" s="208"/>
      <c r="E679" s="208"/>
      <c r="F679" s="211"/>
    </row>
    <row r="680">
      <c r="A680" s="210"/>
      <c r="B680" s="207"/>
      <c r="C680" s="208"/>
      <c r="D680" s="208"/>
      <c r="E680" s="208"/>
      <c r="F680" s="211"/>
    </row>
    <row r="681">
      <c r="A681" s="210"/>
      <c r="B681" s="207"/>
      <c r="C681" s="208"/>
      <c r="D681" s="208"/>
      <c r="E681" s="208"/>
      <c r="F681" s="211"/>
    </row>
    <row r="682">
      <c r="A682" s="210"/>
      <c r="B682" s="207"/>
      <c r="C682" s="208"/>
      <c r="D682" s="208"/>
      <c r="E682" s="208"/>
      <c r="F682" s="211"/>
    </row>
    <row r="683">
      <c r="A683" s="210"/>
      <c r="B683" s="207"/>
      <c r="C683" s="208"/>
      <c r="D683" s="208"/>
      <c r="E683" s="208"/>
      <c r="F683" s="211"/>
    </row>
    <row r="684">
      <c r="A684" s="210"/>
      <c r="B684" s="207"/>
      <c r="C684" s="208"/>
      <c r="D684" s="208"/>
      <c r="E684" s="208"/>
      <c r="F684" s="211"/>
    </row>
    <row r="685">
      <c r="A685" s="210"/>
      <c r="B685" s="207"/>
      <c r="C685" s="208"/>
      <c r="D685" s="208"/>
      <c r="E685" s="208"/>
      <c r="F685" s="211"/>
    </row>
    <row r="686">
      <c r="A686" s="210"/>
      <c r="B686" s="207"/>
      <c r="C686" s="208"/>
      <c r="D686" s="208"/>
      <c r="E686" s="208"/>
      <c r="F686" s="211"/>
    </row>
    <row r="687">
      <c r="A687" s="210"/>
      <c r="B687" s="207"/>
      <c r="C687" s="208"/>
      <c r="D687" s="208"/>
      <c r="E687" s="208"/>
      <c r="F687" s="211"/>
    </row>
    <row r="688">
      <c r="A688" s="210"/>
      <c r="B688" s="207"/>
      <c r="C688" s="208"/>
      <c r="D688" s="208"/>
      <c r="E688" s="208"/>
      <c r="F688" s="211"/>
    </row>
    <row r="689">
      <c r="A689" s="210"/>
      <c r="B689" s="207"/>
      <c r="C689" s="208"/>
      <c r="D689" s="208"/>
      <c r="E689" s="208"/>
      <c r="F689" s="211"/>
    </row>
    <row r="690">
      <c r="A690" s="210"/>
      <c r="B690" s="207"/>
      <c r="C690" s="208"/>
      <c r="D690" s="208"/>
      <c r="E690" s="208"/>
      <c r="F690" s="211"/>
    </row>
    <row r="691">
      <c r="A691" s="210"/>
      <c r="B691" s="207"/>
      <c r="C691" s="208"/>
      <c r="D691" s="208"/>
      <c r="E691" s="208"/>
      <c r="F691" s="211"/>
    </row>
    <row r="692">
      <c r="A692" s="210"/>
      <c r="B692" s="207"/>
      <c r="C692" s="208"/>
      <c r="D692" s="208"/>
      <c r="E692" s="208"/>
      <c r="F692" s="211"/>
    </row>
    <row r="693">
      <c r="A693" s="210"/>
      <c r="B693" s="207"/>
      <c r="C693" s="208"/>
      <c r="D693" s="208"/>
      <c r="E693" s="208"/>
      <c r="F693" s="211"/>
    </row>
    <row r="694">
      <c r="A694" s="210"/>
      <c r="B694" s="207"/>
      <c r="C694" s="208"/>
      <c r="D694" s="208"/>
      <c r="E694" s="208"/>
      <c r="F694" s="211"/>
    </row>
    <row r="695">
      <c r="A695" s="210"/>
      <c r="B695" s="207"/>
      <c r="C695" s="208"/>
      <c r="D695" s="208"/>
      <c r="E695" s="208"/>
      <c r="F695" s="211"/>
    </row>
    <row r="696">
      <c r="A696" s="210"/>
      <c r="B696" s="207"/>
      <c r="C696" s="208"/>
      <c r="D696" s="208"/>
      <c r="E696" s="208"/>
      <c r="F696" s="211"/>
    </row>
    <row r="697">
      <c r="A697" s="210"/>
      <c r="B697" s="207"/>
      <c r="C697" s="208"/>
      <c r="D697" s="208"/>
      <c r="E697" s="208"/>
      <c r="F697" s="211"/>
    </row>
    <row r="698">
      <c r="A698" s="210"/>
      <c r="B698" s="207"/>
      <c r="C698" s="208"/>
      <c r="D698" s="208"/>
      <c r="E698" s="208"/>
      <c r="F698" s="211"/>
    </row>
    <row r="699">
      <c r="A699" s="210"/>
      <c r="B699" s="207"/>
      <c r="C699" s="208"/>
      <c r="D699" s="208"/>
      <c r="E699" s="208"/>
      <c r="F699" s="211"/>
    </row>
    <row r="700">
      <c r="A700" s="210"/>
      <c r="B700" s="207"/>
      <c r="C700" s="208"/>
      <c r="D700" s="208"/>
      <c r="E700" s="208"/>
      <c r="F700" s="211"/>
    </row>
    <row r="701">
      <c r="A701" s="210"/>
      <c r="B701" s="207"/>
      <c r="C701" s="208"/>
      <c r="D701" s="208"/>
      <c r="E701" s="208"/>
      <c r="F701" s="211"/>
    </row>
    <row r="702">
      <c r="A702" s="210"/>
      <c r="B702" s="207"/>
      <c r="C702" s="208"/>
      <c r="D702" s="208"/>
      <c r="E702" s="208"/>
      <c r="F702" s="211"/>
    </row>
    <row r="703">
      <c r="A703" s="210"/>
      <c r="B703" s="207"/>
      <c r="C703" s="208"/>
      <c r="D703" s="208"/>
      <c r="E703" s="208"/>
      <c r="F703" s="211"/>
    </row>
    <row r="704">
      <c r="A704" s="210"/>
      <c r="B704" s="207"/>
      <c r="C704" s="208"/>
      <c r="D704" s="208"/>
      <c r="E704" s="208"/>
      <c r="F704" s="211"/>
    </row>
    <row r="705">
      <c r="A705" s="210"/>
      <c r="B705" s="207"/>
      <c r="C705" s="208"/>
      <c r="D705" s="208"/>
      <c r="E705" s="208"/>
      <c r="F705" s="211"/>
    </row>
    <row r="706">
      <c r="A706" s="210"/>
      <c r="B706" s="207"/>
      <c r="C706" s="208"/>
      <c r="D706" s="208"/>
      <c r="E706" s="208"/>
      <c r="F706" s="211"/>
    </row>
    <row r="707">
      <c r="A707" s="210"/>
      <c r="B707" s="207"/>
      <c r="C707" s="208"/>
      <c r="D707" s="208"/>
      <c r="E707" s="208"/>
      <c r="F707" s="211"/>
    </row>
    <row r="708">
      <c r="A708" s="210"/>
      <c r="B708" s="207"/>
      <c r="C708" s="208"/>
      <c r="D708" s="208"/>
      <c r="E708" s="208"/>
      <c r="F708" s="211"/>
    </row>
    <row r="709">
      <c r="A709" s="210"/>
      <c r="B709" s="207"/>
      <c r="C709" s="208"/>
      <c r="D709" s="208"/>
      <c r="E709" s="208"/>
      <c r="F709" s="211"/>
    </row>
    <row r="710">
      <c r="A710" s="210"/>
      <c r="B710" s="207"/>
      <c r="C710" s="208"/>
      <c r="D710" s="208"/>
      <c r="E710" s="208"/>
      <c r="F710" s="211"/>
    </row>
    <row r="711">
      <c r="A711" s="210"/>
      <c r="B711" s="207"/>
      <c r="C711" s="208"/>
      <c r="D711" s="208"/>
      <c r="E711" s="208"/>
      <c r="F711" s="211"/>
    </row>
    <row r="712">
      <c r="A712" s="210"/>
      <c r="B712" s="207"/>
      <c r="C712" s="208"/>
      <c r="D712" s="208"/>
      <c r="E712" s="208"/>
      <c r="F712" s="211"/>
    </row>
    <row r="713">
      <c r="A713" s="210"/>
      <c r="B713" s="207"/>
      <c r="C713" s="208"/>
      <c r="D713" s="208"/>
      <c r="E713" s="208"/>
      <c r="F713" s="211"/>
    </row>
    <row r="714">
      <c r="A714" s="210"/>
      <c r="B714" s="207"/>
      <c r="C714" s="208"/>
      <c r="D714" s="208"/>
      <c r="E714" s="208"/>
      <c r="F714" s="211"/>
    </row>
    <row r="715">
      <c r="A715" s="210"/>
      <c r="B715" s="207"/>
      <c r="C715" s="208"/>
      <c r="D715" s="208"/>
      <c r="E715" s="208"/>
      <c r="F715" s="211"/>
    </row>
    <row r="716">
      <c r="A716" s="210"/>
      <c r="B716" s="207"/>
      <c r="C716" s="208"/>
      <c r="D716" s="208"/>
      <c r="E716" s="208"/>
      <c r="F716" s="211"/>
    </row>
    <row r="717">
      <c r="A717" s="210"/>
      <c r="B717" s="207"/>
      <c r="C717" s="208"/>
      <c r="D717" s="208"/>
      <c r="E717" s="208"/>
      <c r="F717" s="211"/>
    </row>
    <row r="718">
      <c r="A718" s="210"/>
      <c r="B718" s="207"/>
      <c r="C718" s="208"/>
      <c r="D718" s="208"/>
      <c r="E718" s="208"/>
      <c r="F718" s="211"/>
    </row>
    <row r="719">
      <c r="A719" s="210"/>
      <c r="B719" s="207"/>
      <c r="C719" s="208"/>
      <c r="D719" s="208"/>
      <c r="E719" s="208"/>
      <c r="F719" s="211"/>
    </row>
    <row r="720">
      <c r="A720" s="210"/>
      <c r="B720" s="207"/>
      <c r="C720" s="208"/>
      <c r="D720" s="208"/>
      <c r="E720" s="208"/>
      <c r="F720" s="211"/>
    </row>
    <row r="721">
      <c r="A721" s="210"/>
      <c r="B721" s="207"/>
      <c r="C721" s="208"/>
      <c r="D721" s="208"/>
      <c r="E721" s="208"/>
      <c r="F721" s="211"/>
    </row>
    <row r="722">
      <c r="A722" s="210"/>
      <c r="B722" s="207"/>
      <c r="C722" s="208"/>
      <c r="D722" s="208"/>
      <c r="E722" s="208"/>
      <c r="F722" s="211"/>
    </row>
    <row r="723">
      <c r="A723" s="210"/>
      <c r="B723" s="207"/>
      <c r="C723" s="208"/>
      <c r="D723" s="208"/>
      <c r="E723" s="208"/>
      <c r="F723" s="211"/>
    </row>
    <row r="724">
      <c r="A724" s="210"/>
      <c r="B724" s="207"/>
      <c r="C724" s="208"/>
      <c r="D724" s="208"/>
      <c r="E724" s="208"/>
      <c r="F724" s="211"/>
    </row>
    <row r="725">
      <c r="A725" s="210"/>
      <c r="B725" s="207"/>
      <c r="C725" s="208"/>
      <c r="D725" s="208"/>
      <c r="E725" s="208"/>
      <c r="F725" s="211"/>
    </row>
    <row r="726">
      <c r="A726" s="210"/>
      <c r="B726" s="207"/>
      <c r="C726" s="208"/>
      <c r="D726" s="208"/>
      <c r="E726" s="208"/>
      <c r="F726" s="211"/>
    </row>
    <row r="727">
      <c r="A727" s="210"/>
      <c r="B727" s="207"/>
      <c r="C727" s="208"/>
      <c r="D727" s="208"/>
      <c r="E727" s="208"/>
      <c r="F727" s="211"/>
    </row>
    <row r="728">
      <c r="A728" s="210"/>
      <c r="B728" s="207"/>
      <c r="C728" s="208"/>
      <c r="D728" s="208"/>
      <c r="E728" s="208"/>
      <c r="F728" s="211"/>
    </row>
    <row r="729">
      <c r="A729" s="210"/>
      <c r="B729" s="207"/>
      <c r="C729" s="208"/>
      <c r="D729" s="208"/>
      <c r="E729" s="208"/>
      <c r="F729" s="211"/>
    </row>
    <row r="730">
      <c r="A730" s="210"/>
      <c r="B730" s="207"/>
      <c r="C730" s="208"/>
      <c r="D730" s="208"/>
      <c r="E730" s="208"/>
      <c r="F730" s="211"/>
    </row>
    <row r="731">
      <c r="A731" s="210"/>
      <c r="B731" s="207"/>
      <c r="C731" s="208"/>
      <c r="D731" s="208"/>
      <c r="E731" s="208"/>
      <c r="F731" s="211"/>
    </row>
    <row r="732">
      <c r="A732" s="210"/>
      <c r="B732" s="207"/>
      <c r="C732" s="208"/>
      <c r="D732" s="208"/>
      <c r="E732" s="208"/>
      <c r="F732" s="211"/>
    </row>
    <row r="733">
      <c r="A733" s="210"/>
      <c r="B733" s="207"/>
      <c r="C733" s="208"/>
      <c r="D733" s="208"/>
      <c r="E733" s="208"/>
      <c r="F733" s="211"/>
    </row>
    <row r="734">
      <c r="A734" s="210"/>
      <c r="B734" s="207"/>
      <c r="C734" s="208"/>
      <c r="D734" s="208"/>
      <c r="E734" s="208"/>
      <c r="F734" s="211"/>
    </row>
    <row r="735">
      <c r="A735" s="210"/>
      <c r="B735" s="207"/>
      <c r="C735" s="208"/>
      <c r="D735" s="208"/>
      <c r="E735" s="208"/>
      <c r="F735" s="211"/>
    </row>
    <row r="736">
      <c r="A736" s="210"/>
      <c r="B736" s="207"/>
      <c r="C736" s="208"/>
      <c r="D736" s="208"/>
      <c r="E736" s="208"/>
      <c r="F736" s="211"/>
    </row>
    <row r="737">
      <c r="A737" s="210"/>
      <c r="B737" s="207"/>
      <c r="C737" s="208"/>
      <c r="D737" s="208"/>
      <c r="E737" s="208"/>
      <c r="F737" s="211"/>
    </row>
    <row r="738">
      <c r="A738" s="210"/>
      <c r="B738" s="207"/>
      <c r="C738" s="208"/>
      <c r="D738" s="208"/>
      <c r="E738" s="208"/>
      <c r="F738" s="211"/>
    </row>
    <row r="739">
      <c r="A739" s="210"/>
      <c r="B739" s="207"/>
      <c r="C739" s="208"/>
      <c r="D739" s="208"/>
      <c r="E739" s="208"/>
      <c r="F739" s="211"/>
    </row>
    <row r="740">
      <c r="A740" s="210"/>
      <c r="B740" s="207"/>
      <c r="C740" s="208"/>
      <c r="D740" s="208"/>
      <c r="E740" s="208"/>
      <c r="F740" s="211"/>
    </row>
    <row r="741">
      <c r="A741" s="210"/>
      <c r="B741" s="207"/>
      <c r="C741" s="208"/>
      <c r="D741" s="208"/>
      <c r="E741" s="208"/>
      <c r="F741" s="211"/>
    </row>
    <row r="742">
      <c r="A742" s="210"/>
      <c r="B742" s="207"/>
      <c r="C742" s="208"/>
      <c r="D742" s="208"/>
      <c r="E742" s="208"/>
      <c r="F742" s="211"/>
    </row>
    <row r="743">
      <c r="A743" s="210"/>
      <c r="B743" s="207"/>
      <c r="C743" s="208"/>
      <c r="D743" s="208"/>
      <c r="E743" s="208"/>
      <c r="F743" s="211"/>
    </row>
    <row r="744">
      <c r="A744" s="210"/>
      <c r="B744" s="207"/>
      <c r="C744" s="208"/>
      <c r="D744" s="208"/>
      <c r="E744" s="208"/>
      <c r="F744" s="211"/>
    </row>
    <row r="745">
      <c r="A745" s="210"/>
      <c r="B745" s="207"/>
      <c r="C745" s="208"/>
      <c r="D745" s="208"/>
      <c r="E745" s="208"/>
      <c r="F745" s="211"/>
    </row>
    <row r="746">
      <c r="A746" s="210"/>
      <c r="B746" s="207"/>
      <c r="C746" s="208"/>
      <c r="D746" s="208"/>
      <c r="E746" s="208"/>
      <c r="F746" s="211"/>
    </row>
    <row r="747">
      <c r="A747" s="210"/>
      <c r="B747" s="207"/>
      <c r="C747" s="208"/>
      <c r="D747" s="208"/>
      <c r="E747" s="208"/>
      <c r="F747" s="211"/>
    </row>
    <row r="748">
      <c r="A748" s="210"/>
      <c r="B748" s="207"/>
      <c r="C748" s="208"/>
      <c r="D748" s="208"/>
      <c r="E748" s="208"/>
      <c r="F748" s="211"/>
    </row>
    <row r="749">
      <c r="A749" s="210"/>
      <c r="B749" s="207"/>
      <c r="C749" s="208"/>
      <c r="D749" s="208"/>
      <c r="E749" s="208"/>
      <c r="F749" s="211"/>
    </row>
    <row r="750">
      <c r="A750" s="210"/>
      <c r="B750" s="207"/>
      <c r="C750" s="208"/>
      <c r="D750" s="208"/>
      <c r="E750" s="208"/>
      <c r="F750" s="211"/>
    </row>
    <row r="751">
      <c r="A751" s="210"/>
      <c r="B751" s="207"/>
      <c r="C751" s="208"/>
      <c r="D751" s="208"/>
      <c r="E751" s="208"/>
      <c r="F751" s="211"/>
    </row>
    <row r="752">
      <c r="A752" s="210"/>
      <c r="B752" s="207"/>
      <c r="C752" s="208"/>
      <c r="D752" s="208"/>
      <c r="E752" s="208"/>
      <c r="F752" s="211"/>
    </row>
    <row r="753">
      <c r="A753" s="210"/>
      <c r="B753" s="207"/>
      <c r="C753" s="208"/>
      <c r="D753" s="208"/>
      <c r="E753" s="208"/>
      <c r="F753" s="211"/>
    </row>
    <row r="754">
      <c r="A754" s="210"/>
      <c r="B754" s="207"/>
      <c r="C754" s="208"/>
      <c r="D754" s="208"/>
      <c r="E754" s="208"/>
      <c r="F754" s="211"/>
    </row>
    <row r="755">
      <c r="A755" s="210"/>
      <c r="B755" s="207"/>
      <c r="C755" s="208"/>
      <c r="D755" s="208"/>
      <c r="E755" s="208"/>
      <c r="F755" s="211"/>
    </row>
    <row r="756">
      <c r="A756" s="210"/>
      <c r="B756" s="207"/>
      <c r="C756" s="208"/>
      <c r="D756" s="208"/>
      <c r="E756" s="208"/>
      <c r="F756" s="211"/>
    </row>
    <row r="757">
      <c r="A757" s="210"/>
      <c r="B757" s="207"/>
      <c r="C757" s="208"/>
      <c r="D757" s="208"/>
      <c r="E757" s="208"/>
      <c r="F757" s="211"/>
    </row>
    <row r="758">
      <c r="A758" s="210"/>
      <c r="B758" s="207"/>
      <c r="C758" s="208"/>
      <c r="D758" s="208"/>
      <c r="E758" s="208"/>
      <c r="F758" s="211"/>
    </row>
    <row r="759">
      <c r="A759" s="210"/>
      <c r="B759" s="207"/>
      <c r="C759" s="208"/>
      <c r="D759" s="208"/>
      <c r="E759" s="208"/>
      <c r="F759" s="211"/>
    </row>
    <row r="760">
      <c r="A760" s="210"/>
      <c r="B760" s="207"/>
      <c r="C760" s="208"/>
      <c r="D760" s="208"/>
      <c r="E760" s="208"/>
      <c r="F760" s="211"/>
    </row>
    <row r="761">
      <c r="A761" s="210"/>
      <c r="B761" s="207"/>
      <c r="C761" s="208"/>
      <c r="D761" s="208"/>
      <c r="E761" s="208"/>
      <c r="F761" s="211"/>
    </row>
    <row r="762">
      <c r="A762" s="210"/>
      <c r="B762" s="207"/>
      <c r="C762" s="208"/>
      <c r="D762" s="208"/>
      <c r="E762" s="208"/>
      <c r="F762" s="211"/>
    </row>
    <row r="763">
      <c r="A763" s="210"/>
      <c r="B763" s="207"/>
      <c r="C763" s="208"/>
      <c r="D763" s="208"/>
      <c r="E763" s="208"/>
      <c r="F763" s="211"/>
    </row>
    <row r="764">
      <c r="A764" s="210"/>
      <c r="B764" s="207"/>
      <c r="C764" s="208"/>
      <c r="D764" s="208"/>
      <c r="E764" s="208"/>
      <c r="F764" s="211"/>
    </row>
    <row r="765">
      <c r="A765" s="210"/>
      <c r="B765" s="207"/>
      <c r="C765" s="208"/>
      <c r="D765" s="208"/>
      <c r="E765" s="208"/>
      <c r="F765" s="211"/>
    </row>
    <row r="766">
      <c r="A766" s="210"/>
      <c r="B766" s="207"/>
      <c r="C766" s="208"/>
      <c r="D766" s="208"/>
      <c r="E766" s="208"/>
      <c r="F766" s="211"/>
    </row>
    <row r="767">
      <c r="A767" s="210"/>
      <c r="B767" s="207"/>
      <c r="C767" s="208"/>
      <c r="D767" s="208"/>
      <c r="E767" s="208"/>
      <c r="F767" s="211"/>
    </row>
    <row r="768">
      <c r="A768" s="210"/>
      <c r="B768" s="207"/>
      <c r="C768" s="208"/>
      <c r="D768" s="208"/>
      <c r="E768" s="208"/>
      <c r="F768" s="211"/>
    </row>
    <row r="769">
      <c r="A769" s="210"/>
      <c r="B769" s="207"/>
      <c r="C769" s="208"/>
      <c r="D769" s="208"/>
      <c r="E769" s="208"/>
      <c r="F769" s="211"/>
    </row>
    <row r="770">
      <c r="A770" s="210"/>
      <c r="B770" s="207"/>
      <c r="C770" s="208"/>
      <c r="D770" s="208"/>
      <c r="E770" s="208"/>
      <c r="F770" s="211"/>
    </row>
    <row r="771">
      <c r="A771" s="210"/>
      <c r="B771" s="207"/>
      <c r="C771" s="208"/>
      <c r="D771" s="208"/>
      <c r="E771" s="208"/>
      <c r="F771" s="211"/>
    </row>
    <row r="772">
      <c r="A772" s="210"/>
      <c r="B772" s="207"/>
      <c r="C772" s="208"/>
      <c r="D772" s="208"/>
      <c r="E772" s="208"/>
      <c r="F772" s="211"/>
    </row>
    <row r="773">
      <c r="A773" s="210"/>
      <c r="B773" s="207"/>
      <c r="C773" s="208"/>
      <c r="D773" s="208"/>
      <c r="E773" s="208"/>
      <c r="F773" s="211"/>
    </row>
    <row r="774">
      <c r="A774" s="210"/>
      <c r="B774" s="207"/>
      <c r="C774" s="208"/>
      <c r="D774" s="208"/>
      <c r="E774" s="208"/>
      <c r="F774" s="211"/>
    </row>
    <row r="775">
      <c r="A775" s="210"/>
      <c r="B775" s="207"/>
      <c r="C775" s="208"/>
      <c r="D775" s="208"/>
      <c r="E775" s="208"/>
      <c r="F775" s="211"/>
    </row>
    <row r="776">
      <c r="A776" s="210"/>
      <c r="B776" s="207"/>
      <c r="C776" s="208"/>
      <c r="D776" s="208"/>
      <c r="E776" s="208"/>
      <c r="F776" s="211"/>
    </row>
    <row r="777">
      <c r="A777" s="210"/>
      <c r="B777" s="207"/>
      <c r="C777" s="208"/>
      <c r="D777" s="208"/>
      <c r="E777" s="208"/>
      <c r="F777" s="211"/>
    </row>
    <row r="778">
      <c r="A778" s="210"/>
      <c r="B778" s="207"/>
      <c r="C778" s="208"/>
      <c r="D778" s="208"/>
      <c r="E778" s="208"/>
      <c r="F778" s="211"/>
    </row>
    <row r="779">
      <c r="A779" s="210"/>
      <c r="B779" s="207"/>
      <c r="C779" s="208"/>
      <c r="D779" s="208"/>
      <c r="E779" s="208"/>
      <c r="F779" s="211"/>
    </row>
    <row r="780">
      <c r="A780" s="210"/>
      <c r="B780" s="207"/>
      <c r="C780" s="208"/>
      <c r="D780" s="208"/>
      <c r="E780" s="208"/>
      <c r="F780" s="211"/>
    </row>
    <row r="781">
      <c r="A781" s="210"/>
      <c r="B781" s="207"/>
      <c r="C781" s="208"/>
      <c r="D781" s="208"/>
      <c r="E781" s="208"/>
      <c r="F781" s="211"/>
    </row>
    <row r="782">
      <c r="A782" s="210"/>
      <c r="B782" s="207"/>
      <c r="C782" s="208"/>
      <c r="D782" s="208"/>
      <c r="E782" s="208"/>
      <c r="F782" s="211"/>
    </row>
    <row r="783">
      <c r="A783" s="210"/>
      <c r="B783" s="207"/>
      <c r="C783" s="208"/>
      <c r="D783" s="208"/>
      <c r="E783" s="208"/>
      <c r="F783" s="211"/>
    </row>
    <row r="784">
      <c r="A784" s="210"/>
      <c r="B784" s="207"/>
      <c r="C784" s="208"/>
      <c r="D784" s="208"/>
      <c r="E784" s="208"/>
      <c r="F784" s="211"/>
    </row>
    <row r="785">
      <c r="A785" s="210"/>
      <c r="B785" s="207"/>
      <c r="C785" s="208"/>
      <c r="D785" s="208"/>
      <c r="E785" s="208"/>
      <c r="F785" s="211"/>
    </row>
    <row r="786">
      <c r="A786" s="210"/>
      <c r="B786" s="207"/>
      <c r="C786" s="208"/>
      <c r="D786" s="208"/>
      <c r="E786" s="208"/>
      <c r="F786" s="211"/>
    </row>
    <row r="787">
      <c r="A787" s="210"/>
      <c r="B787" s="207"/>
      <c r="C787" s="208"/>
      <c r="D787" s="208"/>
      <c r="E787" s="208"/>
      <c r="F787" s="211"/>
    </row>
    <row r="788">
      <c r="A788" s="210"/>
      <c r="B788" s="207"/>
      <c r="C788" s="208"/>
      <c r="D788" s="208"/>
      <c r="E788" s="208"/>
      <c r="F788" s="211"/>
    </row>
    <row r="789">
      <c r="A789" s="210"/>
      <c r="B789" s="207"/>
      <c r="C789" s="208"/>
      <c r="D789" s="208"/>
      <c r="E789" s="208"/>
      <c r="F789" s="211"/>
    </row>
    <row r="790">
      <c r="A790" s="210"/>
      <c r="B790" s="207"/>
      <c r="C790" s="208"/>
      <c r="D790" s="208"/>
      <c r="E790" s="208"/>
      <c r="F790" s="211"/>
    </row>
    <row r="791">
      <c r="A791" s="210"/>
      <c r="B791" s="207"/>
      <c r="C791" s="208"/>
      <c r="D791" s="208"/>
      <c r="E791" s="208"/>
      <c r="F791" s="211"/>
    </row>
    <row r="792">
      <c r="A792" s="210"/>
      <c r="B792" s="207"/>
      <c r="C792" s="208"/>
      <c r="D792" s="208"/>
      <c r="E792" s="208"/>
      <c r="F792" s="211"/>
    </row>
    <row r="793">
      <c r="A793" s="210"/>
      <c r="B793" s="207"/>
      <c r="C793" s="208"/>
      <c r="D793" s="208"/>
      <c r="E793" s="208"/>
      <c r="F793" s="211"/>
    </row>
    <row r="794">
      <c r="A794" s="210"/>
      <c r="B794" s="207"/>
      <c r="C794" s="208"/>
      <c r="D794" s="208"/>
      <c r="E794" s="208"/>
      <c r="F794" s="211"/>
    </row>
    <row r="795">
      <c r="A795" s="210"/>
      <c r="B795" s="207"/>
      <c r="C795" s="208"/>
      <c r="D795" s="208"/>
      <c r="E795" s="208"/>
      <c r="F795" s="211"/>
    </row>
    <row r="796">
      <c r="A796" s="210"/>
      <c r="B796" s="207"/>
      <c r="C796" s="208"/>
      <c r="D796" s="208"/>
      <c r="E796" s="208"/>
      <c r="F796" s="211"/>
    </row>
    <row r="797">
      <c r="A797" s="210"/>
      <c r="B797" s="207"/>
      <c r="C797" s="208"/>
      <c r="D797" s="208"/>
      <c r="E797" s="208"/>
      <c r="F797" s="211"/>
    </row>
    <row r="798">
      <c r="A798" s="210"/>
      <c r="B798" s="207"/>
      <c r="C798" s="208"/>
      <c r="D798" s="208"/>
      <c r="E798" s="208"/>
      <c r="F798" s="211"/>
    </row>
    <row r="799">
      <c r="A799" s="210"/>
      <c r="B799" s="207"/>
      <c r="C799" s="208"/>
      <c r="D799" s="208"/>
      <c r="E799" s="208"/>
      <c r="F799" s="211"/>
    </row>
    <row r="800">
      <c r="A800" s="210"/>
      <c r="B800" s="207"/>
      <c r="C800" s="208"/>
      <c r="D800" s="208"/>
      <c r="E800" s="208"/>
      <c r="F800" s="211"/>
    </row>
    <row r="801">
      <c r="A801" s="210"/>
      <c r="B801" s="207"/>
      <c r="C801" s="208"/>
      <c r="D801" s="208"/>
      <c r="E801" s="208"/>
      <c r="F801" s="211"/>
    </row>
    <row r="802">
      <c r="A802" s="210"/>
      <c r="B802" s="207"/>
      <c r="C802" s="208"/>
      <c r="D802" s="208"/>
      <c r="E802" s="208"/>
      <c r="F802" s="211"/>
    </row>
    <row r="803">
      <c r="A803" s="210"/>
      <c r="B803" s="207"/>
      <c r="C803" s="208"/>
      <c r="D803" s="208"/>
      <c r="E803" s="208"/>
      <c r="F803" s="211"/>
    </row>
    <row r="804">
      <c r="A804" s="210"/>
      <c r="B804" s="207"/>
      <c r="C804" s="208"/>
      <c r="D804" s="208"/>
      <c r="E804" s="208"/>
      <c r="F804" s="211"/>
    </row>
    <row r="805">
      <c r="A805" s="210"/>
      <c r="B805" s="207"/>
      <c r="C805" s="208"/>
      <c r="D805" s="208"/>
      <c r="E805" s="208"/>
      <c r="F805" s="211"/>
    </row>
    <row r="806">
      <c r="A806" s="210"/>
      <c r="B806" s="207"/>
      <c r="C806" s="208"/>
      <c r="D806" s="208"/>
      <c r="E806" s="208"/>
      <c r="F806" s="211"/>
    </row>
    <row r="807">
      <c r="A807" s="210"/>
      <c r="B807" s="207"/>
      <c r="C807" s="208"/>
      <c r="D807" s="208"/>
      <c r="E807" s="208"/>
      <c r="F807" s="211"/>
    </row>
    <row r="808">
      <c r="A808" s="210"/>
      <c r="B808" s="207"/>
      <c r="C808" s="208"/>
      <c r="D808" s="208"/>
      <c r="E808" s="208"/>
      <c r="F808" s="211"/>
    </row>
    <row r="809">
      <c r="A809" s="210"/>
      <c r="B809" s="207"/>
      <c r="C809" s="208"/>
      <c r="D809" s="208"/>
      <c r="E809" s="208"/>
      <c r="F809" s="211"/>
    </row>
    <row r="810">
      <c r="A810" s="210"/>
      <c r="B810" s="207"/>
      <c r="C810" s="208"/>
      <c r="D810" s="208"/>
      <c r="E810" s="208"/>
      <c r="F810" s="211"/>
    </row>
    <row r="811">
      <c r="A811" s="210"/>
      <c r="B811" s="207"/>
      <c r="C811" s="208"/>
      <c r="D811" s="208"/>
      <c r="E811" s="208"/>
      <c r="F811" s="211"/>
    </row>
    <row r="812">
      <c r="A812" s="210"/>
      <c r="B812" s="207"/>
      <c r="C812" s="208"/>
      <c r="D812" s="208"/>
      <c r="E812" s="208"/>
      <c r="F812" s="211"/>
    </row>
    <row r="813">
      <c r="A813" s="210"/>
      <c r="B813" s="207"/>
      <c r="C813" s="208"/>
      <c r="D813" s="208"/>
      <c r="E813" s="208"/>
      <c r="F813" s="211"/>
    </row>
    <row r="814">
      <c r="A814" s="210"/>
      <c r="B814" s="207"/>
      <c r="C814" s="208"/>
      <c r="D814" s="208"/>
      <c r="E814" s="208"/>
      <c r="F814" s="211"/>
    </row>
    <row r="815">
      <c r="A815" s="210"/>
      <c r="B815" s="207"/>
      <c r="C815" s="208"/>
      <c r="D815" s="208"/>
      <c r="E815" s="208"/>
      <c r="F815" s="211"/>
    </row>
    <row r="816">
      <c r="A816" s="210"/>
      <c r="B816" s="207"/>
      <c r="C816" s="208"/>
      <c r="D816" s="208"/>
      <c r="E816" s="208"/>
      <c r="F816" s="211"/>
    </row>
    <row r="817">
      <c r="A817" s="210"/>
      <c r="B817" s="207"/>
      <c r="C817" s="208"/>
      <c r="D817" s="208"/>
      <c r="E817" s="208"/>
      <c r="F817" s="211"/>
    </row>
    <row r="818">
      <c r="A818" s="210"/>
      <c r="B818" s="207"/>
      <c r="C818" s="208"/>
      <c r="D818" s="208"/>
      <c r="E818" s="208"/>
      <c r="F818" s="211"/>
    </row>
    <row r="819">
      <c r="A819" s="210"/>
      <c r="B819" s="207"/>
      <c r="C819" s="208"/>
      <c r="D819" s="208"/>
      <c r="E819" s="208"/>
      <c r="F819" s="211"/>
    </row>
    <row r="820">
      <c r="A820" s="210"/>
      <c r="B820" s="207"/>
      <c r="C820" s="208"/>
      <c r="D820" s="208"/>
      <c r="E820" s="208"/>
      <c r="F820" s="211"/>
    </row>
    <row r="821">
      <c r="A821" s="210"/>
      <c r="B821" s="207"/>
      <c r="C821" s="208"/>
      <c r="D821" s="208"/>
      <c r="E821" s="208"/>
      <c r="F821" s="211"/>
    </row>
    <row r="822">
      <c r="A822" s="210"/>
      <c r="B822" s="207"/>
      <c r="C822" s="208"/>
      <c r="D822" s="208"/>
      <c r="E822" s="208"/>
      <c r="F822" s="211"/>
    </row>
    <row r="823">
      <c r="A823" s="210"/>
      <c r="B823" s="207"/>
      <c r="C823" s="208"/>
      <c r="D823" s="208"/>
      <c r="E823" s="208"/>
      <c r="F823" s="211"/>
    </row>
    <row r="824">
      <c r="A824" s="210"/>
      <c r="B824" s="207"/>
      <c r="C824" s="208"/>
      <c r="D824" s="208"/>
      <c r="E824" s="208"/>
      <c r="F824" s="211"/>
    </row>
    <row r="825">
      <c r="A825" s="210"/>
      <c r="B825" s="207"/>
      <c r="C825" s="208"/>
      <c r="D825" s="208"/>
      <c r="E825" s="208"/>
      <c r="F825" s="211"/>
    </row>
    <row r="826">
      <c r="A826" s="210"/>
      <c r="B826" s="207"/>
      <c r="C826" s="208"/>
      <c r="D826" s="208"/>
      <c r="E826" s="208"/>
      <c r="F826" s="211"/>
    </row>
    <row r="827">
      <c r="A827" s="210"/>
      <c r="B827" s="207"/>
      <c r="C827" s="208"/>
      <c r="D827" s="208"/>
      <c r="E827" s="208"/>
      <c r="F827" s="211"/>
    </row>
    <row r="828">
      <c r="A828" s="210"/>
      <c r="B828" s="207"/>
      <c r="C828" s="208"/>
      <c r="D828" s="208"/>
      <c r="E828" s="208"/>
      <c r="F828" s="211"/>
    </row>
    <row r="829">
      <c r="A829" s="210"/>
      <c r="B829" s="207"/>
      <c r="C829" s="208"/>
      <c r="D829" s="208"/>
      <c r="E829" s="208"/>
      <c r="F829" s="211"/>
    </row>
    <row r="830">
      <c r="A830" s="210"/>
      <c r="B830" s="207"/>
      <c r="C830" s="208"/>
      <c r="D830" s="208"/>
      <c r="E830" s="208"/>
      <c r="F830" s="211"/>
    </row>
    <row r="831">
      <c r="A831" s="210"/>
      <c r="B831" s="207"/>
      <c r="C831" s="208"/>
      <c r="D831" s="208"/>
      <c r="E831" s="208"/>
      <c r="F831" s="211"/>
    </row>
    <row r="832">
      <c r="A832" s="210"/>
      <c r="B832" s="207"/>
      <c r="C832" s="208"/>
      <c r="D832" s="208"/>
      <c r="E832" s="208"/>
      <c r="F832" s="211"/>
    </row>
    <row r="833">
      <c r="A833" s="210"/>
      <c r="B833" s="207"/>
      <c r="C833" s="208"/>
      <c r="D833" s="208"/>
      <c r="E833" s="208"/>
      <c r="F833" s="211"/>
    </row>
    <row r="834">
      <c r="A834" s="210"/>
      <c r="B834" s="207"/>
      <c r="C834" s="208"/>
      <c r="D834" s="208"/>
      <c r="E834" s="208"/>
      <c r="F834" s="211"/>
    </row>
    <row r="835">
      <c r="A835" s="210"/>
      <c r="B835" s="207"/>
      <c r="C835" s="208"/>
      <c r="D835" s="208"/>
      <c r="E835" s="208"/>
      <c r="F835" s="211"/>
    </row>
    <row r="836">
      <c r="A836" s="210"/>
      <c r="B836" s="207"/>
      <c r="C836" s="208"/>
      <c r="D836" s="208"/>
      <c r="E836" s="208"/>
      <c r="F836" s="211"/>
    </row>
    <row r="837">
      <c r="A837" s="210"/>
      <c r="B837" s="207"/>
      <c r="C837" s="208"/>
      <c r="D837" s="208"/>
      <c r="E837" s="208"/>
      <c r="F837" s="211"/>
    </row>
    <row r="838">
      <c r="A838" s="210"/>
      <c r="B838" s="207"/>
      <c r="C838" s="208"/>
      <c r="D838" s="208"/>
      <c r="E838" s="208"/>
      <c r="F838" s="211"/>
    </row>
    <row r="839">
      <c r="A839" s="210"/>
      <c r="B839" s="207"/>
      <c r="C839" s="208"/>
      <c r="D839" s="208"/>
      <c r="E839" s="208"/>
      <c r="F839" s="211"/>
    </row>
    <row r="840">
      <c r="A840" s="210"/>
      <c r="B840" s="207"/>
      <c r="C840" s="208"/>
      <c r="D840" s="208"/>
      <c r="E840" s="208"/>
      <c r="F840" s="211"/>
    </row>
    <row r="841">
      <c r="A841" s="210"/>
      <c r="B841" s="207"/>
      <c r="C841" s="208"/>
      <c r="D841" s="208"/>
      <c r="E841" s="208"/>
      <c r="F841" s="211"/>
    </row>
    <row r="842">
      <c r="A842" s="210"/>
      <c r="B842" s="207"/>
      <c r="C842" s="208"/>
      <c r="D842" s="208"/>
      <c r="E842" s="208"/>
      <c r="F842" s="211"/>
    </row>
    <row r="843">
      <c r="A843" s="210"/>
      <c r="B843" s="207"/>
      <c r="C843" s="208"/>
      <c r="D843" s="208"/>
      <c r="E843" s="208"/>
      <c r="F843" s="211"/>
    </row>
    <row r="844">
      <c r="A844" s="210"/>
      <c r="B844" s="207"/>
      <c r="C844" s="208"/>
      <c r="D844" s="208"/>
      <c r="E844" s="208"/>
      <c r="F844" s="211"/>
    </row>
    <row r="845">
      <c r="A845" s="210"/>
      <c r="B845" s="207"/>
      <c r="C845" s="208"/>
      <c r="D845" s="208"/>
      <c r="E845" s="208"/>
      <c r="F845" s="211"/>
    </row>
    <row r="846">
      <c r="A846" s="210"/>
      <c r="B846" s="207"/>
      <c r="C846" s="208"/>
      <c r="D846" s="208"/>
      <c r="E846" s="208"/>
      <c r="F846" s="211"/>
    </row>
    <row r="847">
      <c r="A847" s="210"/>
      <c r="B847" s="207"/>
      <c r="C847" s="208"/>
      <c r="D847" s="208"/>
      <c r="E847" s="208"/>
      <c r="F847" s="211"/>
    </row>
    <row r="848">
      <c r="A848" s="210"/>
      <c r="B848" s="207"/>
      <c r="C848" s="208"/>
      <c r="D848" s="208"/>
      <c r="E848" s="208"/>
      <c r="F848" s="211"/>
    </row>
    <row r="849">
      <c r="A849" s="210"/>
      <c r="B849" s="207"/>
      <c r="C849" s="208"/>
      <c r="D849" s="208"/>
      <c r="E849" s="208"/>
      <c r="F849" s="211"/>
    </row>
    <row r="850">
      <c r="A850" s="210"/>
      <c r="B850" s="207"/>
      <c r="C850" s="208"/>
      <c r="D850" s="208"/>
      <c r="E850" s="208"/>
      <c r="F850" s="211"/>
    </row>
    <row r="851">
      <c r="A851" s="210"/>
      <c r="B851" s="207"/>
      <c r="C851" s="208"/>
      <c r="D851" s="208"/>
      <c r="E851" s="208"/>
      <c r="F851" s="211"/>
    </row>
    <row r="852">
      <c r="A852" s="210"/>
      <c r="B852" s="207"/>
      <c r="C852" s="208"/>
      <c r="D852" s="208"/>
      <c r="E852" s="208"/>
      <c r="F852" s="211"/>
    </row>
    <row r="853">
      <c r="A853" s="210"/>
      <c r="B853" s="207"/>
      <c r="C853" s="208"/>
      <c r="D853" s="208"/>
      <c r="E853" s="208"/>
      <c r="F853" s="211"/>
    </row>
    <row r="854">
      <c r="A854" s="210"/>
      <c r="B854" s="207"/>
      <c r="C854" s="208"/>
      <c r="D854" s="208"/>
      <c r="E854" s="208"/>
      <c r="F854" s="211"/>
    </row>
    <row r="855">
      <c r="A855" s="210"/>
      <c r="B855" s="207"/>
      <c r="C855" s="208"/>
      <c r="D855" s="208"/>
      <c r="E855" s="208"/>
      <c r="F855" s="211"/>
    </row>
    <row r="856">
      <c r="A856" s="210"/>
      <c r="B856" s="207"/>
      <c r="C856" s="208"/>
      <c r="D856" s="208"/>
      <c r="E856" s="208"/>
      <c r="F856" s="211"/>
    </row>
    <row r="857">
      <c r="A857" s="210"/>
      <c r="B857" s="207"/>
      <c r="C857" s="208"/>
      <c r="D857" s="208"/>
      <c r="E857" s="208"/>
      <c r="F857" s="211"/>
    </row>
    <row r="858">
      <c r="A858" s="210"/>
      <c r="B858" s="207"/>
      <c r="C858" s="208"/>
      <c r="D858" s="208"/>
      <c r="E858" s="208"/>
      <c r="F858" s="211"/>
    </row>
    <row r="859">
      <c r="A859" s="210"/>
      <c r="B859" s="207"/>
      <c r="C859" s="208"/>
      <c r="D859" s="208"/>
      <c r="E859" s="208"/>
      <c r="F859" s="211"/>
    </row>
    <row r="860">
      <c r="A860" s="210"/>
      <c r="B860" s="207"/>
      <c r="C860" s="208"/>
      <c r="D860" s="208"/>
      <c r="E860" s="208"/>
      <c r="F860" s="211"/>
    </row>
    <row r="861">
      <c r="A861" s="210"/>
      <c r="B861" s="207"/>
      <c r="C861" s="208"/>
      <c r="D861" s="208"/>
      <c r="E861" s="208"/>
      <c r="F861" s="211"/>
    </row>
    <row r="862">
      <c r="A862" s="210"/>
      <c r="B862" s="207"/>
      <c r="C862" s="208"/>
      <c r="D862" s="208"/>
      <c r="E862" s="208"/>
      <c r="F862" s="211"/>
    </row>
    <row r="863">
      <c r="A863" s="210"/>
      <c r="B863" s="207"/>
      <c r="C863" s="208"/>
      <c r="D863" s="208"/>
      <c r="E863" s="208"/>
      <c r="F863" s="211"/>
    </row>
    <row r="864">
      <c r="A864" s="210"/>
      <c r="B864" s="207"/>
      <c r="C864" s="208"/>
      <c r="D864" s="208"/>
      <c r="E864" s="208"/>
      <c r="F864" s="211"/>
    </row>
    <row r="865">
      <c r="A865" s="210"/>
      <c r="B865" s="207"/>
      <c r="C865" s="208"/>
      <c r="D865" s="208"/>
      <c r="E865" s="208"/>
      <c r="F865" s="211"/>
    </row>
    <row r="866">
      <c r="A866" s="210"/>
      <c r="B866" s="207"/>
      <c r="C866" s="208"/>
      <c r="D866" s="208"/>
      <c r="E866" s="208"/>
      <c r="F866" s="211"/>
    </row>
    <row r="867">
      <c r="A867" s="210"/>
      <c r="B867" s="207"/>
      <c r="C867" s="208"/>
      <c r="D867" s="208"/>
      <c r="E867" s="208"/>
      <c r="F867" s="211"/>
    </row>
    <row r="868">
      <c r="A868" s="210"/>
      <c r="B868" s="207"/>
      <c r="C868" s="208"/>
      <c r="D868" s="208"/>
      <c r="E868" s="208"/>
      <c r="F868" s="211"/>
    </row>
    <row r="869">
      <c r="A869" s="210"/>
      <c r="B869" s="207"/>
      <c r="C869" s="208"/>
      <c r="D869" s="208"/>
      <c r="E869" s="208"/>
      <c r="F869" s="211"/>
    </row>
    <row r="870">
      <c r="A870" s="210"/>
      <c r="B870" s="207"/>
      <c r="C870" s="208"/>
      <c r="D870" s="208"/>
      <c r="E870" s="208"/>
      <c r="F870" s="211"/>
    </row>
    <row r="871">
      <c r="A871" s="210"/>
      <c r="B871" s="207"/>
      <c r="C871" s="208"/>
      <c r="D871" s="208"/>
      <c r="E871" s="208"/>
      <c r="F871" s="211"/>
    </row>
    <row r="872">
      <c r="A872" s="210"/>
      <c r="B872" s="207"/>
      <c r="C872" s="208"/>
      <c r="D872" s="208"/>
      <c r="E872" s="208"/>
      <c r="F872" s="211"/>
    </row>
    <row r="873">
      <c r="A873" s="210"/>
      <c r="B873" s="207"/>
      <c r="C873" s="208"/>
      <c r="D873" s="208"/>
      <c r="E873" s="208"/>
      <c r="F873" s="211"/>
    </row>
    <row r="874">
      <c r="A874" s="210"/>
      <c r="B874" s="207"/>
      <c r="C874" s="208"/>
      <c r="D874" s="208"/>
      <c r="E874" s="208"/>
      <c r="F874" s="211"/>
    </row>
    <row r="875">
      <c r="A875" s="210"/>
      <c r="B875" s="207"/>
      <c r="C875" s="208"/>
      <c r="D875" s="208"/>
      <c r="E875" s="208"/>
      <c r="F875" s="211"/>
    </row>
    <row r="876">
      <c r="A876" s="210"/>
      <c r="B876" s="207"/>
      <c r="C876" s="208"/>
      <c r="D876" s="208"/>
      <c r="E876" s="208"/>
      <c r="F876" s="211"/>
    </row>
    <row r="877">
      <c r="A877" s="210"/>
      <c r="B877" s="207"/>
      <c r="C877" s="208"/>
      <c r="D877" s="208"/>
      <c r="E877" s="208"/>
      <c r="F877" s="211"/>
    </row>
    <row r="878">
      <c r="A878" s="210"/>
      <c r="B878" s="207"/>
      <c r="C878" s="208"/>
      <c r="D878" s="208"/>
      <c r="E878" s="208"/>
      <c r="F878" s="211"/>
    </row>
    <row r="879">
      <c r="A879" s="210"/>
      <c r="B879" s="207"/>
      <c r="C879" s="208"/>
      <c r="D879" s="208"/>
      <c r="E879" s="208"/>
      <c r="F879" s="211"/>
    </row>
    <row r="880">
      <c r="A880" s="210"/>
      <c r="B880" s="207"/>
      <c r="C880" s="208"/>
      <c r="D880" s="208"/>
      <c r="E880" s="208"/>
      <c r="F880" s="211"/>
    </row>
    <row r="881">
      <c r="A881" s="210"/>
      <c r="B881" s="207"/>
      <c r="C881" s="208"/>
      <c r="D881" s="208"/>
      <c r="E881" s="208"/>
      <c r="F881" s="211"/>
    </row>
    <row r="882">
      <c r="A882" s="210"/>
      <c r="B882" s="207"/>
      <c r="C882" s="208"/>
      <c r="D882" s="208"/>
      <c r="E882" s="208"/>
      <c r="F882" s="211"/>
    </row>
    <row r="883">
      <c r="A883" s="210"/>
      <c r="B883" s="207"/>
      <c r="C883" s="208"/>
      <c r="D883" s="208"/>
      <c r="E883" s="208"/>
      <c r="F883" s="211"/>
    </row>
    <row r="884">
      <c r="A884" s="210"/>
      <c r="B884" s="207"/>
      <c r="C884" s="208"/>
      <c r="D884" s="208"/>
      <c r="E884" s="208"/>
      <c r="F884" s="211"/>
    </row>
    <row r="885">
      <c r="A885" s="210"/>
      <c r="B885" s="207"/>
      <c r="C885" s="208"/>
      <c r="D885" s="208"/>
      <c r="E885" s="208"/>
      <c r="F885" s="211"/>
    </row>
    <row r="886">
      <c r="A886" s="210"/>
      <c r="B886" s="207"/>
      <c r="C886" s="208"/>
      <c r="D886" s="208"/>
      <c r="E886" s="208"/>
      <c r="F886" s="211"/>
    </row>
    <row r="887">
      <c r="A887" s="210"/>
      <c r="B887" s="207"/>
      <c r="C887" s="208"/>
      <c r="D887" s="208"/>
      <c r="E887" s="208"/>
      <c r="F887" s="211"/>
    </row>
    <row r="888">
      <c r="A888" s="210"/>
      <c r="B888" s="207"/>
      <c r="C888" s="208"/>
      <c r="D888" s="208"/>
      <c r="E888" s="208"/>
      <c r="F888" s="211"/>
    </row>
    <row r="889">
      <c r="A889" s="210"/>
      <c r="B889" s="207"/>
      <c r="C889" s="208"/>
      <c r="D889" s="208"/>
      <c r="E889" s="208"/>
      <c r="F889" s="211"/>
    </row>
    <row r="890">
      <c r="A890" s="210"/>
      <c r="B890" s="207"/>
      <c r="C890" s="208"/>
      <c r="D890" s="208"/>
      <c r="E890" s="208"/>
      <c r="F890" s="211"/>
    </row>
    <row r="891">
      <c r="A891" s="210"/>
      <c r="B891" s="207"/>
      <c r="C891" s="208"/>
      <c r="D891" s="208"/>
      <c r="E891" s="208"/>
      <c r="F891" s="211"/>
    </row>
    <row r="892">
      <c r="A892" s="210"/>
      <c r="B892" s="207"/>
      <c r="C892" s="208"/>
      <c r="D892" s="208"/>
      <c r="E892" s="208"/>
      <c r="F892" s="211"/>
    </row>
    <row r="893">
      <c r="A893" s="210"/>
      <c r="B893" s="207"/>
      <c r="C893" s="208"/>
      <c r="D893" s="208"/>
      <c r="E893" s="208"/>
      <c r="F893" s="211"/>
    </row>
    <row r="894">
      <c r="A894" s="210"/>
      <c r="B894" s="207"/>
      <c r="C894" s="208"/>
      <c r="D894" s="208"/>
      <c r="E894" s="208"/>
      <c r="F894" s="211"/>
    </row>
    <row r="895">
      <c r="A895" s="210"/>
      <c r="B895" s="207"/>
      <c r="C895" s="208"/>
      <c r="D895" s="208"/>
      <c r="E895" s="208"/>
      <c r="F895" s="211"/>
    </row>
    <row r="896">
      <c r="A896" s="210"/>
      <c r="B896" s="207"/>
      <c r="C896" s="208"/>
      <c r="D896" s="208"/>
      <c r="E896" s="208"/>
      <c r="F896" s="211"/>
    </row>
    <row r="897">
      <c r="A897" s="210"/>
      <c r="B897" s="207"/>
      <c r="C897" s="208"/>
      <c r="D897" s="208"/>
      <c r="E897" s="208"/>
      <c r="F897" s="211"/>
    </row>
    <row r="898">
      <c r="A898" s="210"/>
      <c r="B898" s="207"/>
      <c r="C898" s="208"/>
      <c r="D898" s="208"/>
      <c r="E898" s="208"/>
      <c r="F898" s="211"/>
    </row>
    <row r="899">
      <c r="A899" s="210"/>
      <c r="B899" s="207"/>
      <c r="C899" s="208"/>
      <c r="D899" s="208"/>
      <c r="E899" s="208"/>
      <c r="F899" s="211"/>
    </row>
    <row r="900">
      <c r="A900" s="210"/>
      <c r="B900" s="207"/>
      <c r="C900" s="208"/>
      <c r="D900" s="208"/>
      <c r="E900" s="208"/>
      <c r="F900" s="211"/>
    </row>
    <row r="901">
      <c r="A901" s="210"/>
      <c r="B901" s="207"/>
      <c r="C901" s="208"/>
      <c r="D901" s="208"/>
      <c r="E901" s="208"/>
      <c r="F901" s="211"/>
    </row>
    <row r="902">
      <c r="A902" s="210"/>
      <c r="B902" s="207"/>
      <c r="C902" s="208"/>
      <c r="D902" s="208"/>
      <c r="E902" s="208"/>
      <c r="F902" s="211"/>
    </row>
    <row r="903">
      <c r="A903" s="210"/>
      <c r="B903" s="207"/>
      <c r="C903" s="208"/>
      <c r="D903" s="208"/>
      <c r="E903" s="208"/>
      <c r="F903" s="211"/>
    </row>
    <row r="904">
      <c r="A904" s="210"/>
      <c r="B904" s="207"/>
      <c r="C904" s="208"/>
      <c r="D904" s="208"/>
      <c r="E904" s="208"/>
      <c r="F904" s="211"/>
    </row>
    <row r="905">
      <c r="A905" s="210"/>
      <c r="B905" s="207"/>
      <c r="C905" s="208"/>
      <c r="D905" s="208"/>
      <c r="E905" s="208"/>
      <c r="F905" s="211"/>
    </row>
    <row r="906">
      <c r="A906" s="210"/>
      <c r="B906" s="207"/>
      <c r="C906" s="208"/>
      <c r="D906" s="208"/>
      <c r="E906" s="208"/>
      <c r="F906" s="211"/>
    </row>
    <row r="907">
      <c r="A907" s="210"/>
      <c r="B907" s="207"/>
      <c r="C907" s="208"/>
      <c r="D907" s="208"/>
      <c r="E907" s="208"/>
      <c r="F907" s="211"/>
    </row>
    <row r="908">
      <c r="A908" s="210"/>
      <c r="B908" s="207"/>
      <c r="C908" s="208"/>
      <c r="D908" s="208"/>
      <c r="E908" s="208"/>
      <c r="F908" s="211"/>
    </row>
    <row r="909">
      <c r="A909" s="210"/>
      <c r="B909" s="207"/>
      <c r="C909" s="208"/>
      <c r="D909" s="208"/>
      <c r="E909" s="208"/>
      <c r="F909" s="211"/>
    </row>
    <row r="910">
      <c r="A910" s="210"/>
      <c r="B910" s="207"/>
      <c r="C910" s="208"/>
      <c r="D910" s="208"/>
      <c r="E910" s="208"/>
      <c r="F910" s="211"/>
    </row>
    <row r="911">
      <c r="A911" s="210"/>
      <c r="B911" s="207"/>
      <c r="C911" s="208"/>
      <c r="D911" s="208"/>
      <c r="E911" s="208"/>
      <c r="F911" s="211"/>
    </row>
    <row r="912">
      <c r="A912" s="210"/>
      <c r="B912" s="207"/>
      <c r="C912" s="208"/>
      <c r="D912" s="208"/>
      <c r="E912" s="208"/>
      <c r="F912" s="211"/>
    </row>
    <row r="913">
      <c r="A913" s="210"/>
      <c r="B913" s="207"/>
      <c r="C913" s="208"/>
      <c r="D913" s="208"/>
      <c r="E913" s="208"/>
      <c r="F913" s="211"/>
    </row>
    <row r="914">
      <c r="A914" s="210"/>
      <c r="B914" s="207"/>
      <c r="C914" s="208"/>
      <c r="D914" s="208"/>
      <c r="E914" s="208"/>
      <c r="F914" s="211"/>
    </row>
    <row r="915">
      <c r="A915" s="210"/>
      <c r="B915" s="207"/>
      <c r="C915" s="208"/>
      <c r="D915" s="208"/>
      <c r="E915" s="208"/>
      <c r="F915" s="211"/>
    </row>
    <row r="916">
      <c r="A916" s="210"/>
      <c r="B916" s="207"/>
      <c r="C916" s="208"/>
      <c r="D916" s="208"/>
      <c r="E916" s="208"/>
      <c r="F916" s="211"/>
    </row>
    <row r="917">
      <c r="A917" s="210"/>
      <c r="B917" s="207"/>
      <c r="C917" s="208"/>
      <c r="D917" s="208"/>
      <c r="E917" s="208"/>
      <c r="F917" s="211"/>
    </row>
    <row r="918">
      <c r="A918" s="210"/>
      <c r="B918" s="207"/>
      <c r="C918" s="208"/>
      <c r="D918" s="208"/>
      <c r="E918" s="208"/>
      <c r="F918" s="211"/>
    </row>
    <row r="919">
      <c r="A919" s="210"/>
      <c r="B919" s="207"/>
      <c r="C919" s="208"/>
      <c r="D919" s="208"/>
      <c r="E919" s="208"/>
      <c r="F919" s="211"/>
    </row>
    <row r="920">
      <c r="A920" s="210"/>
      <c r="B920" s="207"/>
      <c r="C920" s="208"/>
      <c r="D920" s="208"/>
      <c r="E920" s="208"/>
      <c r="F920" s="211"/>
    </row>
    <row r="921">
      <c r="A921" s="210"/>
      <c r="B921" s="207"/>
      <c r="C921" s="208"/>
      <c r="D921" s="208"/>
      <c r="E921" s="208"/>
      <c r="F921" s="211"/>
    </row>
    <row r="922">
      <c r="A922" s="210"/>
      <c r="B922" s="207"/>
      <c r="C922" s="208"/>
      <c r="D922" s="208"/>
      <c r="E922" s="208"/>
      <c r="F922" s="211"/>
    </row>
    <row r="923">
      <c r="A923" s="210"/>
      <c r="B923" s="207"/>
      <c r="C923" s="208"/>
      <c r="D923" s="208"/>
      <c r="E923" s="208"/>
      <c r="F923" s="211"/>
    </row>
    <row r="924">
      <c r="A924" s="210"/>
      <c r="B924" s="207"/>
      <c r="C924" s="208"/>
      <c r="D924" s="208"/>
      <c r="E924" s="208"/>
      <c r="F924" s="211"/>
    </row>
    <row r="925">
      <c r="A925" s="210"/>
      <c r="B925" s="207"/>
      <c r="C925" s="208"/>
      <c r="D925" s="208"/>
      <c r="E925" s="208"/>
      <c r="F925" s="211"/>
    </row>
    <row r="926">
      <c r="A926" s="210"/>
      <c r="B926" s="207"/>
      <c r="C926" s="208"/>
      <c r="D926" s="208"/>
      <c r="E926" s="208"/>
      <c r="F926" s="211"/>
    </row>
    <row r="927">
      <c r="A927" s="210"/>
      <c r="B927" s="207"/>
      <c r="C927" s="208"/>
      <c r="D927" s="208"/>
      <c r="E927" s="208"/>
      <c r="F927" s="211"/>
    </row>
    <row r="928">
      <c r="A928" s="210"/>
      <c r="B928" s="207"/>
      <c r="C928" s="208"/>
      <c r="D928" s="208"/>
      <c r="E928" s="208"/>
      <c r="F928" s="211"/>
    </row>
    <row r="929">
      <c r="A929" s="210"/>
      <c r="B929" s="207"/>
      <c r="C929" s="208"/>
      <c r="D929" s="208"/>
      <c r="E929" s="208"/>
      <c r="F929" s="211"/>
    </row>
    <row r="930">
      <c r="A930" s="210"/>
      <c r="B930" s="207"/>
      <c r="C930" s="208"/>
      <c r="D930" s="208"/>
      <c r="E930" s="208"/>
      <c r="F930" s="211"/>
    </row>
    <row r="931">
      <c r="A931" s="210"/>
      <c r="B931" s="207"/>
      <c r="C931" s="208"/>
      <c r="D931" s="208"/>
      <c r="E931" s="208"/>
      <c r="F931" s="211"/>
    </row>
    <row r="932">
      <c r="A932" s="210"/>
      <c r="B932" s="207"/>
      <c r="C932" s="208"/>
      <c r="D932" s="208"/>
      <c r="E932" s="208"/>
      <c r="F932" s="211"/>
    </row>
    <row r="933">
      <c r="A933" s="210"/>
      <c r="B933" s="207"/>
      <c r="C933" s="208"/>
      <c r="D933" s="208"/>
      <c r="E933" s="208"/>
      <c r="F933" s="211"/>
    </row>
    <row r="934">
      <c r="A934" s="210"/>
      <c r="B934" s="207"/>
      <c r="C934" s="208"/>
      <c r="D934" s="208"/>
      <c r="E934" s="208"/>
      <c r="F934" s="211"/>
    </row>
    <row r="935">
      <c r="A935" s="210"/>
      <c r="B935" s="207"/>
      <c r="C935" s="208"/>
      <c r="D935" s="208"/>
      <c r="E935" s="208"/>
      <c r="F935" s="211"/>
    </row>
    <row r="936">
      <c r="A936" s="210"/>
      <c r="B936" s="207"/>
      <c r="C936" s="208"/>
      <c r="D936" s="208"/>
      <c r="E936" s="208"/>
      <c r="F936" s="211"/>
    </row>
    <row r="937">
      <c r="A937" s="210"/>
      <c r="B937" s="207"/>
      <c r="C937" s="208"/>
      <c r="D937" s="208"/>
      <c r="E937" s="208"/>
      <c r="F937" s="211"/>
    </row>
    <row r="938">
      <c r="A938" s="210"/>
      <c r="B938" s="207"/>
      <c r="C938" s="208"/>
      <c r="D938" s="208"/>
      <c r="E938" s="208"/>
      <c r="F938" s="211"/>
    </row>
    <row r="939">
      <c r="A939" s="210"/>
      <c r="B939" s="207"/>
      <c r="C939" s="208"/>
      <c r="D939" s="208"/>
      <c r="E939" s="208"/>
      <c r="F939" s="211"/>
    </row>
    <row r="940">
      <c r="A940" s="210"/>
      <c r="B940" s="207"/>
      <c r="C940" s="208"/>
      <c r="D940" s="208"/>
      <c r="E940" s="208"/>
      <c r="F940" s="211"/>
    </row>
    <row r="941">
      <c r="A941" s="210"/>
      <c r="B941" s="207"/>
      <c r="C941" s="208"/>
      <c r="D941" s="208"/>
      <c r="E941" s="208"/>
      <c r="F941" s="211"/>
    </row>
    <row r="942">
      <c r="A942" s="210"/>
      <c r="B942" s="207"/>
      <c r="C942" s="208"/>
      <c r="D942" s="208"/>
      <c r="E942" s="208"/>
      <c r="F942" s="211"/>
    </row>
    <row r="943">
      <c r="A943" s="210"/>
      <c r="B943" s="207"/>
      <c r="C943" s="208"/>
      <c r="D943" s="208"/>
      <c r="E943" s="208"/>
      <c r="F943" s="211"/>
    </row>
    <row r="944">
      <c r="A944" s="210"/>
      <c r="B944" s="207"/>
      <c r="C944" s="208"/>
      <c r="D944" s="208"/>
      <c r="E944" s="208"/>
      <c r="F944" s="211"/>
    </row>
    <row r="945">
      <c r="A945" s="210"/>
      <c r="B945" s="207"/>
      <c r="C945" s="208"/>
      <c r="D945" s="208"/>
      <c r="E945" s="208"/>
      <c r="F945" s="211"/>
    </row>
    <row r="946">
      <c r="A946" s="210"/>
      <c r="B946" s="207"/>
      <c r="C946" s="208"/>
      <c r="D946" s="208"/>
      <c r="E946" s="208"/>
      <c r="F946" s="211"/>
    </row>
    <row r="947">
      <c r="A947" s="210"/>
      <c r="B947" s="207"/>
      <c r="C947" s="208"/>
      <c r="D947" s="208"/>
      <c r="E947" s="208"/>
      <c r="F947" s="211"/>
    </row>
    <row r="948">
      <c r="A948" s="210"/>
      <c r="B948" s="207"/>
      <c r="C948" s="208"/>
      <c r="D948" s="208"/>
      <c r="E948" s="208"/>
      <c r="F948" s="211"/>
    </row>
    <row r="949">
      <c r="A949" s="210"/>
      <c r="B949" s="207"/>
      <c r="C949" s="208"/>
      <c r="D949" s="208"/>
      <c r="E949" s="208"/>
      <c r="F949" s="211"/>
    </row>
    <row r="950">
      <c r="A950" s="210"/>
      <c r="B950" s="207"/>
      <c r="C950" s="208"/>
      <c r="D950" s="208"/>
      <c r="E950" s="208"/>
      <c r="F950" s="211"/>
    </row>
    <row r="951">
      <c r="A951" s="210"/>
      <c r="B951" s="207"/>
      <c r="C951" s="208"/>
      <c r="D951" s="208"/>
      <c r="E951" s="208"/>
      <c r="F951" s="211"/>
    </row>
    <row r="952">
      <c r="A952" s="210"/>
      <c r="B952" s="207"/>
      <c r="C952" s="208"/>
      <c r="D952" s="208"/>
      <c r="E952" s="208"/>
      <c r="F952" s="211"/>
    </row>
    <row r="953">
      <c r="A953" s="210"/>
      <c r="B953" s="207"/>
      <c r="C953" s="208"/>
      <c r="D953" s="208"/>
      <c r="E953" s="208"/>
      <c r="F953" s="211"/>
    </row>
    <row r="954">
      <c r="A954" s="210"/>
      <c r="B954" s="207"/>
      <c r="C954" s="208"/>
      <c r="D954" s="208"/>
      <c r="E954" s="208"/>
      <c r="F954" s="211"/>
    </row>
    <row r="955">
      <c r="A955" s="210"/>
      <c r="B955" s="207"/>
      <c r="C955" s="208"/>
      <c r="D955" s="208"/>
      <c r="E955" s="208"/>
      <c r="F955" s="211"/>
    </row>
    <row r="956">
      <c r="A956" s="210"/>
      <c r="B956" s="207"/>
      <c r="C956" s="208"/>
      <c r="D956" s="208"/>
      <c r="E956" s="208"/>
      <c r="F956" s="211"/>
    </row>
    <row r="957">
      <c r="A957" s="210"/>
      <c r="B957" s="207"/>
      <c r="C957" s="208"/>
      <c r="D957" s="208"/>
      <c r="E957" s="208"/>
      <c r="F957" s="211"/>
    </row>
    <row r="958">
      <c r="A958" s="210"/>
      <c r="B958" s="207"/>
      <c r="C958" s="208"/>
      <c r="D958" s="208"/>
      <c r="E958" s="208"/>
      <c r="F958" s="211"/>
    </row>
    <row r="959">
      <c r="A959" s="210"/>
      <c r="B959" s="207"/>
      <c r="C959" s="208"/>
      <c r="D959" s="208"/>
      <c r="E959" s="208"/>
      <c r="F959" s="211"/>
    </row>
    <row r="960">
      <c r="A960" s="210"/>
      <c r="B960" s="207"/>
      <c r="C960" s="208"/>
      <c r="D960" s="208"/>
      <c r="E960" s="208"/>
      <c r="F960" s="211"/>
    </row>
    <row r="961">
      <c r="A961" s="210"/>
      <c r="B961" s="207"/>
      <c r="C961" s="208"/>
      <c r="D961" s="208"/>
      <c r="E961" s="208"/>
      <c r="F961" s="211"/>
    </row>
    <row r="962">
      <c r="A962" s="210"/>
      <c r="B962" s="207"/>
      <c r="C962" s="208"/>
      <c r="D962" s="208"/>
      <c r="E962" s="208"/>
      <c r="F962" s="211"/>
    </row>
    <row r="963">
      <c r="A963" s="210"/>
      <c r="B963" s="207"/>
      <c r="C963" s="208"/>
      <c r="D963" s="208"/>
      <c r="E963" s="208"/>
      <c r="F963" s="211"/>
    </row>
    <row r="964">
      <c r="A964" s="210"/>
      <c r="B964" s="207"/>
      <c r="C964" s="208"/>
      <c r="D964" s="208"/>
      <c r="E964" s="208"/>
      <c r="F964" s="211"/>
    </row>
    <row r="965">
      <c r="A965" s="210"/>
      <c r="B965" s="207"/>
      <c r="C965" s="208"/>
      <c r="D965" s="208"/>
      <c r="E965" s="208"/>
      <c r="F965" s="211"/>
    </row>
    <row r="966">
      <c r="A966" s="210"/>
      <c r="B966" s="207"/>
      <c r="C966" s="208"/>
      <c r="D966" s="208"/>
      <c r="E966" s="208"/>
      <c r="F966" s="211"/>
    </row>
    <row r="967">
      <c r="A967" s="210"/>
      <c r="B967" s="207"/>
      <c r="C967" s="208"/>
      <c r="D967" s="208"/>
      <c r="E967" s="208"/>
      <c r="F967" s="211"/>
    </row>
    <row r="968">
      <c r="A968" s="210"/>
      <c r="B968" s="207"/>
      <c r="C968" s="208"/>
      <c r="D968" s="208"/>
      <c r="E968" s="208"/>
      <c r="F968" s="211"/>
    </row>
    <row r="969">
      <c r="A969" s="210"/>
      <c r="B969" s="207"/>
      <c r="C969" s="208"/>
      <c r="D969" s="208"/>
      <c r="E969" s="208"/>
      <c r="F969" s="211"/>
    </row>
    <row r="970">
      <c r="A970" s="210"/>
      <c r="B970" s="207"/>
      <c r="C970" s="208"/>
      <c r="D970" s="208"/>
      <c r="E970" s="208"/>
      <c r="F970" s="211"/>
    </row>
    <row r="971">
      <c r="A971" s="210"/>
      <c r="B971" s="207"/>
      <c r="C971" s="208"/>
      <c r="D971" s="208"/>
      <c r="E971" s="208"/>
      <c r="F971" s="211"/>
    </row>
    <row r="972">
      <c r="A972" s="210"/>
      <c r="B972" s="207"/>
      <c r="C972" s="208"/>
      <c r="D972" s="208"/>
      <c r="E972" s="208"/>
      <c r="F972" s="211"/>
    </row>
    <row r="973">
      <c r="A973" s="210"/>
      <c r="B973" s="207"/>
      <c r="C973" s="208"/>
      <c r="D973" s="208"/>
      <c r="E973" s="208"/>
      <c r="F973" s="211"/>
    </row>
    <row r="974">
      <c r="A974" s="210"/>
      <c r="B974" s="207"/>
      <c r="C974" s="208"/>
      <c r="D974" s="208"/>
      <c r="E974" s="208"/>
      <c r="F974" s="211"/>
    </row>
    <row r="975">
      <c r="A975" s="210"/>
      <c r="B975" s="207"/>
      <c r="C975" s="208"/>
      <c r="D975" s="208"/>
      <c r="E975" s="208"/>
      <c r="F975" s="211"/>
    </row>
    <row r="976">
      <c r="A976" s="210"/>
      <c r="B976" s="207"/>
      <c r="C976" s="208"/>
      <c r="D976" s="208"/>
      <c r="E976" s="208"/>
      <c r="F976" s="211"/>
    </row>
    <row r="977">
      <c r="A977" s="210"/>
      <c r="B977" s="207"/>
      <c r="C977" s="208"/>
      <c r="D977" s="208"/>
      <c r="E977" s="208"/>
      <c r="F977" s="211"/>
    </row>
    <row r="978">
      <c r="A978" s="210"/>
      <c r="B978" s="207"/>
      <c r="C978" s="208"/>
      <c r="D978" s="208"/>
      <c r="E978" s="208"/>
      <c r="F978" s="211"/>
    </row>
    <row r="979">
      <c r="A979" s="210"/>
      <c r="B979" s="207"/>
      <c r="C979" s="208"/>
      <c r="D979" s="208"/>
      <c r="E979" s="208"/>
      <c r="F979" s="211"/>
    </row>
    <row r="980">
      <c r="A980" s="210"/>
      <c r="B980" s="207"/>
      <c r="C980" s="208"/>
      <c r="D980" s="208"/>
      <c r="E980" s="208"/>
      <c r="F980" s="211"/>
    </row>
    <row r="981">
      <c r="A981" s="210"/>
      <c r="B981" s="207"/>
      <c r="C981" s="208"/>
      <c r="D981" s="208"/>
      <c r="E981" s="208"/>
      <c r="F981" s="211"/>
    </row>
    <row r="982">
      <c r="A982" s="210"/>
      <c r="B982" s="207"/>
      <c r="C982" s="208"/>
      <c r="D982" s="208"/>
      <c r="E982" s="208"/>
      <c r="F982" s="211"/>
    </row>
    <row r="983">
      <c r="A983" s="210"/>
      <c r="B983" s="207"/>
      <c r="C983" s="208"/>
      <c r="D983" s="208"/>
      <c r="E983" s="208"/>
      <c r="F983" s="211"/>
    </row>
    <row r="984">
      <c r="A984" s="210"/>
      <c r="B984" s="207"/>
      <c r="C984" s="208"/>
      <c r="D984" s="208"/>
      <c r="E984" s="208"/>
      <c r="F984" s="211"/>
    </row>
    <row r="985">
      <c r="A985" s="210"/>
      <c r="B985" s="207"/>
      <c r="C985" s="208"/>
      <c r="D985" s="208"/>
      <c r="E985" s="208"/>
      <c r="F985" s="211"/>
    </row>
    <row r="986">
      <c r="A986" s="210"/>
      <c r="B986" s="207"/>
      <c r="C986" s="208"/>
      <c r="D986" s="208"/>
      <c r="E986" s="208"/>
      <c r="F986" s="211"/>
    </row>
    <row r="987">
      <c r="A987" s="210"/>
      <c r="B987" s="207"/>
      <c r="C987" s="208"/>
      <c r="D987" s="208"/>
      <c r="E987" s="208"/>
      <c r="F987" s="211"/>
    </row>
    <row r="988">
      <c r="A988" s="210"/>
      <c r="B988" s="207"/>
      <c r="C988" s="208"/>
      <c r="D988" s="208"/>
      <c r="E988" s="208"/>
      <c r="F988" s="211"/>
    </row>
    <row r="989">
      <c r="A989" s="210"/>
      <c r="B989" s="207"/>
      <c r="C989" s="208"/>
      <c r="D989" s="208"/>
      <c r="E989" s="208"/>
      <c r="F989" s="211"/>
    </row>
    <row r="990">
      <c r="A990" s="210"/>
      <c r="B990" s="207"/>
      <c r="C990" s="208"/>
      <c r="D990" s="208"/>
      <c r="E990" s="208"/>
      <c r="F990" s="211"/>
    </row>
    <row r="991">
      <c r="A991" s="210"/>
      <c r="B991" s="207"/>
      <c r="C991" s="208"/>
      <c r="D991" s="208"/>
      <c r="E991" s="208"/>
      <c r="F991" s="211"/>
    </row>
    <row r="992">
      <c r="A992" s="210"/>
      <c r="B992" s="207"/>
      <c r="C992" s="208"/>
      <c r="D992" s="208"/>
      <c r="E992" s="208"/>
      <c r="F992" s="211"/>
    </row>
    <row r="993">
      <c r="A993" s="210"/>
      <c r="B993" s="207"/>
      <c r="C993" s="208"/>
      <c r="D993" s="208"/>
      <c r="E993" s="208"/>
      <c r="F993" s="211"/>
    </row>
    <row r="994">
      <c r="A994" s="210"/>
      <c r="B994" s="207"/>
      <c r="C994" s="208"/>
      <c r="D994" s="208"/>
      <c r="E994" s="208"/>
      <c r="F994" s="211"/>
    </row>
    <row r="995">
      <c r="A995" s="210"/>
      <c r="B995" s="207"/>
      <c r="C995" s="208"/>
      <c r="D995" s="208"/>
      <c r="E995" s="208"/>
      <c r="F995" s="211"/>
    </row>
    <row r="996">
      <c r="A996" s="210"/>
      <c r="B996" s="207"/>
      <c r="C996" s="208"/>
      <c r="D996" s="208"/>
      <c r="E996" s="208"/>
      <c r="F996" s="211"/>
    </row>
    <row r="997">
      <c r="A997" s="210"/>
      <c r="B997" s="207"/>
      <c r="C997" s="208"/>
      <c r="D997" s="208"/>
      <c r="E997" s="208"/>
      <c r="F997" s="211"/>
    </row>
    <row r="998">
      <c r="A998" s="210"/>
      <c r="B998" s="207"/>
      <c r="C998" s="208"/>
      <c r="D998" s="208"/>
      <c r="E998" s="208"/>
      <c r="F998" s="211"/>
    </row>
    <row r="999">
      <c r="A999" s="210"/>
      <c r="B999" s="207"/>
      <c r="C999" s="208"/>
      <c r="D999" s="208"/>
      <c r="E999" s="208"/>
      <c r="F999" s="211"/>
    </row>
    <row r="1000">
      <c r="A1000" s="210"/>
      <c r="B1000" s="207"/>
      <c r="C1000" s="208"/>
      <c r="D1000" s="208"/>
      <c r="E1000" s="208"/>
      <c r="F1000" s="211"/>
    </row>
    <row r="1001">
      <c r="A1001" s="210"/>
      <c r="B1001" s="207"/>
      <c r="C1001" s="208"/>
      <c r="D1001" s="208"/>
      <c r="E1001" s="208"/>
      <c r="F1001" s="211"/>
    </row>
    <row r="1002">
      <c r="A1002" s="210"/>
      <c r="B1002" s="207"/>
      <c r="C1002" s="208"/>
      <c r="D1002" s="208"/>
      <c r="E1002" s="208"/>
      <c r="F1002" s="211"/>
    </row>
    <row r="1003">
      <c r="A1003" s="210"/>
      <c r="B1003" s="207"/>
      <c r="C1003" s="208"/>
      <c r="D1003" s="208"/>
      <c r="E1003" s="208"/>
      <c r="F1003" s="211"/>
    </row>
    <row r="1004">
      <c r="A1004" s="210"/>
      <c r="B1004" s="207"/>
      <c r="C1004" s="208"/>
      <c r="D1004" s="208"/>
      <c r="E1004" s="208"/>
      <c r="F1004" s="211"/>
    </row>
    <row r="1005">
      <c r="A1005" s="210"/>
      <c r="B1005" s="207"/>
      <c r="C1005" s="208"/>
      <c r="D1005" s="208"/>
      <c r="E1005" s="208"/>
      <c r="F1005" s="211"/>
    </row>
  </sheetData>
  <mergeCells count="1">
    <mergeCell ref="A1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3.0"/>
    <col customWidth="1" min="3" max="3" width="22.43"/>
    <col customWidth="1" min="4" max="4" width="22.0"/>
    <col customWidth="1" min="5" max="5" width="21.86"/>
    <col customWidth="1" min="6" max="6" width="22.29"/>
  </cols>
  <sheetData>
    <row r="1">
      <c r="A1" s="212"/>
      <c r="B1" s="2"/>
      <c r="C1" s="2"/>
      <c r="D1" s="2"/>
      <c r="E1" s="2"/>
      <c r="F1" s="3"/>
    </row>
    <row r="2">
      <c r="A2" s="5"/>
      <c r="B2" s="6"/>
      <c r="C2" s="6"/>
      <c r="D2" s="6"/>
      <c r="E2" s="6"/>
      <c r="F2" s="7"/>
    </row>
    <row r="3">
      <c r="A3" s="213" t="s">
        <v>0</v>
      </c>
      <c r="B3" s="90" t="s">
        <v>498</v>
      </c>
      <c r="C3" s="89" t="s">
        <v>499</v>
      </c>
      <c r="D3" s="91" t="s">
        <v>500</v>
      </c>
      <c r="E3" s="214" t="s">
        <v>501</v>
      </c>
      <c r="F3" s="215"/>
    </row>
    <row r="4">
      <c r="A4" s="216"/>
      <c r="B4" s="90" t="s">
        <v>502</v>
      </c>
      <c r="C4" s="81"/>
      <c r="D4" s="81"/>
      <c r="E4" s="217"/>
      <c r="F4" s="218">
        <v>142830.0</v>
      </c>
    </row>
    <row r="5">
      <c r="A5" s="219">
        <v>45090.0</v>
      </c>
      <c r="B5" s="31" t="s">
        <v>883</v>
      </c>
      <c r="C5" s="18" t="s">
        <v>884</v>
      </c>
      <c r="D5" s="81"/>
      <c r="E5" s="73">
        <v>67027.0</v>
      </c>
      <c r="F5" s="220">
        <f t="shared" ref="F5:F108" si="1">F4 + D5 - E5</f>
        <v>75803</v>
      </c>
      <c r="H5" s="199"/>
    </row>
    <row r="6">
      <c r="A6" s="219">
        <v>45090.0</v>
      </c>
      <c r="B6" s="31" t="s">
        <v>885</v>
      </c>
      <c r="C6" s="18" t="s">
        <v>886</v>
      </c>
      <c r="D6" s="81"/>
      <c r="E6" s="73">
        <v>62143.0</v>
      </c>
      <c r="F6" s="220">
        <f t="shared" si="1"/>
        <v>13660</v>
      </c>
    </row>
    <row r="7">
      <c r="A7" s="219">
        <v>45091.0</v>
      </c>
      <c r="B7" s="31" t="s">
        <v>506</v>
      </c>
      <c r="C7" s="81"/>
      <c r="D7" s="18">
        <v>149031.0</v>
      </c>
      <c r="E7" s="217"/>
      <c r="F7" s="220">
        <f t="shared" si="1"/>
        <v>162691</v>
      </c>
    </row>
    <row r="8">
      <c r="A8" s="219">
        <v>45093.0</v>
      </c>
      <c r="B8" s="31" t="s">
        <v>887</v>
      </c>
      <c r="C8" s="18" t="s">
        <v>888</v>
      </c>
      <c r="D8" s="81"/>
      <c r="E8" s="73">
        <v>48454.0</v>
      </c>
      <c r="F8" s="220">
        <f t="shared" si="1"/>
        <v>114237</v>
      </c>
    </row>
    <row r="9">
      <c r="A9" s="219">
        <v>45094.0</v>
      </c>
      <c r="B9" s="31" t="s">
        <v>889</v>
      </c>
      <c r="C9" s="18" t="s">
        <v>890</v>
      </c>
      <c r="D9" s="81"/>
      <c r="E9" s="73">
        <v>42027.0</v>
      </c>
      <c r="F9" s="220">
        <f t="shared" si="1"/>
        <v>72210</v>
      </c>
    </row>
    <row r="10">
      <c r="A10" s="219">
        <v>45094.0</v>
      </c>
      <c r="B10" s="106" t="s">
        <v>723</v>
      </c>
      <c r="C10" s="18" t="s">
        <v>891</v>
      </c>
      <c r="D10" s="81"/>
      <c r="E10" s="73">
        <v>70027.0</v>
      </c>
      <c r="F10" s="220">
        <f t="shared" si="1"/>
        <v>2183</v>
      </c>
    </row>
    <row r="11">
      <c r="A11" s="219">
        <v>45094.0</v>
      </c>
      <c r="B11" s="31" t="s">
        <v>505</v>
      </c>
      <c r="C11" s="81"/>
      <c r="D11" s="18">
        <v>69822.0</v>
      </c>
      <c r="E11" s="217"/>
      <c r="F11" s="220">
        <f t="shared" si="1"/>
        <v>72005</v>
      </c>
    </row>
    <row r="12">
      <c r="A12" s="219">
        <v>45094.0</v>
      </c>
      <c r="B12" s="106" t="s">
        <v>892</v>
      </c>
      <c r="C12" s="221" t="s">
        <v>893</v>
      </c>
      <c r="D12" s="81"/>
      <c r="E12" s="73">
        <v>60590.0</v>
      </c>
      <c r="F12" s="220">
        <f t="shared" si="1"/>
        <v>11415</v>
      </c>
    </row>
    <row r="13">
      <c r="A13" s="219">
        <v>45095.0</v>
      </c>
      <c r="B13" s="31" t="s">
        <v>505</v>
      </c>
      <c r="C13" s="81"/>
      <c r="D13" s="18">
        <v>150586.0</v>
      </c>
      <c r="E13" s="217"/>
      <c r="F13" s="220">
        <f t="shared" si="1"/>
        <v>162001</v>
      </c>
    </row>
    <row r="14">
      <c r="A14" s="219">
        <v>45096.0</v>
      </c>
      <c r="B14" s="106" t="s">
        <v>894</v>
      </c>
      <c r="C14" s="18" t="s">
        <v>895</v>
      </c>
      <c r="D14" s="81"/>
      <c r="E14" s="73">
        <v>34859.0</v>
      </c>
      <c r="F14" s="220">
        <f t="shared" si="1"/>
        <v>127142</v>
      </c>
    </row>
    <row r="15">
      <c r="A15" s="219">
        <v>45097.0</v>
      </c>
      <c r="B15" s="31" t="s">
        <v>505</v>
      </c>
      <c r="C15" s="81"/>
      <c r="D15" s="18">
        <v>140817.0</v>
      </c>
      <c r="E15" s="217"/>
      <c r="F15" s="220">
        <f t="shared" si="1"/>
        <v>267959</v>
      </c>
    </row>
    <row r="16">
      <c r="A16" s="219">
        <v>45097.0</v>
      </c>
      <c r="B16" s="31" t="s">
        <v>896</v>
      </c>
      <c r="C16" s="18" t="s">
        <v>897</v>
      </c>
      <c r="D16" s="81"/>
      <c r="E16" s="73">
        <v>60860.0</v>
      </c>
      <c r="F16" s="220">
        <f t="shared" si="1"/>
        <v>207099</v>
      </c>
    </row>
    <row r="17">
      <c r="A17" s="219">
        <v>45099.0</v>
      </c>
      <c r="B17" s="106" t="s">
        <v>898</v>
      </c>
      <c r="C17" s="18" t="s">
        <v>899</v>
      </c>
      <c r="D17" s="18"/>
      <c r="E17" s="73">
        <v>139564.0</v>
      </c>
      <c r="F17" s="220">
        <f t="shared" si="1"/>
        <v>67535</v>
      </c>
    </row>
    <row r="18">
      <c r="A18" s="219">
        <v>45101.0</v>
      </c>
      <c r="B18" s="31" t="s">
        <v>506</v>
      </c>
      <c r="C18" s="81"/>
      <c r="D18" s="18">
        <v>50907.0</v>
      </c>
      <c r="E18" s="217"/>
      <c r="F18" s="220">
        <f t="shared" si="1"/>
        <v>118442</v>
      </c>
    </row>
    <row r="19">
      <c r="A19" s="219">
        <v>45104.0</v>
      </c>
      <c r="B19" s="31" t="s">
        <v>900</v>
      </c>
      <c r="C19" s="18" t="s">
        <v>901</v>
      </c>
      <c r="D19" s="81"/>
      <c r="E19" s="73">
        <v>42990.0</v>
      </c>
      <c r="F19" s="220">
        <f t="shared" si="1"/>
        <v>75452</v>
      </c>
    </row>
    <row r="20">
      <c r="A20" s="219">
        <v>45105.0</v>
      </c>
      <c r="B20" s="106" t="s">
        <v>902</v>
      </c>
      <c r="C20" s="18" t="s">
        <v>903</v>
      </c>
      <c r="D20" s="18"/>
      <c r="E20" s="73">
        <v>13859.0</v>
      </c>
      <c r="F20" s="220">
        <f t="shared" si="1"/>
        <v>61593</v>
      </c>
    </row>
    <row r="21">
      <c r="A21" s="219">
        <v>45105.0</v>
      </c>
      <c r="B21" s="106" t="s">
        <v>904</v>
      </c>
      <c r="C21" s="18" t="s">
        <v>905</v>
      </c>
      <c r="D21" s="18"/>
      <c r="E21" s="73">
        <v>27717.0</v>
      </c>
      <c r="F21" s="220">
        <f t="shared" si="1"/>
        <v>33876</v>
      </c>
    </row>
    <row r="22">
      <c r="A22" s="219">
        <v>45115.0</v>
      </c>
      <c r="B22" s="31" t="s">
        <v>505</v>
      </c>
      <c r="C22" s="81"/>
      <c r="D22" s="18">
        <v>50179.0</v>
      </c>
      <c r="E22" s="217"/>
      <c r="F22" s="220">
        <f t="shared" si="1"/>
        <v>84055</v>
      </c>
    </row>
    <row r="23">
      <c r="A23" s="219">
        <v>45116.0</v>
      </c>
      <c r="B23" s="31" t="s">
        <v>906</v>
      </c>
      <c r="C23" s="18" t="s">
        <v>907</v>
      </c>
      <c r="D23" s="81"/>
      <c r="E23" s="73">
        <v>75670.0</v>
      </c>
      <c r="F23" s="220">
        <f t="shared" si="1"/>
        <v>8385</v>
      </c>
    </row>
    <row r="24">
      <c r="A24" s="219">
        <v>45118.0</v>
      </c>
      <c r="B24" s="31" t="s">
        <v>505</v>
      </c>
      <c r="C24" s="81"/>
      <c r="D24" s="18">
        <v>100514.0</v>
      </c>
      <c r="E24" s="217"/>
      <c r="F24" s="220">
        <f t="shared" si="1"/>
        <v>108899</v>
      </c>
    </row>
    <row r="25">
      <c r="A25" s="219">
        <v>45118.0</v>
      </c>
      <c r="B25" s="106" t="s">
        <v>908</v>
      </c>
      <c r="C25" s="222" t="s">
        <v>909</v>
      </c>
      <c r="D25" s="81"/>
      <c r="E25" s="73">
        <v>57136.0</v>
      </c>
      <c r="F25" s="220">
        <f t="shared" si="1"/>
        <v>51763</v>
      </c>
    </row>
    <row r="26">
      <c r="A26" s="219">
        <v>45125.0</v>
      </c>
      <c r="B26" s="31" t="s">
        <v>505</v>
      </c>
      <c r="C26" s="81"/>
      <c r="D26" s="18">
        <v>70887.0</v>
      </c>
      <c r="E26" s="217"/>
      <c r="F26" s="220">
        <f t="shared" si="1"/>
        <v>122650</v>
      </c>
    </row>
    <row r="27">
      <c r="A27" s="219">
        <v>45127.0</v>
      </c>
      <c r="B27" s="31" t="s">
        <v>910</v>
      </c>
      <c r="C27" s="18" t="s">
        <v>911</v>
      </c>
      <c r="D27" s="81"/>
      <c r="E27" s="73">
        <v>86716.0</v>
      </c>
      <c r="F27" s="220">
        <f t="shared" si="1"/>
        <v>35934</v>
      </c>
    </row>
    <row r="28">
      <c r="A28" s="219">
        <v>45128.0</v>
      </c>
      <c r="B28" s="31" t="s">
        <v>505</v>
      </c>
      <c r="C28" s="81"/>
      <c r="D28" s="18">
        <v>92811.0</v>
      </c>
      <c r="E28" s="217"/>
      <c r="F28" s="220">
        <f t="shared" si="1"/>
        <v>128745</v>
      </c>
    </row>
    <row r="29">
      <c r="A29" s="219">
        <v>45129.0</v>
      </c>
      <c r="B29" s="106" t="s">
        <v>912</v>
      </c>
      <c r="C29" s="18" t="s">
        <v>913</v>
      </c>
      <c r="D29" s="81"/>
      <c r="E29" s="73">
        <v>39147.0</v>
      </c>
      <c r="F29" s="220">
        <f t="shared" si="1"/>
        <v>89598</v>
      </c>
    </row>
    <row r="30">
      <c r="A30" s="219">
        <v>45129.0</v>
      </c>
      <c r="B30" s="31" t="s">
        <v>914</v>
      </c>
      <c r="C30" s="18" t="s">
        <v>915</v>
      </c>
      <c r="D30" s="81"/>
      <c r="E30" s="73">
        <v>34373.0</v>
      </c>
      <c r="F30" s="220">
        <f t="shared" si="1"/>
        <v>55225</v>
      </c>
    </row>
    <row r="31">
      <c r="A31" s="219">
        <v>45131.0</v>
      </c>
      <c r="B31" s="31" t="s">
        <v>505</v>
      </c>
      <c r="C31" s="81"/>
      <c r="D31" s="18">
        <v>50501.0</v>
      </c>
      <c r="E31" s="217"/>
      <c r="F31" s="220">
        <f t="shared" si="1"/>
        <v>105726</v>
      </c>
    </row>
    <row r="32">
      <c r="A32" s="219">
        <v>45138.0</v>
      </c>
      <c r="B32" s="223" t="s">
        <v>138</v>
      </c>
      <c r="C32" s="73" t="s">
        <v>916</v>
      </c>
      <c r="D32" s="81"/>
      <c r="E32" s="73">
        <v>68745.0</v>
      </c>
      <c r="F32" s="220">
        <f t="shared" si="1"/>
        <v>36981</v>
      </c>
    </row>
    <row r="33">
      <c r="A33" s="219">
        <v>45139.0</v>
      </c>
      <c r="B33" s="31" t="s">
        <v>917</v>
      </c>
      <c r="C33" s="18" t="s">
        <v>918</v>
      </c>
      <c r="D33" s="81"/>
      <c r="E33" s="73">
        <v>52002.0</v>
      </c>
      <c r="F33" s="220">
        <f t="shared" si="1"/>
        <v>-15021</v>
      </c>
    </row>
    <row r="34">
      <c r="A34" s="219">
        <v>45139.0</v>
      </c>
      <c r="B34" s="31" t="s">
        <v>505</v>
      </c>
      <c r="C34" s="81"/>
      <c r="D34" s="18">
        <v>99573.0</v>
      </c>
      <c r="E34" s="217"/>
      <c r="F34" s="220">
        <f t="shared" si="1"/>
        <v>84552</v>
      </c>
    </row>
    <row r="35">
      <c r="A35" s="219">
        <v>45140.0</v>
      </c>
      <c r="B35" s="31" t="s">
        <v>505</v>
      </c>
      <c r="C35" s="81"/>
      <c r="D35" s="18">
        <v>100188.0</v>
      </c>
      <c r="E35" s="217"/>
      <c r="F35" s="220">
        <f t="shared" si="1"/>
        <v>184740</v>
      </c>
    </row>
    <row r="36">
      <c r="A36" s="219">
        <v>45140.0</v>
      </c>
      <c r="B36" s="31" t="s">
        <v>919</v>
      </c>
      <c r="C36" s="18" t="s">
        <v>920</v>
      </c>
      <c r="D36" s="81"/>
      <c r="E36" s="169">
        <v>93976.0</v>
      </c>
      <c r="F36" s="220">
        <f t="shared" si="1"/>
        <v>90764</v>
      </c>
    </row>
    <row r="37">
      <c r="A37" s="219">
        <v>45140.0</v>
      </c>
      <c r="B37" s="31" t="s">
        <v>403</v>
      </c>
      <c r="C37" s="169" t="s">
        <v>921</v>
      </c>
      <c r="D37" s="81"/>
      <c r="E37" s="73">
        <v>31435.0</v>
      </c>
      <c r="F37" s="220">
        <f t="shared" si="1"/>
        <v>59329</v>
      </c>
    </row>
    <row r="38">
      <c r="A38" s="219">
        <v>45141.0</v>
      </c>
      <c r="B38" s="31" t="s">
        <v>505</v>
      </c>
      <c r="C38" s="81"/>
      <c r="D38" s="19">
        <v>99461.0</v>
      </c>
      <c r="E38" s="217"/>
      <c r="F38" s="220">
        <f t="shared" si="1"/>
        <v>158790</v>
      </c>
    </row>
    <row r="39">
      <c r="A39" s="219">
        <v>45141.0</v>
      </c>
      <c r="B39" s="106" t="s">
        <v>518</v>
      </c>
      <c r="C39" s="18" t="s">
        <v>922</v>
      </c>
      <c r="D39" s="81"/>
      <c r="E39" s="73">
        <v>51718.0</v>
      </c>
      <c r="F39" s="220">
        <f t="shared" si="1"/>
        <v>107072</v>
      </c>
    </row>
    <row r="40">
      <c r="A40" s="219">
        <v>45141.0</v>
      </c>
      <c r="B40" s="31" t="s">
        <v>36</v>
      </c>
      <c r="C40" s="18" t="s">
        <v>923</v>
      </c>
      <c r="D40" s="81"/>
      <c r="E40" s="73">
        <v>31815.0</v>
      </c>
      <c r="F40" s="220">
        <f t="shared" si="1"/>
        <v>75257</v>
      </c>
    </row>
    <row r="41">
      <c r="A41" s="219">
        <v>45141.0</v>
      </c>
      <c r="B41" s="224" t="s">
        <v>924</v>
      </c>
      <c r="C41" s="18" t="s">
        <v>925</v>
      </c>
      <c r="D41" s="81"/>
      <c r="E41" s="169">
        <v>34895.0</v>
      </c>
      <c r="F41" s="220">
        <f t="shared" si="1"/>
        <v>40362</v>
      </c>
    </row>
    <row r="42">
      <c r="A42" s="219">
        <v>45141.0</v>
      </c>
      <c r="B42" s="31" t="s">
        <v>505</v>
      </c>
      <c r="C42" s="81"/>
      <c r="D42" s="18">
        <v>150363.0</v>
      </c>
      <c r="E42" s="217"/>
      <c r="F42" s="220">
        <f t="shared" si="1"/>
        <v>190725</v>
      </c>
    </row>
    <row r="43">
      <c r="A43" s="219">
        <v>45142.0</v>
      </c>
      <c r="B43" s="31" t="s">
        <v>926</v>
      </c>
      <c r="C43" s="18" t="s">
        <v>927</v>
      </c>
      <c r="D43" s="81"/>
      <c r="E43" s="73">
        <v>31815.0</v>
      </c>
      <c r="F43" s="220">
        <f t="shared" si="1"/>
        <v>158910</v>
      </c>
    </row>
    <row r="44">
      <c r="A44" s="219">
        <v>45143.0</v>
      </c>
      <c r="B44" s="31" t="s">
        <v>928</v>
      </c>
      <c r="C44" s="18" t="s">
        <v>929</v>
      </c>
      <c r="D44" s="81"/>
      <c r="E44" s="73">
        <v>136855.0</v>
      </c>
      <c r="F44" s="220">
        <f t="shared" si="1"/>
        <v>22055</v>
      </c>
    </row>
    <row r="45">
      <c r="A45" s="219">
        <v>45143.0</v>
      </c>
      <c r="B45" s="31" t="s">
        <v>505</v>
      </c>
      <c r="C45" s="81"/>
      <c r="D45" s="18">
        <v>50702.0</v>
      </c>
      <c r="E45" s="217"/>
      <c r="F45" s="220">
        <f t="shared" si="1"/>
        <v>72757</v>
      </c>
    </row>
    <row r="46">
      <c r="A46" s="219">
        <v>45146.0</v>
      </c>
      <c r="B46" s="31" t="s">
        <v>709</v>
      </c>
      <c r="C46" s="18" t="s">
        <v>930</v>
      </c>
      <c r="D46" s="81"/>
      <c r="E46" s="73">
        <v>70849.0</v>
      </c>
      <c r="F46" s="220">
        <f t="shared" si="1"/>
        <v>1908</v>
      </c>
    </row>
    <row r="47">
      <c r="A47" s="219">
        <v>45147.0</v>
      </c>
      <c r="B47" s="31" t="s">
        <v>505</v>
      </c>
      <c r="C47" s="81"/>
      <c r="D47" s="18">
        <v>149629.0</v>
      </c>
      <c r="E47" s="217"/>
      <c r="F47" s="220">
        <f t="shared" si="1"/>
        <v>151537</v>
      </c>
    </row>
    <row r="48">
      <c r="A48" s="219">
        <v>45147.0</v>
      </c>
      <c r="B48" s="31" t="s">
        <v>505</v>
      </c>
      <c r="C48" s="81"/>
      <c r="D48" s="18">
        <v>49862.0</v>
      </c>
      <c r="E48" s="217"/>
      <c r="F48" s="220">
        <f t="shared" si="1"/>
        <v>201399</v>
      </c>
    </row>
    <row r="49">
      <c r="A49" s="219">
        <v>45147.0</v>
      </c>
      <c r="B49" s="224" t="s">
        <v>931</v>
      </c>
      <c r="C49" s="18" t="s">
        <v>932</v>
      </c>
      <c r="D49" s="81"/>
      <c r="E49" s="73">
        <v>90649.0</v>
      </c>
      <c r="F49" s="220">
        <f t="shared" si="1"/>
        <v>110750</v>
      </c>
    </row>
    <row r="50">
      <c r="A50" s="219">
        <v>45147.0</v>
      </c>
      <c r="B50" s="224" t="s">
        <v>933</v>
      </c>
      <c r="C50" s="18" t="s">
        <v>934</v>
      </c>
      <c r="D50" s="81"/>
      <c r="E50" s="73">
        <v>100841.0</v>
      </c>
      <c r="F50" s="220">
        <f t="shared" si="1"/>
        <v>9909</v>
      </c>
    </row>
    <row r="51">
      <c r="A51" s="219">
        <v>45148.0</v>
      </c>
      <c r="B51" s="31" t="s">
        <v>505</v>
      </c>
      <c r="C51" s="81"/>
      <c r="D51" s="18">
        <v>109941.0</v>
      </c>
      <c r="E51" s="217"/>
      <c r="F51" s="220">
        <f t="shared" si="1"/>
        <v>119850</v>
      </c>
    </row>
    <row r="52">
      <c r="A52" s="219">
        <v>45150.0</v>
      </c>
      <c r="B52" s="225" t="s">
        <v>935</v>
      </c>
      <c r="C52" s="18" t="s">
        <v>936</v>
      </c>
      <c r="D52" s="81"/>
      <c r="E52" s="73">
        <v>27674.0</v>
      </c>
      <c r="F52" s="220">
        <f t="shared" si="1"/>
        <v>92176</v>
      </c>
    </row>
    <row r="53">
      <c r="A53" s="219">
        <v>45153.0</v>
      </c>
      <c r="B53" s="224" t="s">
        <v>937</v>
      </c>
      <c r="C53" s="18" t="s">
        <v>938</v>
      </c>
      <c r="D53" s="81"/>
      <c r="E53" s="73">
        <v>70443.0</v>
      </c>
      <c r="F53" s="220">
        <f t="shared" si="1"/>
        <v>21733</v>
      </c>
    </row>
    <row r="54">
      <c r="A54" s="219">
        <v>45154.0</v>
      </c>
      <c r="B54" s="31" t="s">
        <v>505</v>
      </c>
      <c r="C54" s="81"/>
      <c r="D54" s="18">
        <v>50931.0</v>
      </c>
      <c r="E54" s="217"/>
      <c r="F54" s="220">
        <f t="shared" si="1"/>
        <v>72664</v>
      </c>
    </row>
    <row r="55">
      <c r="A55" s="219">
        <v>45154.0</v>
      </c>
      <c r="B55" s="224" t="s">
        <v>939</v>
      </c>
      <c r="C55" s="31" t="s">
        <v>940</v>
      </c>
      <c r="D55" s="81"/>
      <c r="E55" s="73">
        <v>57293.0</v>
      </c>
      <c r="F55" s="220">
        <f t="shared" si="1"/>
        <v>15371</v>
      </c>
    </row>
    <row r="56">
      <c r="A56" s="219">
        <v>45156.0</v>
      </c>
      <c r="B56" s="31" t="s">
        <v>505</v>
      </c>
      <c r="C56" s="81"/>
      <c r="D56" s="18">
        <v>61356.0</v>
      </c>
      <c r="E56" s="217"/>
      <c r="F56" s="220">
        <f t="shared" si="1"/>
        <v>76727</v>
      </c>
    </row>
    <row r="57">
      <c r="A57" s="219">
        <v>45157.0</v>
      </c>
      <c r="B57" s="226" t="s">
        <v>941</v>
      </c>
      <c r="C57" s="18" t="s">
        <v>942</v>
      </c>
      <c r="D57" s="81"/>
      <c r="E57" s="73">
        <v>31798.0</v>
      </c>
      <c r="F57" s="220">
        <f t="shared" si="1"/>
        <v>44929</v>
      </c>
    </row>
    <row r="58">
      <c r="A58" s="219">
        <v>45157.0</v>
      </c>
      <c r="B58" s="31" t="s">
        <v>505</v>
      </c>
      <c r="C58" s="81"/>
      <c r="D58" s="18">
        <v>87471.0</v>
      </c>
      <c r="E58" s="217"/>
      <c r="F58" s="220">
        <f t="shared" si="1"/>
        <v>132400</v>
      </c>
    </row>
    <row r="59">
      <c r="A59" s="219">
        <v>45157.0</v>
      </c>
      <c r="B59" s="226" t="s">
        <v>943</v>
      </c>
      <c r="C59" s="18" t="s">
        <v>944</v>
      </c>
      <c r="D59" s="81"/>
      <c r="E59" s="73">
        <v>53898.0</v>
      </c>
      <c r="F59" s="220">
        <f t="shared" si="1"/>
        <v>78502</v>
      </c>
    </row>
    <row r="60">
      <c r="A60" s="219">
        <v>45162.0</v>
      </c>
      <c r="B60" s="31" t="s">
        <v>945</v>
      </c>
      <c r="C60" s="18" t="s">
        <v>946</v>
      </c>
      <c r="D60" s="81"/>
      <c r="E60" s="73">
        <v>28163.0</v>
      </c>
      <c r="F60" s="220">
        <f t="shared" si="1"/>
        <v>50339</v>
      </c>
    </row>
    <row r="61">
      <c r="A61" s="219">
        <v>45163.0</v>
      </c>
      <c r="B61" s="31" t="s">
        <v>505</v>
      </c>
      <c r="C61" s="81"/>
      <c r="D61" s="18">
        <v>89027.0</v>
      </c>
      <c r="E61" s="217"/>
      <c r="F61" s="220">
        <f t="shared" si="1"/>
        <v>139366</v>
      </c>
    </row>
    <row r="62">
      <c r="A62" s="219">
        <v>45163.0</v>
      </c>
      <c r="B62" s="31" t="s">
        <v>354</v>
      </c>
      <c r="C62" s="18" t="s">
        <v>947</v>
      </c>
      <c r="D62" s="81"/>
      <c r="E62" s="73">
        <v>29613.0</v>
      </c>
      <c r="F62" s="220">
        <f t="shared" si="1"/>
        <v>109753</v>
      </c>
    </row>
    <row r="63">
      <c r="A63" s="219">
        <v>45164.0</v>
      </c>
      <c r="B63" s="31" t="s">
        <v>948</v>
      </c>
      <c r="C63" s="18" t="s">
        <v>949</v>
      </c>
      <c r="D63" s="81"/>
      <c r="E63" s="73">
        <v>28163.0</v>
      </c>
      <c r="F63" s="220">
        <f t="shared" si="1"/>
        <v>81590</v>
      </c>
    </row>
    <row r="64">
      <c r="A64" s="219">
        <v>45164.0</v>
      </c>
      <c r="B64" s="31" t="s">
        <v>950</v>
      </c>
      <c r="C64" s="18" t="s">
        <v>951</v>
      </c>
      <c r="D64" s="81"/>
      <c r="E64" s="73">
        <v>35489.0</v>
      </c>
      <c r="F64" s="220">
        <f t="shared" si="1"/>
        <v>46101</v>
      </c>
    </row>
    <row r="65">
      <c r="A65" s="219">
        <v>45166.0</v>
      </c>
      <c r="B65" s="227" t="s">
        <v>952</v>
      </c>
      <c r="C65" s="18" t="s">
        <v>953</v>
      </c>
      <c r="D65" s="81"/>
      <c r="E65" s="73">
        <v>27221.0</v>
      </c>
      <c r="F65" s="220">
        <f t="shared" si="1"/>
        <v>18880</v>
      </c>
    </row>
    <row r="66">
      <c r="A66" s="219">
        <v>45166.0</v>
      </c>
      <c r="B66" s="228" t="s">
        <v>943</v>
      </c>
      <c r="C66" s="18" t="s">
        <v>954</v>
      </c>
      <c r="D66" s="81"/>
      <c r="E66" s="73">
        <v>2000.0</v>
      </c>
      <c r="F66" s="220">
        <f t="shared" si="1"/>
        <v>16880</v>
      </c>
    </row>
    <row r="67">
      <c r="A67" s="219">
        <v>45174.0</v>
      </c>
      <c r="B67" s="31" t="s">
        <v>505</v>
      </c>
      <c r="C67" s="81"/>
      <c r="D67" s="18">
        <v>100000.0</v>
      </c>
      <c r="E67" s="217"/>
      <c r="F67" s="220">
        <f t="shared" si="1"/>
        <v>116880</v>
      </c>
    </row>
    <row r="68">
      <c r="A68" s="219">
        <v>45174.0</v>
      </c>
      <c r="B68" s="223" t="s">
        <v>138</v>
      </c>
      <c r="C68" s="18" t="s">
        <v>916</v>
      </c>
      <c r="D68" s="81"/>
      <c r="E68" s="60">
        <v>13956.0</v>
      </c>
      <c r="F68" s="220">
        <f t="shared" si="1"/>
        <v>102924</v>
      </c>
    </row>
    <row r="69">
      <c r="A69" s="219">
        <v>45177.0</v>
      </c>
      <c r="B69" s="31" t="s">
        <v>505</v>
      </c>
      <c r="C69" s="81"/>
      <c r="D69" s="18">
        <v>50222.0</v>
      </c>
      <c r="E69" s="73"/>
      <c r="F69" s="220">
        <f t="shared" si="1"/>
        <v>153146</v>
      </c>
    </row>
    <row r="70">
      <c r="A70" s="219">
        <v>45178.0</v>
      </c>
      <c r="B70" s="31" t="s">
        <v>354</v>
      </c>
      <c r="C70" s="18" t="s">
        <v>368</v>
      </c>
      <c r="D70" s="56">
        <v>29613.0</v>
      </c>
      <c r="E70" s="217"/>
      <c r="F70" s="220">
        <f t="shared" si="1"/>
        <v>182759</v>
      </c>
    </row>
    <row r="71">
      <c r="A71" s="219">
        <v>45178.0</v>
      </c>
      <c r="B71" s="31" t="s">
        <v>354</v>
      </c>
      <c r="C71" s="18" t="s">
        <v>955</v>
      </c>
      <c r="D71" s="81"/>
      <c r="E71" s="60">
        <v>10500.0</v>
      </c>
      <c r="F71" s="220">
        <f t="shared" si="1"/>
        <v>172259</v>
      </c>
    </row>
    <row r="72">
      <c r="A72" s="219">
        <v>45178.0</v>
      </c>
      <c r="B72" s="31" t="s">
        <v>365</v>
      </c>
      <c r="C72" s="18" t="s">
        <v>366</v>
      </c>
      <c r="D72" s="81"/>
      <c r="E72" s="60">
        <v>127606.0</v>
      </c>
      <c r="F72" s="220">
        <f t="shared" si="1"/>
        <v>44653</v>
      </c>
    </row>
    <row r="73">
      <c r="A73" s="219">
        <v>45181.0</v>
      </c>
      <c r="B73" s="31" t="s">
        <v>505</v>
      </c>
      <c r="C73" s="81"/>
      <c r="D73" s="202">
        <v>105748.0</v>
      </c>
      <c r="E73" s="217"/>
      <c r="F73" s="220">
        <f t="shared" si="1"/>
        <v>150401</v>
      </c>
    </row>
    <row r="74">
      <c r="A74" s="219">
        <v>45181.0</v>
      </c>
      <c r="B74" s="31" t="s">
        <v>482</v>
      </c>
      <c r="C74" s="18" t="s">
        <v>483</v>
      </c>
      <c r="D74" s="81"/>
      <c r="E74" s="76">
        <v>28967.0</v>
      </c>
      <c r="F74" s="220">
        <f t="shared" si="1"/>
        <v>121434</v>
      </c>
    </row>
    <row r="75">
      <c r="A75" s="219">
        <v>45182.0</v>
      </c>
      <c r="B75" s="31" t="s">
        <v>492</v>
      </c>
      <c r="C75" s="18" t="s">
        <v>493</v>
      </c>
      <c r="D75" s="81"/>
      <c r="E75" s="76">
        <v>83018.0</v>
      </c>
      <c r="F75" s="220">
        <f t="shared" si="1"/>
        <v>38416</v>
      </c>
    </row>
    <row r="76">
      <c r="A76" s="219">
        <v>45182.0</v>
      </c>
      <c r="B76" s="31" t="s">
        <v>505</v>
      </c>
      <c r="C76" s="81"/>
      <c r="D76" s="60">
        <v>100847.0</v>
      </c>
      <c r="F76" s="220">
        <f t="shared" si="1"/>
        <v>139263</v>
      </c>
    </row>
    <row r="77">
      <c r="A77" s="216"/>
      <c r="B77" s="85"/>
      <c r="C77" s="81"/>
      <c r="D77" s="81"/>
      <c r="E77" s="217"/>
      <c r="F77" s="220">
        <f t="shared" si="1"/>
        <v>139263</v>
      </c>
    </row>
    <row r="78">
      <c r="A78" s="216"/>
      <c r="B78" s="85"/>
      <c r="C78" s="81"/>
      <c r="D78" s="81"/>
      <c r="E78" s="217"/>
      <c r="F78" s="220">
        <f t="shared" si="1"/>
        <v>139263</v>
      </c>
    </row>
    <row r="79">
      <c r="A79" s="216"/>
      <c r="B79" s="85"/>
      <c r="C79" s="81"/>
      <c r="D79" s="81"/>
      <c r="E79" s="217"/>
      <c r="F79" s="220">
        <f t="shared" si="1"/>
        <v>139263</v>
      </c>
    </row>
    <row r="80">
      <c r="A80" s="216"/>
      <c r="B80" s="85"/>
      <c r="C80" s="81"/>
      <c r="D80" s="81"/>
      <c r="E80" s="217"/>
      <c r="F80" s="220">
        <f t="shared" si="1"/>
        <v>139263</v>
      </c>
    </row>
    <row r="81">
      <c r="A81" s="216"/>
      <c r="B81" s="85"/>
      <c r="C81" s="81"/>
      <c r="D81" s="81"/>
      <c r="E81" s="217"/>
      <c r="F81" s="220">
        <f t="shared" si="1"/>
        <v>139263</v>
      </c>
    </row>
    <row r="82">
      <c r="A82" s="216"/>
      <c r="B82" s="85"/>
      <c r="C82" s="81"/>
      <c r="D82" s="81"/>
      <c r="E82" s="217"/>
      <c r="F82" s="220">
        <f t="shared" si="1"/>
        <v>139263</v>
      </c>
    </row>
    <row r="83">
      <c r="A83" s="216"/>
      <c r="B83" s="85"/>
      <c r="C83" s="81"/>
      <c r="D83" s="81"/>
      <c r="E83" s="217"/>
      <c r="F83" s="220">
        <f t="shared" si="1"/>
        <v>139263</v>
      </c>
    </row>
    <row r="84">
      <c r="A84" s="216"/>
      <c r="B84" s="85"/>
      <c r="C84" s="81"/>
      <c r="D84" s="81"/>
      <c r="E84" s="217"/>
      <c r="F84" s="220">
        <f t="shared" si="1"/>
        <v>139263</v>
      </c>
    </row>
    <row r="85">
      <c r="A85" s="216"/>
      <c r="B85" s="85"/>
      <c r="C85" s="81"/>
      <c r="D85" s="81"/>
      <c r="E85" s="217"/>
      <c r="F85" s="220">
        <f t="shared" si="1"/>
        <v>139263</v>
      </c>
    </row>
    <row r="86">
      <c r="A86" s="216"/>
      <c r="B86" s="85"/>
      <c r="C86" s="81"/>
      <c r="D86" s="81"/>
      <c r="E86" s="217"/>
      <c r="F86" s="220">
        <f t="shared" si="1"/>
        <v>139263</v>
      </c>
    </row>
    <row r="87">
      <c r="A87" s="216"/>
      <c r="B87" s="85"/>
      <c r="C87" s="81"/>
      <c r="D87" s="81"/>
      <c r="E87" s="217"/>
      <c r="F87" s="220">
        <f t="shared" si="1"/>
        <v>139263</v>
      </c>
    </row>
    <row r="88">
      <c r="A88" s="216"/>
      <c r="B88" s="85"/>
      <c r="C88" s="81"/>
      <c r="D88" s="81"/>
      <c r="E88" s="217"/>
      <c r="F88" s="220">
        <f t="shared" si="1"/>
        <v>139263</v>
      </c>
    </row>
    <row r="89">
      <c r="A89" s="216"/>
      <c r="B89" s="85"/>
      <c r="C89" s="81"/>
      <c r="D89" s="81"/>
      <c r="E89" s="217"/>
      <c r="F89" s="220">
        <f t="shared" si="1"/>
        <v>139263</v>
      </c>
    </row>
    <row r="90">
      <c r="A90" s="216"/>
      <c r="B90" s="85"/>
      <c r="C90" s="81"/>
      <c r="D90" s="81"/>
      <c r="E90" s="217"/>
      <c r="F90" s="220">
        <f t="shared" si="1"/>
        <v>139263</v>
      </c>
    </row>
    <row r="91">
      <c r="A91" s="216"/>
      <c r="B91" s="85"/>
      <c r="C91" s="81"/>
      <c r="D91" s="81"/>
      <c r="E91" s="217"/>
      <c r="F91" s="220">
        <f t="shared" si="1"/>
        <v>139263</v>
      </c>
    </row>
    <row r="92">
      <c r="A92" s="216"/>
      <c r="B92" s="85"/>
      <c r="C92" s="81"/>
      <c r="D92" s="81"/>
      <c r="E92" s="217"/>
      <c r="F92" s="220">
        <f t="shared" si="1"/>
        <v>139263</v>
      </c>
    </row>
    <row r="93">
      <c r="A93" s="216"/>
      <c r="B93" s="85"/>
      <c r="C93" s="81"/>
      <c r="D93" s="81"/>
      <c r="E93" s="217"/>
      <c r="F93" s="220">
        <f t="shared" si="1"/>
        <v>139263</v>
      </c>
    </row>
    <row r="94">
      <c r="A94" s="216"/>
      <c r="B94" s="85"/>
      <c r="C94" s="81"/>
      <c r="D94" s="81"/>
      <c r="E94" s="217"/>
      <c r="F94" s="220">
        <f t="shared" si="1"/>
        <v>139263</v>
      </c>
    </row>
    <row r="95">
      <c r="A95" s="216"/>
      <c r="B95" s="85"/>
      <c r="C95" s="81"/>
      <c r="D95" s="81"/>
      <c r="E95" s="217"/>
      <c r="F95" s="220">
        <f t="shared" si="1"/>
        <v>139263</v>
      </c>
    </row>
    <row r="96">
      <c r="A96" s="216"/>
      <c r="B96" s="85"/>
      <c r="C96" s="81"/>
      <c r="D96" s="81"/>
      <c r="E96" s="217"/>
      <c r="F96" s="220">
        <f t="shared" si="1"/>
        <v>139263</v>
      </c>
    </row>
    <row r="97">
      <c r="A97" s="216"/>
      <c r="B97" s="85"/>
      <c r="C97" s="81"/>
      <c r="D97" s="81"/>
      <c r="E97" s="217"/>
      <c r="F97" s="220">
        <f t="shared" si="1"/>
        <v>139263</v>
      </c>
    </row>
    <row r="98">
      <c r="A98" s="216"/>
      <c r="B98" s="85"/>
      <c r="C98" s="81"/>
      <c r="D98" s="81"/>
      <c r="E98" s="217"/>
      <c r="F98" s="220">
        <f t="shared" si="1"/>
        <v>139263</v>
      </c>
    </row>
    <row r="99">
      <c r="A99" s="216"/>
      <c r="B99" s="85"/>
      <c r="C99" s="81"/>
      <c r="D99" s="81"/>
      <c r="E99" s="217"/>
      <c r="F99" s="220">
        <f t="shared" si="1"/>
        <v>139263</v>
      </c>
    </row>
    <row r="100">
      <c r="A100" s="216"/>
      <c r="B100" s="85"/>
      <c r="C100" s="81"/>
      <c r="D100" s="81"/>
      <c r="E100" s="217"/>
      <c r="F100" s="220">
        <f t="shared" si="1"/>
        <v>139263</v>
      </c>
    </row>
    <row r="101">
      <c r="A101" s="216"/>
      <c r="B101" s="85"/>
      <c r="C101" s="81"/>
      <c r="D101" s="81"/>
      <c r="E101" s="217"/>
      <c r="F101" s="220">
        <f t="shared" si="1"/>
        <v>139263</v>
      </c>
    </row>
    <row r="102">
      <c r="A102" s="216"/>
      <c r="B102" s="85"/>
      <c r="C102" s="81"/>
      <c r="D102" s="81"/>
      <c r="E102" s="217"/>
      <c r="F102" s="220">
        <f t="shared" si="1"/>
        <v>139263</v>
      </c>
    </row>
    <row r="103">
      <c r="A103" s="216"/>
      <c r="B103" s="85"/>
      <c r="C103" s="81"/>
      <c r="D103" s="81"/>
      <c r="E103" s="217"/>
      <c r="F103" s="220">
        <f t="shared" si="1"/>
        <v>139263</v>
      </c>
    </row>
    <row r="104">
      <c r="A104" s="216"/>
      <c r="B104" s="85"/>
      <c r="C104" s="81"/>
      <c r="D104" s="81"/>
      <c r="E104" s="217"/>
      <c r="F104" s="220">
        <f t="shared" si="1"/>
        <v>139263</v>
      </c>
    </row>
    <row r="105">
      <c r="A105" s="216"/>
      <c r="B105" s="85"/>
      <c r="C105" s="81"/>
      <c r="D105" s="81"/>
      <c r="E105" s="217"/>
      <c r="F105" s="220">
        <f t="shared" si="1"/>
        <v>139263</v>
      </c>
    </row>
    <row r="106">
      <c r="A106" s="216"/>
      <c r="B106" s="85"/>
      <c r="C106" s="81"/>
      <c r="D106" s="81"/>
      <c r="E106" s="217"/>
      <c r="F106" s="220">
        <f t="shared" si="1"/>
        <v>139263</v>
      </c>
    </row>
    <row r="107">
      <c r="A107" s="216"/>
      <c r="B107" s="85"/>
      <c r="C107" s="81"/>
      <c r="D107" s="81"/>
      <c r="E107" s="217"/>
      <c r="F107" s="220">
        <f t="shared" si="1"/>
        <v>139263</v>
      </c>
    </row>
    <row r="108">
      <c r="A108" s="216"/>
      <c r="B108" s="85"/>
      <c r="C108" s="81"/>
      <c r="D108" s="81"/>
      <c r="E108" s="217"/>
      <c r="F108" s="220">
        <f t="shared" si="1"/>
        <v>139263</v>
      </c>
    </row>
    <row r="109">
      <c r="A109" s="229"/>
      <c r="B109" s="230"/>
      <c r="C109" s="222"/>
      <c r="D109" s="81"/>
      <c r="E109" s="217"/>
      <c r="F109" s="231"/>
    </row>
    <row r="110">
      <c r="A110" s="229"/>
      <c r="B110" s="230"/>
      <c r="C110" s="222"/>
      <c r="D110" s="81"/>
      <c r="E110" s="217"/>
      <c r="F110" s="231"/>
    </row>
    <row r="111">
      <c r="A111" s="229"/>
      <c r="B111" s="230"/>
      <c r="C111" s="222"/>
      <c r="D111" s="81"/>
      <c r="E111" s="217"/>
      <c r="F111" s="231"/>
    </row>
    <row r="112">
      <c r="A112" s="229"/>
      <c r="B112" s="230"/>
      <c r="C112" s="222"/>
      <c r="D112" s="81"/>
      <c r="E112" s="217"/>
      <c r="F112" s="231"/>
    </row>
    <row r="113">
      <c r="A113" s="229"/>
      <c r="B113" s="230"/>
      <c r="C113" s="222"/>
      <c r="D113" s="81"/>
      <c r="E113" s="217"/>
      <c r="F113" s="231"/>
    </row>
    <row r="114">
      <c r="A114" s="229"/>
      <c r="B114" s="230"/>
      <c r="C114" s="222"/>
      <c r="D114" s="81"/>
      <c r="E114" s="217"/>
      <c r="F114" s="231"/>
    </row>
    <row r="115">
      <c r="A115" s="229"/>
      <c r="B115" s="230"/>
      <c r="C115" s="222"/>
      <c r="D115" s="81"/>
      <c r="E115" s="217"/>
      <c r="F115" s="231"/>
    </row>
    <row r="116">
      <c r="A116" s="229"/>
      <c r="B116" s="230"/>
      <c r="C116" s="222"/>
      <c r="D116" s="81"/>
      <c r="E116" s="217"/>
      <c r="F116" s="231"/>
    </row>
    <row r="117">
      <c r="A117" s="229"/>
      <c r="B117" s="230"/>
      <c r="C117" s="222"/>
      <c r="D117" s="81"/>
      <c r="E117" s="217"/>
      <c r="F117" s="231"/>
    </row>
    <row r="118">
      <c r="A118" s="229"/>
      <c r="B118" s="230"/>
      <c r="C118" s="222"/>
      <c r="D118" s="81"/>
      <c r="E118" s="217"/>
      <c r="F118" s="231"/>
    </row>
    <row r="119">
      <c r="A119" s="229"/>
      <c r="B119" s="230"/>
      <c r="C119" s="222"/>
      <c r="D119" s="81"/>
      <c r="E119" s="217"/>
      <c r="F119" s="231"/>
    </row>
    <row r="120">
      <c r="A120" s="229"/>
      <c r="B120" s="230"/>
      <c r="C120" s="222"/>
      <c r="D120" s="81"/>
      <c r="E120" s="217"/>
      <c r="F120" s="231"/>
    </row>
    <row r="121">
      <c r="A121" s="229"/>
      <c r="B121" s="230"/>
      <c r="C121" s="222"/>
      <c r="D121" s="81"/>
      <c r="E121" s="217"/>
      <c r="F121" s="231"/>
    </row>
    <row r="122">
      <c r="A122" s="229"/>
      <c r="B122" s="230"/>
      <c r="C122" s="222"/>
      <c r="D122" s="81"/>
      <c r="E122" s="217"/>
      <c r="F122" s="231"/>
    </row>
    <row r="123">
      <c r="A123" s="229"/>
      <c r="B123" s="230"/>
      <c r="C123" s="222"/>
      <c r="D123" s="81"/>
      <c r="E123" s="217"/>
      <c r="F123" s="231"/>
    </row>
    <row r="124">
      <c r="A124" s="229"/>
      <c r="B124" s="230"/>
      <c r="C124" s="222"/>
      <c r="D124" s="81"/>
      <c r="E124" s="217"/>
      <c r="F124" s="231"/>
    </row>
    <row r="125">
      <c r="A125" s="229"/>
      <c r="B125" s="230"/>
      <c r="C125" s="222"/>
      <c r="D125" s="81"/>
      <c r="E125" s="217"/>
      <c r="F125" s="231"/>
    </row>
    <row r="126">
      <c r="A126" s="229"/>
      <c r="B126" s="230"/>
      <c r="C126" s="222"/>
      <c r="D126" s="81"/>
      <c r="E126" s="217"/>
      <c r="F126" s="231"/>
    </row>
    <row r="127">
      <c r="A127" s="229"/>
      <c r="B127" s="230"/>
      <c r="C127" s="222"/>
      <c r="D127" s="81"/>
      <c r="E127" s="217"/>
      <c r="F127" s="231"/>
    </row>
    <row r="128">
      <c r="A128" s="229"/>
      <c r="B128" s="230"/>
      <c r="C128" s="222"/>
      <c r="D128" s="81"/>
      <c r="E128" s="217"/>
      <c r="F128" s="231"/>
    </row>
    <row r="129">
      <c r="A129" s="229"/>
      <c r="B129" s="230"/>
      <c r="C129" s="222"/>
      <c r="D129" s="81"/>
      <c r="E129" s="217"/>
      <c r="F129" s="231"/>
    </row>
    <row r="130">
      <c r="A130" s="229"/>
      <c r="B130" s="230"/>
      <c r="C130" s="222"/>
      <c r="D130" s="81"/>
      <c r="E130" s="217"/>
      <c r="F130" s="231"/>
    </row>
    <row r="131">
      <c r="A131" s="229"/>
      <c r="B131" s="230"/>
      <c r="C131" s="222"/>
      <c r="D131" s="81"/>
      <c r="E131" s="217"/>
      <c r="F131" s="231"/>
    </row>
    <row r="132">
      <c r="A132" s="229"/>
      <c r="B132" s="230"/>
      <c r="C132" s="222"/>
      <c r="D132" s="81"/>
      <c r="E132" s="217"/>
      <c r="F132" s="231"/>
    </row>
    <row r="133">
      <c r="A133" s="229"/>
      <c r="B133" s="230"/>
      <c r="C133" s="222"/>
      <c r="D133" s="81"/>
      <c r="E133" s="217"/>
      <c r="F133" s="231"/>
    </row>
    <row r="134">
      <c r="A134" s="229"/>
      <c r="B134" s="230"/>
      <c r="C134" s="222"/>
      <c r="D134" s="81"/>
      <c r="E134" s="217"/>
      <c r="F134" s="231"/>
    </row>
    <row r="135">
      <c r="A135" s="229"/>
      <c r="B135" s="230"/>
      <c r="C135" s="222"/>
      <c r="D135" s="81"/>
      <c r="E135" s="217"/>
      <c r="F135" s="231"/>
    </row>
    <row r="136">
      <c r="A136" s="229"/>
      <c r="B136" s="230"/>
      <c r="C136" s="222"/>
      <c r="D136" s="81"/>
      <c r="E136" s="217"/>
      <c r="F136" s="231"/>
    </row>
    <row r="137">
      <c r="A137" s="229"/>
      <c r="B137" s="230"/>
      <c r="C137" s="222"/>
      <c r="D137" s="81"/>
      <c r="E137" s="217"/>
      <c r="F137" s="231"/>
    </row>
    <row r="138">
      <c r="A138" s="229"/>
      <c r="B138" s="230"/>
      <c r="C138" s="222"/>
      <c r="D138" s="81"/>
      <c r="E138" s="217"/>
      <c r="F138" s="231"/>
    </row>
    <row r="139">
      <c r="A139" s="229"/>
      <c r="B139" s="230"/>
      <c r="C139" s="222"/>
      <c r="D139" s="81"/>
      <c r="E139" s="217"/>
      <c r="F139" s="231"/>
    </row>
    <row r="140">
      <c r="A140" s="229"/>
      <c r="B140" s="230"/>
      <c r="C140" s="222"/>
      <c r="D140" s="81"/>
      <c r="E140" s="217"/>
      <c r="F140" s="231"/>
    </row>
    <row r="141">
      <c r="A141" s="229"/>
      <c r="B141" s="230"/>
      <c r="C141" s="222"/>
      <c r="D141" s="81"/>
      <c r="E141" s="217"/>
      <c r="F141" s="231"/>
    </row>
    <row r="142">
      <c r="A142" s="229"/>
      <c r="B142" s="230"/>
      <c r="C142" s="222"/>
      <c r="D142" s="81"/>
      <c r="E142" s="217"/>
      <c r="F142" s="231"/>
    </row>
    <row r="143">
      <c r="A143" s="229"/>
      <c r="B143" s="230"/>
      <c r="C143" s="222"/>
      <c r="D143" s="81"/>
      <c r="E143" s="217"/>
      <c r="F143" s="231"/>
    </row>
    <row r="144">
      <c r="A144" s="229"/>
      <c r="B144" s="230"/>
      <c r="C144" s="222"/>
      <c r="D144" s="81"/>
      <c r="E144" s="217"/>
      <c r="F144" s="231"/>
    </row>
    <row r="145">
      <c r="A145" s="229"/>
      <c r="B145" s="230"/>
      <c r="C145" s="222"/>
      <c r="D145" s="81"/>
      <c r="E145" s="217"/>
      <c r="F145" s="231"/>
    </row>
    <row r="146">
      <c r="A146" s="229"/>
      <c r="B146" s="230"/>
      <c r="C146" s="222"/>
      <c r="D146" s="81"/>
      <c r="E146" s="217"/>
      <c r="F146" s="231"/>
    </row>
    <row r="147">
      <c r="A147" s="229"/>
      <c r="B147" s="230"/>
      <c r="C147" s="222"/>
      <c r="D147" s="81"/>
      <c r="E147" s="217"/>
      <c r="F147" s="231"/>
    </row>
    <row r="148">
      <c r="A148" s="229"/>
      <c r="B148" s="230"/>
      <c r="C148" s="222"/>
      <c r="D148" s="81"/>
      <c r="E148" s="217"/>
      <c r="F148" s="231"/>
    </row>
    <row r="149">
      <c r="A149" s="229"/>
      <c r="B149" s="230"/>
      <c r="C149" s="222"/>
      <c r="D149" s="81"/>
      <c r="E149" s="217"/>
      <c r="F149" s="231"/>
    </row>
    <row r="150">
      <c r="A150" s="229"/>
      <c r="B150" s="230"/>
      <c r="C150" s="222"/>
      <c r="D150" s="81"/>
      <c r="E150" s="217"/>
      <c r="F150" s="231"/>
    </row>
    <row r="151">
      <c r="A151" s="229"/>
      <c r="B151" s="230"/>
      <c r="C151" s="222"/>
      <c r="D151" s="81"/>
      <c r="E151" s="217"/>
      <c r="F151" s="231"/>
    </row>
    <row r="152">
      <c r="A152" s="229"/>
      <c r="B152" s="230"/>
      <c r="C152" s="222"/>
      <c r="D152" s="81"/>
      <c r="E152" s="217"/>
      <c r="F152" s="231"/>
    </row>
    <row r="153">
      <c r="A153" s="229"/>
      <c r="B153" s="230"/>
      <c r="C153" s="222"/>
      <c r="D153" s="81"/>
      <c r="E153" s="217"/>
      <c r="F153" s="231"/>
    </row>
    <row r="154">
      <c r="A154" s="229"/>
      <c r="B154" s="230"/>
      <c r="C154" s="222"/>
      <c r="D154" s="81"/>
      <c r="E154" s="217"/>
      <c r="F154" s="231"/>
    </row>
    <row r="155">
      <c r="A155" s="229"/>
      <c r="B155" s="230"/>
      <c r="C155" s="222"/>
      <c r="D155" s="81"/>
      <c r="E155" s="217"/>
      <c r="F155" s="231"/>
    </row>
    <row r="156">
      <c r="A156" s="229"/>
      <c r="B156" s="230"/>
      <c r="C156" s="222"/>
      <c r="D156" s="81"/>
      <c r="E156" s="217"/>
      <c r="F156" s="231"/>
    </row>
    <row r="157">
      <c r="A157" s="229"/>
      <c r="B157" s="230"/>
      <c r="C157" s="222"/>
      <c r="D157" s="81"/>
      <c r="E157" s="217"/>
      <c r="F157" s="231"/>
    </row>
    <row r="158">
      <c r="A158" s="229"/>
      <c r="B158" s="230"/>
      <c r="C158" s="222"/>
      <c r="D158" s="81"/>
      <c r="E158" s="217"/>
      <c r="F158" s="231"/>
    </row>
    <row r="159">
      <c r="A159" s="232"/>
      <c r="B159" s="230"/>
      <c r="C159" s="222"/>
      <c r="D159" s="81"/>
      <c r="E159" s="217"/>
      <c r="F159" s="233"/>
    </row>
    <row r="160">
      <c r="A160" s="232"/>
      <c r="B160" s="230"/>
      <c r="C160" s="222"/>
      <c r="D160" s="81"/>
      <c r="E160" s="217"/>
      <c r="F160" s="233"/>
    </row>
    <row r="161">
      <c r="A161" s="232"/>
      <c r="B161" s="230"/>
      <c r="C161" s="222"/>
      <c r="D161" s="81"/>
      <c r="E161" s="217"/>
      <c r="F161" s="233"/>
    </row>
    <row r="162">
      <c r="A162" s="232"/>
      <c r="B162" s="230"/>
      <c r="C162" s="222"/>
      <c r="D162" s="81"/>
      <c r="E162" s="217"/>
      <c r="F162" s="233"/>
    </row>
    <row r="163">
      <c r="A163" s="232"/>
      <c r="B163" s="230"/>
      <c r="C163" s="222"/>
      <c r="D163" s="81"/>
      <c r="E163" s="217"/>
      <c r="F163" s="233"/>
    </row>
    <row r="164">
      <c r="A164" s="232"/>
      <c r="B164" s="230"/>
      <c r="C164" s="222"/>
      <c r="D164" s="81"/>
      <c r="E164" s="217"/>
      <c r="F164" s="233"/>
    </row>
    <row r="165">
      <c r="A165" s="232"/>
      <c r="B165" s="230"/>
      <c r="C165" s="222"/>
      <c r="D165" s="81"/>
      <c r="E165" s="217"/>
      <c r="F165" s="233"/>
    </row>
    <row r="166">
      <c r="A166" s="232"/>
      <c r="B166" s="230"/>
      <c r="C166" s="222"/>
      <c r="D166" s="81"/>
      <c r="E166" s="217"/>
      <c r="F166" s="233"/>
    </row>
    <row r="167">
      <c r="A167" s="232"/>
      <c r="B167" s="230"/>
      <c r="C167" s="222"/>
      <c r="D167" s="81"/>
      <c r="E167" s="217"/>
      <c r="F167" s="233"/>
    </row>
    <row r="168">
      <c r="A168" s="232"/>
      <c r="B168" s="230"/>
      <c r="C168" s="222"/>
      <c r="D168" s="81"/>
      <c r="E168" s="217"/>
      <c r="F168" s="233"/>
    </row>
    <row r="169">
      <c r="A169" s="232"/>
      <c r="B169" s="230"/>
      <c r="C169" s="222"/>
      <c r="D169" s="81"/>
      <c r="E169" s="217"/>
      <c r="F169" s="233"/>
    </row>
    <row r="170">
      <c r="A170" s="232"/>
      <c r="B170" s="230"/>
      <c r="C170" s="222"/>
      <c r="D170" s="81"/>
      <c r="E170" s="217"/>
      <c r="F170" s="233"/>
    </row>
    <row r="171">
      <c r="A171" s="232"/>
      <c r="B171" s="230"/>
      <c r="C171" s="222"/>
      <c r="D171" s="81"/>
      <c r="E171" s="217"/>
      <c r="F171" s="233"/>
    </row>
    <row r="172">
      <c r="A172" s="232"/>
      <c r="B172" s="230"/>
      <c r="C172" s="222"/>
      <c r="D172" s="81"/>
      <c r="E172" s="217"/>
      <c r="F172" s="233"/>
    </row>
    <row r="173">
      <c r="A173" s="232"/>
      <c r="B173" s="230"/>
      <c r="C173" s="222"/>
      <c r="D173" s="81"/>
      <c r="E173" s="217"/>
      <c r="F173" s="233"/>
    </row>
    <row r="174">
      <c r="A174" s="232"/>
      <c r="B174" s="230"/>
      <c r="C174" s="222"/>
      <c r="D174" s="81"/>
      <c r="E174" s="217"/>
      <c r="F174" s="233"/>
    </row>
    <row r="175">
      <c r="A175" s="232"/>
      <c r="B175" s="230"/>
      <c r="C175" s="222"/>
      <c r="D175" s="81"/>
      <c r="E175" s="217"/>
      <c r="F175" s="233"/>
    </row>
    <row r="176">
      <c r="A176" s="232"/>
      <c r="B176" s="230"/>
      <c r="C176" s="222"/>
      <c r="D176" s="81"/>
      <c r="E176" s="217"/>
      <c r="F176" s="233"/>
    </row>
    <row r="177">
      <c r="A177" s="232"/>
      <c r="B177" s="230"/>
      <c r="C177" s="222"/>
      <c r="D177" s="81"/>
      <c r="E177" s="217"/>
      <c r="F177" s="233"/>
    </row>
    <row r="178">
      <c r="A178" s="232"/>
      <c r="B178" s="230"/>
      <c r="C178" s="222"/>
      <c r="D178" s="81"/>
      <c r="E178" s="217"/>
      <c r="F178" s="233"/>
    </row>
    <row r="179">
      <c r="A179" s="232"/>
      <c r="B179" s="230"/>
      <c r="C179" s="222"/>
      <c r="D179" s="81"/>
      <c r="E179" s="217"/>
      <c r="F179" s="233"/>
    </row>
    <row r="180">
      <c r="A180" s="232"/>
      <c r="B180" s="230"/>
      <c r="C180" s="222"/>
      <c r="D180" s="81"/>
      <c r="E180" s="217"/>
      <c r="F180" s="233"/>
    </row>
    <row r="181">
      <c r="A181" s="232"/>
      <c r="B181" s="230"/>
      <c r="C181" s="222"/>
      <c r="D181" s="81"/>
      <c r="E181" s="217"/>
      <c r="F181" s="233"/>
    </row>
    <row r="182">
      <c r="A182" s="232"/>
      <c r="B182" s="230"/>
      <c r="C182" s="222"/>
      <c r="D182" s="81"/>
      <c r="E182" s="217"/>
      <c r="F182" s="233"/>
    </row>
    <row r="183">
      <c r="A183" s="232"/>
      <c r="B183" s="230"/>
      <c r="C183" s="222"/>
      <c r="D183" s="81"/>
      <c r="E183" s="217"/>
      <c r="F183" s="233"/>
    </row>
    <row r="184">
      <c r="A184" s="232"/>
      <c r="B184" s="230"/>
      <c r="C184" s="222"/>
      <c r="D184" s="81"/>
      <c r="E184" s="217"/>
      <c r="F184" s="233"/>
    </row>
    <row r="185">
      <c r="A185" s="232"/>
      <c r="B185" s="230"/>
      <c r="C185" s="222"/>
      <c r="D185" s="81"/>
      <c r="E185" s="217"/>
      <c r="F185" s="233"/>
    </row>
    <row r="186">
      <c r="A186" s="232"/>
      <c r="B186" s="230"/>
      <c r="C186" s="222"/>
      <c r="D186" s="81"/>
      <c r="E186" s="217"/>
      <c r="F186" s="233"/>
    </row>
    <row r="187">
      <c r="A187" s="232"/>
      <c r="B187" s="230"/>
      <c r="C187" s="222"/>
      <c r="D187" s="81"/>
      <c r="E187" s="217"/>
      <c r="F187" s="233"/>
    </row>
    <row r="188">
      <c r="A188" s="232"/>
      <c r="B188" s="230"/>
      <c r="C188" s="222"/>
      <c r="D188" s="81"/>
      <c r="E188" s="217"/>
      <c r="F188" s="233"/>
    </row>
    <row r="189">
      <c r="A189" s="232"/>
      <c r="B189" s="230"/>
      <c r="C189" s="222"/>
      <c r="D189" s="81"/>
      <c r="E189" s="217"/>
      <c r="F189" s="233"/>
    </row>
    <row r="190">
      <c r="A190" s="232"/>
      <c r="B190" s="230"/>
      <c r="C190" s="222"/>
      <c r="D190" s="81"/>
      <c r="E190" s="217"/>
      <c r="F190" s="233"/>
    </row>
    <row r="191">
      <c r="A191" s="232"/>
      <c r="B191" s="230"/>
      <c r="C191" s="222"/>
      <c r="D191" s="81"/>
      <c r="E191" s="217"/>
      <c r="F191" s="233"/>
    </row>
    <row r="192">
      <c r="A192" s="232"/>
      <c r="B192" s="230"/>
      <c r="C192" s="222"/>
      <c r="D192" s="81"/>
      <c r="E192" s="217"/>
      <c r="F192" s="233"/>
    </row>
    <row r="193">
      <c r="A193" s="232"/>
      <c r="B193" s="230"/>
      <c r="C193" s="222"/>
      <c r="D193" s="81"/>
      <c r="E193" s="217"/>
      <c r="F193" s="233"/>
    </row>
    <row r="194">
      <c r="A194" s="232"/>
      <c r="B194" s="230"/>
      <c r="C194" s="222"/>
      <c r="D194" s="81"/>
      <c r="E194" s="217"/>
      <c r="F194" s="233"/>
    </row>
    <row r="195">
      <c r="A195" s="232"/>
      <c r="B195" s="230"/>
      <c r="C195" s="222"/>
      <c r="D195" s="81"/>
      <c r="E195" s="217"/>
      <c r="F195" s="233"/>
    </row>
    <row r="196">
      <c r="A196" s="232"/>
      <c r="B196" s="230"/>
      <c r="C196" s="222"/>
      <c r="D196" s="81"/>
      <c r="E196" s="217"/>
      <c r="F196" s="233"/>
    </row>
    <row r="197">
      <c r="A197" s="232"/>
      <c r="B197" s="230"/>
      <c r="C197" s="222"/>
      <c r="D197" s="81"/>
      <c r="E197" s="217"/>
      <c r="F197" s="233"/>
    </row>
    <row r="198">
      <c r="A198" s="232"/>
      <c r="B198" s="230"/>
      <c r="C198" s="222"/>
      <c r="D198" s="81"/>
      <c r="E198" s="217"/>
      <c r="F198" s="233"/>
    </row>
    <row r="199">
      <c r="A199" s="232"/>
      <c r="B199" s="230"/>
      <c r="C199" s="222"/>
      <c r="D199" s="81"/>
      <c r="E199" s="217"/>
      <c r="F199" s="233"/>
    </row>
    <row r="200">
      <c r="A200" s="232"/>
      <c r="B200" s="230"/>
      <c r="C200" s="222"/>
      <c r="D200" s="81"/>
      <c r="E200" s="217"/>
      <c r="F200" s="233"/>
    </row>
    <row r="201">
      <c r="A201" s="232"/>
      <c r="B201" s="230"/>
      <c r="C201" s="222"/>
      <c r="D201" s="81"/>
      <c r="E201" s="217"/>
      <c r="F201" s="233"/>
    </row>
    <row r="202">
      <c r="A202" s="232"/>
      <c r="B202" s="230"/>
      <c r="C202" s="222"/>
      <c r="D202" s="81"/>
      <c r="E202" s="217"/>
      <c r="F202" s="233"/>
    </row>
    <row r="203">
      <c r="A203" s="232"/>
      <c r="B203" s="230"/>
      <c r="C203" s="222"/>
      <c r="D203" s="81"/>
      <c r="E203" s="217"/>
      <c r="F203" s="233"/>
    </row>
    <row r="204">
      <c r="A204" s="232"/>
      <c r="B204" s="230"/>
      <c r="C204" s="222"/>
      <c r="D204" s="81"/>
      <c r="E204" s="217"/>
      <c r="F204" s="233"/>
    </row>
    <row r="205">
      <c r="A205" s="232"/>
      <c r="B205" s="230"/>
      <c r="C205" s="222"/>
      <c r="D205" s="81"/>
      <c r="E205" s="217"/>
      <c r="F205" s="233"/>
    </row>
    <row r="206">
      <c r="A206" s="232"/>
      <c r="B206" s="230"/>
      <c r="C206" s="222"/>
      <c r="D206" s="81"/>
      <c r="E206" s="217"/>
      <c r="F206" s="233"/>
    </row>
    <row r="207">
      <c r="A207" s="232"/>
      <c r="B207" s="230"/>
      <c r="C207" s="222"/>
      <c r="D207" s="81"/>
      <c r="E207" s="217"/>
      <c r="F207" s="233"/>
    </row>
    <row r="208">
      <c r="A208" s="232"/>
      <c r="B208" s="230"/>
      <c r="C208" s="222"/>
      <c r="D208" s="81"/>
      <c r="E208" s="217"/>
      <c r="F208" s="233"/>
    </row>
    <row r="209">
      <c r="A209" s="232"/>
      <c r="B209" s="230"/>
      <c r="C209" s="222"/>
      <c r="D209" s="81"/>
      <c r="E209" s="217"/>
      <c r="F209" s="233"/>
    </row>
    <row r="210">
      <c r="A210" s="232"/>
      <c r="B210" s="230"/>
      <c r="C210" s="222"/>
      <c r="D210" s="81"/>
      <c r="E210" s="217"/>
      <c r="F210" s="233"/>
    </row>
    <row r="211">
      <c r="A211" s="232"/>
      <c r="B211" s="230"/>
      <c r="C211" s="222"/>
      <c r="D211" s="81"/>
      <c r="E211" s="217"/>
      <c r="F211" s="233"/>
    </row>
    <row r="212">
      <c r="A212" s="232"/>
      <c r="B212" s="230"/>
      <c r="C212" s="222"/>
      <c r="D212" s="81"/>
      <c r="E212" s="217"/>
      <c r="F212" s="233"/>
    </row>
    <row r="213">
      <c r="A213" s="232"/>
      <c r="B213" s="230"/>
      <c r="C213" s="222"/>
      <c r="D213" s="81"/>
      <c r="E213" s="217"/>
      <c r="F213" s="233"/>
    </row>
    <row r="214">
      <c r="A214" s="232"/>
      <c r="B214" s="230"/>
      <c r="C214" s="222"/>
      <c r="D214" s="81"/>
      <c r="E214" s="217"/>
      <c r="F214" s="233"/>
    </row>
    <row r="215">
      <c r="A215" s="232"/>
      <c r="B215" s="230"/>
      <c r="C215" s="222"/>
      <c r="D215" s="81"/>
      <c r="E215" s="217"/>
      <c r="F215" s="233"/>
    </row>
    <row r="216">
      <c r="A216" s="232"/>
      <c r="B216" s="230"/>
      <c r="C216" s="222"/>
      <c r="D216" s="81"/>
      <c r="E216" s="217"/>
      <c r="F216" s="233"/>
    </row>
    <row r="217">
      <c r="A217" s="232"/>
      <c r="B217" s="230"/>
      <c r="C217" s="222"/>
      <c r="D217" s="81"/>
      <c r="E217" s="217"/>
      <c r="F217" s="233"/>
    </row>
    <row r="218">
      <c r="A218" s="232"/>
      <c r="B218" s="230"/>
      <c r="C218" s="222"/>
      <c r="D218" s="81"/>
      <c r="E218" s="217"/>
      <c r="F218" s="233"/>
    </row>
    <row r="219">
      <c r="A219" s="232"/>
      <c r="B219" s="230"/>
      <c r="C219" s="222"/>
      <c r="D219" s="81"/>
      <c r="E219" s="217"/>
      <c r="F219" s="233"/>
    </row>
    <row r="220">
      <c r="A220" s="232"/>
      <c r="B220" s="230"/>
      <c r="C220" s="222"/>
      <c r="D220" s="81"/>
      <c r="E220" s="217"/>
      <c r="F220" s="233"/>
    </row>
    <row r="221">
      <c r="A221" s="232"/>
      <c r="B221" s="230"/>
      <c r="C221" s="222"/>
      <c r="D221" s="81"/>
      <c r="E221" s="217"/>
      <c r="F221" s="233"/>
    </row>
    <row r="222">
      <c r="A222" s="232"/>
      <c r="B222" s="230"/>
      <c r="C222" s="222"/>
      <c r="D222" s="81"/>
      <c r="E222" s="217"/>
      <c r="F222" s="233"/>
    </row>
    <row r="223">
      <c r="A223" s="232"/>
      <c r="B223" s="230"/>
      <c r="C223" s="222"/>
      <c r="D223" s="81"/>
      <c r="E223" s="217"/>
      <c r="F223" s="233"/>
    </row>
    <row r="224">
      <c r="A224" s="232"/>
      <c r="B224" s="230"/>
      <c r="C224" s="222"/>
      <c r="D224" s="81"/>
      <c r="E224" s="217"/>
      <c r="F224" s="233"/>
    </row>
    <row r="225">
      <c r="A225" s="232"/>
      <c r="B225" s="230"/>
      <c r="C225" s="222"/>
      <c r="D225" s="81"/>
      <c r="E225" s="217"/>
      <c r="F225" s="233"/>
    </row>
    <row r="226">
      <c r="A226" s="232"/>
      <c r="B226" s="230"/>
      <c r="C226" s="222"/>
      <c r="D226" s="81"/>
      <c r="E226" s="217"/>
      <c r="F226" s="233"/>
    </row>
    <row r="227">
      <c r="A227" s="232"/>
      <c r="B227" s="230"/>
      <c r="C227" s="222"/>
      <c r="D227" s="81"/>
      <c r="E227" s="217"/>
      <c r="F227" s="233"/>
    </row>
    <row r="228">
      <c r="A228" s="232"/>
      <c r="B228" s="230"/>
      <c r="C228" s="222"/>
      <c r="D228" s="81"/>
      <c r="E228" s="217"/>
      <c r="F228" s="233"/>
    </row>
    <row r="229">
      <c r="A229" s="232"/>
      <c r="B229" s="230"/>
      <c r="C229" s="222"/>
      <c r="D229" s="81"/>
      <c r="E229" s="217"/>
      <c r="F229" s="233"/>
    </row>
    <row r="230">
      <c r="A230" s="232"/>
      <c r="B230" s="230"/>
      <c r="C230" s="222"/>
      <c r="D230" s="81"/>
      <c r="E230" s="217"/>
      <c r="F230" s="233"/>
    </row>
    <row r="231">
      <c r="A231" s="232"/>
      <c r="B231" s="230"/>
      <c r="C231" s="222"/>
      <c r="D231" s="81"/>
      <c r="E231" s="217"/>
      <c r="F231" s="233"/>
    </row>
    <row r="232">
      <c r="A232" s="232"/>
      <c r="B232" s="230"/>
      <c r="C232" s="222"/>
      <c r="D232" s="81"/>
      <c r="E232" s="217"/>
      <c r="F232" s="233"/>
    </row>
    <row r="233">
      <c r="A233" s="232"/>
      <c r="B233" s="230"/>
      <c r="C233" s="222"/>
      <c r="D233" s="81"/>
      <c r="E233" s="217"/>
      <c r="F233" s="233"/>
    </row>
    <row r="234">
      <c r="A234" s="232"/>
      <c r="B234" s="230"/>
      <c r="C234" s="222"/>
      <c r="D234" s="81"/>
      <c r="E234" s="217"/>
      <c r="F234" s="233"/>
    </row>
    <row r="235">
      <c r="A235" s="232"/>
      <c r="B235" s="230"/>
      <c r="C235" s="222"/>
      <c r="D235" s="81"/>
      <c r="E235" s="217"/>
      <c r="F235" s="233"/>
    </row>
    <row r="236">
      <c r="A236" s="232"/>
      <c r="B236" s="230"/>
      <c r="C236" s="222"/>
      <c r="D236" s="81"/>
      <c r="E236" s="217"/>
      <c r="F236" s="233"/>
    </row>
    <row r="237">
      <c r="A237" s="232"/>
      <c r="B237" s="230"/>
      <c r="C237" s="222"/>
      <c r="D237" s="81"/>
      <c r="E237" s="217"/>
      <c r="F237" s="233"/>
    </row>
    <row r="238">
      <c r="A238" s="232"/>
      <c r="B238" s="230"/>
      <c r="C238" s="222"/>
      <c r="D238" s="81"/>
      <c r="E238" s="217"/>
      <c r="F238" s="233"/>
    </row>
    <row r="239">
      <c r="A239" s="232"/>
      <c r="B239" s="230"/>
      <c r="C239" s="222"/>
      <c r="D239" s="81"/>
      <c r="E239" s="217"/>
      <c r="F239" s="233"/>
    </row>
    <row r="240">
      <c r="A240" s="232"/>
      <c r="B240" s="230"/>
      <c r="C240" s="222"/>
      <c r="D240" s="81"/>
      <c r="E240" s="217"/>
      <c r="F240" s="233"/>
    </row>
    <row r="241">
      <c r="A241" s="232"/>
      <c r="B241" s="230"/>
      <c r="C241" s="222"/>
      <c r="D241" s="81"/>
      <c r="E241" s="217"/>
      <c r="F241" s="233"/>
    </row>
    <row r="242">
      <c r="A242" s="232"/>
      <c r="B242" s="230"/>
      <c r="C242" s="222"/>
      <c r="D242" s="81"/>
      <c r="E242" s="217"/>
      <c r="F242" s="233"/>
    </row>
    <row r="243">
      <c r="A243" s="232"/>
      <c r="B243" s="230"/>
      <c r="C243" s="222"/>
      <c r="D243" s="81"/>
      <c r="E243" s="217"/>
      <c r="F243" s="233"/>
    </row>
    <row r="244">
      <c r="A244" s="232"/>
      <c r="B244" s="230"/>
      <c r="C244" s="222"/>
      <c r="D244" s="81"/>
      <c r="E244" s="217"/>
      <c r="F244" s="233"/>
    </row>
    <row r="245">
      <c r="A245" s="232"/>
      <c r="B245" s="230"/>
      <c r="C245" s="222"/>
      <c r="D245" s="81"/>
      <c r="E245" s="217"/>
      <c r="F245" s="233"/>
    </row>
    <row r="246">
      <c r="A246" s="232"/>
      <c r="B246" s="230"/>
      <c r="C246" s="222"/>
      <c r="D246" s="81"/>
      <c r="E246" s="217"/>
      <c r="F246" s="233"/>
    </row>
    <row r="247">
      <c r="A247" s="232"/>
      <c r="B247" s="230"/>
      <c r="C247" s="222"/>
      <c r="D247" s="81"/>
      <c r="E247" s="217"/>
      <c r="F247" s="233"/>
    </row>
    <row r="248">
      <c r="A248" s="232"/>
      <c r="B248" s="230"/>
      <c r="C248" s="222"/>
      <c r="D248" s="81"/>
      <c r="E248" s="217"/>
      <c r="F248" s="233"/>
    </row>
    <row r="249">
      <c r="A249" s="232"/>
      <c r="B249" s="230"/>
      <c r="C249" s="222"/>
      <c r="D249" s="81"/>
      <c r="E249" s="217"/>
      <c r="F249" s="233"/>
    </row>
    <row r="250">
      <c r="A250" s="232"/>
      <c r="B250" s="230"/>
      <c r="C250" s="222"/>
      <c r="D250" s="81"/>
      <c r="E250" s="217"/>
      <c r="F250" s="233"/>
    </row>
    <row r="251">
      <c r="A251" s="232"/>
      <c r="B251" s="230"/>
      <c r="C251" s="222"/>
      <c r="D251" s="81"/>
      <c r="E251" s="217"/>
      <c r="F251" s="233"/>
    </row>
    <row r="252">
      <c r="A252" s="232"/>
      <c r="B252" s="230"/>
      <c r="C252" s="222"/>
      <c r="D252" s="81"/>
      <c r="E252" s="217"/>
      <c r="F252" s="233"/>
    </row>
    <row r="253">
      <c r="A253" s="232"/>
      <c r="B253" s="230"/>
      <c r="C253" s="222"/>
      <c r="D253" s="81"/>
      <c r="E253" s="217"/>
      <c r="F253" s="233"/>
    </row>
    <row r="254">
      <c r="A254" s="232"/>
      <c r="B254" s="230"/>
      <c r="C254" s="222"/>
      <c r="D254" s="81"/>
      <c r="E254" s="217"/>
      <c r="F254" s="233"/>
    </row>
    <row r="255">
      <c r="A255" s="232"/>
      <c r="B255" s="230"/>
      <c r="C255" s="222"/>
      <c r="D255" s="81"/>
      <c r="E255" s="217"/>
      <c r="F255" s="233"/>
    </row>
    <row r="256">
      <c r="A256" s="232"/>
      <c r="B256" s="230"/>
      <c r="C256" s="222"/>
      <c r="D256" s="81"/>
      <c r="E256" s="217"/>
      <c r="F256" s="233"/>
    </row>
    <row r="257">
      <c r="A257" s="232"/>
      <c r="B257" s="230"/>
      <c r="C257" s="222"/>
      <c r="D257" s="81"/>
      <c r="E257" s="217"/>
      <c r="F257" s="233"/>
    </row>
    <row r="258">
      <c r="A258" s="232"/>
      <c r="B258" s="230"/>
      <c r="C258" s="222"/>
      <c r="D258" s="81"/>
      <c r="E258" s="217"/>
      <c r="F258" s="233"/>
    </row>
    <row r="259">
      <c r="A259" s="232"/>
      <c r="B259" s="230"/>
      <c r="C259" s="222"/>
      <c r="D259" s="81"/>
      <c r="E259" s="217"/>
      <c r="F259" s="233"/>
    </row>
    <row r="260">
      <c r="A260" s="232"/>
      <c r="B260" s="230"/>
      <c r="C260" s="222"/>
      <c r="D260" s="81"/>
      <c r="E260" s="217"/>
      <c r="F260" s="233"/>
    </row>
    <row r="261">
      <c r="A261" s="232"/>
      <c r="B261" s="230"/>
      <c r="C261" s="222"/>
      <c r="D261" s="81"/>
      <c r="E261" s="217"/>
      <c r="F261" s="233"/>
    </row>
    <row r="262">
      <c r="A262" s="232"/>
      <c r="B262" s="230"/>
      <c r="C262" s="222"/>
      <c r="D262" s="81"/>
      <c r="E262" s="217"/>
      <c r="F262" s="233"/>
    </row>
    <row r="263">
      <c r="A263" s="232"/>
      <c r="B263" s="230"/>
      <c r="C263" s="222"/>
      <c r="D263" s="81"/>
      <c r="E263" s="217"/>
      <c r="F263" s="233"/>
    </row>
    <row r="264">
      <c r="A264" s="232"/>
      <c r="B264" s="230"/>
      <c r="C264" s="222"/>
      <c r="D264" s="81"/>
      <c r="E264" s="217"/>
      <c r="F264" s="233"/>
    </row>
    <row r="265">
      <c r="A265" s="232"/>
      <c r="B265" s="230"/>
      <c r="C265" s="222"/>
      <c r="D265" s="81"/>
      <c r="E265" s="217"/>
      <c r="F265" s="233"/>
    </row>
    <row r="266">
      <c r="A266" s="232"/>
      <c r="B266" s="230"/>
      <c r="C266" s="222"/>
      <c r="D266" s="81"/>
      <c r="E266" s="217"/>
      <c r="F266" s="233"/>
    </row>
    <row r="267">
      <c r="A267" s="232"/>
      <c r="B267" s="230"/>
      <c r="C267" s="222"/>
      <c r="D267" s="81"/>
      <c r="E267" s="217"/>
      <c r="F267" s="233"/>
    </row>
    <row r="268">
      <c r="A268" s="232"/>
      <c r="B268" s="230"/>
      <c r="C268" s="222"/>
      <c r="D268" s="81"/>
      <c r="E268" s="217"/>
      <c r="F268" s="233"/>
    </row>
    <row r="269">
      <c r="A269" s="232"/>
      <c r="B269" s="230"/>
      <c r="C269" s="222"/>
      <c r="D269" s="81"/>
      <c r="E269" s="217"/>
      <c r="F269" s="233"/>
    </row>
    <row r="270">
      <c r="A270" s="232"/>
      <c r="B270" s="230"/>
      <c r="C270" s="222"/>
      <c r="D270" s="81"/>
      <c r="E270" s="217"/>
      <c r="F270" s="233"/>
    </row>
    <row r="271">
      <c r="A271" s="232"/>
      <c r="B271" s="230"/>
      <c r="C271" s="222"/>
      <c r="D271" s="81"/>
      <c r="E271" s="217"/>
      <c r="F271" s="233"/>
    </row>
    <row r="272">
      <c r="A272" s="232"/>
      <c r="B272" s="230"/>
      <c r="C272" s="222"/>
      <c r="D272" s="81"/>
      <c r="E272" s="217"/>
      <c r="F272" s="233"/>
    </row>
    <row r="273">
      <c r="A273" s="232"/>
      <c r="B273" s="230"/>
      <c r="C273" s="222"/>
      <c r="D273" s="81"/>
      <c r="E273" s="217"/>
      <c r="F273" s="233"/>
    </row>
    <row r="274">
      <c r="A274" s="232"/>
      <c r="B274" s="230"/>
      <c r="C274" s="222"/>
      <c r="D274" s="81"/>
      <c r="E274" s="217"/>
      <c r="F274" s="233"/>
    </row>
    <row r="275">
      <c r="A275" s="232"/>
      <c r="B275" s="230"/>
      <c r="C275" s="222"/>
      <c r="D275" s="81"/>
      <c r="E275" s="217"/>
      <c r="F275" s="233"/>
    </row>
    <row r="276">
      <c r="A276" s="232"/>
      <c r="B276" s="230"/>
      <c r="C276" s="222"/>
      <c r="D276" s="81"/>
      <c r="E276" s="217"/>
      <c r="F276" s="233"/>
    </row>
    <row r="277">
      <c r="A277" s="232"/>
      <c r="B277" s="230"/>
      <c r="C277" s="222"/>
      <c r="D277" s="81"/>
      <c r="E277" s="217"/>
      <c r="F277" s="233"/>
    </row>
    <row r="278">
      <c r="A278" s="232"/>
      <c r="B278" s="230"/>
      <c r="C278" s="222"/>
      <c r="D278" s="81"/>
      <c r="E278" s="217"/>
      <c r="F278" s="233"/>
    </row>
    <row r="279">
      <c r="A279" s="232"/>
      <c r="B279" s="230"/>
      <c r="C279" s="222"/>
      <c r="D279" s="81"/>
      <c r="E279" s="217"/>
      <c r="F279" s="233"/>
    </row>
    <row r="280">
      <c r="A280" s="232"/>
      <c r="B280" s="230"/>
      <c r="C280" s="222"/>
      <c r="D280" s="81"/>
      <c r="E280" s="217"/>
      <c r="F280" s="233"/>
    </row>
    <row r="281">
      <c r="A281" s="232"/>
      <c r="B281" s="230"/>
      <c r="C281" s="222"/>
      <c r="D281" s="81"/>
      <c r="E281" s="217"/>
      <c r="F281" s="233"/>
    </row>
    <row r="282">
      <c r="A282" s="232"/>
      <c r="B282" s="230"/>
      <c r="C282" s="222"/>
      <c r="D282" s="81"/>
      <c r="E282" s="217"/>
      <c r="F282" s="233"/>
    </row>
    <row r="283">
      <c r="A283" s="232"/>
      <c r="B283" s="230"/>
      <c r="C283" s="222"/>
      <c r="D283" s="81"/>
      <c r="E283" s="217"/>
      <c r="F283" s="233"/>
    </row>
    <row r="284">
      <c r="A284" s="232"/>
      <c r="B284" s="230"/>
      <c r="C284" s="222"/>
      <c r="D284" s="81"/>
      <c r="E284" s="217"/>
      <c r="F284" s="233"/>
    </row>
    <row r="285">
      <c r="A285" s="232"/>
      <c r="B285" s="230"/>
      <c r="C285" s="222"/>
      <c r="D285" s="81"/>
      <c r="E285" s="217"/>
      <c r="F285" s="233"/>
    </row>
    <row r="286">
      <c r="A286" s="232"/>
      <c r="B286" s="230"/>
      <c r="C286" s="222"/>
      <c r="D286" s="81"/>
      <c r="E286" s="217"/>
      <c r="F286" s="233"/>
    </row>
    <row r="287">
      <c r="A287" s="232"/>
      <c r="B287" s="230"/>
      <c r="C287" s="222"/>
      <c r="D287" s="81"/>
      <c r="E287" s="217"/>
      <c r="F287" s="233"/>
    </row>
    <row r="288">
      <c r="A288" s="232"/>
      <c r="B288" s="230"/>
      <c r="C288" s="222"/>
      <c r="D288" s="81"/>
      <c r="E288" s="217"/>
      <c r="F288" s="233"/>
    </row>
    <row r="289">
      <c r="A289" s="232"/>
      <c r="B289" s="230"/>
      <c r="C289" s="222"/>
      <c r="D289" s="81"/>
      <c r="E289" s="217"/>
      <c r="F289" s="233"/>
    </row>
    <row r="290">
      <c r="A290" s="232"/>
      <c r="B290" s="230"/>
      <c r="C290" s="222"/>
      <c r="D290" s="81"/>
      <c r="E290" s="217"/>
      <c r="F290" s="233"/>
    </row>
    <row r="291">
      <c r="A291" s="232"/>
      <c r="B291" s="230"/>
      <c r="C291" s="222"/>
      <c r="D291" s="81"/>
      <c r="E291" s="217"/>
      <c r="F291" s="233"/>
    </row>
    <row r="292">
      <c r="A292" s="232"/>
      <c r="B292" s="230"/>
      <c r="C292" s="222"/>
      <c r="D292" s="81"/>
      <c r="E292" s="217"/>
      <c r="F292" s="233"/>
    </row>
    <row r="293">
      <c r="A293" s="232"/>
      <c r="B293" s="230"/>
      <c r="C293" s="222"/>
      <c r="D293" s="81"/>
      <c r="E293" s="217"/>
      <c r="F293" s="233"/>
    </row>
    <row r="294">
      <c r="A294" s="232"/>
      <c r="B294" s="230"/>
      <c r="C294" s="222"/>
      <c r="D294" s="81"/>
      <c r="E294" s="217"/>
      <c r="F294" s="233"/>
    </row>
    <row r="295">
      <c r="A295" s="232"/>
      <c r="B295" s="230"/>
      <c r="C295" s="222"/>
      <c r="D295" s="81"/>
      <c r="E295" s="217"/>
      <c r="F295" s="233"/>
    </row>
    <row r="296">
      <c r="A296" s="232"/>
      <c r="B296" s="230"/>
      <c r="C296" s="222"/>
      <c r="D296" s="81"/>
      <c r="E296" s="217"/>
      <c r="F296" s="233"/>
    </row>
    <row r="297">
      <c r="A297" s="232"/>
      <c r="B297" s="230"/>
      <c r="C297" s="222"/>
      <c r="D297" s="81"/>
      <c r="E297" s="217"/>
      <c r="F297" s="233"/>
    </row>
    <row r="298">
      <c r="A298" s="232"/>
      <c r="B298" s="230"/>
      <c r="C298" s="222"/>
      <c r="D298" s="81"/>
      <c r="E298" s="217"/>
      <c r="F298" s="233"/>
    </row>
    <row r="299">
      <c r="A299" s="232"/>
      <c r="B299" s="230"/>
      <c r="C299" s="222"/>
      <c r="D299" s="81"/>
      <c r="E299" s="217"/>
      <c r="F299" s="233"/>
    </row>
    <row r="300">
      <c r="A300" s="232"/>
      <c r="B300" s="230"/>
      <c r="C300" s="222"/>
      <c r="D300" s="81"/>
      <c r="E300" s="217"/>
      <c r="F300" s="233"/>
    </row>
    <row r="301">
      <c r="A301" s="232"/>
      <c r="B301" s="230"/>
      <c r="C301" s="222"/>
      <c r="D301" s="81"/>
      <c r="E301" s="217"/>
      <c r="F301" s="233"/>
    </row>
    <row r="302">
      <c r="A302" s="232"/>
      <c r="B302" s="230"/>
      <c r="C302" s="222"/>
      <c r="D302" s="81"/>
      <c r="E302" s="217"/>
      <c r="F302" s="233"/>
    </row>
    <row r="303">
      <c r="A303" s="232"/>
      <c r="B303" s="230"/>
      <c r="C303" s="222"/>
      <c r="D303" s="81"/>
      <c r="E303" s="217"/>
      <c r="F303" s="233"/>
    </row>
    <row r="304">
      <c r="A304" s="232"/>
      <c r="B304" s="230"/>
      <c r="C304" s="222"/>
      <c r="D304" s="81"/>
      <c r="E304" s="217"/>
      <c r="F304" s="233"/>
    </row>
    <row r="305">
      <c r="A305" s="232"/>
      <c r="B305" s="230"/>
      <c r="C305" s="222"/>
      <c r="D305" s="81"/>
      <c r="E305" s="217"/>
      <c r="F305" s="233"/>
    </row>
    <row r="306">
      <c r="A306" s="232"/>
      <c r="B306" s="230"/>
      <c r="C306" s="222"/>
      <c r="D306" s="81"/>
      <c r="E306" s="217"/>
      <c r="F306" s="233"/>
    </row>
    <row r="307">
      <c r="A307" s="232"/>
      <c r="B307" s="230"/>
      <c r="C307" s="222"/>
      <c r="D307" s="81"/>
      <c r="E307" s="217"/>
      <c r="F307" s="233"/>
    </row>
    <row r="308">
      <c r="A308" s="232"/>
      <c r="B308" s="230"/>
      <c r="C308" s="222"/>
      <c r="D308" s="81"/>
      <c r="E308" s="217"/>
      <c r="F308" s="233"/>
    </row>
    <row r="309">
      <c r="A309" s="232"/>
      <c r="B309" s="230"/>
      <c r="C309" s="222"/>
      <c r="D309" s="81"/>
      <c r="E309" s="217"/>
      <c r="F309" s="233"/>
    </row>
    <row r="310">
      <c r="A310" s="232"/>
      <c r="B310" s="230"/>
      <c r="C310" s="222"/>
      <c r="D310" s="81"/>
      <c r="E310" s="217"/>
      <c r="F310" s="233"/>
    </row>
    <row r="311">
      <c r="A311" s="232"/>
      <c r="B311" s="230"/>
      <c r="C311" s="222"/>
      <c r="D311" s="81"/>
      <c r="E311" s="217"/>
      <c r="F311" s="233"/>
    </row>
    <row r="312">
      <c r="A312" s="232"/>
      <c r="B312" s="230"/>
      <c r="C312" s="222"/>
      <c r="D312" s="81"/>
      <c r="E312" s="217"/>
      <c r="F312" s="233"/>
    </row>
    <row r="313">
      <c r="A313" s="232"/>
      <c r="B313" s="230"/>
      <c r="C313" s="222"/>
      <c r="D313" s="81"/>
      <c r="E313" s="217"/>
      <c r="F313" s="233"/>
    </row>
    <row r="314">
      <c r="A314" s="232"/>
      <c r="B314" s="230"/>
      <c r="C314" s="222"/>
      <c r="D314" s="81"/>
      <c r="E314" s="217"/>
      <c r="F314" s="233"/>
    </row>
    <row r="315">
      <c r="A315" s="232"/>
      <c r="B315" s="230"/>
      <c r="C315" s="222"/>
      <c r="D315" s="81"/>
      <c r="E315" s="217"/>
      <c r="F315" s="233"/>
    </row>
    <row r="316">
      <c r="A316" s="232"/>
      <c r="B316" s="230"/>
      <c r="C316" s="222"/>
      <c r="D316" s="81"/>
      <c r="E316" s="217"/>
      <c r="F316" s="233"/>
    </row>
    <row r="317">
      <c r="A317" s="232"/>
      <c r="B317" s="230"/>
      <c r="C317" s="222"/>
      <c r="D317" s="81"/>
      <c r="E317" s="217"/>
      <c r="F317" s="233"/>
    </row>
    <row r="318">
      <c r="A318" s="232"/>
      <c r="B318" s="230"/>
      <c r="C318" s="222"/>
      <c r="D318" s="81"/>
      <c r="E318" s="217"/>
      <c r="F318" s="233"/>
    </row>
    <row r="319">
      <c r="A319" s="232"/>
      <c r="B319" s="230"/>
      <c r="C319" s="222"/>
      <c r="D319" s="81"/>
      <c r="E319" s="217"/>
      <c r="F319" s="233"/>
    </row>
    <row r="320">
      <c r="A320" s="232"/>
      <c r="B320" s="230"/>
      <c r="C320" s="222"/>
      <c r="D320" s="81"/>
      <c r="E320" s="217"/>
      <c r="F320" s="233"/>
    </row>
    <row r="321">
      <c r="A321" s="232"/>
      <c r="B321" s="230"/>
      <c r="C321" s="222"/>
      <c r="D321" s="81"/>
      <c r="E321" s="217"/>
      <c r="F321" s="233"/>
    </row>
    <row r="322">
      <c r="A322" s="232"/>
      <c r="B322" s="230"/>
      <c r="C322" s="222"/>
      <c r="D322" s="81"/>
      <c r="E322" s="217"/>
      <c r="F322" s="233"/>
    </row>
    <row r="323">
      <c r="A323" s="232"/>
      <c r="B323" s="230"/>
      <c r="C323" s="222"/>
      <c r="D323" s="81"/>
      <c r="E323" s="217"/>
      <c r="F323" s="233"/>
    </row>
    <row r="324">
      <c r="A324" s="232"/>
      <c r="B324" s="230"/>
      <c r="C324" s="222"/>
      <c r="D324" s="81"/>
      <c r="E324" s="217"/>
      <c r="F324" s="233"/>
    </row>
    <row r="325">
      <c r="A325" s="232"/>
      <c r="B325" s="230"/>
      <c r="C325" s="222"/>
      <c r="D325" s="81"/>
      <c r="E325" s="217"/>
      <c r="F325" s="233"/>
    </row>
    <row r="326">
      <c r="A326" s="232"/>
      <c r="B326" s="230"/>
      <c r="C326" s="222"/>
      <c r="D326" s="81"/>
      <c r="E326" s="217"/>
      <c r="F326" s="233"/>
    </row>
    <row r="327">
      <c r="A327" s="232"/>
      <c r="B327" s="230"/>
      <c r="C327" s="222"/>
      <c r="D327" s="81"/>
      <c r="E327" s="217"/>
      <c r="F327" s="233"/>
    </row>
    <row r="328">
      <c r="A328" s="232"/>
      <c r="B328" s="230"/>
      <c r="C328" s="222"/>
      <c r="D328" s="81"/>
      <c r="E328" s="217"/>
      <c r="F328" s="233"/>
    </row>
    <row r="329">
      <c r="A329" s="232"/>
      <c r="B329" s="230"/>
      <c r="C329" s="222"/>
      <c r="D329" s="81"/>
      <c r="E329" s="217"/>
      <c r="F329" s="233"/>
    </row>
    <row r="330">
      <c r="A330" s="232"/>
      <c r="B330" s="230"/>
      <c r="C330" s="222"/>
      <c r="D330" s="81"/>
      <c r="E330" s="217"/>
      <c r="F330" s="233"/>
    </row>
    <row r="331">
      <c r="A331" s="232"/>
      <c r="B331" s="230"/>
      <c r="C331" s="222"/>
      <c r="D331" s="81"/>
      <c r="E331" s="217"/>
      <c r="F331" s="233"/>
    </row>
    <row r="332">
      <c r="A332" s="232"/>
      <c r="B332" s="230"/>
      <c r="C332" s="222"/>
      <c r="D332" s="81"/>
      <c r="E332" s="217"/>
      <c r="F332" s="233"/>
    </row>
    <row r="333">
      <c r="A333" s="232"/>
      <c r="B333" s="230"/>
      <c r="C333" s="222"/>
      <c r="D333" s="81"/>
      <c r="E333" s="217"/>
      <c r="F333" s="233"/>
    </row>
    <row r="334">
      <c r="A334" s="232"/>
      <c r="B334" s="230"/>
      <c r="C334" s="222"/>
      <c r="D334" s="81"/>
      <c r="E334" s="217"/>
      <c r="F334" s="233"/>
    </row>
    <row r="335">
      <c r="A335" s="232"/>
      <c r="B335" s="230"/>
      <c r="C335" s="222"/>
      <c r="D335" s="81"/>
      <c r="E335" s="217"/>
      <c r="F335" s="233"/>
    </row>
    <row r="336">
      <c r="A336" s="232"/>
      <c r="B336" s="230"/>
      <c r="C336" s="222"/>
      <c r="D336" s="81"/>
      <c r="E336" s="217"/>
      <c r="F336" s="233"/>
    </row>
    <row r="337">
      <c r="A337" s="232"/>
      <c r="B337" s="230"/>
      <c r="C337" s="222"/>
      <c r="D337" s="81"/>
      <c r="E337" s="217"/>
      <c r="F337" s="233"/>
    </row>
    <row r="338">
      <c r="A338" s="232"/>
      <c r="B338" s="230"/>
      <c r="C338" s="222"/>
      <c r="D338" s="81"/>
      <c r="E338" s="217"/>
      <c r="F338" s="233"/>
    </row>
    <row r="339">
      <c r="A339" s="232"/>
      <c r="B339" s="230"/>
      <c r="C339" s="222"/>
      <c r="D339" s="81"/>
      <c r="E339" s="217"/>
      <c r="F339" s="233"/>
    </row>
    <row r="340">
      <c r="A340" s="232"/>
      <c r="B340" s="230"/>
      <c r="C340" s="222"/>
      <c r="D340" s="81"/>
      <c r="E340" s="217"/>
      <c r="F340" s="233"/>
    </row>
    <row r="341">
      <c r="A341" s="232"/>
      <c r="B341" s="230"/>
      <c r="C341" s="222"/>
      <c r="D341" s="81"/>
      <c r="E341" s="217"/>
      <c r="F341" s="233"/>
    </row>
    <row r="342">
      <c r="A342" s="232"/>
      <c r="B342" s="230"/>
      <c r="C342" s="222"/>
      <c r="D342" s="81"/>
      <c r="E342" s="217"/>
      <c r="F342" s="233"/>
    </row>
    <row r="343">
      <c r="A343" s="232"/>
      <c r="B343" s="230"/>
      <c r="C343" s="222"/>
      <c r="D343" s="81"/>
      <c r="E343" s="217"/>
      <c r="F343" s="233"/>
    </row>
    <row r="344">
      <c r="A344" s="232"/>
      <c r="B344" s="230"/>
      <c r="C344" s="222"/>
      <c r="D344" s="81"/>
      <c r="E344" s="217"/>
      <c r="F344" s="233"/>
    </row>
    <row r="345">
      <c r="A345" s="232"/>
      <c r="B345" s="230"/>
      <c r="C345" s="222"/>
      <c r="D345" s="81"/>
      <c r="E345" s="217"/>
      <c r="F345" s="233"/>
    </row>
    <row r="346">
      <c r="A346" s="232"/>
      <c r="B346" s="230"/>
      <c r="C346" s="222"/>
      <c r="D346" s="81"/>
      <c r="E346" s="217"/>
      <c r="F346" s="233"/>
    </row>
    <row r="347">
      <c r="A347" s="232"/>
      <c r="B347" s="230"/>
      <c r="C347" s="222"/>
      <c r="D347" s="81"/>
      <c r="E347" s="217"/>
      <c r="F347" s="233"/>
    </row>
    <row r="348">
      <c r="A348" s="232"/>
      <c r="B348" s="230"/>
      <c r="C348" s="222"/>
      <c r="D348" s="81"/>
      <c r="E348" s="217"/>
      <c r="F348" s="233"/>
    </row>
    <row r="349">
      <c r="A349" s="232"/>
      <c r="B349" s="230"/>
      <c r="C349" s="222"/>
      <c r="D349" s="81"/>
      <c r="E349" s="217"/>
      <c r="F349" s="233"/>
    </row>
    <row r="350">
      <c r="A350" s="232"/>
      <c r="B350" s="230"/>
      <c r="C350" s="222"/>
      <c r="D350" s="81"/>
      <c r="E350" s="217"/>
      <c r="F350" s="233"/>
    </row>
    <row r="351">
      <c r="A351" s="232"/>
      <c r="B351" s="230"/>
      <c r="C351" s="222"/>
      <c r="D351" s="81"/>
      <c r="E351" s="217"/>
      <c r="F351" s="233"/>
    </row>
    <row r="352">
      <c r="A352" s="232"/>
      <c r="B352" s="230"/>
      <c r="C352" s="222"/>
      <c r="D352" s="81"/>
      <c r="E352" s="217"/>
      <c r="F352" s="233"/>
    </row>
    <row r="353">
      <c r="A353" s="232"/>
      <c r="B353" s="230"/>
      <c r="C353" s="222"/>
      <c r="D353" s="81"/>
      <c r="E353" s="217"/>
      <c r="F353" s="233"/>
    </row>
    <row r="354">
      <c r="A354" s="232"/>
      <c r="B354" s="230"/>
      <c r="C354" s="222"/>
      <c r="D354" s="81"/>
      <c r="E354" s="217"/>
      <c r="F354" s="233"/>
    </row>
    <row r="355">
      <c r="A355" s="232"/>
      <c r="B355" s="230"/>
      <c r="C355" s="222"/>
      <c r="D355" s="81"/>
      <c r="E355" s="217"/>
      <c r="F355" s="233"/>
    </row>
    <row r="356">
      <c r="A356" s="232"/>
      <c r="B356" s="230"/>
      <c r="C356" s="222"/>
      <c r="D356" s="81"/>
      <c r="E356" s="217"/>
      <c r="F356" s="233"/>
    </row>
    <row r="357">
      <c r="A357" s="232"/>
      <c r="B357" s="230"/>
      <c r="C357" s="222"/>
      <c r="D357" s="81"/>
      <c r="E357" s="217"/>
      <c r="F357" s="233"/>
    </row>
    <row r="358">
      <c r="A358" s="232"/>
      <c r="B358" s="230"/>
      <c r="C358" s="222"/>
      <c r="D358" s="81"/>
      <c r="E358" s="217"/>
      <c r="F358" s="233"/>
    </row>
    <row r="359">
      <c r="A359" s="232"/>
      <c r="B359" s="230"/>
      <c r="C359" s="222"/>
      <c r="D359" s="81"/>
      <c r="E359" s="217"/>
      <c r="F359" s="233"/>
    </row>
    <row r="360">
      <c r="A360" s="232"/>
      <c r="B360" s="230"/>
      <c r="C360" s="222"/>
      <c r="D360" s="81"/>
      <c r="E360" s="217"/>
      <c r="F360" s="233"/>
    </row>
    <row r="361">
      <c r="A361" s="232"/>
      <c r="B361" s="230"/>
      <c r="C361" s="222"/>
      <c r="D361" s="81"/>
      <c r="E361" s="217"/>
      <c r="F361" s="233"/>
    </row>
    <row r="362">
      <c r="A362" s="232"/>
      <c r="B362" s="230"/>
      <c r="C362" s="222"/>
      <c r="D362" s="81"/>
      <c r="E362" s="217"/>
      <c r="F362" s="233"/>
    </row>
    <row r="363">
      <c r="A363" s="232"/>
      <c r="B363" s="230"/>
      <c r="C363" s="222"/>
      <c r="D363" s="81"/>
      <c r="E363" s="217"/>
      <c r="F363" s="233"/>
    </row>
    <row r="364">
      <c r="A364" s="232"/>
      <c r="B364" s="230"/>
      <c r="C364" s="222"/>
      <c r="D364" s="81"/>
      <c r="E364" s="217"/>
      <c r="F364" s="233"/>
    </row>
    <row r="365">
      <c r="A365" s="232"/>
      <c r="B365" s="230"/>
      <c r="C365" s="222"/>
      <c r="D365" s="81"/>
      <c r="E365" s="217"/>
      <c r="F365" s="233"/>
    </row>
    <row r="366">
      <c r="A366" s="232"/>
      <c r="B366" s="230"/>
      <c r="C366" s="222"/>
      <c r="D366" s="81"/>
      <c r="E366" s="217"/>
      <c r="F366" s="233"/>
    </row>
    <row r="367">
      <c r="A367" s="232"/>
      <c r="B367" s="230"/>
      <c r="C367" s="222"/>
      <c r="D367" s="81"/>
      <c r="E367" s="217"/>
      <c r="F367" s="233"/>
    </row>
    <row r="368">
      <c r="A368" s="232"/>
      <c r="B368" s="230"/>
      <c r="C368" s="222"/>
      <c r="D368" s="81"/>
      <c r="E368" s="217"/>
      <c r="F368" s="233"/>
    </row>
    <row r="369">
      <c r="A369" s="232"/>
      <c r="B369" s="230"/>
      <c r="C369" s="222"/>
      <c r="D369" s="81"/>
      <c r="E369" s="217"/>
      <c r="F369" s="233"/>
    </row>
    <row r="370">
      <c r="A370" s="232"/>
      <c r="B370" s="230"/>
      <c r="C370" s="222"/>
      <c r="D370" s="81"/>
      <c r="E370" s="217"/>
      <c r="F370" s="233"/>
    </row>
    <row r="371">
      <c r="A371" s="232"/>
      <c r="B371" s="230"/>
      <c r="C371" s="222"/>
      <c r="D371" s="81"/>
      <c r="E371" s="217"/>
      <c r="F371" s="233"/>
    </row>
    <row r="372">
      <c r="A372" s="232"/>
      <c r="B372" s="230"/>
      <c r="C372" s="222"/>
      <c r="D372" s="81"/>
      <c r="E372" s="217"/>
      <c r="F372" s="233"/>
    </row>
    <row r="373">
      <c r="A373" s="232"/>
      <c r="B373" s="230"/>
      <c r="C373" s="222"/>
      <c r="D373" s="81"/>
      <c r="E373" s="217"/>
      <c r="F373" s="233"/>
    </row>
    <row r="374">
      <c r="A374" s="232"/>
      <c r="B374" s="230"/>
      <c r="C374" s="222"/>
      <c r="D374" s="81"/>
      <c r="E374" s="217"/>
      <c r="F374" s="233"/>
    </row>
    <row r="375">
      <c r="A375" s="232"/>
      <c r="B375" s="230"/>
      <c r="C375" s="222"/>
      <c r="D375" s="81"/>
      <c r="E375" s="217"/>
      <c r="F375" s="233"/>
    </row>
    <row r="376">
      <c r="A376" s="232"/>
      <c r="B376" s="230"/>
      <c r="C376" s="222"/>
      <c r="D376" s="81"/>
      <c r="E376" s="217"/>
      <c r="F376" s="233"/>
    </row>
    <row r="377">
      <c r="A377" s="232"/>
      <c r="B377" s="230"/>
      <c r="C377" s="222"/>
      <c r="D377" s="81"/>
      <c r="E377" s="217"/>
      <c r="F377" s="233"/>
    </row>
    <row r="378">
      <c r="A378" s="232"/>
      <c r="B378" s="230"/>
      <c r="C378" s="222"/>
      <c r="D378" s="81"/>
      <c r="E378" s="217"/>
      <c r="F378" s="233"/>
    </row>
    <row r="379">
      <c r="A379" s="232"/>
      <c r="B379" s="230"/>
      <c r="C379" s="222"/>
      <c r="D379" s="81"/>
      <c r="E379" s="217"/>
      <c r="F379" s="233"/>
    </row>
    <row r="380">
      <c r="A380" s="232"/>
      <c r="B380" s="230"/>
      <c r="C380" s="222"/>
      <c r="D380" s="81"/>
      <c r="E380" s="217"/>
      <c r="F380" s="233"/>
    </row>
    <row r="381">
      <c r="A381" s="232"/>
      <c r="B381" s="230"/>
      <c r="C381" s="222"/>
      <c r="D381" s="81"/>
      <c r="E381" s="217"/>
      <c r="F381" s="233"/>
    </row>
    <row r="382">
      <c r="A382" s="232"/>
      <c r="B382" s="230"/>
      <c r="C382" s="222"/>
      <c r="D382" s="81"/>
      <c r="E382" s="217"/>
      <c r="F382" s="233"/>
    </row>
    <row r="383">
      <c r="A383" s="232"/>
      <c r="B383" s="230"/>
      <c r="C383" s="222"/>
      <c r="D383" s="81"/>
      <c r="E383" s="217"/>
      <c r="F383" s="233"/>
    </row>
    <row r="384">
      <c r="A384" s="232"/>
      <c r="B384" s="230"/>
      <c r="C384" s="222"/>
      <c r="D384" s="81"/>
      <c r="E384" s="217"/>
      <c r="F384" s="233"/>
    </row>
    <row r="385">
      <c r="A385" s="232"/>
      <c r="B385" s="230"/>
      <c r="C385" s="222"/>
      <c r="D385" s="81"/>
      <c r="E385" s="217"/>
      <c r="F385" s="233"/>
    </row>
    <row r="386">
      <c r="A386" s="232"/>
      <c r="B386" s="230"/>
      <c r="C386" s="222"/>
      <c r="D386" s="81"/>
      <c r="E386" s="217"/>
      <c r="F386" s="233"/>
    </row>
    <row r="387">
      <c r="A387" s="232"/>
      <c r="B387" s="230"/>
      <c r="C387" s="222"/>
      <c r="D387" s="81"/>
      <c r="E387" s="217"/>
      <c r="F387" s="233"/>
    </row>
    <row r="388">
      <c r="A388" s="232"/>
      <c r="B388" s="230"/>
      <c r="C388" s="222"/>
      <c r="D388" s="81"/>
      <c r="E388" s="217"/>
      <c r="F388" s="233"/>
    </row>
    <row r="389">
      <c r="A389" s="232"/>
      <c r="B389" s="230"/>
      <c r="C389" s="222"/>
      <c r="D389" s="81"/>
      <c r="E389" s="217"/>
      <c r="F389" s="233"/>
    </row>
    <row r="390">
      <c r="A390" s="232"/>
      <c r="B390" s="230"/>
      <c r="C390" s="222"/>
      <c r="D390" s="81"/>
      <c r="E390" s="217"/>
      <c r="F390" s="233"/>
    </row>
    <row r="391">
      <c r="A391" s="232"/>
      <c r="B391" s="230"/>
      <c r="C391" s="222"/>
      <c r="D391" s="81"/>
      <c r="E391" s="217"/>
      <c r="F391" s="233"/>
    </row>
    <row r="392">
      <c r="A392" s="232"/>
      <c r="B392" s="230"/>
      <c r="C392" s="222"/>
      <c r="D392" s="81"/>
      <c r="E392" s="217"/>
      <c r="F392" s="233"/>
    </row>
    <row r="393">
      <c r="A393" s="232"/>
      <c r="B393" s="230"/>
      <c r="C393" s="222"/>
      <c r="D393" s="81"/>
      <c r="E393" s="217"/>
      <c r="F393" s="233"/>
    </row>
    <row r="394">
      <c r="A394" s="232"/>
      <c r="B394" s="230"/>
      <c r="C394" s="222"/>
      <c r="D394" s="81"/>
      <c r="E394" s="217"/>
      <c r="F394" s="233"/>
    </row>
    <row r="395">
      <c r="A395" s="232"/>
      <c r="B395" s="230"/>
      <c r="C395" s="222"/>
      <c r="D395" s="81"/>
      <c r="E395" s="217"/>
      <c r="F395" s="233"/>
    </row>
    <row r="396">
      <c r="A396" s="232"/>
      <c r="B396" s="230"/>
      <c r="C396" s="222"/>
      <c r="D396" s="81"/>
      <c r="E396" s="217"/>
      <c r="F396" s="233"/>
    </row>
    <row r="397">
      <c r="A397" s="232"/>
      <c r="B397" s="230"/>
      <c r="C397" s="222"/>
      <c r="D397" s="81"/>
      <c r="E397" s="217"/>
      <c r="F397" s="233"/>
    </row>
    <row r="398">
      <c r="A398" s="232"/>
      <c r="B398" s="230"/>
      <c r="C398" s="222"/>
      <c r="D398" s="81"/>
      <c r="E398" s="217"/>
      <c r="F398" s="233"/>
    </row>
    <row r="399">
      <c r="A399" s="232"/>
      <c r="B399" s="230"/>
      <c r="C399" s="222"/>
      <c r="D399" s="81"/>
      <c r="E399" s="217"/>
      <c r="F399" s="233"/>
    </row>
    <row r="400">
      <c r="A400" s="232"/>
      <c r="B400" s="230"/>
      <c r="C400" s="222"/>
      <c r="D400" s="81"/>
      <c r="E400" s="217"/>
      <c r="F400" s="233"/>
    </row>
    <row r="401">
      <c r="A401" s="232"/>
      <c r="B401" s="230"/>
      <c r="C401" s="222"/>
      <c r="D401" s="81"/>
      <c r="E401" s="217"/>
      <c r="F401" s="233"/>
    </row>
    <row r="402">
      <c r="A402" s="232"/>
      <c r="B402" s="230"/>
      <c r="C402" s="222"/>
      <c r="D402" s="81"/>
      <c r="E402" s="217"/>
      <c r="F402" s="233"/>
    </row>
    <row r="403">
      <c r="A403" s="232"/>
      <c r="B403" s="230"/>
      <c r="C403" s="222"/>
      <c r="D403" s="81"/>
      <c r="E403" s="217"/>
      <c r="F403" s="233"/>
    </row>
    <row r="404">
      <c r="A404" s="232"/>
      <c r="B404" s="230"/>
      <c r="C404" s="222"/>
      <c r="D404" s="81"/>
      <c r="E404" s="217"/>
      <c r="F404" s="233"/>
    </row>
    <row r="405">
      <c r="A405" s="232"/>
      <c r="B405" s="230"/>
      <c r="C405" s="222"/>
      <c r="D405" s="81"/>
      <c r="E405" s="217"/>
      <c r="F405" s="233"/>
    </row>
    <row r="406">
      <c r="A406" s="232"/>
      <c r="B406" s="230"/>
      <c r="C406" s="222"/>
      <c r="D406" s="81"/>
      <c r="E406" s="217"/>
      <c r="F406" s="233"/>
    </row>
    <row r="407">
      <c r="A407" s="232"/>
      <c r="B407" s="230"/>
      <c r="C407" s="222"/>
      <c r="D407" s="81"/>
      <c r="E407" s="217"/>
      <c r="F407" s="233"/>
    </row>
    <row r="408">
      <c r="A408" s="232"/>
      <c r="B408" s="230"/>
      <c r="C408" s="222"/>
      <c r="D408" s="81"/>
      <c r="E408" s="217"/>
      <c r="F408" s="233"/>
    </row>
    <row r="409">
      <c r="A409" s="232"/>
      <c r="B409" s="230"/>
      <c r="C409" s="222"/>
      <c r="D409" s="81"/>
      <c r="E409" s="217"/>
      <c r="F409" s="233"/>
    </row>
    <row r="410">
      <c r="A410" s="232"/>
      <c r="B410" s="230"/>
      <c r="C410" s="222"/>
      <c r="D410" s="81"/>
      <c r="E410" s="217"/>
      <c r="F410" s="233"/>
    </row>
    <row r="411">
      <c r="A411" s="232"/>
      <c r="B411" s="230"/>
      <c r="C411" s="222"/>
      <c r="D411" s="81"/>
      <c r="E411" s="217"/>
      <c r="F411" s="233"/>
    </row>
    <row r="412">
      <c r="A412" s="232"/>
      <c r="B412" s="230"/>
      <c r="C412" s="222"/>
      <c r="D412" s="81"/>
      <c r="E412" s="217"/>
      <c r="F412" s="233"/>
    </row>
    <row r="413">
      <c r="A413" s="232"/>
      <c r="B413" s="230"/>
      <c r="C413" s="222"/>
      <c r="D413" s="81"/>
      <c r="E413" s="217"/>
      <c r="F413" s="233"/>
    </row>
    <row r="414">
      <c r="A414" s="232"/>
      <c r="B414" s="230"/>
      <c r="C414" s="222"/>
      <c r="D414" s="81"/>
      <c r="E414" s="217"/>
      <c r="F414" s="233"/>
    </row>
    <row r="415">
      <c r="A415" s="232"/>
      <c r="B415" s="230"/>
      <c r="C415" s="222"/>
      <c r="D415" s="81"/>
      <c r="E415" s="217"/>
      <c r="F415" s="233"/>
    </row>
    <row r="416">
      <c r="A416" s="232"/>
      <c r="B416" s="230"/>
      <c r="C416" s="222"/>
      <c r="D416" s="81"/>
      <c r="E416" s="217"/>
      <c r="F416" s="233"/>
    </row>
    <row r="417">
      <c r="A417" s="232"/>
      <c r="B417" s="230"/>
      <c r="C417" s="222"/>
      <c r="D417" s="81"/>
      <c r="E417" s="217"/>
      <c r="F417" s="233"/>
    </row>
    <row r="418">
      <c r="A418" s="232"/>
      <c r="B418" s="230"/>
      <c r="C418" s="222"/>
      <c r="D418" s="81"/>
      <c r="E418" s="217"/>
      <c r="F418" s="233"/>
    </row>
    <row r="419">
      <c r="A419" s="232"/>
      <c r="B419" s="230"/>
      <c r="C419" s="222"/>
      <c r="D419" s="81"/>
      <c r="E419" s="217"/>
      <c r="F419" s="233"/>
    </row>
    <row r="420">
      <c r="A420" s="232"/>
      <c r="B420" s="230"/>
      <c r="C420" s="222"/>
      <c r="D420" s="81"/>
      <c r="E420" s="217"/>
      <c r="F420" s="233"/>
    </row>
    <row r="421">
      <c r="A421" s="232"/>
      <c r="B421" s="230"/>
      <c r="C421" s="222"/>
      <c r="D421" s="81"/>
      <c r="E421" s="217"/>
      <c r="F421" s="233"/>
    </row>
    <row r="422">
      <c r="A422" s="232"/>
      <c r="B422" s="230"/>
      <c r="C422" s="222"/>
      <c r="D422" s="81"/>
      <c r="E422" s="217"/>
      <c r="F422" s="233"/>
    </row>
    <row r="423">
      <c r="A423" s="232"/>
      <c r="B423" s="230"/>
      <c r="C423" s="222"/>
      <c r="D423" s="81"/>
      <c r="E423" s="217"/>
      <c r="F423" s="233"/>
    </row>
    <row r="424">
      <c r="A424" s="232"/>
      <c r="B424" s="230"/>
      <c r="C424" s="222"/>
      <c r="D424" s="81"/>
      <c r="E424" s="217"/>
      <c r="F424" s="233"/>
    </row>
    <row r="425">
      <c r="A425" s="232"/>
      <c r="B425" s="230"/>
      <c r="C425" s="222"/>
      <c r="D425" s="81"/>
      <c r="E425" s="217"/>
      <c r="F425" s="233"/>
    </row>
    <row r="426">
      <c r="A426" s="232"/>
      <c r="B426" s="230"/>
      <c r="C426" s="222"/>
      <c r="D426" s="81"/>
      <c r="E426" s="217"/>
      <c r="F426" s="233"/>
    </row>
    <row r="427">
      <c r="A427" s="232"/>
      <c r="B427" s="230"/>
      <c r="C427" s="222"/>
      <c r="D427" s="81"/>
      <c r="E427" s="217"/>
      <c r="F427" s="233"/>
    </row>
    <row r="428">
      <c r="A428" s="232"/>
      <c r="B428" s="230"/>
      <c r="C428" s="222"/>
      <c r="D428" s="81"/>
      <c r="E428" s="217"/>
      <c r="F428" s="233"/>
    </row>
    <row r="429">
      <c r="A429" s="232"/>
      <c r="B429" s="230"/>
      <c r="C429" s="222"/>
      <c r="D429" s="81"/>
      <c r="E429" s="217"/>
      <c r="F429" s="233"/>
    </row>
    <row r="430">
      <c r="A430" s="232"/>
      <c r="B430" s="230"/>
      <c r="C430" s="222"/>
      <c r="D430" s="81"/>
      <c r="E430" s="217"/>
      <c r="F430" s="233"/>
    </row>
    <row r="431">
      <c r="A431" s="232"/>
      <c r="B431" s="230"/>
      <c r="C431" s="222"/>
      <c r="D431" s="81"/>
      <c r="E431" s="217"/>
      <c r="F431" s="233"/>
    </row>
    <row r="432">
      <c r="A432" s="232"/>
      <c r="B432" s="230"/>
      <c r="C432" s="222"/>
      <c r="D432" s="81"/>
      <c r="E432" s="217"/>
      <c r="F432" s="233"/>
    </row>
    <row r="433">
      <c r="A433" s="232"/>
      <c r="B433" s="230"/>
      <c r="C433" s="222"/>
      <c r="D433" s="81"/>
      <c r="E433" s="217"/>
      <c r="F433" s="233"/>
    </row>
    <row r="434">
      <c r="A434" s="232"/>
      <c r="B434" s="230"/>
      <c r="C434" s="222"/>
      <c r="D434" s="81"/>
      <c r="E434" s="217"/>
      <c r="F434" s="233"/>
    </row>
    <row r="435">
      <c r="A435" s="232"/>
      <c r="B435" s="230"/>
      <c r="C435" s="222"/>
      <c r="D435" s="81"/>
      <c r="E435" s="217"/>
      <c r="F435" s="233"/>
    </row>
    <row r="436">
      <c r="A436" s="232"/>
      <c r="B436" s="230"/>
      <c r="C436" s="222"/>
      <c r="D436" s="81"/>
      <c r="E436" s="217"/>
      <c r="F436" s="233"/>
    </row>
    <row r="437">
      <c r="A437" s="232"/>
      <c r="B437" s="230"/>
      <c r="C437" s="222"/>
      <c r="D437" s="81"/>
      <c r="E437" s="217"/>
      <c r="F437" s="233"/>
    </row>
    <row r="438">
      <c r="A438" s="232"/>
      <c r="B438" s="230"/>
      <c r="C438" s="222"/>
      <c r="D438" s="81"/>
      <c r="E438" s="217"/>
      <c r="F438" s="233"/>
    </row>
    <row r="439">
      <c r="A439" s="232"/>
      <c r="B439" s="230"/>
      <c r="C439" s="222"/>
      <c r="D439" s="81"/>
      <c r="E439" s="217"/>
      <c r="F439" s="233"/>
    </row>
    <row r="440">
      <c r="A440" s="232"/>
      <c r="B440" s="230"/>
      <c r="C440" s="222"/>
      <c r="D440" s="81"/>
      <c r="E440" s="217"/>
      <c r="F440" s="233"/>
    </row>
    <row r="441">
      <c r="A441" s="232"/>
      <c r="B441" s="230"/>
      <c r="C441" s="222"/>
      <c r="D441" s="81"/>
      <c r="E441" s="217"/>
      <c r="F441" s="233"/>
    </row>
    <row r="442">
      <c r="A442" s="232"/>
      <c r="B442" s="230"/>
      <c r="C442" s="222"/>
      <c r="D442" s="81"/>
      <c r="E442" s="217"/>
      <c r="F442" s="233"/>
    </row>
    <row r="443">
      <c r="A443" s="232"/>
      <c r="B443" s="230"/>
      <c r="C443" s="222"/>
      <c r="D443" s="81"/>
      <c r="E443" s="217"/>
      <c r="F443" s="233"/>
    </row>
    <row r="444">
      <c r="A444" s="232"/>
      <c r="B444" s="230"/>
      <c r="C444" s="222"/>
      <c r="D444" s="81"/>
      <c r="E444" s="217"/>
      <c r="F444" s="233"/>
    </row>
    <row r="445">
      <c r="A445" s="232"/>
      <c r="B445" s="230"/>
      <c r="C445" s="222"/>
      <c r="D445" s="81"/>
      <c r="E445" s="217"/>
      <c r="F445" s="233"/>
    </row>
    <row r="446">
      <c r="A446" s="232"/>
      <c r="B446" s="230"/>
      <c r="C446" s="222"/>
      <c r="D446" s="81"/>
      <c r="E446" s="217"/>
      <c r="F446" s="233"/>
    </row>
    <row r="447">
      <c r="A447" s="232"/>
      <c r="B447" s="230"/>
      <c r="C447" s="222"/>
      <c r="D447" s="81"/>
      <c r="E447" s="217"/>
      <c r="F447" s="233"/>
    </row>
    <row r="448">
      <c r="A448" s="232"/>
      <c r="B448" s="230"/>
      <c r="C448" s="222"/>
      <c r="D448" s="81"/>
      <c r="E448" s="217"/>
      <c r="F448" s="233"/>
    </row>
    <row r="449">
      <c r="A449" s="232"/>
      <c r="B449" s="230"/>
      <c r="C449" s="222"/>
      <c r="D449" s="81"/>
      <c r="E449" s="217"/>
      <c r="F449" s="233"/>
    </row>
    <row r="450">
      <c r="A450" s="232"/>
      <c r="B450" s="230"/>
      <c r="C450" s="222"/>
      <c r="D450" s="81"/>
      <c r="E450" s="217"/>
      <c r="F450" s="233"/>
    </row>
    <row r="451">
      <c r="A451" s="232"/>
      <c r="B451" s="230"/>
      <c r="C451" s="222"/>
      <c r="D451" s="81"/>
      <c r="E451" s="217"/>
      <c r="F451" s="233"/>
    </row>
    <row r="452">
      <c r="A452" s="232"/>
      <c r="B452" s="230"/>
      <c r="C452" s="222"/>
      <c r="D452" s="81"/>
      <c r="E452" s="217"/>
      <c r="F452" s="233"/>
    </row>
    <row r="453">
      <c r="A453" s="232"/>
      <c r="B453" s="230"/>
      <c r="C453" s="222"/>
      <c r="D453" s="81"/>
      <c r="E453" s="217"/>
      <c r="F453" s="233"/>
    </row>
    <row r="454">
      <c r="A454" s="232"/>
      <c r="B454" s="230"/>
      <c r="C454" s="222"/>
      <c r="D454" s="81"/>
      <c r="E454" s="217"/>
      <c r="F454" s="233"/>
    </row>
    <row r="455">
      <c r="A455" s="232"/>
      <c r="B455" s="230"/>
      <c r="C455" s="222"/>
      <c r="D455" s="81"/>
      <c r="E455" s="217"/>
      <c r="F455" s="233"/>
    </row>
    <row r="456">
      <c r="A456" s="232"/>
      <c r="B456" s="230"/>
      <c r="C456" s="222"/>
      <c r="D456" s="81"/>
      <c r="E456" s="217"/>
      <c r="F456" s="233"/>
    </row>
    <row r="457">
      <c r="A457" s="232"/>
      <c r="B457" s="230"/>
      <c r="C457" s="222"/>
      <c r="D457" s="81"/>
      <c r="E457" s="217"/>
      <c r="F457" s="233"/>
    </row>
    <row r="458">
      <c r="A458" s="232"/>
      <c r="B458" s="230"/>
      <c r="C458" s="222"/>
      <c r="D458" s="81"/>
      <c r="E458" s="217"/>
      <c r="F458" s="233"/>
    </row>
    <row r="459">
      <c r="A459" s="232"/>
      <c r="B459" s="230"/>
      <c r="C459" s="222"/>
      <c r="D459" s="81"/>
      <c r="E459" s="217"/>
      <c r="F459" s="233"/>
    </row>
    <row r="460">
      <c r="A460" s="232"/>
      <c r="B460" s="230"/>
      <c r="C460" s="222"/>
      <c r="D460" s="81"/>
      <c r="E460" s="217"/>
      <c r="F460" s="233"/>
    </row>
    <row r="461">
      <c r="A461" s="232"/>
      <c r="B461" s="230"/>
      <c r="C461" s="222"/>
      <c r="D461" s="81"/>
      <c r="E461" s="217"/>
      <c r="F461" s="233"/>
    </row>
    <row r="462">
      <c r="A462" s="232"/>
      <c r="B462" s="230"/>
      <c r="C462" s="222"/>
      <c r="D462" s="81"/>
      <c r="E462" s="217"/>
      <c r="F462" s="233"/>
    </row>
    <row r="463">
      <c r="A463" s="232"/>
      <c r="B463" s="230"/>
      <c r="C463" s="222"/>
      <c r="D463" s="81"/>
      <c r="E463" s="217"/>
      <c r="F463" s="233"/>
    </row>
    <row r="464">
      <c r="A464" s="232"/>
      <c r="B464" s="230"/>
      <c r="C464" s="222"/>
      <c r="D464" s="81"/>
      <c r="E464" s="217"/>
      <c r="F464" s="233"/>
    </row>
    <row r="465">
      <c r="A465" s="232"/>
      <c r="B465" s="230"/>
      <c r="C465" s="222"/>
      <c r="D465" s="81"/>
      <c r="E465" s="217"/>
      <c r="F465" s="233"/>
    </row>
    <row r="466">
      <c r="A466" s="232"/>
      <c r="B466" s="230"/>
      <c r="C466" s="222"/>
      <c r="D466" s="81"/>
      <c r="E466" s="217"/>
      <c r="F466" s="233"/>
    </row>
    <row r="467">
      <c r="A467" s="232"/>
      <c r="B467" s="230"/>
      <c r="C467" s="222"/>
      <c r="D467" s="81"/>
      <c r="E467" s="217"/>
      <c r="F467" s="233"/>
    </row>
    <row r="468">
      <c r="A468" s="232"/>
      <c r="B468" s="230"/>
      <c r="C468" s="222"/>
      <c r="D468" s="81"/>
      <c r="E468" s="217"/>
      <c r="F468" s="233"/>
    </row>
    <row r="469">
      <c r="A469" s="232"/>
      <c r="B469" s="230"/>
      <c r="C469" s="222"/>
      <c r="D469" s="81"/>
      <c r="E469" s="217"/>
      <c r="F469" s="233"/>
    </row>
    <row r="470">
      <c r="A470" s="232"/>
      <c r="B470" s="230"/>
      <c r="C470" s="222"/>
      <c r="D470" s="81"/>
      <c r="E470" s="217"/>
      <c r="F470" s="233"/>
    </row>
    <row r="471">
      <c r="A471" s="232"/>
      <c r="B471" s="230"/>
      <c r="C471" s="222"/>
      <c r="D471" s="81"/>
      <c r="E471" s="217"/>
      <c r="F471" s="233"/>
    </row>
    <row r="472">
      <c r="A472" s="232"/>
      <c r="B472" s="230"/>
      <c r="C472" s="222"/>
      <c r="D472" s="81"/>
      <c r="E472" s="217"/>
      <c r="F472" s="233"/>
    </row>
    <row r="473">
      <c r="A473" s="232"/>
      <c r="B473" s="230"/>
      <c r="C473" s="222"/>
      <c r="D473" s="81"/>
      <c r="E473" s="217"/>
      <c r="F473" s="233"/>
    </row>
    <row r="474">
      <c r="A474" s="232"/>
      <c r="B474" s="230"/>
      <c r="C474" s="222"/>
      <c r="D474" s="81"/>
      <c r="E474" s="217"/>
      <c r="F474" s="233"/>
    </row>
    <row r="475">
      <c r="A475" s="232"/>
      <c r="B475" s="230"/>
      <c r="C475" s="222"/>
      <c r="D475" s="81"/>
      <c r="E475" s="217"/>
      <c r="F475" s="233"/>
    </row>
    <row r="476">
      <c r="A476" s="232"/>
      <c r="B476" s="230"/>
      <c r="C476" s="222"/>
      <c r="D476" s="81"/>
      <c r="E476" s="217"/>
      <c r="F476" s="233"/>
    </row>
    <row r="477">
      <c r="A477" s="232"/>
      <c r="B477" s="230"/>
      <c r="C477" s="222"/>
      <c r="D477" s="81"/>
      <c r="E477" s="217"/>
      <c r="F477" s="233"/>
    </row>
    <row r="478">
      <c r="A478" s="232"/>
      <c r="B478" s="230"/>
      <c r="C478" s="222"/>
      <c r="D478" s="81"/>
      <c r="E478" s="217"/>
      <c r="F478" s="233"/>
    </row>
    <row r="479">
      <c r="A479" s="232"/>
      <c r="B479" s="230"/>
      <c r="C479" s="222"/>
      <c r="D479" s="81"/>
      <c r="E479" s="217"/>
      <c r="F479" s="233"/>
    </row>
    <row r="480">
      <c r="A480" s="232"/>
      <c r="B480" s="230"/>
      <c r="C480" s="222"/>
      <c r="D480" s="81"/>
      <c r="E480" s="217"/>
      <c r="F480" s="233"/>
    </row>
    <row r="481">
      <c r="A481" s="232"/>
      <c r="B481" s="230"/>
      <c r="C481" s="222"/>
      <c r="D481" s="81"/>
      <c r="E481" s="217"/>
      <c r="F481" s="233"/>
    </row>
    <row r="482">
      <c r="A482" s="232"/>
      <c r="B482" s="230"/>
      <c r="C482" s="222"/>
      <c r="D482" s="81"/>
      <c r="E482" s="217"/>
      <c r="F482" s="233"/>
    </row>
    <row r="483">
      <c r="A483" s="232"/>
      <c r="B483" s="230"/>
      <c r="C483" s="222"/>
      <c r="D483" s="81"/>
      <c r="E483" s="217"/>
      <c r="F483" s="233"/>
    </row>
    <row r="484">
      <c r="A484" s="232"/>
      <c r="B484" s="230"/>
      <c r="C484" s="222"/>
      <c r="D484" s="81"/>
      <c r="E484" s="217"/>
      <c r="F484" s="233"/>
    </row>
    <row r="485">
      <c r="A485" s="232"/>
      <c r="B485" s="230"/>
      <c r="C485" s="222"/>
      <c r="D485" s="81"/>
      <c r="E485" s="217"/>
      <c r="F485" s="233"/>
    </row>
    <row r="486">
      <c r="A486" s="232"/>
      <c r="B486" s="230"/>
      <c r="C486" s="222"/>
      <c r="D486" s="81"/>
      <c r="E486" s="217"/>
      <c r="F486" s="233"/>
    </row>
    <row r="487">
      <c r="A487" s="232"/>
      <c r="B487" s="230"/>
      <c r="C487" s="222"/>
      <c r="D487" s="81"/>
      <c r="E487" s="217"/>
      <c r="F487" s="233"/>
    </row>
    <row r="488">
      <c r="A488" s="232"/>
      <c r="B488" s="230"/>
      <c r="C488" s="222"/>
      <c r="D488" s="81"/>
      <c r="E488" s="217"/>
      <c r="F488" s="233"/>
    </row>
    <row r="489">
      <c r="A489" s="232"/>
      <c r="B489" s="230"/>
      <c r="C489" s="222"/>
      <c r="D489" s="81"/>
      <c r="E489" s="217"/>
      <c r="F489" s="233"/>
    </row>
    <row r="490">
      <c r="A490" s="232"/>
      <c r="B490" s="230"/>
      <c r="C490" s="222"/>
      <c r="D490" s="81"/>
      <c r="E490" s="217"/>
      <c r="F490" s="233"/>
    </row>
    <row r="491">
      <c r="A491" s="232"/>
      <c r="B491" s="230"/>
      <c r="C491" s="222"/>
      <c r="D491" s="81"/>
      <c r="E491" s="217"/>
      <c r="F491" s="233"/>
    </row>
    <row r="492">
      <c r="A492" s="232"/>
      <c r="B492" s="230"/>
      <c r="C492" s="222"/>
      <c r="D492" s="81"/>
      <c r="E492" s="217"/>
      <c r="F492" s="233"/>
    </row>
    <row r="493">
      <c r="A493" s="232"/>
      <c r="B493" s="230"/>
      <c r="C493" s="222"/>
      <c r="D493" s="81"/>
      <c r="E493" s="217"/>
      <c r="F493" s="233"/>
    </row>
    <row r="494">
      <c r="A494" s="232"/>
      <c r="B494" s="230"/>
      <c r="C494" s="222"/>
      <c r="D494" s="81"/>
      <c r="E494" s="217"/>
      <c r="F494" s="233"/>
    </row>
    <row r="495">
      <c r="A495" s="232"/>
      <c r="B495" s="230"/>
      <c r="C495" s="222"/>
      <c r="D495" s="81"/>
      <c r="E495" s="217"/>
      <c r="F495" s="233"/>
    </row>
    <row r="496">
      <c r="A496" s="232"/>
      <c r="B496" s="230"/>
      <c r="C496" s="222"/>
      <c r="D496" s="81"/>
      <c r="E496" s="217"/>
      <c r="F496" s="233"/>
    </row>
    <row r="497">
      <c r="A497" s="232"/>
      <c r="B497" s="230"/>
      <c r="C497" s="222"/>
      <c r="D497" s="81"/>
      <c r="E497" s="217"/>
      <c r="F497" s="233"/>
    </row>
    <row r="498">
      <c r="A498" s="232"/>
      <c r="B498" s="230"/>
      <c r="C498" s="222"/>
      <c r="D498" s="81"/>
      <c r="E498" s="217"/>
      <c r="F498" s="233"/>
    </row>
    <row r="499">
      <c r="A499" s="232"/>
      <c r="B499" s="230"/>
      <c r="C499" s="222"/>
      <c r="D499" s="81"/>
      <c r="E499" s="217"/>
      <c r="F499" s="233"/>
    </row>
    <row r="500">
      <c r="A500" s="232"/>
      <c r="B500" s="230"/>
      <c r="C500" s="222"/>
      <c r="D500" s="81"/>
      <c r="E500" s="217"/>
      <c r="F500" s="233"/>
    </row>
    <row r="501">
      <c r="A501" s="232"/>
      <c r="B501" s="230"/>
      <c r="C501" s="222"/>
      <c r="D501" s="81"/>
      <c r="E501" s="217"/>
      <c r="F501" s="233"/>
    </row>
    <row r="502">
      <c r="A502" s="232"/>
      <c r="B502" s="230"/>
      <c r="C502" s="222"/>
      <c r="D502" s="81"/>
      <c r="E502" s="217"/>
      <c r="F502" s="233"/>
    </row>
    <row r="503">
      <c r="A503" s="232"/>
      <c r="B503" s="230"/>
      <c r="C503" s="222"/>
      <c r="D503" s="81"/>
      <c r="E503" s="217"/>
      <c r="F503" s="233"/>
    </row>
    <row r="504">
      <c r="A504" s="232"/>
      <c r="B504" s="230"/>
      <c r="C504" s="222"/>
      <c r="D504" s="81"/>
      <c r="E504" s="217"/>
      <c r="F504" s="233"/>
    </row>
    <row r="505">
      <c r="A505" s="232"/>
      <c r="B505" s="230"/>
      <c r="C505" s="222"/>
      <c r="D505" s="81"/>
      <c r="E505" s="217"/>
      <c r="F505" s="233"/>
    </row>
    <row r="506">
      <c r="A506" s="232"/>
      <c r="B506" s="230"/>
      <c r="C506" s="222"/>
      <c r="D506" s="81"/>
      <c r="E506" s="217"/>
      <c r="F506" s="233"/>
    </row>
    <row r="507">
      <c r="A507" s="232"/>
      <c r="B507" s="230"/>
      <c r="C507" s="222"/>
      <c r="D507" s="81"/>
      <c r="E507" s="217"/>
      <c r="F507" s="233"/>
    </row>
    <row r="508">
      <c r="A508" s="232"/>
      <c r="B508" s="230"/>
      <c r="C508" s="222"/>
      <c r="D508" s="81"/>
      <c r="E508" s="217"/>
      <c r="F508" s="233"/>
    </row>
    <row r="509">
      <c r="A509" s="232"/>
      <c r="B509" s="230"/>
      <c r="C509" s="222"/>
      <c r="D509" s="81"/>
      <c r="E509" s="217"/>
      <c r="F509" s="233"/>
    </row>
    <row r="510">
      <c r="A510" s="232"/>
      <c r="B510" s="230"/>
      <c r="C510" s="222"/>
      <c r="D510" s="81"/>
      <c r="E510" s="217"/>
      <c r="F510" s="233"/>
    </row>
    <row r="511">
      <c r="A511" s="232"/>
      <c r="B511" s="230"/>
      <c r="C511" s="222"/>
      <c r="D511" s="81"/>
      <c r="E511" s="217"/>
      <c r="F511" s="233"/>
    </row>
    <row r="512">
      <c r="A512" s="232"/>
      <c r="B512" s="230"/>
      <c r="C512" s="222"/>
      <c r="D512" s="81"/>
      <c r="E512" s="217"/>
      <c r="F512" s="233"/>
    </row>
    <row r="513">
      <c r="A513" s="232"/>
      <c r="B513" s="230"/>
      <c r="C513" s="222"/>
      <c r="D513" s="81"/>
      <c r="E513" s="217"/>
      <c r="F513" s="233"/>
    </row>
    <row r="514">
      <c r="A514" s="232"/>
      <c r="B514" s="230"/>
      <c r="C514" s="222"/>
      <c r="D514" s="81"/>
      <c r="E514" s="217"/>
      <c r="F514" s="233"/>
    </row>
    <row r="515">
      <c r="A515" s="232"/>
      <c r="B515" s="230"/>
      <c r="C515" s="222"/>
      <c r="D515" s="81"/>
      <c r="E515" s="217"/>
      <c r="F515" s="233"/>
    </row>
    <row r="516">
      <c r="A516" s="232"/>
      <c r="B516" s="230"/>
      <c r="C516" s="222"/>
      <c r="D516" s="81"/>
      <c r="E516" s="217"/>
      <c r="F516" s="233"/>
    </row>
    <row r="517">
      <c r="A517" s="232"/>
      <c r="B517" s="230"/>
      <c r="C517" s="222"/>
      <c r="D517" s="81"/>
      <c r="E517" s="217"/>
      <c r="F517" s="233"/>
    </row>
    <row r="518">
      <c r="A518" s="232"/>
      <c r="B518" s="230"/>
      <c r="C518" s="222"/>
      <c r="D518" s="81"/>
      <c r="E518" s="217"/>
      <c r="F518" s="233"/>
    </row>
    <row r="519">
      <c r="A519" s="232"/>
      <c r="B519" s="230"/>
      <c r="C519" s="222"/>
      <c r="D519" s="81"/>
      <c r="E519" s="217"/>
      <c r="F519" s="233"/>
    </row>
    <row r="520">
      <c r="A520" s="232"/>
      <c r="B520" s="230"/>
      <c r="C520" s="222"/>
      <c r="D520" s="81"/>
      <c r="E520" s="217"/>
      <c r="F520" s="233"/>
    </row>
    <row r="521">
      <c r="A521" s="232"/>
      <c r="B521" s="230"/>
      <c r="C521" s="222"/>
      <c r="D521" s="81"/>
      <c r="E521" s="217"/>
      <c r="F521" s="233"/>
    </row>
    <row r="522">
      <c r="A522" s="232"/>
      <c r="B522" s="230"/>
      <c r="C522" s="222"/>
      <c r="D522" s="81"/>
      <c r="E522" s="217"/>
      <c r="F522" s="233"/>
    </row>
    <row r="523">
      <c r="A523" s="232"/>
      <c r="B523" s="230"/>
      <c r="C523" s="222"/>
      <c r="D523" s="81"/>
      <c r="E523" s="217"/>
      <c r="F523" s="233"/>
    </row>
    <row r="524">
      <c r="A524" s="232"/>
      <c r="B524" s="230"/>
      <c r="C524" s="222"/>
      <c r="D524" s="81"/>
      <c r="E524" s="217"/>
      <c r="F524" s="233"/>
    </row>
    <row r="525">
      <c r="A525" s="232"/>
      <c r="B525" s="230"/>
      <c r="C525" s="222"/>
      <c r="D525" s="81"/>
      <c r="E525" s="217"/>
      <c r="F525" s="233"/>
    </row>
    <row r="526">
      <c r="A526" s="232"/>
      <c r="B526" s="230"/>
      <c r="C526" s="222"/>
      <c r="D526" s="81"/>
      <c r="E526" s="217"/>
      <c r="F526" s="233"/>
    </row>
    <row r="527">
      <c r="A527" s="232"/>
      <c r="B527" s="230"/>
      <c r="C527" s="222"/>
      <c r="D527" s="81"/>
      <c r="E527" s="217"/>
      <c r="F527" s="233"/>
    </row>
    <row r="528">
      <c r="A528" s="232"/>
      <c r="B528" s="230"/>
      <c r="C528" s="222"/>
      <c r="D528" s="81"/>
      <c r="E528" s="217"/>
      <c r="F528" s="233"/>
    </row>
    <row r="529">
      <c r="A529" s="232"/>
      <c r="B529" s="230"/>
      <c r="C529" s="222"/>
      <c r="D529" s="81"/>
      <c r="E529" s="217"/>
      <c r="F529" s="233"/>
    </row>
    <row r="530">
      <c r="A530" s="232"/>
      <c r="B530" s="230"/>
      <c r="C530" s="222"/>
      <c r="D530" s="81"/>
      <c r="E530" s="217"/>
      <c r="F530" s="233"/>
    </row>
    <row r="531">
      <c r="A531" s="232"/>
      <c r="B531" s="230"/>
      <c r="C531" s="222"/>
      <c r="D531" s="81"/>
      <c r="E531" s="217"/>
      <c r="F531" s="233"/>
    </row>
    <row r="532">
      <c r="A532" s="232"/>
      <c r="B532" s="230"/>
      <c r="C532" s="222"/>
      <c r="D532" s="81"/>
      <c r="E532" s="217"/>
      <c r="F532" s="233"/>
    </row>
    <row r="533">
      <c r="A533" s="232"/>
      <c r="B533" s="230"/>
      <c r="C533" s="222"/>
      <c r="D533" s="81"/>
      <c r="E533" s="217"/>
      <c r="F533" s="233"/>
    </row>
    <row r="534">
      <c r="A534" s="232"/>
      <c r="B534" s="230"/>
      <c r="C534" s="222"/>
      <c r="D534" s="81"/>
      <c r="E534" s="217"/>
      <c r="F534" s="233"/>
    </row>
    <row r="535">
      <c r="A535" s="232"/>
      <c r="B535" s="230"/>
      <c r="C535" s="222"/>
      <c r="D535" s="81"/>
      <c r="E535" s="217"/>
      <c r="F535" s="233"/>
    </row>
    <row r="536">
      <c r="A536" s="232"/>
      <c r="B536" s="230"/>
      <c r="C536" s="222"/>
      <c r="D536" s="81"/>
      <c r="E536" s="217"/>
      <c r="F536" s="233"/>
    </row>
    <row r="537">
      <c r="A537" s="232"/>
      <c r="B537" s="230"/>
      <c r="C537" s="222"/>
      <c r="D537" s="81"/>
      <c r="E537" s="217"/>
      <c r="F537" s="233"/>
    </row>
    <row r="538">
      <c r="A538" s="232"/>
      <c r="B538" s="230"/>
      <c r="C538" s="222"/>
      <c r="D538" s="81"/>
      <c r="E538" s="217"/>
      <c r="F538" s="233"/>
    </row>
    <row r="539">
      <c r="A539" s="232"/>
      <c r="B539" s="230"/>
      <c r="C539" s="222"/>
      <c r="D539" s="81"/>
      <c r="E539" s="217"/>
      <c r="F539" s="233"/>
    </row>
    <row r="540">
      <c r="A540" s="232"/>
      <c r="B540" s="230"/>
      <c r="C540" s="222"/>
      <c r="D540" s="81"/>
      <c r="E540" s="217"/>
      <c r="F540" s="233"/>
    </row>
    <row r="541">
      <c r="A541" s="232"/>
      <c r="B541" s="230"/>
      <c r="C541" s="222"/>
      <c r="D541" s="81"/>
      <c r="E541" s="217"/>
      <c r="F541" s="233"/>
    </row>
    <row r="542">
      <c r="A542" s="232"/>
      <c r="B542" s="230"/>
      <c r="C542" s="222"/>
      <c r="D542" s="81"/>
      <c r="E542" s="217"/>
      <c r="F542" s="233"/>
    </row>
    <row r="543">
      <c r="A543" s="232"/>
      <c r="B543" s="230"/>
      <c r="C543" s="222"/>
      <c r="D543" s="81"/>
      <c r="E543" s="217"/>
      <c r="F543" s="233"/>
    </row>
    <row r="544">
      <c r="A544" s="232"/>
      <c r="B544" s="230"/>
      <c r="C544" s="222"/>
      <c r="D544" s="81"/>
      <c r="E544" s="217"/>
      <c r="F544" s="233"/>
    </row>
    <row r="545">
      <c r="A545" s="232"/>
      <c r="B545" s="230"/>
      <c r="C545" s="222"/>
      <c r="D545" s="81"/>
      <c r="E545" s="217"/>
      <c r="F545" s="233"/>
    </row>
    <row r="546">
      <c r="A546" s="232"/>
      <c r="B546" s="230"/>
      <c r="C546" s="222"/>
      <c r="D546" s="81"/>
      <c r="E546" s="217"/>
      <c r="F546" s="233"/>
    </row>
    <row r="547">
      <c r="A547" s="232"/>
      <c r="B547" s="230"/>
      <c r="C547" s="222"/>
      <c r="D547" s="81"/>
      <c r="E547" s="217"/>
      <c r="F547" s="233"/>
    </row>
    <row r="548">
      <c r="A548" s="232"/>
      <c r="B548" s="230"/>
      <c r="C548" s="222"/>
      <c r="D548" s="81"/>
      <c r="E548" s="217"/>
      <c r="F548" s="233"/>
    </row>
    <row r="549">
      <c r="A549" s="232"/>
      <c r="B549" s="230"/>
      <c r="C549" s="222"/>
      <c r="D549" s="81"/>
      <c r="E549" s="217"/>
      <c r="F549" s="233"/>
    </row>
    <row r="550">
      <c r="A550" s="232"/>
      <c r="B550" s="230"/>
      <c r="C550" s="222"/>
      <c r="D550" s="81"/>
      <c r="E550" s="217"/>
      <c r="F550" s="233"/>
    </row>
    <row r="551">
      <c r="A551" s="232"/>
      <c r="B551" s="230"/>
      <c r="C551" s="222"/>
      <c r="D551" s="81"/>
      <c r="E551" s="217"/>
      <c r="F551" s="233"/>
    </row>
    <row r="552">
      <c r="A552" s="232"/>
      <c r="B552" s="230"/>
      <c r="C552" s="222"/>
      <c r="D552" s="81"/>
      <c r="E552" s="217"/>
      <c r="F552" s="233"/>
    </row>
    <row r="553">
      <c r="A553" s="232"/>
      <c r="B553" s="230"/>
      <c r="C553" s="222"/>
      <c r="D553" s="81"/>
      <c r="E553" s="217"/>
      <c r="F553" s="233"/>
    </row>
    <row r="554">
      <c r="A554" s="232"/>
      <c r="B554" s="230"/>
      <c r="C554" s="222"/>
      <c r="D554" s="81"/>
      <c r="E554" s="217"/>
      <c r="F554" s="233"/>
    </row>
    <row r="555">
      <c r="A555" s="232"/>
      <c r="B555" s="230"/>
      <c r="C555" s="222"/>
      <c r="D555" s="81"/>
      <c r="E555" s="217"/>
      <c r="F555" s="233"/>
    </row>
    <row r="556">
      <c r="A556" s="232"/>
      <c r="B556" s="230"/>
      <c r="C556" s="222"/>
      <c r="D556" s="81"/>
      <c r="E556" s="217"/>
      <c r="F556" s="233"/>
    </row>
    <row r="557">
      <c r="A557" s="232"/>
      <c r="B557" s="230"/>
      <c r="C557" s="222"/>
      <c r="D557" s="81"/>
      <c r="E557" s="217"/>
      <c r="F557" s="233"/>
    </row>
    <row r="558">
      <c r="A558" s="232"/>
      <c r="B558" s="230"/>
      <c r="C558" s="222"/>
      <c r="D558" s="81"/>
      <c r="E558" s="217"/>
      <c r="F558" s="233"/>
    </row>
    <row r="559">
      <c r="A559" s="232"/>
      <c r="B559" s="230"/>
      <c r="C559" s="222"/>
      <c r="D559" s="81"/>
      <c r="E559" s="217"/>
      <c r="F559" s="233"/>
    </row>
    <row r="560">
      <c r="A560" s="232"/>
      <c r="B560" s="230"/>
      <c r="C560" s="222"/>
      <c r="D560" s="81"/>
      <c r="E560" s="217"/>
      <c r="F560" s="233"/>
    </row>
    <row r="561">
      <c r="A561" s="232"/>
      <c r="B561" s="230"/>
      <c r="C561" s="222"/>
      <c r="D561" s="81"/>
      <c r="E561" s="217"/>
      <c r="F561" s="233"/>
    </row>
    <row r="562">
      <c r="A562" s="232"/>
      <c r="B562" s="230"/>
      <c r="C562" s="222"/>
      <c r="D562" s="81"/>
      <c r="E562" s="217"/>
      <c r="F562" s="233"/>
    </row>
    <row r="563">
      <c r="A563" s="232"/>
      <c r="B563" s="230"/>
      <c r="C563" s="222"/>
      <c r="D563" s="81"/>
      <c r="E563" s="217"/>
      <c r="F563" s="233"/>
    </row>
    <row r="564">
      <c r="A564" s="232"/>
      <c r="B564" s="230"/>
      <c r="C564" s="222"/>
      <c r="D564" s="81"/>
      <c r="E564" s="217"/>
      <c r="F564" s="233"/>
    </row>
    <row r="565">
      <c r="A565" s="232"/>
      <c r="B565" s="230"/>
      <c r="C565" s="222"/>
      <c r="D565" s="81"/>
      <c r="E565" s="217"/>
      <c r="F565" s="233"/>
    </row>
    <row r="566">
      <c r="A566" s="232"/>
      <c r="B566" s="230"/>
      <c r="C566" s="222"/>
      <c r="D566" s="81"/>
      <c r="E566" s="217"/>
      <c r="F566" s="233"/>
    </row>
    <row r="567">
      <c r="A567" s="232"/>
      <c r="B567" s="230"/>
      <c r="C567" s="222"/>
      <c r="D567" s="81"/>
      <c r="E567" s="217"/>
      <c r="F567" s="233"/>
    </row>
    <row r="568">
      <c r="A568" s="232"/>
      <c r="B568" s="230"/>
      <c r="C568" s="222"/>
      <c r="D568" s="81"/>
      <c r="E568" s="217"/>
      <c r="F568" s="233"/>
    </row>
    <row r="569">
      <c r="A569" s="232"/>
      <c r="B569" s="230"/>
      <c r="C569" s="222"/>
      <c r="D569" s="81"/>
      <c r="E569" s="217"/>
      <c r="F569" s="233"/>
    </row>
    <row r="570">
      <c r="A570" s="232"/>
      <c r="B570" s="230"/>
      <c r="C570" s="222"/>
      <c r="D570" s="81"/>
      <c r="E570" s="217"/>
      <c r="F570" s="233"/>
    </row>
    <row r="571">
      <c r="A571" s="232"/>
      <c r="B571" s="230"/>
      <c r="C571" s="222"/>
      <c r="D571" s="81"/>
      <c r="E571" s="217"/>
      <c r="F571" s="233"/>
    </row>
    <row r="572">
      <c r="A572" s="232"/>
      <c r="B572" s="230"/>
      <c r="C572" s="222"/>
      <c r="D572" s="81"/>
      <c r="E572" s="217"/>
      <c r="F572" s="233"/>
    </row>
    <row r="573">
      <c r="A573" s="232"/>
      <c r="B573" s="230"/>
      <c r="C573" s="222"/>
      <c r="D573" s="81"/>
      <c r="E573" s="217"/>
      <c r="F573" s="233"/>
    </row>
    <row r="574">
      <c r="A574" s="232"/>
      <c r="B574" s="230"/>
      <c r="C574" s="222"/>
      <c r="D574" s="81"/>
      <c r="E574" s="217"/>
      <c r="F574" s="233"/>
    </row>
    <row r="575">
      <c r="A575" s="232"/>
      <c r="B575" s="230"/>
      <c r="C575" s="222"/>
      <c r="D575" s="81"/>
      <c r="E575" s="217"/>
      <c r="F575" s="233"/>
    </row>
    <row r="576">
      <c r="A576" s="232"/>
      <c r="B576" s="230"/>
      <c r="C576" s="222"/>
      <c r="D576" s="81"/>
      <c r="E576" s="217"/>
      <c r="F576" s="233"/>
    </row>
    <row r="577">
      <c r="A577" s="232"/>
      <c r="B577" s="230"/>
      <c r="C577" s="222"/>
      <c r="D577" s="81"/>
      <c r="E577" s="217"/>
      <c r="F577" s="233"/>
    </row>
    <row r="578">
      <c r="A578" s="232"/>
      <c r="B578" s="230"/>
      <c r="C578" s="222"/>
      <c r="D578" s="81"/>
      <c r="E578" s="217"/>
      <c r="F578" s="233"/>
    </row>
    <row r="579">
      <c r="A579" s="232"/>
      <c r="B579" s="230"/>
      <c r="C579" s="222"/>
      <c r="D579" s="81"/>
      <c r="E579" s="217"/>
      <c r="F579" s="233"/>
    </row>
    <row r="580">
      <c r="A580" s="232"/>
      <c r="B580" s="230"/>
      <c r="C580" s="222"/>
      <c r="D580" s="81"/>
      <c r="E580" s="217"/>
      <c r="F580" s="233"/>
    </row>
    <row r="581">
      <c r="A581" s="232"/>
      <c r="B581" s="230"/>
      <c r="C581" s="222"/>
      <c r="D581" s="81"/>
      <c r="E581" s="217"/>
      <c r="F581" s="233"/>
    </row>
    <row r="582">
      <c r="A582" s="232"/>
      <c r="B582" s="230"/>
      <c r="C582" s="222"/>
      <c r="D582" s="81"/>
      <c r="E582" s="217"/>
      <c r="F582" s="233"/>
    </row>
    <row r="583">
      <c r="A583" s="232"/>
      <c r="B583" s="230"/>
      <c r="C583" s="222"/>
      <c r="D583" s="81"/>
      <c r="E583" s="217"/>
      <c r="F583" s="233"/>
    </row>
    <row r="584">
      <c r="A584" s="232"/>
      <c r="B584" s="230"/>
      <c r="C584" s="222"/>
      <c r="D584" s="81"/>
      <c r="E584" s="217"/>
      <c r="F584" s="233"/>
    </row>
    <row r="585">
      <c r="A585" s="232"/>
      <c r="B585" s="230"/>
      <c r="C585" s="222"/>
      <c r="D585" s="81"/>
      <c r="E585" s="217"/>
      <c r="F585" s="233"/>
    </row>
    <row r="586">
      <c r="A586" s="232"/>
      <c r="B586" s="230"/>
      <c r="C586" s="222"/>
      <c r="D586" s="81"/>
      <c r="E586" s="217"/>
      <c r="F586" s="233"/>
    </row>
    <row r="587">
      <c r="A587" s="232"/>
      <c r="B587" s="230"/>
      <c r="C587" s="222"/>
      <c r="D587" s="81"/>
      <c r="E587" s="217"/>
      <c r="F587" s="233"/>
    </row>
    <row r="588">
      <c r="A588" s="232"/>
      <c r="B588" s="230"/>
      <c r="C588" s="222"/>
      <c r="D588" s="81"/>
      <c r="E588" s="217"/>
      <c r="F588" s="233"/>
    </row>
    <row r="589">
      <c r="A589" s="232"/>
      <c r="B589" s="230"/>
      <c r="C589" s="222"/>
      <c r="D589" s="81"/>
      <c r="E589" s="217"/>
      <c r="F589" s="233"/>
    </row>
    <row r="590">
      <c r="A590" s="232"/>
      <c r="B590" s="230"/>
      <c r="C590" s="222"/>
      <c r="D590" s="81"/>
      <c r="E590" s="217"/>
      <c r="F590" s="233"/>
    </row>
    <row r="591">
      <c r="A591" s="232"/>
      <c r="B591" s="230"/>
      <c r="C591" s="222"/>
      <c r="D591" s="81"/>
      <c r="E591" s="217"/>
      <c r="F591" s="233"/>
    </row>
    <row r="592">
      <c r="A592" s="232"/>
      <c r="B592" s="230"/>
      <c r="C592" s="222"/>
      <c r="D592" s="81"/>
      <c r="E592" s="217"/>
      <c r="F592" s="233"/>
    </row>
    <row r="593">
      <c r="A593" s="232"/>
      <c r="B593" s="230"/>
      <c r="C593" s="222"/>
      <c r="D593" s="81"/>
      <c r="E593" s="217"/>
      <c r="F593" s="233"/>
    </row>
    <row r="594">
      <c r="A594" s="232"/>
      <c r="B594" s="230"/>
      <c r="C594" s="222"/>
      <c r="D594" s="81"/>
      <c r="E594" s="217"/>
      <c r="F594" s="233"/>
    </row>
    <row r="595">
      <c r="A595" s="232"/>
      <c r="B595" s="230"/>
      <c r="C595" s="222"/>
      <c r="D595" s="81"/>
      <c r="E595" s="217"/>
      <c r="F595" s="233"/>
    </row>
    <row r="596">
      <c r="A596" s="232"/>
      <c r="B596" s="230"/>
      <c r="C596" s="222"/>
      <c r="D596" s="81"/>
      <c r="E596" s="217"/>
      <c r="F596" s="233"/>
    </row>
    <row r="597">
      <c r="A597" s="232"/>
      <c r="B597" s="230"/>
      <c r="C597" s="222"/>
      <c r="D597" s="81"/>
      <c r="E597" s="217"/>
      <c r="F597" s="233"/>
    </row>
    <row r="598">
      <c r="A598" s="232"/>
      <c r="B598" s="230"/>
      <c r="C598" s="222"/>
      <c r="D598" s="81"/>
      <c r="E598" s="217"/>
      <c r="F598" s="233"/>
    </row>
    <row r="599">
      <c r="A599" s="232"/>
      <c r="B599" s="230"/>
      <c r="C599" s="222"/>
      <c r="D599" s="81"/>
      <c r="E599" s="217"/>
      <c r="F599" s="233"/>
    </row>
    <row r="600">
      <c r="A600" s="232"/>
      <c r="B600" s="230"/>
      <c r="C600" s="222"/>
      <c r="D600" s="81"/>
      <c r="E600" s="217"/>
      <c r="F600" s="233"/>
    </row>
    <row r="601">
      <c r="A601" s="232"/>
      <c r="B601" s="230"/>
      <c r="C601" s="222"/>
      <c r="D601" s="81"/>
      <c r="E601" s="217"/>
      <c r="F601" s="233"/>
    </row>
    <row r="602">
      <c r="A602" s="232"/>
      <c r="B602" s="230"/>
      <c r="C602" s="222"/>
      <c r="D602" s="81"/>
      <c r="E602" s="217"/>
      <c r="F602" s="233"/>
    </row>
    <row r="603">
      <c r="A603" s="232"/>
      <c r="B603" s="230"/>
      <c r="C603" s="222"/>
      <c r="D603" s="81"/>
      <c r="E603" s="217"/>
      <c r="F603" s="233"/>
    </row>
    <row r="604">
      <c r="A604" s="232"/>
      <c r="B604" s="230"/>
      <c r="C604" s="222"/>
      <c r="D604" s="81"/>
      <c r="E604" s="217"/>
      <c r="F604" s="233"/>
    </row>
    <row r="605">
      <c r="A605" s="232"/>
      <c r="B605" s="230"/>
      <c r="C605" s="222"/>
      <c r="D605" s="81"/>
      <c r="E605" s="217"/>
      <c r="F605" s="233"/>
    </row>
    <row r="606">
      <c r="A606" s="232"/>
      <c r="B606" s="230"/>
      <c r="C606" s="222"/>
      <c r="D606" s="81"/>
      <c r="E606" s="217"/>
      <c r="F606" s="233"/>
    </row>
    <row r="607">
      <c r="A607" s="232"/>
      <c r="B607" s="230"/>
      <c r="C607" s="222"/>
      <c r="D607" s="81"/>
      <c r="E607" s="217"/>
      <c r="F607" s="233"/>
    </row>
    <row r="608">
      <c r="A608" s="232"/>
      <c r="B608" s="230"/>
      <c r="C608" s="222"/>
      <c r="D608" s="81"/>
      <c r="E608" s="217"/>
      <c r="F608" s="233"/>
    </row>
    <row r="609">
      <c r="A609" s="232"/>
      <c r="B609" s="230"/>
      <c r="C609" s="222"/>
      <c r="D609" s="81"/>
      <c r="E609" s="217"/>
      <c r="F609" s="233"/>
    </row>
    <row r="610">
      <c r="A610" s="232"/>
      <c r="B610" s="230"/>
      <c r="C610" s="222"/>
      <c r="D610" s="81"/>
      <c r="E610" s="217"/>
      <c r="F610" s="233"/>
    </row>
    <row r="611">
      <c r="A611" s="232"/>
      <c r="B611" s="230"/>
      <c r="C611" s="222"/>
      <c r="D611" s="81"/>
      <c r="E611" s="217"/>
      <c r="F611" s="233"/>
    </row>
    <row r="612">
      <c r="A612" s="232"/>
      <c r="B612" s="230"/>
      <c r="C612" s="222"/>
      <c r="D612" s="81"/>
      <c r="E612" s="217"/>
      <c r="F612" s="233"/>
    </row>
    <row r="613">
      <c r="A613" s="232"/>
      <c r="B613" s="230"/>
      <c r="C613" s="222"/>
      <c r="D613" s="81"/>
      <c r="E613" s="217"/>
      <c r="F613" s="233"/>
    </row>
    <row r="614">
      <c r="A614" s="232"/>
      <c r="B614" s="230"/>
      <c r="C614" s="222"/>
      <c r="D614" s="81"/>
      <c r="E614" s="217"/>
      <c r="F614" s="233"/>
    </row>
    <row r="615">
      <c r="A615" s="232"/>
      <c r="B615" s="230"/>
      <c r="C615" s="222"/>
      <c r="D615" s="81"/>
      <c r="E615" s="217"/>
      <c r="F615" s="233"/>
    </row>
    <row r="616">
      <c r="A616" s="232"/>
      <c r="B616" s="230"/>
      <c r="C616" s="222"/>
      <c r="D616" s="81"/>
      <c r="E616" s="217"/>
      <c r="F616" s="233"/>
    </row>
    <row r="617">
      <c r="A617" s="232"/>
      <c r="B617" s="230"/>
      <c r="C617" s="222"/>
      <c r="D617" s="81"/>
      <c r="E617" s="217"/>
      <c r="F617" s="233"/>
    </row>
    <row r="618">
      <c r="A618" s="232"/>
      <c r="B618" s="230"/>
      <c r="C618" s="222"/>
      <c r="D618" s="81"/>
      <c r="E618" s="217"/>
      <c r="F618" s="233"/>
    </row>
    <row r="619">
      <c r="A619" s="232"/>
      <c r="B619" s="230"/>
      <c r="C619" s="222"/>
      <c r="D619" s="81"/>
      <c r="E619" s="217"/>
      <c r="F619" s="233"/>
    </row>
    <row r="620">
      <c r="A620" s="232"/>
      <c r="B620" s="230"/>
      <c r="C620" s="222"/>
      <c r="D620" s="81"/>
      <c r="E620" s="217"/>
      <c r="F620" s="233"/>
    </row>
    <row r="621">
      <c r="A621" s="232"/>
      <c r="B621" s="230"/>
      <c r="C621" s="222"/>
      <c r="D621" s="81"/>
      <c r="E621" s="217"/>
      <c r="F621" s="233"/>
    </row>
    <row r="622">
      <c r="A622" s="232"/>
      <c r="B622" s="230"/>
      <c r="C622" s="222"/>
      <c r="D622" s="81"/>
      <c r="E622" s="217"/>
      <c r="F622" s="233"/>
    </row>
    <row r="623">
      <c r="A623" s="232"/>
      <c r="B623" s="230"/>
      <c r="C623" s="222"/>
      <c r="D623" s="81"/>
      <c r="E623" s="217"/>
      <c r="F623" s="233"/>
    </row>
    <row r="624">
      <c r="A624" s="232"/>
      <c r="B624" s="230"/>
      <c r="C624" s="222"/>
      <c r="D624" s="81"/>
      <c r="E624" s="217"/>
      <c r="F624" s="233"/>
    </row>
    <row r="625">
      <c r="A625" s="232"/>
      <c r="B625" s="230"/>
      <c r="C625" s="222"/>
      <c r="D625" s="81"/>
      <c r="E625" s="217"/>
      <c r="F625" s="233"/>
    </row>
    <row r="626">
      <c r="A626" s="232"/>
      <c r="B626" s="230"/>
      <c r="C626" s="222"/>
      <c r="D626" s="81"/>
      <c r="E626" s="217"/>
      <c r="F626" s="233"/>
    </row>
    <row r="627">
      <c r="A627" s="232"/>
      <c r="B627" s="230"/>
      <c r="C627" s="222"/>
      <c r="D627" s="81"/>
      <c r="E627" s="217"/>
      <c r="F627" s="233"/>
    </row>
    <row r="628">
      <c r="A628" s="232"/>
      <c r="B628" s="230"/>
      <c r="C628" s="222"/>
      <c r="D628" s="81"/>
      <c r="E628" s="217"/>
      <c r="F628" s="233"/>
    </row>
    <row r="629">
      <c r="A629" s="232"/>
      <c r="B629" s="230"/>
      <c r="C629" s="222"/>
      <c r="D629" s="81"/>
      <c r="E629" s="217"/>
      <c r="F629" s="233"/>
    </row>
    <row r="630">
      <c r="A630" s="232"/>
      <c r="B630" s="230"/>
      <c r="C630" s="222"/>
      <c r="D630" s="81"/>
      <c r="E630" s="217"/>
      <c r="F630" s="233"/>
    </row>
    <row r="631">
      <c r="A631" s="232"/>
      <c r="B631" s="230"/>
      <c r="C631" s="222"/>
      <c r="D631" s="81"/>
      <c r="E631" s="217"/>
      <c r="F631" s="233"/>
    </row>
    <row r="632">
      <c r="A632" s="232"/>
      <c r="B632" s="230"/>
      <c r="C632" s="222"/>
      <c r="D632" s="81"/>
      <c r="E632" s="217"/>
      <c r="F632" s="233"/>
    </row>
    <row r="633">
      <c r="A633" s="232"/>
      <c r="B633" s="230"/>
      <c r="C633" s="222"/>
      <c r="D633" s="81"/>
      <c r="E633" s="217"/>
      <c r="F633" s="233"/>
    </row>
    <row r="634">
      <c r="A634" s="232"/>
      <c r="B634" s="230"/>
      <c r="C634" s="222"/>
      <c r="D634" s="81"/>
      <c r="E634" s="217"/>
      <c r="F634" s="233"/>
    </row>
    <row r="635">
      <c r="A635" s="232"/>
      <c r="B635" s="230"/>
      <c r="C635" s="222"/>
      <c r="D635" s="81"/>
      <c r="E635" s="217"/>
      <c r="F635" s="233"/>
    </row>
    <row r="636">
      <c r="A636" s="232"/>
      <c r="B636" s="230"/>
      <c r="C636" s="222"/>
      <c r="D636" s="81"/>
      <c r="E636" s="217"/>
      <c r="F636" s="233"/>
    </row>
    <row r="637">
      <c r="A637" s="232"/>
      <c r="B637" s="230"/>
      <c r="C637" s="222"/>
      <c r="D637" s="81"/>
      <c r="E637" s="217"/>
      <c r="F637" s="233"/>
    </row>
    <row r="638">
      <c r="A638" s="232"/>
      <c r="B638" s="230"/>
      <c r="C638" s="222"/>
      <c r="D638" s="81"/>
      <c r="E638" s="217"/>
      <c r="F638" s="233"/>
    </row>
    <row r="639">
      <c r="A639" s="232"/>
      <c r="B639" s="230"/>
      <c r="C639" s="222"/>
      <c r="D639" s="81"/>
      <c r="E639" s="217"/>
      <c r="F639" s="233"/>
    </row>
    <row r="640">
      <c r="A640" s="232"/>
      <c r="B640" s="230"/>
      <c r="C640" s="222"/>
      <c r="D640" s="81"/>
      <c r="E640" s="217"/>
      <c r="F640" s="233"/>
    </row>
    <row r="641">
      <c r="A641" s="232"/>
      <c r="B641" s="230"/>
      <c r="C641" s="222"/>
      <c r="D641" s="81"/>
      <c r="E641" s="217"/>
      <c r="F641" s="233"/>
    </row>
    <row r="642">
      <c r="A642" s="232"/>
      <c r="B642" s="230"/>
      <c r="C642" s="222"/>
      <c r="D642" s="81"/>
      <c r="E642" s="217"/>
      <c r="F642" s="233"/>
    </row>
    <row r="643">
      <c r="A643" s="232"/>
      <c r="B643" s="230"/>
      <c r="C643" s="222"/>
      <c r="D643" s="81"/>
      <c r="E643" s="217"/>
      <c r="F643" s="233"/>
    </row>
    <row r="644">
      <c r="A644" s="232"/>
      <c r="B644" s="230"/>
      <c r="C644" s="222"/>
      <c r="D644" s="81"/>
      <c r="E644" s="217"/>
      <c r="F644" s="233"/>
    </row>
    <row r="645">
      <c r="A645" s="232"/>
      <c r="B645" s="230"/>
      <c r="C645" s="222"/>
      <c r="D645" s="81"/>
      <c r="E645" s="217"/>
      <c r="F645" s="233"/>
    </row>
    <row r="646">
      <c r="A646" s="232"/>
      <c r="B646" s="230"/>
      <c r="C646" s="222"/>
      <c r="D646" s="81"/>
      <c r="E646" s="217"/>
      <c r="F646" s="233"/>
    </row>
    <row r="647">
      <c r="A647" s="232"/>
      <c r="B647" s="230"/>
      <c r="C647" s="222"/>
      <c r="D647" s="81"/>
      <c r="E647" s="217"/>
      <c r="F647" s="233"/>
    </row>
    <row r="648">
      <c r="A648" s="232"/>
      <c r="B648" s="230"/>
      <c r="C648" s="222"/>
      <c r="D648" s="81"/>
      <c r="E648" s="217"/>
      <c r="F648" s="233"/>
    </row>
    <row r="649">
      <c r="A649" s="232"/>
      <c r="B649" s="230"/>
      <c r="C649" s="222"/>
      <c r="D649" s="81"/>
      <c r="E649" s="217"/>
      <c r="F649" s="233"/>
    </row>
    <row r="650">
      <c r="A650" s="232"/>
      <c r="B650" s="230"/>
      <c r="C650" s="222"/>
      <c r="D650" s="81"/>
      <c r="E650" s="217"/>
      <c r="F650" s="233"/>
    </row>
    <row r="651">
      <c r="A651" s="232"/>
      <c r="B651" s="230"/>
      <c r="C651" s="222"/>
      <c r="D651" s="81"/>
      <c r="E651" s="217"/>
      <c r="F651" s="233"/>
    </row>
    <row r="652">
      <c r="A652" s="232"/>
      <c r="B652" s="230"/>
      <c r="C652" s="222"/>
      <c r="D652" s="81"/>
      <c r="E652" s="217"/>
      <c r="F652" s="233"/>
    </row>
    <row r="653">
      <c r="A653" s="232"/>
      <c r="B653" s="230"/>
      <c r="C653" s="222"/>
      <c r="D653" s="81"/>
      <c r="E653" s="217"/>
      <c r="F653" s="233"/>
    </row>
    <row r="654">
      <c r="A654" s="232"/>
      <c r="B654" s="230"/>
      <c r="C654" s="222"/>
      <c r="D654" s="81"/>
      <c r="E654" s="217"/>
      <c r="F654" s="233"/>
    </row>
    <row r="655">
      <c r="A655" s="232"/>
      <c r="B655" s="230"/>
      <c r="C655" s="222"/>
      <c r="D655" s="81"/>
      <c r="E655" s="217"/>
      <c r="F655" s="233"/>
    </row>
    <row r="656">
      <c r="A656" s="232"/>
      <c r="B656" s="230"/>
      <c r="C656" s="222"/>
      <c r="D656" s="81"/>
      <c r="E656" s="217"/>
      <c r="F656" s="233"/>
    </row>
    <row r="657">
      <c r="A657" s="232"/>
      <c r="B657" s="230"/>
      <c r="C657" s="222"/>
      <c r="D657" s="81"/>
      <c r="E657" s="217"/>
      <c r="F657" s="233"/>
    </row>
    <row r="658">
      <c r="A658" s="232"/>
      <c r="B658" s="230"/>
      <c r="C658" s="222"/>
      <c r="D658" s="81"/>
      <c r="E658" s="217"/>
      <c r="F658" s="233"/>
    </row>
    <row r="659">
      <c r="A659" s="232"/>
      <c r="B659" s="230"/>
      <c r="C659" s="222"/>
      <c r="D659" s="81"/>
      <c r="E659" s="217"/>
      <c r="F659" s="233"/>
    </row>
    <row r="660">
      <c r="A660" s="232"/>
      <c r="B660" s="230"/>
      <c r="C660" s="222"/>
      <c r="D660" s="81"/>
      <c r="E660" s="217"/>
      <c r="F660" s="233"/>
    </row>
    <row r="661">
      <c r="A661" s="232"/>
      <c r="B661" s="230"/>
      <c r="C661" s="222"/>
      <c r="D661" s="81"/>
      <c r="E661" s="217"/>
      <c r="F661" s="233"/>
    </row>
    <row r="662">
      <c r="A662" s="232"/>
      <c r="B662" s="230"/>
      <c r="C662" s="222"/>
      <c r="D662" s="81"/>
      <c r="E662" s="217"/>
      <c r="F662" s="233"/>
    </row>
    <row r="663">
      <c r="A663" s="232"/>
      <c r="B663" s="230"/>
      <c r="C663" s="222"/>
      <c r="D663" s="81"/>
      <c r="E663" s="217"/>
      <c r="F663" s="233"/>
    </row>
    <row r="664">
      <c r="A664" s="232"/>
      <c r="B664" s="230"/>
      <c r="C664" s="222"/>
      <c r="D664" s="81"/>
      <c r="E664" s="217"/>
      <c r="F664" s="233"/>
    </row>
    <row r="665">
      <c r="A665" s="232"/>
      <c r="B665" s="230"/>
      <c r="C665" s="222"/>
      <c r="D665" s="81"/>
      <c r="E665" s="217"/>
      <c r="F665" s="233"/>
    </row>
    <row r="666">
      <c r="A666" s="232"/>
      <c r="B666" s="230"/>
      <c r="C666" s="222"/>
      <c r="D666" s="81"/>
      <c r="E666" s="217"/>
      <c r="F666" s="233"/>
    </row>
    <row r="667">
      <c r="A667" s="232"/>
      <c r="B667" s="230"/>
      <c r="C667" s="222"/>
      <c r="D667" s="81"/>
      <c r="E667" s="217"/>
      <c r="F667" s="233"/>
    </row>
    <row r="668">
      <c r="A668" s="232"/>
      <c r="B668" s="230"/>
      <c r="C668" s="222"/>
      <c r="D668" s="81"/>
      <c r="E668" s="217"/>
      <c r="F668" s="233"/>
    </row>
    <row r="669">
      <c r="A669" s="232"/>
      <c r="B669" s="230"/>
      <c r="C669" s="222"/>
      <c r="D669" s="81"/>
      <c r="E669" s="217"/>
      <c r="F669" s="233"/>
    </row>
    <row r="670">
      <c r="A670" s="232"/>
      <c r="B670" s="230"/>
      <c r="C670" s="222"/>
      <c r="D670" s="81"/>
      <c r="E670" s="217"/>
      <c r="F670" s="233"/>
    </row>
    <row r="671">
      <c r="A671" s="232"/>
      <c r="B671" s="230"/>
      <c r="C671" s="222"/>
      <c r="D671" s="81"/>
      <c r="E671" s="217"/>
      <c r="F671" s="233"/>
    </row>
    <row r="672">
      <c r="A672" s="232"/>
      <c r="B672" s="230"/>
      <c r="C672" s="222"/>
      <c r="D672" s="81"/>
      <c r="E672" s="217"/>
      <c r="F672" s="233"/>
    </row>
    <row r="673">
      <c r="A673" s="232"/>
      <c r="B673" s="230"/>
      <c r="C673" s="222"/>
      <c r="D673" s="81"/>
      <c r="E673" s="217"/>
      <c r="F673" s="233"/>
    </row>
    <row r="674">
      <c r="A674" s="232"/>
      <c r="B674" s="230"/>
      <c r="C674" s="222"/>
      <c r="D674" s="81"/>
      <c r="E674" s="217"/>
      <c r="F674" s="233"/>
    </row>
    <row r="675">
      <c r="A675" s="232"/>
      <c r="B675" s="230"/>
      <c r="C675" s="222"/>
      <c r="D675" s="81"/>
      <c r="E675" s="217"/>
      <c r="F675" s="233"/>
    </row>
    <row r="676">
      <c r="A676" s="232"/>
      <c r="B676" s="230"/>
      <c r="C676" s="222"/>
      <c r="D676" s="81"/>
      <c r="E676" s="217"/>
      <c r="F676" s="233"/>
    </row>
    <row r="677">
      <c r="A677" s="232"/>
      <c r="B677" s="230"/>
      <c r="C677" s="222"/>
      <c r="D677" s="81"/>
      <c r="E677" s="217"/>
      <c r="F677" s="233"/>
    </row>
    <row r="678">
      <c r="A678" s="232"/>
      <c r="B678" s="230"/>
      <c r="C678" s="222"/>
      <c r="D678" s="81"/>
      <c r="E678" s="217"/>
      <c r="F678" s="233"/>
    </row>
    <row r="679">
      <c r="A679" s="232"/>
      <c r="B679" s="230"/>
      <c r="C679" s="222"/>
      <c r="D679" s="81"/>
      <c r="E679" s="217"/>
      <c r="F679" s="233"/>
    </row>
    <row r="680">
      <c r="A680" s="232"/>
      <c r="B680" s="230"/>
      <c r="C680" s="222"/>
      <c r="D680" s="81"/>
      <c r="E680" s="217"/>
      <c r="F680" s="233"/>
    </row>
    <row r="681">
      <c r="A681" s="232"/>
      <c r="B681" s="230"/>
      <c r="C681" s="222"/>
      <c r="D681" s="81"/>
      <c r="E681" s="217"/>
      <c r="F681" s="233"/>
    </row>
    <row r="682">
      <c r="A682" s="232"/>
      <c r="B682" s="230"/>
      <c r="C682" s="222"/>
      <c r="D682" s="81"/>
      <c r="E682" s="217"/>
      <c r="F682" s="233"/>
    </row>
    <row r="683">
      <c r="A683" s="232"/>
      <c r="B683" s="230"/>
      <c r="C683" s="222"/>
      <c r="D683" s="81"/>
      <c r="E683" s="217"/>
      <c r="F683" s="233"/>
    </row>
    <row r="684">
      <c r="A684" s="232"/>
      <c r="B684" s="230"/>
      <c r="C684" s="222"/>
      <c r="D684" s="81"/>
      <c r="E684" s="217"/>
      <c r="F684" s="233"/>
    </row>
    <row r="685">
      <c r="A685" s="232"/>
      <c r="B685" s="230"/>
      <c r="C685" s="222"/>
      <c r="D685" s="81"/>
      <c r="E685" s="217"/>
      <c r="F685" s="233"/>
    </row>
    <row r="686">
      <c r="A686" s="232"/>
      <c r="B686" s="230"/>
      <c r="C686" s="222"/>
      <c r="D686" s="81"/>
      <c r="E686" s="217"/>
      <c r="F686" s="233"/>
    </row>
    <row r="687">
      <c r="A687" s="232"/>
      <c r="B687" s="230"/>
      <c r="C687" s="222"/>
      <c r="D687" s="81"/>
      <c r="E687" s="217"/>
      <c r="F687" s="233"/>
    </row>
    <row r="688">
      <c r="A688" s="232"/>
      <c r="B688" s="230"/>
      <c r="C688" s="222"/>
      <c r="D688" s="81"/>
      <c r="E688" s="217"/>
      <c r="F688" s="233"/>
    </row>
    <row r="689">
      <c r="A689" s="232"/>
      <c r="B689" s="230"/>
      <c r="C689" s="222"/>
      <c r="D689" s="81"/>
      <c r="E689" s="217"/>
      <c r="F689" s="233"/>
    </row>
    <row r="690">
      <c r="A690" s="232"/>
      <c r="B690" s="230"/>
      <c r="C690" s="222"/>
      <c r="D690" s="81"/>
      <c r="E690" s="217"/>
      <c r="F690" s="233"/>
    </row>
    <row r="691">
      <c r="A691" s="232"/>
      <c r="B691" s="230"/>
      <c r="C691" s="222"/>
      <c r="D691" s="81"/>
      <c r="E691" s="217"/>
      <c r="F691" s="233"/>
    </row>
    <row r="692">
      <c r="A692" s="232"/>
      <c r="B692" s="230"/>
      <c r="C692" s="222"/>
      <c r="D692" s="81"/>
      <c r="E692" s="217"/>
      <c r="F692" s="233"/>
    </row>
    <row r="693">
      <c r="A693" s="232"/>
      <c r="B693" s="230"/>
      <c r="C693" s="222"/>
      <c r="D693" s="81"/>
      <c r="E693" s="217"/>
      <c r="F693" s="233"/>
    </row>
    <row r="694">
      <c r="A694" s="232"/>
      <c r="B694" s="230"/>
      <c r="C694" s="222"/>
      <c r="D694" s="81"/>
      <c r="E694" s="217"/>
      <c r="F694" s="233"/>
    </row>
    <row r="695">
      <c r="A695" s="232"/>
      <c r="B695" s="230"/>
      <c r="C695" s="222"/>
      <c r="D695" s="81"/>
      <c r="E695" s="217"/>
      <c r="F695" s="233"/>
    </row>
    <row r="696">
      <c r="A696" s="232"/>
      <c r="B696" s="230"/>
      <c r="C696" s="222"/>
      <c r="D696" s="81"/>
      <c r="E696" s="217"/>
      <c r="F696" s="233"/>
    </row>
    <row r="697">
      <c r="A697" s="232"/>
      <c r="B697" s="230"/>
      <c r="C697" s="222"/>
      <c r="D697" s="81"/>
      <c r="E697" s="217"/>
      <c r="F697" s="233"/>
    </row>
    <row r="698">
      <c r="A698" s="232"/>
      <c r="B698" s="230"/>
      <c r="C698" s="222"/>
      <c r="D698" s="81"/>
      <c r="E698" s="217"/>
      <c r="F698" s="233"/>
    </row>
    <row r="699">
      <c r="A699" s="232"/>
      <c r="B699" s="230"/>
      <c r="C699" s="222"/>
      <c r="D699" s="81"/>
      <c r="E699" s="217"/>
      <c r="F699" s="233"/>
    </row>
    <row r="700">
      <c r="A700" s="232"/>
      <c r="B700" s="230"/>
      <c r="C700" s="222"/>
      <c r="D700" s="81"/>
      <c r="E700" s="217"/>
      <c r="F700" s="233"/>
    </row>
    <row r="701">
      <c r="A701" s="232"/>
      <c r="B701" s="230"/>
      <c r="C701" s="222"/>
      <c r="D701" s="81"/>
      <c r="E701" s="217"/>
      <c r="F701" s="233"/>
    </row>
    <row r="702">
      <c r="A702" s="232"/>
      <c r="B702" s="230"/>
      <c r="C702" s="222"/>
      <c r="D702" s="81"/>
      <c r="E702" s="217"/>
      <c r="F702" s="233"/>
    </row>
    <row r="703">
      <c r="A703" s="232"/>
      <c r="B703" s="230"/>
      <c r="C703" s="222"/>
      <c r="D703" s="81"/>
      <c r="E703" s="217"/>
      <c r="F703" s="233"/>
    </row>
    <row r="704">
      <c r="A704" s="232"/>
      <c r="B704" s="230"/>
      <c r="C704" s="222"/>
      <c r="D704" s="81"/>
      <c r="E704" s="217"/>
      <c r="F704" s="233"/>
    </row>
    <row r="705">
      <c r="A705" s="232"/>
      <c r="B705" s="230"/>
      <c r="C705" s="222"/>
      <c r="D705" s="81"/>
      <c r="E705" s="217"/>
      <c r="F705" s="233"/>
    </row>
    <row r="706">
      <c r="A706" s="232"/>
      <c r="B706" s="230"/>
      <c r="C706" s="222"/>
      <c r="D706" s="81"/>
      <c r="E706" s="217"/>
      <c r="F706" s="233"/>
    </row>
    <row r="707">
      <c r="A707" s="232"/>
      <c r="B707" s="230"/>
      <c r="C707" s="222"/>
      <c r="D707" s="81"/>
      <c r="E707" s="217"/>
      <c r="F707" s="233"/>
    </row>
    <row r="708">
      <c r="A708" s="232"/>
      <c r="B708" s="230"/>
      <c r="C708" s="222"/>
      <c r="D708" s="81"/>
      <c r="E708" s="217"/>
      <c r="F708" s="233"/>
    </row>
    <row r="709">
      <c r="A709" s="232"/>
      <c r="B709" s="230"/>
      <c r="C709" s="222"/>
      <c r="D709" s="81"/>
      <c r="E709" s="217"/>
      <c r="F709" s="233"/>
    </row>
    <row r="710">
      <c r="A710" s="232"/>
      <c r="B710" s="230"/>
      <c r="C710" s="222"/>
      <c r="D710" s="81"/>
      <c r="E710" s="217"/>
      <c r="F710" s="233"/>
    </row>
    <row r="711">
      <c r="A711" s="232"/>
      <c r="B711" s="230"/>
      <c r="C711" s="222"/>
      <c r="D711" s="81"/>
      <c r="E711" s="217"/>
      <c r="F711" s="233"/>
    </row>
    <row r="712">
      <c r="A712" s="232"/>
      <c r="B712" s="230"/>
      <c r="C712" s="222"/>
      <c r="D712" s="81"/>
      <c r="E712" s="217"/>
      <c r="F712" s="233"/>
    </row>
    <row r="713">
      <c r="A713" s="232"/>
      <c r="B713" s="230"/>
      <c r="C713" s="222"/>
      <c r="D713" s="81"/>
      <c r="E713" s="217"/>
      <c r="F713" s="233"/>
    </row>
    <row r="714">
      <c r="A714" s="232"/>
      <c r="B714" s="230"/>
      <c r="C714" s="222"/>
      <c r="D714" s="81"/>
      <c r="E714" s="217"/>
      <c r="F714" s="233"/>
    </row>
    <row r="715">
      <c r="A715" s="232"/>
      <c r="B715" s="230"/>
      <c r="C715" s="222"/>
      <c r="D715" s="81"/>
      <c r="E715" s="217"/>
      <c r="F715" s="233"/>
    </row>
    <row r="716">
      <c r="A716" s="232"/>
      <c r="B716" s="230"/>
      <c r="C716" s="222"/>
      <c r="D716" s="81"/>
      <c r="E716" s="217"/>
      <c r="F716" s="233"/>
    </row>
    <row r="717">
      <c r="A717" s="232"/>
      <c r="B717" s="230"/>
      <c r="C717" s="222"/>
      <c r="D717" s="81"/>
      <c r="E717" s="217"/>
      <c r="F717" s="233"/>
    </row>
    <row r="718">
      <c r="A718" s="232"/>
      <c r="B718" s="230"/>
      <c r="C718" s="222"/>
      <c r="D718" s="81"/>
      <c r="E718" s="217"/>
      <c r="F718" s="233"/>
    </row>
    <row r="719">
      <c r="A719" s="232"/>
      <c r="B719" s="230"/>
      <c r="C719" s="222"/>
      <c r="D719" s="81"/>
      <c r="E719" s="217"/>
      <c r="F719" s="233"/>
    </row>
    <row r="720">
      <c r="A720" s="232"/>
      <c r="B720" s="230"/>
      <c r="C720" s="222"/>
      <c r="D720" s="81"/>
      <c r="E720" s="217"/>
      <c r="F720" s="233"/>
    </row>
    <row r="721">
      <c r="A721" s="232"/>
      <c r="B721" s="230"/>
      <c r="C721" s="222"/>
      <c r="D721" s="81"/>
      <c r="E721" s="217"/>
      <c r="F721" s="233"/>
    </row>
    <row r="722">
      <c r="A722" s="232"/>
      <c r="B722" s="230"/>
      <c r="C722" s="222"/>
      <c r="D722" s="81"/>
      <c r="E722" s="217"/>
      <c r="F722" s="233"/>
    </row>
    <row r="723">
      <c r="A723" s="232"/>
      <c r="B723" s="230"/>
      <c r="C723" s="222"/>
      <c r="D723" s="81"/>
      <c r="E723" s="217"/>
      <c r="F723" s="233"/>
    </row>
    <row r="724">
      <c r="A724" s="232"/>
      <c r="B724" s="230"/>
      <c r="C724" s="222"/>
      <c r="D724" s="81"/>
      <c r="E724" s="217"/>
      <c r="F724" s="233"/>
    </row>
    <row r="725">
      <c r="A725" s="232"/>
      <c r="B725" s="230"/>
      <c r="C725" s="222"/>
      <c r="D725" s="81"/>
      <c r="E725" s="217"/>
      <c r="F725" s="233"/>
    </row>
    <row r="726">
      <c r="A726" s="232"/>
      <c r="B726" s="230"/>
      <c r="C726" s="222"/>
      <c r="D726" s="81"/>
      <c r="E726" s="217"/>
      <c r="F726" s="233"/>
    </row>
    <row r="727">
      <c r="A727" s="232"/>
      <c r="B727" s="230"/>
      <c r="C727" s="222"/>
      <c r="D727" s="81"/>
      <c r="E727" s="217"/>
      <c r="F727" s="233"/>
    </row>
    <row r="728">
      <c r="A728" s="232"/>
      <c r="B728" s="230"/>
      <c r="C728" s="222"/>
      <c r="D728" s="81"/>
      <c r="E728" s="217"/>
      <c r="F728" s="233"/>
    </row>
    <row r="729">
      <c r="A729" s="232"/>
      <c r="B729" s="230"/>
      <c r="C729" s="222"/>
      <c r="D729" s="81"/>
      <c r="E729" s="217"/>
      <c r="F729" s="233"/>
    </row>
    <row r="730">
      <c r="A730" s="232"/>
      <c r="B730" s="230"/>
      <c r="C730" s="222"/>
      <c r="D730" s="81"/>
      <c r="E730" s="217"/>
      <c r="F730" s="233"/>
    </row>
    <row r="731">
      <c r="A731" s="232"/>
      <c r="B731" s="230"/>
      <c r="C731" s="222"/>
      <c r="D731" s="81"/>
      <c r="E731" s="217"/>
      <c r="F731" s="233"/>
    </row>
    <row r="732">
      <c r="A732" s="232"/>
      <c r="B732" s="230"/>
      <c r="C732" s="222"/>
      <c r="D732" s="81"/>
      <c r="E732" s="217"/>
      <c r="F732" s="233"/>
    </row>
    <row r="733">
      <c r="A733" s="232"/>
      <c r="B733" s="230"/>
      <c r="C733" s="222"/>
      <c r="D733" s="81"/>
      <c r="E733" s="217"/>
      <c r="F733" s="233"/>
    </row>
    <row r="734">
      <c r="A734" s="232"/>
      <c r="B734" s="230"/>
      <c r="C734" s="222"/>
      <c r="D734" s="81"/>
      <c r="E734" s="217"/>
      <c r="F734" s="233"/>
    </row>
    <row r="735">
      <c r="A735" s="232"/>
      <c r="B735" s="230"/>
      <c r="C735" s="222"/>
      <c r="D735" s="81"/>
      <c r="E735" s="217"/>
      <c r="F735" s="233"/>
    </row>
    <row r="736">
      <c r="A736" s="232"/>
      <c r="B736" s="230"/>
      <c r="C736" s="222"/>
      <c r="D736" s="81"/>
      <c r="E736" s="217"/>
      <c r="F736" s="233"/>
    </row>
    <row r="737">
      <c r="A737" s="232"/>
      <c r="B737" s="230"/>
      <c r="C737" s="222"/>
      <c r="D737" s="81"/>
      <c r="E737" s="217"/>
      <c r="F737" s="233"/>
    </row>
    <row r="738">
      <c r="A738" s="232"/>
      <c r="B738" s="230"/>
      <c r="C738" s="222"/>
      <c r="D738" s="81"/>
      <c r="E738" s="217"/>
      <c r="F738" s="233"/>
    </row>
    <row r="739">
      <c r="A739" s="232"/>
      <c r="B739" s="230"/>
      <c r="C739" s="222"/>
      <c r="D739" s="81"/>
      <c r="E739" s="217"/>
      <c r="F739" s="233"/>
    </row>
    <row r="740">
      <c r="A740" s="232"/>
      <c r="B740" s="230"/>
      <c r="C740" s="222"/>
      <c r="D740" s="81"/>
      <c r="E740" s="217"/>
      <c r="F740" s="233"/>
    </row>
    <row r="741">
      <c r="A741" s="232"/>
      <c r="B741" s="230"/>
      <c r="C741" s="222"/>
      <c r="D741" s="81"/>
      <c r="E741" s="217"/>
      <c r="F741" s="233"/>
    </row>
    <row r="742">
      <c r="A742" s="232"/>
      <c r="B742" s="230"/>
      <c r="C742" s="222"/>
      <c r="D742" s="81"/>
      <c r="E742" s="217"/>
      <c r="F742" s="233"/>
    </row>
    <row r="743">
      <c r="A743" s="232"/>
      <c r="B743" s="230"/>
      <c r="C743" s="222"/>
      <c r="D743" s="81"/>
      <c r="E743" s="217"/>
      <c r="F743" s="233"/>
    </row>
    <row r="744">
      <c r="A744" s="232"/>
      <c r="B744" s="230"/>
      <c r="C744" s="222"/>
      <c r="D744" s="81"/>
      <c r="E744" s="217"/>
      <c r="F744" s="233"/>
    </row>
    <row r="745">
      <c r="A745" s="232"/>
      <c r="B745" s="230"/>
      <c r="C745" s="222"/>
      <c r="D745" s="81"/>
      <c r="E745" s="217"/>
      <c r="F745" s="233"/>
    </row>
    <row r="746">
      <c r="A746" s="232"/>
      <c r="B746" s="230"/>
      <c r="C746" s="222"/>
      <c r="D746" s="81"/>
      <c r="E746" s="217"/>
      <c r="F746" s="233"/>
    </row>
    <row r="747">
      <c r="A747" s="232"/>
      <c r="B747" s="230"/>
      <c r="C747" s="222"/>
      <c r="D747" s="81"/>
      <c r="E747" s="217"/>
      <c r="F747" s="233"/>
    </row>
    <row r="748">
      <c r="A748" s="232"/>
      <c r="B748" s="230"/>
      <c r="C748" s="222"/>
      <c r="D748" s="81"/>
      <c r="E748" s="217"/>
      <c r="F748" s="233"/>
    </row>
    <row r="749">
      <c r="A749" s="232"/>
      <c r="B749" s="230"/>
      <c r="C749" s="222"/>
      <c r="D749" s="81"/>
      <c r="E749" s="217"/>
      <c r="F749" s="233"/>
    </row>
    <row r="750">
      <c r="A750" s="232"/>
      <c r="B750" s="230"/>
      <c r="C750" s="222"/>
      <c r="D750" s="81"/>
      <c r="E750" s="217"/>
      <c r="F750" s="233"/>
    </row>
    <row r="751">
      <c r="A751" s="232"/>
      <c r="B751" s="230"/>
      <c r="C751" s="222"/>
      <c r="D751" s="81"/>
      <c r="E751" s="217"/>
      <c r="F751" s="233"/>
    </row>
    <row r="752">
      <c r="A752" s="232"/>
      <c r="B752" s="230"/>
      <c r="C752" s="222"/>
      <c r="D752" s="81"/>
      <c r="E752" s="217"/>
      <c r="F752" s="233"/>
    </row>
    <row r="753">
      <c r="A753" s="232"/>
      <c r="B753" s="230"/>
      <c r="C753" s="222"/>
      <c r="D753" s="81"/>
      <c r="E753" s="217"/>
      <c r="F753" s="233"/>
    </row>
    <row r="754">
      <c r="A754" s="232"/>
      <c r="B754" s="230"/>
      <c r="C754" s="222"/>
      <c r="D754" s="81"/>
      <c r="E754" s="217"/>
      <c r="F754" s="233"/>
    </row>
    <row r="755">
      <c r="A755" s="232"/>
      <c r="B755" s="230"/>
      <c r="C755" s="222"/>
      <c r="D755" s="81"/>
      <c r="E755" s="217"/>
      <c r="F755" s="233"/>
    </row>
    <row r="756">
      <c r="A756" s="232"/>
      <c r="B756" s="230"/>
      <c r="C756" s="222"/>
      <c r="D756" s="81"/>
      <c r="E756" s="217"/>
      <c r="F756" s="233"/>
    </row>
    <row r="757">
      <c r="A757" s="232"/>
      <c r="B757" s="230"/>
      <c r="C757" s="222"/>
      <c r="D757" s="81"/>
      <c r="E757" s="217"/>
      <c r="F757" s="233"/>
    </row>
    <row r="758">
      <c r="A758" s="232"/>
      <c r="B758" s="230"/>
      <c r="C758" s="222"/>
      <c r="D758" s="81"/>
      <c r="E758" s="217"/>
      <c r="F758" s="233"/>
    </row>
    <row r="759">
      <c r="A759" s="232"/>
      <c r="B759" s="230"/>
      <c r="C759" s="222"/>
      <c r="D759" s="81"/>
      <c r="E759" s="217"/>
      <c r="F759" s="233"/>
    </row>
    <row r="760">
      <c r="A760" s="232"/>
      <c r="B760" s="230"/>
      <c r="C760" s="222"/>
      <c r="D760" s="81"/>
      <c r="E760" s="217"/>
      <c r="F760" s="233"/>
    </row>
    <row r="761">
      <c r="A761" s="232"/>
      <c r="B761" s="230"/>
      <c r="C761" s="222"/>
      <c r="D761" s="81"/>
      <c r="E761" s="217"/>
      <c r="F761" s="233"/>
    </row>
    <row r="762">
      <c r="A762" s="232"/>
      <c r="B762" s="230"/>
      <c r="C762" s="222"/>
      <c r="D762" s="81"/>
      <c r="E762" s="217"/>
      <c r="F762" s="233"/>
    </row>
    <row r="763">
      <c r="A763" s="232"/>
      <c r="B763" s="230"/>
      <c r="C763" s="222"/>
      <c r="D763" s="81"/>
      <c r="E763" s="217"/>
      <c r="F763" s="233"/>
    </row>
    <row r="764">
      <c r="A764" s="232"/>
      <c r="B764" s="230"/>
      <c r="C764" s="222"/>
      <c r="D764" s="81"/>
      <c r="E764" s="217"/>
      <c r="F764" s="233"/>
    </row>
    <row r="765">
      <c r="A765" s="232"/>
      <c r="B765" s="230"/>
      <c r="C765" s="222"/>
      <c r="D765" s="81"/>
      <c r="E765" s="217"/>
      <c r="F765" s="233"/>
    </row>
    <row r="766">
      <c r="A766" s="232"/>
      <c r="B766" s="230"/>
      <c r="C766" s="222"/>
      <c r="D766" s="81"/>
      <c r="E766" s="217"/>
      <c r="F766" s="233"/>
    </row>
    <row r="767">
      <c r="A767" s="232"/>
      <c r="B767" s="230"/>
      <c r="C767" s="222"/>
      <c r="D767" s="81"/>
      <c r="E767" s="217"/>
      <c r="F767" s="233"/>
    </row>
    <row r="768">
      <c r="A768" s="232"/>
      <c r="B768" s="230"/>
      <c r="C768" s="222"/>
      <c r="D768" s="81"/>
      <c r="E768" s="217"/>
      <c r="F768" s="233"/>
    </row>
    <row r="769">
      <c r="A769" s="232"/>
      <c r="B769" s="230"/>
      <c r="C769" s="222"/>
      <c r="D769" s="81"/>
      <c r="E769" s="217"/>
      <c r="F769" s="233"/>
    </row>
    <row r="770">
      <c r="A770" s="232"/>
      <c r="B770" s="230"/>
      <c r="C770" s="222"/>
      <c r="D770" s="81"/>
      <c r="E770" s="217"/>
      <c r="F770" s="233"/>
    </row>
    <row r="771">
      <c r="A771" s="232"/>
      <c r="B771" s="230"/>
      <c r="C771" s="222"/>
      <c r="D771" s="81"/>
      <c r="E771" s="217"/>
      <c r="F771" s="233"/>
    </row>
    <row r="772">
      <c r="A772" s="232"/>
      <c r="B772" s="230"/>
      <c r="C772" s="222"/>
      <c r="D772" s="81"/>
      <c r="E772" s="217"/>
      <c r="F772" s="233"/>
    </row>
    <row r="773">
      <c r="A773" s="232"/>
      <c r="B773" s="230"/>
      <c r="C773" s="222"/>
      <c r="D773" s="81"/>
      <c r="E773" s="217"/>
      <c r="F773" s="233"/>
    </row>
    <row r="774">
      <c r="A774" s="232"/>
      <c r="B774" s="230"/>
      <c r="C774" s="222"/>
      <c r="D774" s="81"/>
      <c r="E774" s="217"/>
      <c r="F774" s="233"/>
    </row>
    <row r="775">
      <c r="A775" s="232"/>
      <c r="B775" s="230"/>
      <c r="C775" s="222"/>
      <c r="D775" s="81"/>
      <c r="E775" s="217"/>
      <c r="F775" s="233"/>
    </row>
    <row r="776">
      <c r="A776" s="232"/>
      <c r="B776" s="230"/>
      <c r="C776" s="222"/>
      <c r="D776" s="81"/>
      <c r="E776" s="217"/>
      <c r="F776" s="233"/>
    </row>
    <row r="777">
      <c r="A777" s="232"/>
      <c r="B777" s="230"/>
      <c r="C777" s="222"/>
      <c r="D777" s="81"/>
      <c r="E777" s="217"/>
      <c r="F777" s="233"/>
    </row>
    <row r="778">
      <c r="A778" s="232"/>
      <c r="B778" s="230"/>
      <c r="C778" s="222"/>
      <c r="D778" s="81"/>
      <c r="E778" s="217"/>
      <c r="F778" s="233"/>
    </row>
    <row r="779">
      <c r="A779" s="232"/>
      <c r="B779" s="230"/>
      <c r="C779" s="222"/>
      <c r="D779" s="81"/>
      <c r="E779" s="217"/>
      <c r="F779" s="233"/>
    </row>
    <row r="780">
      <c r="A780" s="232"/>
      <c r="B780" s="230"/>
      <c r="C780" s="222"/>
      <c r="D780" s="81"/>
      <c r="E780" s="217"/>
      <c r="F780" s="233"/>
    </row>
    <row r="781">
      <c r="A781" s="232"/>
      <c r="B781" s="230"/>
      <c r="C781" s="222"/>
      <c r="D781" s="81"/>
      <c r="E781" s="217"/>
      <c r="F781" s="233"/>
    </row>
    <row r="782">
      <c r="A782" s="232"/>
      <c r="B782" s="230"/>
      <c r="C782" s="222"/>
      <c r="D782" s="81"/>
      <c r="E782" s="217"/>
      <c r="F782" s="233"/>
    </row>
    <row r="783">
      <c r="A783" s="232"/>
      <c r="B783" s="230"/>
      <c r="C783" s="222"/>
      <c r="D783" s="81"/>
      <c r="E783" s="217"/>
      <c r="F783" s="233"/>
    </row>
    <row r="784">
      <c r="A784" s="232"/>
      <c r="B784" s="230"/>
      <c r="C784" s="222"/>
      <c r="D784" s="81"/>
      <c r="E784" s="217"/>
      <c r="F784" s="233"/>
    </row>
    <row r="785">
      <c r="A785" s="232"/>
      <c r="B785" s="230"/>
      <c r="C785" s="222"/>
      <c r="D785" s="81"/>
      <c r="E785" s="217"/>
      <c r="F785" s="233"/>
    </row>
    <row r="786">
      <c r="A786" s="232"/>
      <c r="B786" s="230"/>
      <c r="C786" s="222"/>
      <c r="D786" s="81"/>
      <c r="E786" s="217"/>
      <c r="F786" s="233"/>
    </row>
    <row r="787">
      <c r="A787" s="232"/>
      <c r="B787" s="230"/>
      <c r="C787" s="222"/>
      <c r="D787" s="81"/>
      <c r="E787" s="217"/>
      <c r="F787" s="233"/>
    </row>
    <row r="788">
      <c r="A788" s="232"/>
      <c r="B788" s="230"/>
      <c r="C788" s="222"/>
      <c r="D788" s="81"/>
      <c r="E788" s="217"/>
      <c r="F788" s="233"/>
    </row>
    <row r="789">
      <c r="A789" s="232"/>
      <c r="B789" s="230"/>
      <c r="C789" s="222"/>
      <c r="D789" s="81"/>
      <c r="E789" s="217"/>
      <c r="F789" s="233"/>
    </row>
    <row r="790">
      <c r="A790" s="232"/>
      <c r="B790" s="230"/>
      <c r="C790" s="222"/>
      <c r="D790" s="81"/>
      <c r="E790" s="217"/>
      <c r="F790" s="233"/>
    </row>
    <row r="791">
      <c r="A791" s="232"/>
      <c r="B791" s="230"/>
      <c r="C791" s="222"/>
      <c r="D791" s="81"/>
      <c r="E791" s="217"/>
      <c r="F791" s="233"/>
    </row>
    <row r="792">
      <c r="A792" s="232"/>
      <c r="B792" s="230"/>
      <c r="C792" s="222"/>
      <c r="D792" s="81"/>
      <c r="E792" s="217"/>
      <c r="F792" s="233"/>
    </row>
    <row r="793">
      <c r="A793" s="232"/>
      <c r="B793" s="230"/>
      <c r="C793" s="222"/>
      <c r="D793" s="81"/>
      <c r="E793" s="217"/>
      <c r="F793" s="233"/>
    </row>
    <row r="794">
      <c r="A794" s="232"/>
      <c r="B794" s="230"/>
      <c r="C794" s="222"/>
      <c r="D794" s="81"/>
      <c r="E794" s="217"/>
      <c r="F794" s="233"/>
    </row>
    <row r="795">
      <c r="A795" s="232"/>
      <c r="B795" s="230"/>
      <c r="C795" s="222"/>
      <c r="D795" s="81"/>
      <c r="E795" s="217"/>
      <c r="F795" s="233"/>
    </row>
    <row r="796">
      <c r="A796" s="232"/>
      <c r="B796" s="230"/>
      <c r="C796" s="222"/>
      <c r="D796" s="81"/>
      <c r="E796" s="217"/>
      <c r="F796" s="233"/>
    </row>
    <row r="797">
      <c r="A797" s="232"/>
      <c r="B797" s="230"/>
      <c r="C797" s="222"/>
      <c r="D797" s="81"/>
      <c r="E797" s="217"/>
      <c r="F797" s="233"/>
    </row>
    <row r="798">
      <c r="A798" s="232"/>
      <c r="B798" s="230"/>
      <c r="C798" s="222"/>
      <c r="D798" s="81"/>
      <c r="E798" s="217"/>
      <c r="F798" s="233"/>
    </row>
    <row r="799">
      <c r="A799" s="232"/>
      <c r="B799" s="230"/>
      <c r="C799" s="222"/>
      <c r="D799" s="81"/>
      <c r="E799" s="217"/>
      <c r="F799" s="233"/>
    </row>
    <row r="800">
      <c r="A800" s="232"/>
      <c r="B800" s="230"/>
      <c r="C800" s="222"/>
      <c r="D800" s="81"/>
      <c r="E800" s="217"/>
      <c r="F800" s="233"/>
    </row>
    <row r="801">
      <c r="A801" s="232"/>
      <c r="B801" s="230"/>
      <c r="C801" s="222"/>
      <c r="D801" s="81"/>
      <c r="E801" s="217"/>
      <c r="F801" s="233"/>
    </row>
    <row r="802">
      <c r="A802" s="232"/>
      <c r="B802" s="230"/>
      <c r="C802" s="222"/>
      <c r="D802" s="81"/>
      <c r="E802" s="217"/>
      <c r="F802" s="233"/>
    </row>
    <row r="803">
      <c r="A803" s="232"/>
      <c r="B803" s="230"/>
      <c r="C803" s="222"/>
      <c r="D803" s="81"/>
      <c r="E803" s="217"/>
      <c r="F803" s="233"/>
    </row>
    <row r="804">
      <c r="A804" s="232"/>
      <c r="B804" s="230"/>
      <c r="C804" s="222"/>
      <c r="D804" s="81"/>
      <c r="E804" s="217"/>
      <c r="F804" s="233"/>
    </row>
    <row r="805">
      <c r="A805" s="232"/>
      <c r="B805" s="230"/>
      <c r="C805" s="222"/>
      <c r="D805" s="81"/>
      <c r="E805" s="217"/>
      <c r="F805" s="233"/>
    </row>
    <row r="806">
      <c r="A806" s="232"/>
      <c r="B806" s="230"/>
      <c r="C806" s="222"/>
      <c r="D806" s="81"/>
      <c r="E806" s="217"/>
      <c r="F806" s="233"/>
    </row>
    <row r="807">
      <c r="A807" s="232"/>
      <c r="B807" s="230"/>
      <c r="C807" s="222"/>
      <c r="D807" s="81"/>
      <c r="E807" s="217"/>
      <c r="F807" s="233"/>
    </row>
    <row r="808">
      <c r="A808" s="232"/>
      <c r="B808" s="230"/>
      <c r="C808" s="222"/>
      <c r="D808" s="81"/>
      <c r="E808" s="217"/>
      <c r="F808" s="233"/>
    </row>
    <row r="809">
      <c r="A809" s="232"/>
      <c r="B809" s="230"/>
      <c r="C809" s="222"/>
      <c r="D809" s="81"/>
      <c r="E809" s="217"/>
      <c r="F809" s="233"/>
    </row>
    <row r="810">
      <c r="A810" s="232"/>
      <c r="B810" s="230"/>
      <c r="C810" s="222"/>
      <c r="D810" s="81"/>
      <c r="E810" s="217"/>
      <c r="F810" s="233"/>
    </row>
    <row r="811">
      <c r="A811" s="232"/>
      <c r="B811" s="230"/>
      <c r="C811" s="222"/>
      <c r="D811" s="81"/>
      <c r="E811" s="217"/>
      <c r="F811" s="233"/>
    </row>
    <row r="812">
      <c r="A812" s="232"/>
      <c r="B812" s="230"/>
      <c r="C812" s="222"/>
      <c r="D812" s="81"/>
      <c r="E812" s="217"/>
      <c r="F812" s="233"/>
    </row>
    <row r="813">
      <c r="A813" s="232"/>
      <c r="B813" s="230"/>
      <c r="C813" s="222"/>
      <c r="D813" s="81"/>
      <c r="E813" s="217"/>
      <c r="F813" s="233"/>
    </row>
    <row r="814">
      <c r="A814" s="232"/>
      <c r="B814" s="230"/>
      <c r="C814" s="222"/>
      <c r="D814" s="81"/>
      <c r="E814" s="217"/>
      <c r="F814" s="233"/>
    </row>
    <row r="815">
      <c r="A815" s="232"/>
      <c r="B815" s="230"/>
      <c r="C815" s="222"/>
      <c r="D815" s="81"/>
      <c r="E815" s="217"/>
      <c r="F815" s="233"/>
    </row>
    <row r="816">
      <c r="A816" s="232"/>
      <c r="B816" s="230"/>
      <c r="C816" s="222"/>
      <c r="D816" s="81"/>
      <c r="E816" s="217"/>
      <c r="F816" s="233"/>
    </row>
    <row r="817">
      <c r="A817" s="232"/>
      <c r="B817" s="230"/>
      <c r="C817" s="222"/>
      <c r="D817" s="81"/>
      <c r="E817" s="217"/>
      <c r="F817" s="233"/>
    </row>
    <row r="818">
      <c r="A818" s="232"/>
      <c r="B818" s="230"/>
      <c r="C818" s="222"/>
      <c r="D818" s="81"/>
      <c r="E818" s="217"/>
      <c r="F818" s="233"/>
    </row>
    <row r="819">
      <c r="A819" s="232"/>
      <c r="B819" s="230"/>
      <c r="C819" s="222"/>
      <c r="D819" s="81"/>
      <c r="E819" s="217"/>
      <c r="F819" s="233"/>
    </row>
    <row r="820">
      <c r="A820" s="232"/>
      <c r="B820" s="230"/>
      <c r="C820" s="222"/>
      <c r="D820" s="81"/>
      <c r="E820" s="217"/>
      <c r="F820" s="233"/>
    </row>
    <row r="821">
      <c r="A821" s="232"/>
      <c r="B821" s="230"/>
      <c r="C821" s="222"/>
      <c r="D821" s="81"/>
      <c r="E821" s="217"/>
      <c r="F821" s="233"/>
    </row>
    <row r="822">
      <c r="A822" s="232"/>
      <c r="B822" s="230"/>
      <c r="C822" s="222"/>
      <c r="D822" s="81"/>
      <c r="E822" s="217"/>
      <c r="F822" s="233"/>
    </row>
    <row r="823">
      <c r="A823" s="232"/>
      <c r="B823" s="230"/>
      <c r="C823" s="222"/>
      <c r="D823" s="81"/>
      <c r="E823" s="217"/>
      <c r="F823" s="233"/>
    </row>
    <row r="824">
      <c r="A824" s="232"/>
      <c r="B824" s="230"/>
      <c r="C824" s="222"/>
      <c r="D824" s="81"/>
      <c r="E824" s="217"/>
      <c r="F824" s="233"/>
    </row>
    <row r="825">
      <c r="A825" s="232"/>
      <c r="B825" s="230"/>
      <c r="C825" s="222"/>
      <c r="D825" s="81"/>
      <c r="E825" s="217"/>
      <c r="F825" s="233"/>
    </row>
    <row r="826">
      <c r="A826" s="232"/>
      <c r="B826" s="230"/>
      <c r="C826" s="222"/>
      <c r="D826" s="81"/>
      <c r="E826" s="217"/>
      <c r="F826" s="233"/>
    </row>
    <row r="827">
      <c r="A827" s="232"/>
      <c r="B827" s="230"/>
      <c r="C827" s="222"/>
      <c r="D827" s="81"/>
      <c r="E827" s="217"/>
      <c r="F827" s="233"/>
    </row>
    <row r="828">
      <c r="A828" s="232"/>
      <c r="B828" s="230"/>
      <c r="C828" s="222"/>
      <c r="D828" s="81"/>
      <c r="E828" s="217"/>
      <c r="F828" s="233"/>
    </row>
    <row r="829">
      <c r="A829" s="232"/>
      <c r="B829" s="230"/>
      <c r="C829" s="222"/>
      <c r="D829" s="81"/>
      <c r="E829" s="217"/>
      <c r="F829" s="233"/>
    </row>
    <row r="830">
      <c r="A830" s="232"/>
      <c r="B830" s="230"/>
      <c r="C830" s="222"/>
      <c r="D830" s="81"/>
      <c r="E830" s="217"/>
      <c r="F830" s="233"/>
    </row>
    <row r="831">
      <c r="A831" s="232"/>
      <c r="B831" s="230"/>
      <c r="C831" s="222"/>
      <c r="D831" s="81"/>
      <c r="E831" s="217"/>
      <c r="F831" s="233"/>
    </row>
    <row r="832">
      <c r="A832" s="232"/>
      <c r="B832" s="230"/>
      <c r="C832" s="222"/>
      <c r="D832" s="81"/>
      <c r="E832" s="217"/>
      <c r="F832" s="233"/>
    </row>
    <row r="833">
      <c r="A833" s="232"/>
      <c r="B833" s="230"/>
      <c r="C833" s="222"/>
      <c r="D833" s="81"/>
      <c r="E833" s="217"/>
      <c r="F833" s="233"/>
    </row>
    <row r="834">
      <c r="A834" s="232"/>
      <c r="B834" s="230"/>
      <c r="C834" s="222"/>
      <c r="D834" s="81"/>
      <c r="E834" s="217"/>
      <c r="F834" s="233"/>
    </row>
    <row r="835">
      <c r="A835" s="232"/>
      <c r="B835" s="230"/>
      <c r="C835" s="222"/>
      <c r="D835" s="81"/>
      <c r="E835" s="217"/>
      <c r="F835" s="233"/>
    </row>
    <row r="836">
      <c r="A836" s="232"/>
      <c r="B836" s="230"/>
      <c r="C836" s="222"/>
      <c r="D836" s="81"/>
      <c r="E836" s="217"/>
      <c r="F836" s="233"/>
    </row>
    <row r="837">
      <c r="A837" s="232"/>
      <c r="B837" s="230"/>
      <c r="C837" s="222"/>
      <c r="D837" s="81"/>
      <c r="E837" s="217"/>
      <c r="F837" s="233"/>
    </row>
    <row r="838">
      <c r="A838" s="232"/>
      <c r="B838" s="230"/>
      <c r="C838" s="222"/>
      <c r="D838" s="81"/>
      <c r="E838" s="217"/>
      <c r="F838" s="233"/>
    </row>
    <row r="839">
      <c r="A839" s="232"/>
      <c r="B839" s="230"/>
      <c r="C839" s="222"/>
      <c r="D839" s="81"/>
      <c r="E839" s="217"/>
      <c r="F839" s="233"/>
    </row>
    <row r="840">
      <c r="A840" s="232"/>
      <c r="B840" s="230"/>
      <c r="C840" s="222"/>
      <c r="D840" s="81"/>
      <c r="E840" s="217"/>
      <c r="F840" s="233"/>
    </row>
    <row r="841">
      <c r="A841" s="232"/>
      <c r="B841" s="230"/>
      <c r="C841" s="222"/>
      <c r="D841" s="81"/>
      <c r="E841" s="217"/>
      <c r="F841" s="233"/>
    </row>
    <row r="842">
      <c r="A842" s="232"/>
      <c r="B842" s="230"/>
      <c r="C842" s="222"/>
      <c r="D842" s="81"/>
      <c r="E842" s="217"/>
      <c r="F842" s="233"/>
    </row>
    <row r="843">
      <c r="A843" s="232"/>
      <c r="B843" s="230"/>
      <c r="C843" s="222"/>
      <c r="D843" s="81"/>
      <c r="E843" s="217"/>
      <c r="F843" s="233"/>
    </row>
    <row r="844">
      <c r="A844" s="232"/>
      <c r="B844" s="230"/>
      <c r="C844" s="222"/>
      <c r="D844" s="81"/>
      <c r="E844" s="217"/>
      <c r="F844" s="233"/>
    </row>
    <row r="845">
      <c r="A845" s="232"/>
      <c r="B845" s="230"/>
      <c r="C845" s="222"/>
      <c r="D845" s="81"/>
      <c r="E845" s="217"/>
      <c r="F845" s="233"/>
    </row>
    <row r="846">
      <c r="A846" s="232"/>
      <c r="B846" s="230"/>
      <c r="C846" s="222"/>
      <c r="D846" s="81"/>
      <c r="E846" s="217"/>
      <c r="F846" s="233"/>
    </row>
    <row r="847">
      <c r="A847" s="232"/>
      <c r="B847" s="230"/>
      <c r="C847" s="222"/>
      <c r="D847" s="81"/>
      <c r="E847" s="217"/>
      <c r="F847" s="233"/>
    </row>
    <row r="848">
      <c r="A848" s="232"/>
      <c r="B848" s="230"/>
      <c r="C848" s="222"/>
      <c r="D848" s="81"/>
      <c r="E848" s="217"/>
      <c r="F848" s="233"/>
    </row>
    <row r="849">
      <c r="A849" s="232"/>
      <c r="B849" s="230"/>
      <c r="C849" s="222"/>
      <c r="D849" s="81"/>
      <c r="E849" s="217"/>
      <c r="F849" s="233"/>
    </row>
    <row r="850">
      <c r="A850" s="232"/>
      <c r="B850" s="230"/>
      <c r="C850" s="222"/>
      <c r="D850" s="81"/>
      <c r="E850" s="217"/>
      <c r="F850" s="233"/>
    </row>
    <row r="851">
      <c r="A851" s="232"/>
      <c r="B851" s="230"/>
      <c r="C851" s="222"/>
      <c r="D851" s="81"/>
      <c r="E851" s="217"/>
      <c r="F851" s="233"/>
    </row>
    <row r="852">
      <c r="A852" s="232"/>
      <c r="B852" s="230"/>
      <c r="C852" s="222"/>
      <c r="D852" s="81"/>
      <c r="E852" s="217"/>
      <c r="F852" s="233"/>
    </row>
    <row r="853">
      <c r="A853" s="232"/>
      <c r="B853" s="230"/>
      <c r="C853" s="222"/>
      <c r="D853" s="81"/>
      <c r="E853" s="217"/>
      <c r="F853" s="233"/>
    </row>
    <row r="854">
      <c r="A854" s="232"/>
      <c r="B854" s="230"/>
      <c r="C854" s="222"/>
      <c r="D854" s="81"/>
      <c r="E854" s="217"/>
      <c r="F854" s="233"/>
    </row>
    <row r="855">
      <c r="A855" s="232"/>
      <c r="B855" s="230"/>
      <c r="C855" s="222"/>
      <c r="D855" s="81"/>
      <c r="E855" s="217"/>
      <c r="F855" s="233"/>
    </row>
    <row r="856">
      <c r="A856" s="232"/>
      <c r="B856" s="230"/>
      <c r="C856" s="222"/>
      <c r="D856" s="81"/>
      <c r="E856" s="217"/>
      <c r="F856" s="233"/>
    </row>
    <row r="857">
      <c r="A857" s="232"/>
      <c r="B857" s="230"/>
      <c r="C857" s="222"/>
      <c r="D857" s="81"/>
      <c r="E857" s="217"/>
      <c r="F857" s="233"/>
    </row>
    <row r="858">
      <c r="A858" s="232"/>
      <c r="B858" s="230"/>
      <c r="C858" s="222"/>
      <c r="D858" s="81"/>
      <c r="E858" s="217"/>
      <c r="F858" s="233"/>
    </row>
    <row r="859">
      <c r="A859" s="232"/>
      <c r="B859" s="230"/>
      <c r="C859" s="222"/>
      <c r="D859" s="81"/>
      <c r="E859" s="217"/>
      <c r="F859" s="233"/>
    </row>
    <row r="860">
      <c r="A860" s="232"/>
      <c r="B860" s="230"/>
      <c r="C860" s="222"/>
      <c r="D860" s="81"/>
      <c r="E860" s="217"/>
      <c r="F860" s="233"/>
    </row>
    <row r="861">
      <c r="A861" s="232"/>
      <c r="B861" s="230"/>
      <c r="C861" s="222"/>
      <c r="D861" s="81"/>
      <c r="E861" s="217"/>
      <c r="F861" s="233"/>
    </row>
    <row r="862">
      <c r="A862" s="232"/>
      <c r="B862" s="230"/>
      <c r="C862" s="222"/>
      <c r="D862" s="81"/>
      <c r="E862" s="217"/>
      <c r="F862" s="233"/>
    </row>
    <row r="863">
      <c r="A863" s="232"/>
      <c r="B863" s="230"/>
      <c r="C863" s="222"/>
      <c r="D863" s="81"/>
      <c r="E863" s="217"/>
      <c r="F863" s="233"/>
    </row>
    <row r="864">
      <c r="A864" s="232"/>
      <c r="B864" s="230"/>
      <c r="C864" s="222"/>
      <c r="D864" s="81"/>
      <c r="E864" s="217"/>
      <c r="F864" s="233"/>
    </row>
    <row r="865">
      <c r="A865" s="232"/>
      <c r="B865" s="230"/>
      <c r="C865" s="222"/>
      <c r="D865" s="81"/>
      <c r="E865" s="217"/>
      <c r="F865" s="233"/>
    </row>
    <row r="866">
      <c r="A866" s="232"/>
      <c r="B866" s="230"/>
      <c r="C866" s="222"/>
      <c r="D866" s="81"/>
      <c r="E866" s="217"/>
      <c r="F866" s="233"/>
    </row>
    <row r="867">
      <c r="A867" s="232"/>
      <c r="B867" s="230"/>
      <c r="C867" s="222"/>
      <c r="D867" s="81"/>
      <c r="E867" s="217"/>
      <c r="F867" s="233"/>
    </row>
    <row r="868">
      <c r="A868" s="232"/>
      <c r="B868" s="230"/>
      <c r="C868" s="222"/>
      <c r="D868" s="81"/>
      <c r="E868" s="217"/>
      <c r="F868" s="233"/>
    </row>
    <row r="869">
      <c r="A869" s="232"/>
      <c r="B869" s="230"/>
      <c r="C869" s="222"/>
      <c r="D869" s="81"/>
      <c r="E869" s="217"/>
      <c r="F869" s="233"/>
    </row>
    <row r="870">
      <c r="A870" s="232"/>
      <c r="B870" s="230"/>
      <c r="C870" s="222"/>
      <c r="D870" s="81"/>
      <c r="E870" s="217"/>
      <c r="F870" s="233"/>
    </row>
    <row r="871">
      <c r="A871" s="232"/>
      <c r="B871" s="230"/>
      <c r="C871" s="222"/>
      <c r="D871" s="81"/>
      <c r="E871" s="217"/>
      <c r="F871" s="233"/>
    </row>
    <row r="872">
      <c r="A872" s="232"/>
      <c r="B872" s="230"/>
      <c r="C872" s="222"/>
      <c r="D872" s="81"/>
      <c r="E872" s="217"/>
      <c r="F872" s="233"/>
    </row>
    <row r="873">
      <c r="A873" s="232"/>
      <c r="B873" s="230"/>
      <c r="C873" s="222"/>
      <c r="D873" s="81"/>
      <c r="E873" s="217"/>
      <c r="F873" s="233"/>
    </row>
    <row r="874">
      <c r="A874" s="232"/>
      <c r="B874" s="230"/>
      <c r="C874" s="222"/>
      <c r="D874" s="81"/>
      <c r="E874" s="217"/>
      <c r="F874" s="233"/>
    </row>
    <row r="875">
      <c r="A875" s="232"/>
      <c r="B875" s="230"/>
      <c r="C875" s="222"/>
      <c r="D875" s="81"/>
      <c r="E875" s="217"/>
      <c r="F875" s="233"/>
    </row>
    <row r="876">
      <c r="A876" s="232"/>
      <c r="B876" s="230"/>
      <c r="C876" s="222"/>
      <c r="D876" s="81"/>
      <c r="E876" s="217"/>
      <c r="F876" s="233"/>
    </row>
    <row r="877">
      <c r="A877" s="232"/>
      <c r="B877" s="230"/>
      <c r="C877" s="222"/>
      <c r="D877" s="81"/>
      <c r="E877" s="217"/>
      <c r="F877" s="233"/>
    </row>
    <row r="878">
      <c r="A878" s="232"/>
      <c r="B878" s="230"/>
      <c r="C878" s="222"/>
      <c r="D878" s="81"/>
      <c r="E878" s="217"/>
      <c r="F878" s="233"/>
    </row>
    <row r="879">
      <c r="A879" s="232"/>
      <c r="B879" s="230"/>
      <c r="C879" s="222"/>
      <c r="D879" s="81"/>
      <c r="E879" s="217"/>
      <c r="F879" s="233"/>
    </row>
    <row r="880">
      <c r="A880" s="232"/>
      <c r="B880" s="230"/>
      <c r="C880" s="222"/>
      <c r="D880" s="81"/>
      <c r="E880" s="217"/>
      <c r="F880" s="233"/>
    </row>
    <row r="881">
      <c r="A881" s="232"/>
      <c r="B881" s="230"/>
      <c r="C881" s="222"/>
      <c r="D881" s="81"/>
      <c r="E881" s="217"/>
      <c r="F881" s="233"/>
    </row>
    <row r="882">
      <c r="A882" s="232"/>
      <c r="B882" s="230"/>
      <c r="C882" s="222"/>
      <c r="D882" s="81"/>
      <c r="E882" s="217"/>
      <c r="F882" s="233"/>
    </row>
    <row r="883">
      <c r="A883" s="232"/>
      <c r="B883" s="230"/>
      <c r="C883" s="222"/>
      <c r="D883" s="81"/>
      <c r="E883" s="217"/>
      <c r="F883" s="233"/>
    </row>
    <row r="884">
      <c r="A884" s="232"/>
      <c r="B884" s="230"/>
      <c r="C884" s="222"/>
      <c r="D884" s="81"/>
      <c r="E884" s="217"/>
      <c r="F884" s="233"/>
    </row>
    <row r="885">
      <c r="A885" s="232"/>
      <c r="B885" s="230"/>
      <c r="C885" s="222"/>
      <c r="D885" s="81"/>
      <c r="E885" s="217"/>
      <c r="F885" s="233"/>
    </row>
    <row r="886">
      <c r="A886" s="232"/>
      <c r="B886" s="230"/>
      <c r="C886" s="222"/>
      <c r="D886" s="81"/>
      <c r="E886" s="217"/>
      <c r="F886" s="233"/>
    </row>
    <row r="887">
      <c r="A887" s="232"/>
      <c r="B887" s="230"/>
      <c r="C887" s="222"/>
      <c r="D887" s="81"/>
      <c r="E887" s="217"/>
      <c r="F887" s="233"/>
    </row>
    <row r="888">
      <c r="A888" s="232"/>
      <c r="B888" s="230"/>
      <c r="C888" s="222"/>
      <c r="D888" s="81"/>
      <c r="E888" s="217"/>
      <c r="F888" s="233"/>
    </row>
    <row r="889">
      <c r="A889" s="232"/>
      <c r="B889" s="230"/>
      <c r="C889" s="222"/>
      <c r="D889" s="81"/>
      <c r="E889" s="217"/>
      <c r="F889" s="233"/>
    </row>
    <row r="890">
      <c r="A890" s="232"/>
      <c r="B890" s="230"/>
      <c r="C890" s="222"/>
      <c r="D890" s="81"/>
      <c r="E890" s="217"/>
      <c r="F890" s="233"/>
    </row>
    <row r="891">
      <c r="A891" s="232"/>
      <c r="B891" s="230"/>
      <c r="C891" s="222"/>
      <c r="D891" s="81"/>
      <c r="E891" s="217"/>
      <c r="F891" s="233"/>
    </row>
    <row r="892">
      <c r="A892" s="232"/>
      <c r="B892" s="230"/>
      <c r="C892" s="222"/>
      <c r="D892" s="81"/>
      <c r="E892" s="217"/>
      <c r="F892" s="233"/>
    </row>
    <row r="893">
      <c r="A893" s="232"/>
      <c r="B893" s="230"/>
      <c r="C893" s="222"/>
      <c r="D893" s="81"/>
      <c r="E893" s="217"/>
      <c r="F893" s="233"/>
    </row>
    <row r="894">
      <c r="A894" s="232"/>
      <c r="B894" s="230"/>
      <c r="C894" s="222"/>
      <c r="D894" s="81"/>
      <c r="E894" s="217"/>
      <c r="F894" s="233"/>
    </row>
    <row r="895">
      <c r="A895" s="232"/>
      <c r="B895" s="230"/>
      <c r="C895" s="222"/>
      <c r="D895" s="81"/>
      <c r="E895" s="217"/>
      <c r="F895" s="233"/>
    </row>
    <row r="896">
      <c r="A896" s="232"/>
      <c r="B896" s="230"/>
      <c r="C896" s="222"/>
      <c r="D896" s="81"/>
      <c r="E896" s="217"/>
      <c r="F896" s="233"/>
    </row>
    <row r="897">
      <c r="A897" s="232"/>
      <c r="B897" s="230"/>
      <c r="C897" s="222"/>
      <c r="D897" s="81"/>
      <c r="E897" s="217"/>
      <c r="F897" s="233"/>
    </row>
    <row r="898">
      <c r="A898" s="232"/>
      <c r="B898" s="230"/>
      <c r="C898" s="222"/>
      <c r="D898" s="81"/>
      <c r="E898" s="217"/>
      <c r="F898" s="233"/>
    </row>
    <row r="899">
      <c r="A899" s="232"/>
      <c r="B899" s="230"/>
      <c r="C899" s="222"/>
      <c r="D899" s="81"/>
      <c r="E899" s="217"/>
      <c r="F899" s="233"/>
    </row>
    <row r="900">
      <c r="A900" s="232"/>
      <c r="B900" s="230"/>
      <c r="C900" s="222"/>
      <c r="D900" s="81"/>
      <c r="E900" s="217"/>
      <c r="F900" s="233"/>
    </row>
    <row r="901">
      <c r="A901" s="232"/>
      <c r="B901" s="230"/>
      <c r="C901" s="222"/>
      <c r="D901" s="81"/>
      <c r="E901" s="217"/>
      <c r="F901" s="233"/>
    </row>
    <row r="902">
      <c r="A902" s="232"/>
      <c r="B902" s="230"/>
      <c r="C902" s="222"/>
      <c r="D902" s="81"/>
      <c r="E902" s="217"/>
      <c r="F902" s="233"/>
    </row>
    <row r="903">
      <c r="A903" s="232"/>
      <c r="B903" s="230"/>
      <c r="C903" s="222"/>
      <c r="D903" s="81"/>
      <c r="E903" s="217"/>
      <c r="F903" s="233"/>
    </row>
    <row r="904">
      <c r="A904" s="232"/>
      <c r="B904" s="230"/>
      <c r="C904" s="222"/>
      <c r="D904" s="81"/>
      <c r="E904" s="217"/>
      <c r="F904" s="233"/>
    </row>
    <row r="905">
      <c r="A905" s="232"/>
      <c r="B905" s="230"/>
      <c r="C905" s="222"/>
      <c r="D905" s="81"/>
      <c r="E905" s="217"/>
      <c r="F905" s="233"/>
    </row>
    <row r="906">
      <c r="A906" s="232"/>
      <c r="B906" s="230"/>
      <c r="C906" s="222"/>
      <c r="D906" s="81"/>
      <c r="E906" s="217"/>
      <c r="F906" s="233"/>
    </row>
    <row r="907">
      <c r="A907" s="232"/>
      <c r="B907" s="230"/>
      <c r="C907" s="222"/>
      <c r="D907" s="81"/>
      <c r="E907" s="217"/>
      <c r="F907" s="233"/>
    </row>
    <row r="908">
      <c r="A908" s="232"/>
      <c r="B908" s="230"/>
      <c r="C908" s="222"/>
      <c r="D908" s="81"/>
      <c r="E908" s="217"/>
      <c r="F908" s="233"/>
    </row>
    <row r="909">
      <c r="A909" s="232"/>
      <c r="B909" s="230"/>
      <c r="C909" s="222"/>
      <c r="D909" s="81"/>
      <c r="E909" s="217"/>
      <c r="F909" s="233"/>
    </row>
    <row r="910">
      <c r="A910" s="232"/>
      <c r="B910" s="230"/>
      <c r="C910" s="222"/>
      <c r="D910" s="81"/>
      <c r="E910" s="217"/>
      <c r="F910" s="233"/>
    </row>
    <row r="911">
      <c r="A911" s="232"/>
      <c r="B911" s="230"/>
      <c r="C911" s="222"/>
      <c r="D911" s="81"/>
      <c r="E911" s="217"/>
      <c r="F911" s="233"/>
    </row>
    <row r="912">
      <c r="A912" s="232"/>
      <c r="B912" s="230"/>
      <c r="C912" s="222"/>
      <c r="D912" s="81"/>
      <c r="E912" s="217"/>
      <c r="F912" s="233"/>
    </row>
    <row r="913">
      <c r="A913" s="232"/>
      <c r="B913" s="230"/>
      <c r="C913" s="222"/>
      <c r="D913" s="81"/>
      <c r="E913" s="217"/>
      <c r="F913" s="233"/>
    </row>
    <row r="914">
      <c r="A914" s="232"/>
      <c r="B914" s="230"/>
      <c r="C914" s="222"/>
      <c r="D914" s="81"/>
      <c r="E914" s="217"/>
      <c r="F914" s="233"/>
    </row>
    <row r="915">
      <c r="A915" s="232"/>
      <c r="B915" s="230"/>
      <c r="C915" s="222"/>
      <c r="D915" s="81"/>
      <c r="E915" s="217"/>
      <c r="F915" s="233"/>
    </row>
    <row r="916">
      <c r="A916" s="232"/>
      <c r="B916" s="230"/>
      <c r="C916" s="222"/>
      <c r="D916" s="81"/>
      <c r="E916" s="217"/>
      <c r="F916" s="233"/>
    </row>
    <row r="917">
      <c r="A917" s="232"/>
      <c r="B917" s="230"/>
      <c r="C917" s="222"/>
      <c r="D917" s="81"/>
      <c r="E917" s="217"/>
      <c r="F917" s="233"/>
    </row>
    <row r="918">
      <c r="A918" s="232"/>
      <c r="B918" s="230"/>
      <c r="C918" s="222"/>
      <c r="D918" s="81"/>
      <c r="E918" s="217"/>
      <c r="F918" s="233"/>
    </row>
    <row r="919">
      <c r="A919" s="232"/>
      <c r="B919" s="230"/>
      <c r="C919" s="222"/>
      <c r="D919" s="81"/>
      <c r="E919" s="217"/>
      <c r="F919" s="233"/>
    </row>
    <row r="920">
      <c r="A920" s="232"/>
      <c r="B920" s="230"/>
      <c r="C920" s="222"/>
      <c r="D920" s="81"/>
      <c r="E920" s="217"/>
      <c r="F920" s="233"/>
    </row>
    <row r="921">
      <c r="A921" s="232"/>
      <c r="B921" s="230"/>
      <c r="C921" s="222"/>
      <c r="D921" s="81"/>
      <c r="E921" s="217"/>
      <c r="F921" s="233"/>
    </row>
    <row r="922">
      <c r="A922" s="232"/>
      <c r="B922" s="230"/>
      <c r="C922" s="222"/>
      <c r="D922" s="81"/>
      <c r="E922" s="217"/>
      <c r="F922" s="233"/>
    </row>
    <row r="923">
      <c r="A923" s="232"/>
      <c r="B923" s="230"/>
      <c r="C923" s="222"/>
      <c r="D923" s="81"/>
      <c r="E923" s="217"/>
      <c r="F923" s="233"/>
    </row>
    <row r="924">
      <c r="A924" s="232"/>
      <c r="B924" s="230"/>
      <c r="C924" s="222"/>
      <c r="D924" s="81"/>
      <c r="E924" s="217"/>
      <c r="F924" s="233"/>
    </row>
    <row r="925">
      <c r="A925" s="232"/>
      <c r="B925" s="230"/>
      <c r="C925" s="222"/>
      <c r="D925" s="81"/>
      <c r="E925" s="217"/>
      <c r="F925" s="233"/>
    </row>
    <row r="926">
      <c r="A926" s="232"/>
      <c r="B926" s="230"/>
      <c r="C926" s="222"/>
      <c r="D926" s="81"/>
      <c r="E926" s="217"/>
      <c r="F926" s="233"/>
    </row>
    <row r="927">
      <c r="A927" s="232"/>
      <c r="B927" s="230"/>
      <c r="C927" s="222"/>
      <c r="D927" s="81"/>
      <c r="E927" s="217"/>
      <c r="F927" s="233"/>
    </row>
    <row r="928">
      <c r="A928" s="232"/>
      <c r="B928" s="230"/>
      <c r="C928" s="222"/>
      <c r="D928" s="81"/>
      <c r="E928" s="217"/>
      <c r="F928" s="233"/>
    </row>
    <row r="929">
      <c r="A929" s="232"/>
      <c r="B929" s="230"/>
      <c r="C929" s="222"/>
      <c r="D929" s="81"/>
      <c r="E929" s="217"/>
      <c r="F929" s="233"/>
    </row>
    <row r="930">
      <c r="A930" s="232"/>
      <c r="B930" s="230"/>
      <c r="C930" s="222"/>
      <c r="D930" s="81"/>
      <c r="E930" s="217"/>
      <c r="F930" s="233"/>
    </row>
    <row r="931">
      <c r="A931" s="232"/>
      <c r="B931" s="230"/>
      <c r="C931" s="222"/>
      <c r="D931" s="81"/>
      <c r="E931" s="217"/>
      <c r="F931" s="233"/>
    </row>
    <row r="932">
      <c r="A932" s="232"/>
      <c r="B932" s="230"/>
      <c r="C932" s="222"/>
      <c r="D932" s="81"/>
      <c r="E932" s="217"/>
      <c r="F932" s="233"/>
    </row>
    <row r="933">
      <c r="A933" s="232"/>
      <c r="B933" s="230"/>
      <c r="C933" s="222"/>
      <c r="D933" s="81"/>
      <c r="E933" s="217"/>
      <c r="F933" s="233"/>
    </row>
    <row r="934">
      <c r="A934" s="232"/>
      <c r="B934" s="230"/>
      <c r="C934" s="222"/>
      <c r="D934" s="81"/>
      <c r="E934" s="217"/>
      <c r="F934" s="233"/>
    </row>
    <row r="935">
      <c r="A935" s="232"/>
      <c r="B935" s="230"/>
      <c r="C935" s="222"/>
      <c r="D935" s="81"/>
      <c r="E935" s="217"/>
      <c r="F935" s="233"/>
    </row>
    <row r="936">
      <c r="A936" s="232"/>
      <c r="B936" s="230"/>
      <c r="C936" s="222"/>
      <c r="D936" s="81"/>
      <c r="E936" s="217"/>
      <c r="F936" s="233"/>
    </row>
    <row r="937">
      <c r="A937" s="232"/>
      <c r="B937" s="230"/>
      <c r="C937" s="222"/>
      <c r="D937" s="81"/>
      <c r="E937" s="217"/>
      <c r="F937" s="233"/>
    </row>
    <row r="938">
      <c r="A938" s="232"/>
      <c r="B938" s="230"/>
      <c r="C938" s="222"/>
      <c r="D938" s="81"/>
      <c r="E938" s="217"/>
      <c r="F938" s="233"/>
    </row>
    <row r="939">
      <c r="A939" s="232"/>
      <c r="B939" s="230"/>
      <c r="C939" s="222"/>
      <c r="D939" s="81"/>
      <c r="E939" s="217"/>
      <c r="F939" s="233"/>
    </row>
    <row r="940">
      <c r="A940" s="232"/>
      <c r="B940" s="230"/>
      <c r="C940" s="222"/>
      <c r="D940" s="81"/>
      <c r="E940" s="217"/>
      <c r="F940" s="233"/>
    </row>
    <row r="941">
      <c r="A941" s="232"/>
      <c r="B941" s="230"/>
      <c r="C941" s="222"/>
      <c r="D941" s="81"/>
      <c r="E941" s="217"/>
      <c r="F941" s="233"/>
    </row>
    <row r="942">
      <c r="A942" s="232"/>
      <c r="B942" s="230"/>
      <c r="C942" s="222"/>
      <c r="D942" s="81"/>
      <c r="E942" s="217"/>
      <c r="F942" s="233"/>
    </row>
    <row r="943">
      <c r="A943" s="232"/>
      <c r="B943" s="230"/>
      <c r="C943" s="222"/>
      <c r="D943" s="81"/>
      <c r="E943" s="217"/>
      <c r="F943" s="233"/>
    </row>
    <row r="944">
      <c r="A944" s="232"/>
      <c r="B944" s="230"/>
      <c r="C944" s="222"/>
      <c r="D944" s="81"/>
      <c r="E944" s="217"/>
      <c r="F944" s="233"/>
    </row>
    <row r="945">
      <c r="A945" s="232"/>
      <c r="B945" s="230"/>
      <c r="C945" s="222"/>
      <c r="D945" s="81"/>
      <c r="E945" s="217"/>
      <c r="F945" s="233"/>
    </row>
    <row r="946">
      <c r="A946" s="232"/>
      <c r="B946" s="230"/>
      <c r="C946" s="222"/>
      <c r="D946" s="81"/>
      <c r="E946" s="217"/>
      <c r="F946" s="233"/>
    </row>
    <row r="947">
      <c r="A947" s="232"/>
      <c r="B947" s="230"/>
      <c r="C947" s="222"/>
      <c r="D947" s="81"/>
      <c r="E947" s="217"/>
      <c r="F947" s="233"/>
    </row>
    <row r="948">
      <c r="A948" s="232"/>
      <c r="B948" s="230"/>
      <c r="C948" s="222"/>
      <c r="D948" s="81"/>
      <c r="E948" s="217"/>
      <c r="F948" s="233"/>
    </row>
    <row r="949">
      <c r="A949" s="232"/>
      <c r="B949" s="230"/>
      <c r="C949" s="222"/>
      <c r="D949" s="81"/>
      <c r="E949" s="217"/>
      <c r="F949" s="233"/>
    </row>
    <row r="950">
      <c r="A950" s="232"/>
      <c r="B950" s="230"/>
      <c r="C950" s="222"/>
      <c r="D950" s="81"/>
      <c r="E950" s="217"/>
      <c r="F950" s="233"/>
    </row>
    <row r="951">
      <c r="A951" s="232"/>
      <c r="B951" s="230"/>
      <c r="C951" s="222"/>
      <c r="D951" s="81"/>
      <c r="E951" s="217"/>
      <c r="F951" s="233"/>
    </row>
    <row r="952">
      <c r="A952" s="232"/>
      <c r="B952" s="230"/>
      <c r="C952" s="222"/>
      <c r="D952" s="81"/>
      <c r="E952" s="217"/>
      <c r="F952" s="233"/>
    </row>
    <row r="953">
      <c r="A953" s="232"/>
      <c r="B953" s="230"/>
      <c r="C953" s="222"/>
      <c r="D953" s="81"/>
      <c r="E953" s="217"/>
      <c r="F953" s="233"/>
    </row>
    <row r="954">
      <c r="A954" s="232"/>
      <c r="B954" s="230"/>
      <c r="C954" s="222"/>
      <c r="D954" s="81"/>
      <c r="E954" s="217"/>
      <c r="F954" s="233"/>
    </row>
    <row r="955">
      <c r="A955" s="232"/>
      <c r="B955" s="230"/>
      <c r="C955" s="222"/>
      <c r="D955" s="81"/>
      <c r="E955" s="217"/>
      <c r="F955" s="233"/>
    </row>
    <row r="956">
      <c r="A956" s="232"/>
      <c r="B956" s="230"/>
      <c r="C956" s="222"/>
      <c r="D956" s="81"/>
      <c r="E956" s="217"/>
      <c r="F956" s="233"/>
    </row>
    <row r="957">
      <c r="A957" s="232"/>
      <c r="B957" s="230"/>
      <c r="C957" s="222"/>
      <c r="D957" s="81"/>
      <c r="E957" s="217"/>
      <c r="F957" s="233"/>
    </row>
    <row r="958">
      <c r="A958" s="232"/>
      <c r="B958" s="230"/>
      <c r="C958" s="222"/>
      <c r="D958" s="81"/>
      <c r="E958" s="217"/>
      <c r="F958" s="233"/>
    </row>
    <row r="959">
      <c r="A959" s="232"/>
      <c r="B959" s="230"/>
      <c r="C959" s="222"/>
      <c r="D959" s="81"/>
      <c r="E959" s="217"/>
      <c r="F959" s="233"/>
    </row>
    <row r="960">
      <c r="A960" s="232"/>
      <c r="B960" s="230"/>
      <c r="C960" s="222"/>
      <c r="D960" s="81"/>
      <c r="E960" s="217"/>
      <c r="F960" s="233"/>
    </row>
    <row r="961">
      <c r="A961" s="232"/>
      <c r="B961" s="230"/>
      <c r="C961" s="222"/>
      <c r="D961" s="81"/>
      <c r="E961" s="217"/>
      <c r="F961" s="233"/>
    </row>
    <row r="962">
      <c r="A962" s="232"/>
      <c r="B962" s="230"/>
      <c r="C962" s="222"/>
      <c r="D962" s="81"/>
      <c r="E962" s="217"/>
      <c r="F962" s="233"/>
    </row>
    <row r="963">
      <c r="A963" s="232"/>
      <c r="B963" s="230"/>
      <c r="C963" s="222"/>
      <c r="D963" s="81"/>
      <c r="E963" s="217"/>
      <c r="F963" s="233"/>
    </row>
    <row r="964">
      <c r="A964" s="232"/>
      <c r="B964" s="230"/>
      <c r="C964" s="222"/>
      <c r="D964" s="81"/>
      <c r="E964" s="217"/>
      <c r="F964" s="233"/>
    </row>
    <row r="965">
      <c r="A965" s="232"/>
      <c r="B965" s="230"/>
      <c r="C965" s="222"/>
      <c r="D965" s="81"/>
      <c r="E965" s="217"/>
      <c r="F965" s="233"/>
    </row>
    <row r="966">
      <c r="A966" s="232"/>
      <c r="B966" s="230"/>
      <c r="C966" s="222"/>
      <c r="D966" s="81"/>
      <c r="E966" s="217"/>
      <c r="F966" s="233"/>
    </row>
    <row r="967">
      <c r="A967" s="232"/>
      <c r="B967" s="230"/>
      <c r="C967" s="222"/>
      <c r="D967" s="81"/>
      <c r="E967" s="217"/>
      <c r="F967" s="233"/>
    </row>
    <row r="968">
      <c r="A968" s="232"/>
      <c r="B968" s="230"/>
      <c r="C968" s="222"/>
      <c r="D968" s="81"/>
      <c r="E968" s="217"/>
      <c r="F968" s="233"/>
    </row>
    <row r="969">
      <c r="A969" s="232"/>
      <c r="B969" s="230"/>
      <c r="C969" s="222"/>
      <c r="D969" s="81"/>
      <c r="E969" s="217"/>
      <c r="F969" s="233"/>
    </row>
    <row r="970">
      <c r="A970" s="232"/>
      <c r="B970" s="230"/>
      <c r="C970" s="222"/>
      <c r="D970" s="81"/>
      <c r="E970" s="217"/>
      <c r="F970" s="233"/>
    </row>
    <row r="971">
      <c r="A971" s="232"/>
      <c r="B971" s="230"/>
      <c r="C971" s="222"/>
      <c r="D971" s="81"/>
      <c r="E971" s="217"/>
      <c r="F971" s="233"/>
    </row>
    <row r="972">
      <c r="A972" s="232"/>
      <c r="B972" s="230"/>
      <c r="C972" s="222"/>
      <c r="D972" s="81"/>
      <c r="E972" s="217"/>
      <c r="F972" s="233"/>
    </row>
    <row r="973">
      <c r="A973" s="232"/>
      <c r="B973" s="230"/>
      <c r="C973" s="222"/>
      <c r="D973" s="81"/>
      <c r="E973" s="217"/>
      <c r="F973" s="233"/>
    </row>
    <row r="974">
      <c r="A974" s="232"/>
      <c r="B974" s="230"/>
      <c r="C974" s="222"/>
      <c r="D974" s="81"/>
      <c r="E974" s="217"/>
      <c r="F974" s="233"/>
    </row>
    <row r="975">
      <c r="A975" s="232"/>
      <c r="B975" s="230"/>
      <c r="C975" s="222"/>
      <c r="D975" s="81"/>
      <c r="E975" s="217"/>
      <c r="F975" s="233"/>
    </row>
    <row r="976">
      <c r="A976" s="232"/>
      <c r="B976" s="230"/>
      <c r="C976" s="222"/>
      <c r="D976" s="81"/>
      <c r="E976" s="217"/>
      <c r="F976" s="233"/>
    </row>
    <row r="977">
      <c r="A977" s="232"/>
      <c r="B977" s="230"/>
      <c r="C977" s="222"/>
      <c r="D977" s="81"/>
      <c r="E977" s="217"/>
      <c r="F977" s="233"/>
    </row>
    <row r="978">
      <c r="A978" s="232"/>
      <c r="B978" s="230"/>
      <c r="C978" s="222"/>
      <c r="D978" s="81"/>
      <c r="E978" s="217"/>
      <c r="F978" s="233"/>
    </row>
    <row r="979">
      <c r="A979" s="232"/>
      <c r="B979" s="230"/>
      <c r="C979" s="222"/>
      <c r="D979" s="81"/>
      <c r="E979" s="217"/>
      <c r="F979" s="233"/>
    </row>
    <row r="980">
      <c r="A980" s="232"/>
      <c r="B980" s="230"/>
      <c r="C980" s="222"/>
      <c r="D980" s="81"/>
      <c r="E980" s="217"/>
      <c r="F980" s="233"/>
    </row>
    <row r="981">
      <c r="A981" s="232"/>
      <c r="B981" s="230"/>
      <c r="C981" s="222"/>
      <c r="D981" s="81"/>
      <c r="E981" s="217"/>
      <c r="F981" s="233"/>
    </row>
    <row r="982">
      <c r="A982" s="232"/>
      <c r="B982" s="230"/>
      <c r="C982" s="222"/>
      <c r="D982" s="81"/>
      <c r="E982" s="217"/>
      <c r="F982" s="233"/>
    </row>
    <row r="983">
      <c r="A983" s="232"/>
      <c r="B983" s="230"/>
      <c r="C983" s="222"/>
      <c r="D983" s="81"/>
      <c r="E983" s="217"/>
      <c r="F983" s="233"/>
    </row>
    <row r="984">
      <c r="A984" s="232"/>
      <c r="B984" s="230"/>
      <c r="C984" s="222"/>
      <c r="D984" s="81"/>
      <c r="E984" s="217"/>
      <c r="F984" s="233"/>
    </row>
    <row r="985">
      <c r="A985" s="232"/>
      <c r="B985" s="230"/>
      <c r="C985" s="222"/>
      <c r="D985" s="81"/>
      <c r="E985" s="217"/>
      <c r="F985" s="233"/>
    </row>
    <row r="986">
      <c r="A986" s="232"/>
      <c r="B986" s="230"/>
      <c r="C986" s="222"/>
      <c r="D986" s="81"/>
      <c r="E986" s="217"/>
      <c r="F986" s="233"/>
    </row>
    <row r="987">
      <c r="A987" s="232"/>
      <c r="B987" s="230"/>
      <c r="C987" s="222"/>
      <c r="D987" s="81"/>
      <c r="E987" s="217"/>
      <c r="F987" s="233"/>
    </row>
    <row r="988">
      <c r="A988" s="232"/>
      <c r="B988" s="230"/>
      <c r="C988" s="222"/>
      <c r="D988" s="81"/>
      <c r="E988" s="217"/>
      <c r="F988" s="233"/>
    </row>
    <row r="989">
      <c r="A989" s="232"/>
      <c r="B989" s="230"/>
      <c r="C989" s="222"/>
      <c r="D989" s="81"/>
      <c r="E989" s="217"/>
      <c r="F989" s="233"/>
    </row>
    <row r="990">
      <c r="A990" s="232"/>
      <c r="B990" s="230"/>
      <c r="C990" s="222"/>
      <c r="D990" s="81"/>
      <c r="E990" s="217"/>
      <c r="F990" s="233"/>
    </row>
    <row r="991">
      <c r="A991" s="232"/>
      <c r="B991" s="230"/>
      <c r="C991" s="222"/>
      <c r="D991" s="81"/>
      <c r="E991" s="217"/>
      <c r="F991" s="233"/>
    </row>
    <row r="992">
      <c r="A992" s="232"/>
      <c r="B992" s="230"/>
      <c r="C992" s="222"/>
      <c r="D992" s="81"/>
      <c r="E992" s="217"/>
      <c r="F992" s="233"/>
    </row>
    <row r="993">
      <c r="A993" s="232"/>
      <c r="B993" s="230"/>
      <c r="C993" s="222"/>
      <c r="D993" s="81"/>
      <c r="E993" s="217"/>
      <c r="F993" s="233"/>
    </row>
    <row r="994">
      <c r="A994" s="232"/>
      <c r="B994" s="230"/>
      <c r="C994" s="222"/>
      <c r="D994" s="81"/>
      <c r="E994" s="217"/>
      <c r="F994" s="233"/>
    </row>
    <row r="995">
      <c r="A995" s="232"/>
      <c r="B995" s="230"/>
      <c r="C995" s="222"/>
      <c r="D995" s="81"/>
      <c r="E995" s="217"/>
      <c r="F995" s="233"/>
    </row>
    <row r="996">
      <c r="A996" s="232"/>
      <c r="B996" s="230"/>
      <c r="C996" s="222"/>
      <c r="D996" s="81"/>
      <c r="E996" s="217"/>
      <c r="F996" s="233"/>
    </row>
    <row r="997">
      <c r="A997" s="232"/>
      <c r="B997" s="230"/>
      <c r="C997" s="222"/>
      <c r="D997" s="81"/>
      <c r="E997" s="217"/>
      <c r="F997" s="233"/>
    </row>
    <row r="998">
      <c r="A998" s="232"/>
      <c r="B998" s="230"/>
      <c r="C998" s="222"/>
      <c r="D998" s="81"/>
      <c r="E998" s="217"/>
      <c r="F998" s="233"/>
    </row>
    <row r="999">
      <c r="A999" s="232"/>
      <c r="B999" s="230"/>
      <c r="C999" s="222"/>
      <c r="D999" s="81"/>
      <c r="E999" s="217"/>
      <c r="F999" s="233"/>
    </row>
    <row r="1000">
      <c r="A1000" s="232"/>
      <c r="B1000" s="230"/>
      <c r="C1000" s="222"/>
      <c r="D1000" s="81"/>
      <c r="E1000" s="217"/>
      <c r="F1000" s="233"/>
    </row>
    <row r="1001">
      <c r="A1001" s="232"/>
      <c r="B1001" s="230"/>
      <c r="C1001" s="222"/>
      <c r="D1001" s="81"/>
      <c r="E1001" s="217"/>
      <c r="F1001" s="233"/>
    </row>
    <row r="1002">
      <c r="A1002" s="232"/>
      <c r="B1002" s="230"/>
      <c r="C1002" s="222"/>
      <c r="D1002" s="81"/>
      <c r="E1002" s="217"/>
      <c r="F1002" s="233"/>
    </row>
    <row r="1003">
      <c r="A1003" s="232"/>
      <c r="B1003" s="230"/>
      <c r="C1003" s="222"/>
      <c r="D1003" s="81"/>
      <c r="E1003" s="217"/>
      <c r="F1003" s="233"/>
    </row>
  </sheetData>
  <mergeCells count="1">
    <mergeCell ref="A1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8.14"/>
    <col customWidth="1" min="4" max="4" width="10.0"/>
    <col customWidth="1" min="5" max="27" width="8.71"/>
  </cols>
  <sheetData>
    <row r="1">
      <c r="A1" s="234" t="s">
        <v>956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>
      <c r="F2" s="235"/>
      <c r="G2" s="235"/>
      <c r="H2" s="235"/>
      <c r="I2" s="235"/>
      <c r="J2" s="235"/>
      <c r="K2" s="235"/>
      <c r="L2" s="235"/>
      <c r="M2" s="235"/>
      <c r="N2" s="235"/>
      <c r="O2" s="235"/>
    </row>
    <row r="3">
      <c r="A3" s="236" t="s">
        <v>0</v>
      </c>
      <c r="B3" s="236" t="s">
        <v>498</v>
      </c>
      <c r="C3" s="236" t="s">
        <v>957</v>
      </c>
      <c r="D3" s="236" t="s">
        <v>958</v>
      </c>
      <c r="E3" s="236" t="s">
        <v>530</v>
      </c>
      <c r="F3" s="237"/>
      <c r="G3" s="238"/>
      <c r="H3" s="239"/>
      <c r="I3" s="239"/>
      <c r="J3" s="239"/>
      <c r="K3" s="239"/>
      <c r="L3" s="239"/>
      <c r="M3" s="239"/>
      <c r="N3" s="239"/>
      <c r="O3" s="239"/>
    </row>
    <row r="4">
      <c r="A4" s="240">
        <v>45139.0</v>
      </c>
      <c r="B4" s="241" t="s">
        <v>959</v>
      </c>
      <c r="C4" s="242"/>
      <c r="D4" s="243">
        <v>500.0</v>
      </c>
      <c r="E4" s="244"/>
      <c r="F4" s="245"/>
      <c r="G4" s="245"/>
      <c r="H4" s="245"/>
      <c r="I4" s="245"/>
      <c r="J4" s="245"/>
      <c r="K4" s="245"/>
      <c r="L4" s="245"/>
      <c r="M4" s="245"/>
      <c r="N4" s="245"/>
      <c r="O4" s="245"/>
    </row>
    <row r="5">
      <c r="A5" s="240">
        <v>45140.0</v>
      </c>
      <c r="B5" s="241" t="s">
        <v>960</v>
      </c>
      <c r="C5" s="242"/>
      <c r="D5" s="243">
        <v>150.0</v>
      </c>
      <c r="E5" s="244"/>
      <c r="F5" s="245"/>
      <c r="G5" s="245"/>
      <c r="H5" s="245"/>
      <c r="I5" s="245"/>
      <c r="J5" s="245"/>
      <c r="K5" s="245"/>
      <c r="L5" s="245"/>
      <c r="M5" s="245"/>
      <c r="N5" s="245"/>
      <c r="O5" s="245"/>
    </row>
    <row r="6">
      <c r="A6" s="240">
        <v>45141.0</v>
      </c>
      <c r="B6" s="241" t="s">
        <v>960</v>
      </c>
      <c r="C6" s="242"/>
      <c r="D6" s="243">
        <v>300.0</v>
      </c>
      <c r="E6" s="244"/>
      <c r="F6" s="245"/>
      <c r="G6" s="245"/>
      <c r="H6" s="245"/>
      <c r="I6" s="245"/>
      <c r="J6" s="245"/>
      <c r="K6" s="245"/>
      <c r="L6" s="245"/>
      <c r="M6" s="245"/>
      <c r="N6" s="245"/>
      <c r="O6" s="245"/>
    </row>
    <row r="7">
      <c r="A7" s="240">
        <v>45142.0</v>
      </c>
      <c r="B7" s="241" t="s">
        <v>960</v>
      </c>
      <c r="C7" s="242"/>
      <c r="D7" s="243">
        <v>500.0</v>
      </c>
      <c r="E7" s="244"/>
      <c r="F7" s="246"/>
      <c r="G7" s="245"/>
      <c r="H7" s="245"/>
      <c r="I7" s="245"/>
      <c r="J7" s="245"/>
      <c r="K7" s="245"/>
      <c r="L7" s="245"/>
      <c r="M7" s="245"/>
      <c r="N7" s="245"/>
      <c r="O7" s="245"/>
    </row>
    <row r="8">
      <c r="A8" s="240">
        <v>45143.0</v>
      </c>
      <c r="B8" s="247" t="s">
        <v>961</v>
      </c>
      <c r="C8" s="247"/>
      <c r="D8" s="248">
        <v>500.0</v>
      </c>
      <c r="E8" s="244"/>
    </row>
    <row r="9">
      <c r="A9" s="240">
        <v>45145.0</v>
      </c>
      <c r="B9" s="247" t="s">
        <v>962</v>
      </c>
      <c r="C9" s="247"/>
      <c r="D9" s="248"/>
      <c r="E9" s="244"/>
    </row>
    <row r="10">
      <c r="A10" s="240"/>
      <c r="B10" s="247"/>
      <c r="C10" s="247"/>
      <c r="D10" s="248"/>
      <c r="E10" s="244"/>
    </row>
    <row r="11">
      <c r="A11" s="249"/>
      <c r="B11" s="247"/>
      <c r="C11" s="247"/>
      <c r="D11" s="248"/>
      <c r="E11" s="244"/>
    </row>
    <row r="12">
      <c r="A12" s="249"/>
      <c r="B12" s="247"/>
      <c r="C12" s="247"/>
      <c r="D12" s="248"/>
      <c r="E12" s="244"/>
    </row>
    <row r="13">
      <c r="A13" s="249"/>
      <c r="B13" s="247"/>
      <c r="C13" s="247"/>
      <c r="D13" s="248"/>
      <c r="E13" s="244"/>
    </row>
    <row r="14">
      <c r="A14" s="249"/>
      <c r="B14" s="247"/>
      <c r="C14" s="247"/>
      <c r="D14" s="248"/>
      <c r="E14" s="244"/>
    </row>
    <row r="15">
      <c r="A15" s="249"/>
      <c r="B15" s="247"/>
      <c r="C15" s="247"/>
      <c r="D15" s="248"/>
      <c r="E15" s="244"/>
    </row>
    <row r="16">
      <c r="A16" s="249"/>
      <c r="B16" s="247"/>
      <c r="C16" s="247"/>
      <c r="D16" s="248"/>
      <c r="E16" s="244"/>
    </row>
    <row r="17">
      <c r="A17" s="249"/>
      <c r="B17" s="247"/>
      <c r="C17" s="247"/>
      <c r="D17" s="248"/>
      <c r="E17" s="244"/>
    </row>
    <row r="18">
      <c r="A18" s="249"/>
      <c r="B18" s="247"/>
      <c r="C18" s="247"/>
      <c r="D18" s="248"/>
      <c r="E18" s="244"/>
    </row>
    <row r="19">
      <c r="A19" s="249"/>
      <c r="B19" s="247"/>
      <c r="C19" s="247"/>
      <c r="D19" s="248"/>
      <c r="E19" s="244"/>
    </row>
    <row r="20">
      <c r="A20" s="249"/>
      <c r="B20" s="247"/>
      <c r="C20" s="247"/>
      <c r="D20" s="248"/>
      <c r="E20" s="244"/>
    </row>
    <row r="21">
      <c r="A21" s="249"/>
      <c r="B21" s="247"/>
      <c r="C21" s="247"/>
      <c r="D21" s="248"/>
      <c r="E21" s="244"/>
    </row>
    <row r="22" ht="15.75" customHeight="1">
      <c r="A22" s="249"/>
      <c r="B22" s="247"/>
      <c r="C22" s="247"/>
      <c r="D22" s="248"/>
      <c r="E22" s="244"/>
    </row>
    <row r="23" ht="15.75" customHeight="1">
      <c r="A23" s="249"/>
      <c r="B23" s="247"/>
      <c r="C23" s="247"/>
      <c r="D23" s="248"/>
      <c r="E23" s="244"/>
    </row>
    <row r="24" ht="15.75" customHeight="1">
      <c r="A24" s="249"/>
      <c r="B24" s="247"/>
      <c r="C24" s="190"/>
      <c r="D24" s="248"/>
      <c r="E24" s="244"/>
    </row>
    <row r="25" ht="15.75" customHeight="1">
      <c r="A25" s="249"/>
      <c r="B25" s="247"/>
      <c r="C25" s="190"/>
      <c r="D25" s="248"/>
      <c r="E25" s="244"/>
    </row>
    <row r="26" ht="15.75" customHeight="1">
      <c r="A26" s="249"/>
      <c r="B26" s="247"/>
      <c r="C26" s="190"/>
      <c r="D26" s="248"/>
      <c r="E26" s="244"/>
    </row>
    <row r="27" ht="15.75" customHeight="1">
      <c r="A27" s="249"/>
      <c r="B27" s="247"/>
      <c r="C27" s="190"/>
      <c r="D27" s="248"/>
      <c r="E27" s="244"/>
    </row>
    <row r="28" ht="15.75" customHeight="1">
      <c r="A28" s="249"/>
      <c r="B28" s="247"/>
      <c r="C28" s="190"/>
      <c r="D28" s="248"/>
      <c r="E28" s="244"/>
    </row>
    <row r="29" ht="15.75" customHeight="1">
      <c r="A29" s="249"/>
      <c r="B29" s="190"/>
      <c r="C29" s="247"/>
      <c r="D29" s="206"/>
      <c r="E29" s="244"/>
    </row>
    <row r="30" ht="15.75" customHeight="1">
      <c r="A30" s="249"/>
      <c r="B30" s="247"/>
      <c r="C30" s="190"/>
      <c r="D30" s="248"/>
      <c r="E30" s="244"/>
    </row>
    <row r="31" ht="15.75" customHeight="1">
      <c r="A31" s="249"/>
      <c r="B31" s="247"/>
      <c r="C31" s="190"/>
      <c r="D31" s="248"/>
      <c r="E31" s="244"/>
    </row>
    <row r="32" ht="15.75" customHeight="1">
      <c r="A32" s="249"/>
      <c r="B32" s="247"/>
      <c r="C32" s="190"/>
      <c r="D32" s="248"/>
      <c r="E32" s="244"/>
    </row>
    <row r="33" ht="15.75" customHeight="1">
      <c r="A33" s="249"/>
      <c r="B33" s="247"/>
      <c r="C33" s="247"/>
      <c r="D33" s="206"/>
      <c r="E33" s="244"/>
    </row>
    <row r="34" ht="15.75" customHeight="1">
      <c r="A34" s="249"/>
      <c r="B34" s="247"/>
      <c r="C34" s="190"/>
      <c r="D34" s="248"/>
      <c r="E34" s="244"/>
    </row>
    <row r="35" ht="15.75" customHeight="1">
      <c r="A35" s="249"/>
      <c r="B35" s="247"/>
      <c r="C35" s="190"/>
      <c r="D35" s="248"/>
      <c r="E35" s="244"/>
    </row>
    <row r="36" ht="15.75" customHeight="1">
      <c r="A36" s="249"/>
      <c r="B36" s="247"/>
      <c r="C36" s="190"/>
      <c r="D36" s="248"/>
      <c r="E36" s="244"/>
    </row>
    <row r="37" ht="15.75" customHeight="1">
      <c r="A37" s="249"/>
      <c r="B37" s="247"/>
      <c r="C37" s="190"/>
      <c r="D37" s="248"/>
      <c r="E37" s="244"/>
    </row>
    <row r="38" ht="15.75" customHeight="1">
      <c r="A38" s="249"/>
      <c r="B38" s="247"/>
      <c r="C38" s="190"/>
      <c r="D38" s="248"/>
      <c r="E38" s="244"/>
    </row>
    <row r="39" ht="15.75" customHeight="1">
      <c r="A39" s="249"/>
      <c r="B39" s="247"/>
      <c r="C39" s="190"/>
      <c r="D39" s="248"/>
      <c r="E39" s="244"/>
    </row>
    <row r="40" ht="15.75" customHeight="1">
      <c r="A40" s="249"/>
      <c r="B40" s="190"/>
      <c r="C40" s="247"/>
      <c r="D40" s="206"/>
      <c r="E40" s="244"/>
    </row>
    <row r="41" ht="15.75" customHeight="1">
      <c r="A41" s="249"/>
      <c r="B41" s="247"/>
      <c r="C41" s="190"/>
      <c r="D41" s="248"/>
      <c r="E41" s="244"/>
    </row>
    <row r="42" ht="15.75" customHeight="1">
      <c r="A42" s="249"/>
      <c r="B42" s="247"/>
      <c r="C42" s="190"/>
      <c r="D42" s="248"/>
      <c r="E42" s="244"/>
    </row>
    <row r="43" ht="15.75" customHeight="1">
      <c r="A43" s="249"/>
      <c r="B43" s="247"/>
      <c r="C43" s="190"/>
      <c r="D43" s="248"/>
      <c r="E43" s="244"/>
    </row>
    <row r="44" ht="15.75" customHeight="1">
      <c r="A44" s="249"/>
      <c r="B44" s="247"/>
      <c r="C44" s="190"/>
      <c r="D44" s="248"/>
      <c r="E44" s="244"/>
    </row>
    <row r="45" ht="15.75" customHeight="1">
      <c r="A45" s="249"/>
      <c r="B45" s="247"/>
      <c r="C45" s="190"/>
      <c r="D45" s="248"/>
      <c r="E45" s="244"/>
    </row>
    <row r="46" ht="15.75" customHeight="1">
      <c r="A46" s="249"/>
      <c r="B46" s="247"/>
      <c r="C46" s="190"/>
      <c r="D46" s="248"/>
      <c r="E46" s="244"/>
    </row>
    <row r="47" ht="15.75" customHeight="1">
      <c r="A47" s="249"/>
      <c r="B47" s="247"/>
      <c r="C47" s="190"/>
      <c r="D47" s="248"/>
      <c r="E47" s="244"/>
    </row>
    <row r="48" ht="15.75" customHeight="1">
      <c r="A48" s="249"/>
      <c r="B48" s="247"/>
      <c r="C48" s="190"/>
      <c r="D48" s="248"/>
      <c r="E48" s="244"/>
    </row>
    <row r="49" ht="15.75" customHeight="1">
      <c r="A49" s="249"/>
      <c r="B49" s="247"/>
      <c r="C49" s="190"/>
      <c r="D49" s="248"/>
      <c r="E49" s="244"/>
    </row>
    <row r="50" ht="15.75" customHeight="1">
      <c r="A50" s="249"/>
      <c r="B50" s="247"/>
      <c r="C50" s="190"/>
      <c r="D50" s="248"/>
      <c r="E50" s="244"/>
    </row>
    <row r="51" ht="15.75" customHeight="1">
      <c r="A51" s="249"/>
      <c r="B51" s="247"/>
      <c r="C51" s="190"/>
      <c r="D51" s="248"/>
      <c r="E51" s="244"/>
    </row>
    <row r="52" ht="15.75" customHeight="1">
      <c r="A52" s="249"/>
      <c r="B52" s="247"/>
      <c r="C52" s="190"/>
      <c r="D52" s="248"/>
      <c r="E52" s="244"/>
    </row>
    <row r="53" ht="15.75" customHeight="1">
      <c r="A53" s="249"/>
      <c r="B53" s="247"/>
      <c r="C53" s="190"/>
      <c r="D53" s="248"/>
      <c r="E53" s="244"/>
    </row>
    <row r="54" ht="15.75" customHeight="1">
      <c r="A54" s="249"/>
      <c r="B54" s="247"/>
      <c r="C54" s="190"/>
      <c r="D54" s="248"/>
      <c r="E54" s="244"/>
    </row>
    <row r="55" ht="15.75" customHeight="1">
      <c r="A55" s="249"/>
      <c r="B55" s="247"/>
      <c r="C55" s="190"/>
      <c r="D55" s="248"/>
      <c r="E55" s="244"/>
    </row>
    <row r="56" ht="15.75" customHeight="1">
      <c r="A56" s="249"/>
      <c r="B56" s="247"/>
      <c r="C56" s="190"/>
      <c r="D56" s="248"/>
      <c r="E56" s="244"/>
    </row>
    <row r="57" ht="15.75" customHeight="1">
      <c r="A57" s="249"/>
      <c r="B57" s="247"/>
      <c r="C57" s="190"/>
      <c r="D57" s="248"/>
      <c r="E57" s="244"/>
    </row>
    <row r="58" ht="15.75" customHeight="1">
      <c r="A58" s="249"/>
      <c r="B58" s="247"/>
      <c r="C58" s="190"/>
      <c r="D58" s="248"/>
      <c r="E58" s="244"/>
    </row>
    <row r="59" ht="15.75" customHeight="1">
      <c r="A59" s="249"/>
      <c r="B59" s="247"/>
      <c r="C59" s="190"/>
      <c r="D59" s="248"/>
      <c r="E59" s="244"/>
    </row>
    <row r="60" ht="15.75" customHeight="1">
      <c r="A60" s="249"/>
      <c r="B60" s="247"/>
      <c r="C60" s="190"/>
      <c r="D60" s="248"/>
      <c r="E60" s="244"/>
    </row>
    <row r="61" ht="15.75" customHeight="1">
      <c r="A61" s="249"/>
      <c r="B61" s="247"/>
      <c r="C61" s="190"/>
      <c r="D61" s="248"/>
      <c r="E61" s="244"/>
    </row>
    <row r="62" ht="15.75" customHeight="1">
      <c r="A62" s="249"/>
      <c r="B62" s="247"/>
      <c r="C62" s="190"/>
      <c r="D62" s="248"/>
      <c r="E62" s="244"/>
    </row>
    <row r="63" ht="15.75" customHeight="1">
      <c r="A63" s="249"/>
      <c r="B63" s="247"/>
      <c r="C63" s="190"/>
      <c r="D63" s="248"/>
      <c r="E63" s="244"/>
    </row>
    <row r="64" ht="15.75" customHeight="1">
      <c r="A64" s="249"/>
      <c r="B64" s="247"/>
      <c r="C64" s="190"/>
      <c r="D64" s="248"/>
      <c r="E64" s="244"/>
    </row>
    <row r="65" ht="15.75" customHeight="1">
      <c r="A65" s="249"/>
      <c r="B65" s="247"/>
      <c r="C65" s="190"/>
      <c r="D65" s="248"/>
      <c r="E65" s="244"/>
    </row>
    <row r="66" ht="15.75" customHeight="1">
      <c r="A66" s="249"/>
      <c r="B66" s="247"/>
      <c r="C66" s="190"/>
      <c r="D66" s="248"/>
      <c r="E66" s="244"/>
    </row>
    <row r="67" ht="15.75" customHeight="1">
      <c r="A67" s="249"/>
      <c r="B67" s="247"/>
      <c r="C67" s="190"/>
      <c r="D67" s="248"/>
      <c r="E67" s="244"/>
    </row>
    <row r="68" ht="15.75" customHeight="1">
      <c r="A68" s="249"/>
      <c r="B68" s="247"/>
      <c r="C68" s="190"/>
      <c r="D68" s="248"/>
      <c r="E68" s="244"/>
    </row>
    <row r="69" ht="15.75" customHeight="1">
      <c r="A69" s="190"/>
      <c r="B69" s="190"/>
      <c r="C69" s="190"/>
      <c r="D69" s="206"/>
      <c r="E69" s="244"/>
    </row>
    <row r="70" ht="15.75" customHeight="1">
      <c r="A70" s="190"/>
      <c r="B70" s="190"/>
      <c r="C70" s="190"/>
      <c r="D70" s="206"/>
      <c r="E70" s="244"/>
    </row>
    <row r="71" ht="15.75" customHeight="1">
      <c r="A71" s="190"/>
      <c r="B71" s="190"/>
      <c r="C71" s="190"/>
      <c r="D71" s="190"/>
      <c r="E71" s="244"/>
    </row>
    <row r="72" ht="15.75" customHeight="1">
      <c r="A72" s="190"/>
      <c r="B72" s="190"/>
      <c r="C72" s="190"/>
      <c r="D72" s="190"/>
      <c r="E72" s="244"/>
    </row>
    <row r="73" ht="15.75" customHeight="1">
      <c r="A73" s="190"/>
      <c r="B73" s="190"/>
      <c r="C73" s="190"/>
      <c r="D73" s="190"/>
      <c r="E73" s="244"/>
    </row>
    <row r="74" ht="15.75" customHeight="1">
      <c r="A74" s="190"/>
      <c r="B74" s="190"/>
      <c r="C74" s="190"/>
      <c r="D74" s="190"/>
      <c r="E74" s="244"/>
    </row>
    <row r="75" ht="15.75" customHeight="1">
      <c r="A75" s="190"/>
      <c r="B75" s="190"/>
      <c r="C75" s="190"/>
      <c r="D75" s="190"/>
      <c r="E75" s="244"/>
    </row>
    <row r="76" ht="15.75" customHeight="1">
      <c r="A76" s="190"/>
      <c r="B76" s="190"/>
      <c r="C76" s="190"/>
      <c r="D76" s="190"/>
      <c r="E76" s="244"/>
    </row>
    <row r="77" ht="15.75" customHeight="1">
      <c r="A77" s="190"/>
      <c r="B77" s="190"/>
      <c r="C77" s="190"/>
      <c r="D77" s="190"/>
      <c r="E77" s="244"/>
    </row>
    <row r="78" ht="15.75" customHeight="1">
      <c r="A78" s="190"/>
      <c r="B78" s="190"/>
      <c r="C78" s="190"/>
      <c r="D78" s="190"/>
      <c r="E78" s="244"/>
    </row>
    <row r="79" ht="15.75" customHeight="1">
      <c r="A79" s="190"/>
      <c r="B79" s="190"/>
      <c r="C79" s="190"/>
      <c r="D79" s="190"/>
      <c r="E79" s="244"/>
    </row>
    <row r="80" ht="15.75" customHeight="1">
      <c r="A80" s="190"/>
      <c r="B80" s="190"/>
      <c r="C80" s="190"/>
      <c r="D80" s="190"/>
      <c r="E80" s="244"/>
    </row>
    <row r="81" ht="15.75" customHeight="1">
      <c r="A81" s="190"/>
      <c r="B81" s="190"/>
      <c r="C81" s="190"/>
      <c r="D81" s="190"/>
      <c r="E81" s="244"/>
    </row>
    <row r="82" ht="15.75" customHeight="1">
      <c r="A82" s="190"/>
      <c r="B82" s="190"/>
      <c r="C82" s="190"/>
      <c r="D82" s="190"/>
      <c r="E82" s="244"/>
    </row>
    <row r="83" ht="15.75" customHeight="1">
      <c r="A83" s="190"/>
      <c r="B83" s="190"/>
      <c r="C83" s="190"/>
      <c r="D83" s="190"/>
      <c r="E83" s="244"/>
    </row>
    <row r="84" ht="15.75" customHeight="1">
      <c r="A84" s="190"/>
      <c r="B84" s="190"/>
      <c r="C84" s="190"/>
      <c r="D84" s="190"/>
      <c r="E84" s="244"/>
    </row>
    <row r="85" ht="15.75" customHeight="1">
      <c r="A85" s="190"/>
      <c r="B85" s="190"/>
      <c r="C85" s="190"/>
      <c r="D85" s="190"/>
      <c r="E85" s="244"/>
    </row>
    <row r="86" ht="15.75" customHeight="1">
      <c r="A86" s="190"/>
      <c r="B86" s="190"/>
      <c r="C86" s="190"/>
      <c r="D86" s="190"/>
      <c r="E86" s="244"/>
    </row>
    <row r="87" ht="15.75" customHeight="1">
      <c r="A87" s="190"/>
      <c r="B87" s="190"/>
      <c r="C87" s="190"/>
      <c r="D87" s="190"/>
      <c r="E87" s="244"/>
    </row>
    <row r="88" ht="15.75" customHeight="1">
      <c r="A88" s="190"/>
      <c r="B88" s="190"/>
      <c r="C88" s="190"/>
      <c r="D88" s="190"/>
      <c r="E88" s="244"/>
    </row>
    <row r="89" ht="15.75" customHeight="1">
      <c r="A89" s="190"/>
      <c r="B89" s="190"/>
      <c r="C89" s="190"/>
      <c r="D89" s="190"/>
      <c r="E89" s="244"/>
    </row>
    <row r="90" ht="15.75" customHeight="1">
      <c r="A90" s="190"/>
      <c r="B90" s="190"/>
      <c r="C90" s="190"/>
      <c r="D90" s="190"/>
      <c r="E90" s="244"/>
    </row>
    <row r="91" ht="15.75" customHeight="1">
      <c r="A91" s="190"/>
      <c r="B91" s="190"/>
      <c r="C91" s="190"/>
      <c r="D91" s="190"/>
      <c r="E91" s="244"/>
    </row>
    <row r="92" ht="15.75" customHeight="1">
      <c r="A92" s="190"/>
      <c r="B92" s="190"/>
      <c r="C92" s="190"/>
      <c r="D92" s="190"/>
      <c r="E92" s="244"/>
    </row>
    <row r="93" ht="15.75" customHeight="1">
      <c r="A93" s="190"/>
      <c r="B93" s="190"/>
      <c r="C93" s="190"/>
      <c r="D93" s="190"/>
      <c r="E93" s="244"/>
    </row>
    <row r="94" ht="15.75" customHeight="1">
      <c r="A94" s="190"/>
      <c r="B94" s="190"/>
      <c r="C94" s="190"/>
      <c r="D94" s="190"/>
      <c r="E94" s="244"/>
    </row>
    <row r="95" ht="15.75" customHeight="1">
      <c r="A95" s="190"/>
      <c r="B95" s="190"/>
      <c r="C95" s="190"/>
      <c r="D95" s="190"/>
      <c r="E95" s="244"/>
    </row>
    <row r="96" ht="15.75" customHeight="1">
      <c r="A96" s="190"/>
      <c r="B96" s="190"/>
      <c r="C96" s="190"/>
      <c r="D96" s="190"/>
      <c r="E96" s="244"/>
    </row>
    <row r="97" ht="15.75" customHeight="1">
      <c r="A97" s="190"/>
      <c r="B97" s="190"/>
      <c r="C97" s="190"/>
      <c r="D97" s="190"/>
      <c r="E97" s="244"/>
    </row>
    <row r="98" ht="15.75" customHeight="1">
      <c r="A98" s="190"/>
      <c r="B98" s="190"/>
      <c r="C98" s="190"/>
      <c r="D98" s="190"/>
      <c r="E98" s="244"/>
    </row>
    <row r="99" ht="15.75" customHeight="1">
      <c r="A99" s="190"/>
      <c r="B99" s="190"/>
      <c r="C99" s="190"/>
      <c r="D99" s="190"/>
      <c r="E99" s="244"/>
    </row>
    <row r="100" ht="15.75" customHeight="1">
      <c r="A100" s="190"/>
      <c r="B100" s="190"/>
      <c r="C100" s="190"/>
      <c r="D100" s="190"/>
      <c r="E100" s="244"/>
    </row>
    <row r="101" ht="15.75" customHeight="1">
      <c r="A101" s="190"/>
      <c r="B101" s="190"/>
      <c r="C101" s="190"/>
      <c r="D101" s="190"/>
      <c r="E101" s="244"/>
    </row>
    <row r="102" ht="15.75" customHeight="1">
      <c r="E102" s="244"/>
    </row>
    <row r="103" ht="15.75" customHeight="1">
      <c r="E103" s="244"/>
    </row>
    <row r="104" ht="15.75" customHeight="1">
      <c r="E104" s="244"/>
    </row>
    <row r="105" ht="15.75" customHeight="1">
      <c r="E105" s="244"/>
    </row>
    <row r="106" ht="15.75" customHeight="1">
      <c r="E106" s="244"/>
    </row>
    <row r="107" ht="15.75" customHeight="1">
      <c r="E107" s="244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</cp:coreProperties>
</file>