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ter" r:id="rId3" sheetId="1"/>
    <sheet name="Games" r:id="rId4" sheetId="2"/>
    <sheet name="Team1" r:id="rId5" sheetId="3"/>
    <sheet name="Team2" r:id="rId6" sheetId="4"/>
  </sheets>
</workbook>
</file>

<file path=xl/sharedStrings.xml><?xml version="1.0" encoding="utf-8"?>
<sst xmlns="http://schemas.openxmlformats.org/spreadsheetml/2006/main" count="138" uniqueCount="47">
  <si>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</si>
  <si>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</si>
  <si>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</si>
  <si>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</si>
  <si>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</si>
  <si>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</si>
  <si>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</si>
  <si>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</si>
  <si>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</si>
  <si>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</si>
  <si>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</si>
  <si>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</si>
  <si>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</si>
  <si>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</si>
  <si>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</si>
  <si>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</si>
  <si>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LITERATURE</t>
  </si>
  <si>
    <t>BHrd</t>
  </si>
  <si>
    <t>BPts</t>
  </si>
  <si>
    <t>PPB</t>
  </si>
  <si>
    <t>BBHrd</t>
  </si>
  <si>
    <t>BBPts</t>
  </si>
  <si>
    <t>PPBB</t>
  </si>
  <si>
    <t>Team1</t>
  </si>
  <si>
    <t>No detail</t>
  </si>
  <si>
    <t>Ziad</t>
  </si>
  <si>
    <t>Team1!$U$5</t>
  </si>
  <si>
    <t>$Q$3</t>
  </si>
  <si>
    <t>Team2</t>
  </si>
  <si>
    <t>Manu</t>
  </si>
  <si>
    <t>$B$5</t>
  </si>
  <si>
    <t>Team2!$U$5</t>
  </si>
  <si>
    <t>$R$3</t>
  </si>
  <si>
    <t>NAQT HSNCT Round 7</t>
  </si>
  <si>
    <t/>
  </si>
  <si>
    <t>vs.</t>
  </si>
  <si>
    <t>#</t>
  </si>
  <si>
    <t>Tossup</t>
  </si>
  <si>
    <t>TCats</t>
  </si>
  <si>
    <t>PTeam1$U$5@</t>
  </si>
  <si>
    <t>x</t>
  </si>
  <si>
    <t>B Points</t>
  </si>
  <si>
    <t>Score</t>
  </si>
  <si>
    <t>PTeam2$U$5@</t>
  </si>
  <si>
    <t>end</t>
  </si>
  <si>
    <t>USHist</t>
  </si>
  <si>
    <t>USWork</t>
  </si>
</sst>
</file>

<file path=xl/styles.xml><?xml version="1.0" encoding="utf-8"?>
<styleSheet xmlns="http://schemas.openxmlformats.org/spreadsheetml/2006/main">
  <numFmts count="1">
    <numFmt numFmtId="165" formatCode=";;;"/>
  </numFmts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none">
        <fgColor indexed="8"/>
      </patternFill>
    </fill>
    <fill>
      <patternFill patternType="solid">
        <fgColor indexed="8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4">
    <xf numFmtId="0" fontId="0" fillId="0" borderId="0" xfId="0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0" fontId="1" fillId="0" borderId="4" xfId="0" applyBorder="true" applyFont="true">
      <alignment horizontal="center"/>
    </xf>
    <xf numFmtId="0" fontId="2" fillId="0" borderId="4" xfId="0" applyBorder="true" applyFont="true">
      <alignment horizontal="center"/>
    </xf>
    <xf numFmtId="0" fontId="1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1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2">
        <v>0</v>
      </c>
      <c r="C1" t="s" s="96">
        <v>30</v>
      </c>
      <c r="E1" t="s" s="4">
        <v>11</v>
      </c>
      <c r="F1" t="s" s="102">
        <v>32</v>
      </c>
    </row>
    <row r="2">
      <c r="Q2" t="s" s="99">
        <v>31</v>
      </c>
      <c r="R2" t="s" s="102">
        <v>26</v>
      </c>
    </row>
    <row r="3">
      <c r="D3" t="s" s="1">
        <v>1</v>
      </c>
      <c r="E3" t="s" s="1">
        <v>2</v>
      </c>
      <c r="F3" t="s" s="1">
        <v>3</v>
      </c>
      <c r="G3" t="s" s="1">
        <v>4</v>
      </c>
      <c r="H3" t="s" s="1">
        <v>5</v>
      </c>
      <c r="I3" t="s" s="1">
        <v>6</v>
      </c>
      <c r="J3" t="s" s="1">
        <v>7</v>
      </c>
      <c r="K3" t="s" s="1">
        <v>8</v>
      </c>
      <c r="L3" t="s" s="1">
        <v>9</v>
      </c>
      <c r="M3" t="s" s="1">
        <v>10</v>
      </c>
      <c r="P3"/>
      <c r="Q3" t="str">
        <f>Team2!$V$5</f>
        <v>Manu</v>
      </c>
      <c r="R3" t="str">
        <f>Team1!$V$5</f>
        <v>Ziad</v>
      </c>
    </row>
    <row r="4">
      <c r="B4" t="s" s="93">
        <v>31</v>
      </c>
      <c r="C4" t="str">
        <f>Team2!$V$5</f>
        <v>Manu</v>
      </c>
      <c r="D4" s="94" t="str">
        <f>Team2!$W$6</f>
        <v/>
      </c>
      <c r="E4" s="94" t="str">
        <f>Team2!$X$6</f>
        <v/>
      </c>
      <c r="F4" s="92" t="n">
        <f>Team2!$Y$6</f>
        <v>0.0</v>
      </c>
      <c r="G4" s="92" t="n">
        <f>Team2!$Z$6</f>
        <v>0.0</v>
      </c>
      <c r="H4" s="92" t="n">
        <f>Team2!$AA$6</f>
        <v>0.0</v>
      </c>
      <c r="I4" s="92" t="n">
        <f>Team2!$AB$6</f>
        <v>0.0</v>
      </c>
      <c r="J4" s="92" t="n">
        <f>Team2!$AC$6</f>
        <v>0.0</v>
      </c>
      <c r="K4" s="94" t="str">
        <f>Team2!$AD$6</f>
        <v/>
      </c>
      <c r="L4" s="94" t="str">
        <f>Team2!$AE$6</f>
        <v/>
      </c>
      <c r="M4" s="92" t="n">
        <f>Team2!$AF$6</f>
        <v>0.0</v>
      </c>
      <c r="P4" t="s">
        <v>12</v>
      </c>
      <c r="Q4" s="100" t="str">
        <f>Team2!$W$6</f>
        <v/>
      </c>
      <c r="R4" s="103" t="str">
        <f>Team1!$W$6</f>
        <v/>
      </c>
    </row>
    <row r="5">
      <c r="B5" t="s" s="96">
        <v>26</v>
      </c>
      <c r="C5" t="str">
        <f>Team1!$V$5</f>
        <v>Ziad</v>
      </c>
      <c r="D5" s="97" t="str">
        <f>Team1!$W$6</f>
        <v/>
      </c>
      <c r="E5" s="97" t="str">
        <f>Team1!$X$6</f>
        <v/>
      </c>
      <c r="F5" s="95" t="n">
        <f>Team1!$Y$6</f>
        <v>0.0</v>
      </c>
      <c r="G5" s="95" t="n">
        <f>Team1!$Z$6</f>
        <v>0.0</v>
      </c>
      <c r="H5" s="95" t="n">
        <f>Team1!$AA$6</f>
        <v>0.0</v>
      </c>
      <c r="I5" s="95" t="n">
        <f>Team1!$AB$6</f>
        <v>0.0</v>
      </c>
      <c r="J5" s="95" t="n">
        <f>Team1!$AC$6</f>
        <v>0.0</v>
      </c>
      <c r="K5" s="97" t="str">
        <f>Team1!$AD$6</f>
        <v/>
      </c>
      <c r="L5" s="97" t="str">
        <f>Team1!$AE$6</f>
        <v/>
      </c>
      <c r="M5" s="95" t="n">
        <f>Team1!$AF$6</f>
        <v>0.0</v>
      </c>
      <c r="O5" t="s">
        <v>13</v>
      </c>
      <c r="P5"/>
      <c r="Q5" s="100" t="str">
        <f>Team2!$W$7</f>
        <v/>
      </c>
      <c r="R5" s="103" t="str">
        <f>Team1!$W$7</f>
        <v/>
      </c>
    </row>
    <row r="6">
      <c r="P6" t="s">
        <v>14</v>
      </c>
      <c r="Q6" s="100" t="str">
        <f>Team2!$W$8</f>
        <v/>
      </c>
      <c r="R6" s="103" t="str">
        <f>Team1!$W$8</f>
        <v/>
      </c>
    </row>
    <row r="7">
      <c r="P7" t="s">
        <v>15</v>
      </c>
      <c r="Q7" s="100" t="str">
        <f>Team2!$W$9</f>
        <v/>
      </c>
      <c r="R7" s="103" t="str">
        <f>Team1!$W$9</f>
        <v/>
      </c>
    </row>
    <row r="8">
      <c r="O8" t="s">
        <v>16</v>
      </c>
      <c r="P8"/>
      <c r="Q8" s="100" t="str">
        <f>Team2!$W$10</f>
        <v/>
      </c>
      <c r="R8" s="103" t="str">
        <f>Team1!$W$10</f>
        <v/>
      </c>
    </row>
    <row r="9">
      <c r="P9" t="s">
        <v>14</v>
      </c>
      <c r="Q9" s="100" t="str">
        <f>Team2!$W$11</f>
        <v/>
      </c>
      <c r="R9" s="103" t="str">
        <f>Team1!$W$11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B2" t="n">
        <v>12.0</v>
      </c>
    </row>
    <row r="3">
      <c r="B3" t="s" s="87">
        <v>33</v>
      </c>
    </row>
    <row r="4">
      <c r="A4" s="91"/>
      <c r="B4" s="90" t="s">
        <v>34</v>
      </c>
      <c r="C4" s="91"/>
      <c r="D4" s="87" t="s">
        <v>35</v>
      </c>
      <c r="E4" s="90" t="s">
        <v>34</v>
      </c>
      <c r="F4" s="91"/>
      <c r="G4" s="91"/>
      <c r="H4" s="91"/>
    </row>
    <row r="5">
      <c r="B5" t="s">
        <v>38</v>
      </c>
      <c r="C5" t="s" s="85">
        <v>39</v>
      </c>
      <c r="F5" t="s" s="85">
        <v>43</v>
      </c>
      <c r="H5" t="s" s="85">
        <v>44</v>
      </c>
    </row>
    <row r="6">
      <c r="A6" t="s" s="84">
        <v>36</v>
      </c>
      <c r="B6" t="s" s="82">
        <v>37</v>
      </c>
      <c r="C6" t="s" s="83">
        <v>25</v>
      </c>
      <c r="D6" t="s" s="82">
        <v>41</v>
      </c>
      <c r="E6" t="s" s="82">
        <v>42</v>
      </c>
      <c r="F6" t="s" s="83">
        <v>29</v>
      </c>
      <c r="G6" t="s" s="82">
        <v>41</v>
      </c>
      <c r="H6" t="s" s="82">
        <v>42</v>
      </c>
    </row>
    <row r="7">
      <c r="A7" s="81" t="n">
        <v>1.0</v>
      </c>
      <c r="B7" s="81" t="s">
        <v>45</v>
      </c>
      <c r="C7" s="81" t="n">
        <v>15.0</v>
      </c>
      <c r="D7" s="81"/>
      <c r="E7" s="81"/>
      <c r="F7" s="81" t="n">
        <v>0.0</v>
      </c>
      <c r="G7" s="81"/>
      <c r="H7" s="81"/>
    </row>
    <row r="8">
      <c r="A8" s="81" t="n">
        <v>2.0</v>
      </c>
      <c r="B8" s="81" t="s">
        <v>46</v>
      </c>
      <c r="C8" s="81" t="n">
        <v>0.0</v>
      </c>
      <c r="D8" s="81"/>
      <c r="E8" s="81"/>
      <c r="F8" s="81" t="n">
        <v>15.0</v>
      </c>
      <c r="G8" s="81"/>
      <c r="H8" s="81"/>
    </row>
    <row r="9">
      <c r="A9" s="86"/>
      <c r="B9" s="86"/>
      <c r="C9" s="86" t="s">
        <v>40</v>
      </c>
      <c r="D9" s="86"/>
      <c r="E9" s="86"/>
      <c r="F9" s="86" t="s">
        <v>40</v>
      </c>
      <c r="G9" s="86"/>
      <c r="H9" s="86"/>
    </row>
  </sheetData>
  <mergeCells>
    <mergeCell ref="B3:G3"/>
    <mergeCell ref="B4:C4"/>
    <mergeCell ref="E4:G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5"/>
      <c r="C5" t="s">
        <v>23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17</v>
      </c>
      <c r="O5" t="s">
        <v>18</v>
      </c>
      <c r="P5" t="s">
        <v>19</v>
      </c>
      <c r="Q5" t="s">
        <v>20</v>
      </c>
      <c r="R5" t="s">
        <v>21</v>
      </c>
      <c r="S5" t="s">
        <v>22</v>
      </c>
      <c r="U5" s="24"/>
      <c r="V5" t="s">
        <v>25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>
      <c r="B6" t="s">
        <v>12</v>
      </c>
      <c r="C6"/>
      <c r="D6" s="9" t="str">
        <f>IF($M$6=0,"",20*(($F$6*30 +$G$6*20 +$H$6*15 +$I$6*10 +$J$6*-5)/$M$6))</f>
        <v/>
      </c>
      <c r="E6" s="8" t="str">
        <f>IF($M$6=0,"",(($F$6*30 +$G$6*20 +$H$6*15 +$I$6*10 +$J$6*-5)/$M$6))</f>
        <v/>
      </c>
      <c r="F6" s="6" t="n">
        <f>SUM($F$7+$F$10)</f>
        <v>0.0</v>
      </c>
      <c r="G6" s="6" t="n">
        <f>SUM($G$7+$G$10)</f>
        <v>0.0</v>
      </c>
      <c r="H6" s="6" t="n">
        <f>SUM($H$7+$H$10)</f>
        <v>0.0</v>
      </c>
      <c r="I6" s="6" t="n">
        <f>SUM($I$7+$I$10)</f>
        <v>0.0</v>
      </c>
      <c r="J6" s="6" t="n">
        <f>SUM($J$7+$J$10)</f>
        <v>0.0</v>
      </c>
      <c r="K6" s="10" t="str">
        <f>IF(AND($F$6=0,$G$6=0,$J$6=0,$H$6=0),"",IF(AND($J$6=0,OR($F$6&lt;&gt;0,$G$6&lt;&gt;0,$H$6&lt;&gt;0)),"inf",(($F$6+$G$6+$H$6)/$J$6)))</f>
        <v/>
      </c>
      <c r="L6" s="11" t="str">
        <f>IF(AND($F$6=0,$G$6=0,$J$6=0,$H$6=0,$I$6=0),"",IF(AND($J$6=0,OR($F$6&lt;&gt;0,$G$6&lt;&gt;0,$H$6&lt;&gt;0,$I$6&lt;&gt;0)),"inf",(($F$6+$G$6+$H$6+$I$6)/$J$6)))</f>
        <v/>
      </c>
      <c r="M6" s="6" t="n">
        <f>SUM($M$7+$M$10)</f>
        <v>0.0</v>
      </c>
      <c r="N6" s="6" t="n">
        <f>SUM($N$7+$N$10)</f>
        <v>0.0</v>
      </c>
      <c r="O6" s="6" t="n">
        <f>SUM($O$7+$O$10)</f>
        <v>0.0</v>
      </c>
      <c r="P6" s="12" t="str">
        <f>IF($N$6=0,"",($O$6/$N$6))</f>
        <v/>
      </c>
      <c r="Q6" s="7" t="n">
        <f>SUM($Q$7+$Q$10)</f>
        <v>0.0</v>
      </c>
      <c r="R6" s="6" t="n">
        <f>SUM($R$7+$R$10)</f>
        <v>0.0</v>
      </c>
      <c r="S6" s="13" t="str">
        <f>IF($Q$6=0,"",($R$6/$Q$6))</f>
        <v/>
      </c>
      <c r="U6" t="s">
        <v>12</v>
      </c>
      <c r="V6"/>
      <c r="W6" s="28" t="str">
        <f>IF($AF$6=0,"",20*(($Y$6*30 +$Z$6*20 +$AA$6*15 +$AB$6*10 +$AC$6*-5)/$AF$6))</f>
        <v/>
      </c>
      <c r="X6" s="27" t="str">
        <f>IF($AF$6=0,"",(($Y$6*30 +$Z$6*20 +$AA$6*15 +$AB$6*10 +$AC$6*-5)/$AF$6))</f>
        <v/>
      </c>
      <c r="Y6" s="25" t="n">
        <f>SUM($Y$7+$Y$10)</f>
        <v>0.0</v>
      </c>
      <c r="Z6" s="25" t="n">
        <f>SUM($Z$7+$Z$10)</f>
        <v>0.0</v>
      </c>
      <c r="AA6" s="25" t="n">
        <f>SUM($AA$7+$AA$10)</f>
        <v>0.0</v>
      </c>
      <c r="AB6" s="25" t="n">
        <f>SUM($AB$7+$AB$10)</f>
        <v>0.0</v>
      </c>
      <c r="AC6" s="25" t="n">
        <f>SUM($AC$7+$AC$10)</f>
        <v>0.0</v>
      </c>
      <c r="AD6" s="29" t="str">
        <f>IF(AND($Y$6=0,$Z$6=0,$AC$6=0,$AA$6=0),"",IF(AND($AC$6=0,OR($Y$6&lt;&gt;0,$Z$6&lt;&gt;0,$AA$6&lt;&gt;0)),"inf",(($Y$6+$Z$6+$AA$6)/$AC$6)))</f>
        <v/>
      </c>
      <c r="AE6" s="30" t="str">
        <f>IF(AND($Y$6=0,$Z$6=0,$AC$6=0,$AA$6=0,$AB$6=0),"",IF(AND($AC$6=0,OR($Y$6&lt;&gt;0,$Z$6&lt;&gt;0,$AA$6&lt;&gt;0,$AB$6&lt;&gt;0)),"inf",(($Y$6+$Z$6+$AA$6+$AB$6)/$AC$6)))</f>
        <v/>
      </c>
      <c r="AF6" s="25" t="n">
        <f>SUM($AF$7+$AF$10)</f>
        <v>0.0</v>
      </c>
    </row>
    <row r="7">
      <c r="B7" t="s">
        <v>13</v>
      </c>
      <c r="C7"/>
      <c r="D7" s="9" t="str">
        <f>IF($M$7=0,"",20*(($F$7*30 +$G$7*20 +$H$7*15 +$I$7*10 +$J$7*-5)/$M$7))</f>
        <v/>
      </c>
      <c r="E7" s="8" t="str">
        <f>IF($M$7=0,"",(($F$7*30 +$G$7*20 +$H$7*15 +$I$7*10 +$J$7*-5)/$M$7))</f>
        <v/>
      </c>
      <c r="F7" s="6" t="n">
        <f>SUM($F$8+$F$9)</f>
        <v>0.0</v>
      </c>
      <c r="G7" s="6" t="n">
        <f>SUM($G$8+$G$9)</f>
        <v>0.0</v>
      </c>
      <c r="H7" s="6" t="n">
        <f>SUM($H$8+$H$9)</f>
        <v>0.0</v>
      </c>
      <c r="I7" s="6" t="n">
        <f>SUM($I$8+$I$9)</f>
        <v>0.0</v>
      </c>
      <c r="J7" s="6" t="n">
        <f>SUM($J$8+$J$9)</f>
        <v>0.0</v>
      </c>
      <c r="K7" s="10" t="str">
        <f>IF(AND($F$7=0,$G$7=0,$J$7=0,$H$7=0),"",IF(AND($J$7=0,OR($F$7&lt;&gt;0,$G$7&lt;&gt;0,$H$7&lt;&gt;0)),"inf",(($F$7+$G$7+$H$7)/$J$7)))</f>
        <v/>
      </c>
      <c r="L7" s="11" t="str">
        <f>IF(AND($F$7=0,$G$7=0,$J$7=0,$H$7=0,$I$7=0),"",IF(AND($J$7=0,OR($F$7&lt;&gt;0,$G$7&lt;&gt;0,$H$7&lt;&gt;0,$I$7&lt;&gt;0)),"inf",(($F$7+$G$7+$H$7+$I$7)/$J$7)))</f>
        <v/>
      </c>
      <c r="M7" s="6" t="n">
        <f>SUM($M$8+$M$9)</f>
        <v>0.0</v>
      </c>
      <c r="N7" s="6" t="n">
        <f>SUM($N$8+$N$9)</f>
        <v>0.0</v>
      </c>
      <c r="O7" s="6" t="n">
        <f>SUM($O$8+$O$9)</f>
        <v>0.0</v>
      </c>
      <c r="P7" s="12" t="str">
        <f>IF($N$7=0,"",($O$7/$N$7))</f>
        <v/>
      </c>
      <c r="Q7" s="7" t="n">
        <f>SUM($Q$8+$Q$9)</f>
        <v>0.0</v>
      </c>
      <c r="R7" s="6" t="n">
        <f>SUM($R$8+$R$9)</f>
        <v>0.0</v>
      </c>
      <c r="S7" s="13" t="str">
        <f>IF($Q$7=0,"",($R$7/$Q$7))</f>
        <v/>
      </c>
      <c r="U7" t="s">
        <v>13</v>
      </c>
      <c r="V7"/>
      <c r="W7" s="28" t="str">
        <f>IF($AF$7=0,"",20*(($Y$7*30 +$Z$7*20 +$AA$7*15 +$AB$7*10 +$AC$7*-5)/$AF$7))</f>
        <v/>
      </c>
      <c r="X7" s="27" t="str">
        <f>IF($AF$7=0,"",(($Y$7*30 +$Z$7*20 +$AA$7*15 +$AB$7*10 +$AC$7*-5)/$AF$7))</f>
        <v/>
      </c>
      <c r="Y7" s="25" t="n">
        <f>SUM($Y$8+$Y$9)</f>
        <v>0.0</v>
      </c>
      <c r="Z7" s="25" t="n">
        <f>SUM($Z$8+$Z$9)</f>
        <v>0.0</v>
      </c>
      <c r="AA7" s="25" t="n">
        <f>SUM($AA$8+$AA$9)</f>
        <v>0.0</v>
      </c>
      <c r="AB7" s="25" t="n">
        <f>SUM($AB$8+$AB$9)</f>
        <v>0.0</v>
      </c>
      <c r="AC7" s="25" t="n">
        <f>SUM($AC$8+$AC$9)</f>
        <v>0.0</v>
      </c>
      <c r="AD7" s="29" t="str">
        <f>IF(AND($Y$7=0,$Z$7=0,$AC$7=0,$AA$7=0),"",IF(AND($AC$7=0,OR($Y$7&lt;&gt;0,$Z$7&lt;&gt;0,$AA$7&lt;&gt;0)),"inf",(($Y$7+$Z$7+$AA$7)/$AC$7)))</f>
        <v/>
      </c>
      <c r="AE7" s="30" t="str">
        <f>IF(AND($Y$7=0,$Z$7=0,$AC$7=0,$AA$7=0,$AB$7=0),"",IF(AND($AC$7=0,OR($Y$7&lt;&gt;0,$Z$7&lt;&gt;0,$AA$7&lt;&gt;0,$AB$7&lt;&gt;0)),"inf",(($Y$7+$Z$7+$AA$7+$AB$7)/$AC$7)))</f>
        <v/>
      </c>
      <c r="AF7" s="25" t="n">
        <f>SUM($AF$8+$AF$9)</f>
        <v>0.0</v>
      </c>
    </row>
    <row r="8">
      <c r="C8" t="s">
        <v>14</v>
      </c>
      <c r="D8" s="9" t="str">
        <f>IF($M$8=0,"",20*(($F$8*30 +$G$8*20 +$H$8*15 +$I$8*10 +$J$8*-5)/$M$8))</f>
        <v/>
      </c>
      <c r="E8" s="8" t="str">
        <f>IF($M$8=0,"",(($F$8*30 +$G$8*20 +$H$8*15 +$I$8*10 +$J$8*-5)/$M$8))</f>
        <v/>
      </c>
      <c r="F8" s="6"/>
      <c r="G8" s="6"/>
      <c r="H8" s="6"/>
      <c r="I8" s="6"/>
      <c r="J8" s="6"/>
      <c r="K8" s="10" t="str">
        <f>IF(AND($F$8=0,$G$8=0,$J$8=0,$H$8=0),"",IF(AND($J$8=0,OR($F$8&lt;&gt;0,$G$8&lt;&gt;0,$H$8&lt;&gt;0)),"inf",(($F$8+$G$8+$H$8)/$J$8)))</f>
        <v/>
      </c>
      <c r="L8" s="11" t="str">
        <f>IF(AND($F$8=0,$G$8=0,$J$8=0,$H$8=0,$I$8=0),"",IF(AND($J$8=0,OR($F$8&lt;&gt;0,$G$8&lt;&gt;0,$H$8&lt;&gt;0,$I$8&lt;&gt;0)),"inf",(($F$8+$G$8+$H$8+$I$8)/$J$8)))</f>
        <v/>
      </c>
      <c r="M8" s="6"/>
      <c r="N8" s="6"/>
      <c r="O8" s="6"/>
      <c r="P8" s="12" t="str">
        <f>IF($N$8=0,"",($O$8/$N$8))</f>
        <v/>
      </c>
      <c r="Q8" s="7"/>
      <c r="R8" s="6"/>
      <c r="S8" s="13" t="str">
        <f>IF($Q$8=0,"",($R$8/$Q$8))</f>
        <v/>
      </c>
      <c r="V8" t="s">
        <v>14</v>
      </c>
      <c r="W8" s="28" t="str">
        <f>IF($AF$8=0,"",20*(($Y$8*30 +$Z$8*20 +$AA$8*15 +$AB$8*10 +$AC$8*-5)/$AF$8))</f>
        <v/>
      </c>
      <c r="X8" s="27" t="str">
        <f>IF($AF$8=0,"",(($Y$8*30 +$Z$8*20 +$AA$8*15 +$AB$8*10 +$AC$8*-5)/$AF$8))</f>
        <v/>
      </c>
      <c r="Y8" s="25"/>
      <c r="Z8" s="25"/>
      <c r="AA8" s="25"/>
      <c r="AB8" s="25"/>
      <c r="AC8" s="25"/>
      <c r="AD8" s="29" t="str">
        <f>IF(AND($Y$8=0,$Z$8=0,$AC$8=0,$AA$8=0),"",IF(AND($AC$8=0,OR($Y$8&lt;&gt;0,$Z$8&lt;&gt;0,$AA$8&lt;&gt;0)),"inf",(($Y$8+$Z$8+$AA$8)/$AC$8)))</f>
        <v/>
      </c>
      <c r="AE8" s="30" t="str">
        <f>IF(AND($Y$8=0,$Z$8=0,$AC$8=0,$AA$8=0,$AB$8=0),"",IF(AND($AC$8=0,OR($Y$8&lt;&gt;0,$Z$8&lt;&gt;0,$AA$8&lt;&gt;0,$AB$8&lt;&gt;0)),"inf",(($Y$8+$Z$8+$AA$8+$AB$8)/$AC$8)))</f>
        <v/>
      </c>
      <c r="AF8" s="25"/>
    </row>
    <row r="9">
      <c r="C9" t="s">
        <v>15</v>
      </c>
      <c r="D9" s="9" t="str">
        <f>IF($M$9=0,"",20*(($F$9*30 +$G$9*20 +$H$9*15 +$I$9*10 +$J$9*-5)/$M$9))</f>
        <v/>
      </c>
      <c r="E9" s="8" t="str">
        <f>IF($M$9=0,"",(($F$9*30 +$G$9*20 +$H$9*15 +$I$9*10 +$J$9*-5)/$M$9))</f>
        <v/>
      </c>
      <c r="F9" s="6"/>
      <c r="G9" s="6"/>
      <c r="H9" s="6"/>
      <c r="I9" s="6"/>
      <c r="J9" s="6"/>
      <c r="K9" s="10" t="str">
        <f>IF(AND($F$9=0,$G$9=0,$J$9=0,$H$9=0),"",IF(AND($J$9=0,OR($F$9&lt;&gt;0,$G$9&lt;&gt;0,$H$9&lt;&gt;0)),"inf",(($F$9+$G$9+$H$9)/$J$9)))</f>
        <v/>
      </c>
      <c r="L9" s="11" t="str">
        <f>IF(AND($F$9=0,$G$9=0,$J$9=0,$H$9=0,$I$9=0),"",IF(AND($J$9=0,OR($F$9&lt;&gt;0,$G$9&lt;&gt;0,$H$9&lt;&gt;0,$I$9&lt;&gt;0)),"inf",(($F$9+$G$9+$H$9+$I$9)/$J$9)))</f>
        <v/>
      </c>
      <c r="M9" s="6"/>
      <c r="N9" s="6"/>
      <c r="O9" s="6"/>
      <c r="P9" s="12" t="str">
        <f>IF($N$9=0,"",($O$9/$N$9))</f>
        <v/>
      </c>
      <c r="Q9" s="7"/>
      <c r="R9" s="6"/>
      <c r="S9" s="13" t="str">
        <f>IF($Q$9=0,"",($R$9/$Q$9))</f>
        <v/>
      </c>
      <c r="V9" t="s">
        <v>15</v>
      </c>
      <c r="W9" s="28" t="str">
        <f>IF($AF$9=0,"",20*(($Y$9*30 +$Z$9*20 +$AA$9*15 +$AB$9*10 +$AC$9*-5)/$AF$9))</f>
        <v/>
      </c>
      <c r="X9" s="27" t="str">
        <f>IF($AF$9=0,"",(($Y$9*30 +$Z$9*20 +$AA$9*15 +$AB$9*10 +$AC$9*-5)/$AF$9))</f>
        <v/>
      </c>
      <c r="Y9" s="25"/>
      <c r="Z9" s="25"/>
      <c r="AA9" s="25"/>
      <c r="AB9" s="25"/>
      <c r="AC9" s="25"/>
      <c r="AD9" s="29" t="str">
        <f>IF(AND($Y$9=0,$Z$9=0,$AC$9=0,$AA$9=0),"",IF(AND($AC$9=0,OR($Y$9&lt;&gt;0,$Z$9&lt;&gt;0,$AA$9&lt;&gt;0)),"inf",(($Y$9+$Z$9+$AA$9)/$AC$9)))</f>
        <v/>
      </c>
      <c r="AE9" s="30" t="str">
        <f>IF(AND($Y$9=0,$Z$9=0,$AC$9=0,$AA$9=0,$AB$9=0),"",IF(AND($AC$9=0,OR($Y$9&lt;&gt;0,$Z$9&lt;&gt;0,$AA$9&lt;&gt;0,$AB$9&lt;&gt;0)),"inf",(($Y$9+$Z$9+$AA$9+$AB$9)/$AC$9)))</f>
        <v/>
      </c>
      <c r="AF9" s="25"/>
    </row>
    <row r="10">
      <c r="B10" t="s">
        <v>16</v>
      </c>
      <c r="C10"/>
      <c r="D10" s="9" t="str">
        <f>IF($M$10=0,"",20*(($F$10*30 +$G$10*20 +$H$10*15 +$I$10*10 +$J$10*-5)/$M$10))</f>
        <v/>
      </c>
      <c r="E10" s="8" t="str">
        <f>IF($M$10=0,"",(($F$10*30 +$G$10*20 +$H$10*15 +$I$10*10 +$J$10*-5)/$M$10))</f>
        <v/>
      </c>
      <c r="F10" s="6" t="n">
        <f>SUM($F$11)</f>
        <v>0.0</v>
      </c>
      <c r="G10" s="6" t="n">
        <f>SUM($G$11)</f>
        <v>0.0</v>
      </c>
      <c r="H10" s="6" t="n">
        <f>SUM($H$11)</f>
        <v>0.0</v>
      </c>
      <c r="I10" s="6" t="n">
        <f>SUM($I$11)</f>
        <v>0.0</v>
      </c>
      <c r="J10" s="6" t="n">
        <f>SUM($J$11)</f>
        <v>0.0</v>
      </c>
      <c r="K10" s="10" t="str">
        <f>IF(AND($F$10=0,$G$10=0,$J$10=0,$H$10=0),"",IF(AND($J$10=0,OR($F$10&lt;&gt;0,$G$10&lt;&gt;0,$H$10&lt;&gt;0)),"inf",(($F$10+$G$10+$H$10)/$J$10)))</f>
        <v/>
      </c>
      <c r="L10" s="11" t="str">
        <f>IF(AND($F$10=0,$G$10=0,$J$10=0,$H$10=0,$I$10=0),"",IF(AND($J$10=0,OR($F$10&lt;&gt;0,$G$10&lt;&gt;0,$H$10&lt;&gt;0,$I$10&lt;&gt;0)),"inf",(($F$10+$G$10+$H$10+$I$10)/$J$10)))</f>
        <v/>
      </c>
      <c r="M10" s="6" t="n">
        <f>SUM($M$11)</f>
        <v>0.0</v>
      </c>
      <c r="N10" s="6" t="n">
        <f>SUM($N$11)</f>
        <v>0.0</v>
      </c>
      <c r="O10" s="6" t="n">
        <f>SUM($O$11)</f>
        <v>0.0</v>
      </c>
      <c r="P10" s="12" t="str">
        <f>IF($N$10=0,"",($O$10/$N$10))</f>
        <v/>
      </c>
      <c r="Q10" s="7" t="n">
        <f>SUM($Q$11)</f>
        <v>0.0</v>
      </c>
      <c r="R10" s="6" t="n">
        <f>SUM($R$11)</f>
        <v>0.0</v>
      </c>
      <c r="S10" s="13" t="str">
        <f>IF($Q$10=0,"",($R$10/$Q$10))</f>
        <v/>
      </c>
      <c r="U10" t="s">
        <v>16</v>
      </c>
      <c r="V10"/>
      <c r="W10" s="28" t="str">
        <f>IF($AF$10=0,"",20*(($Y$10*30 +$Z$10*20 +$AA$10*15 +$AB$10*10 +$AC$10*-5)/$AF$10))</f>
        <v/>
      </c>
      <c r="X10" s="27" t="str">
        <f>IF($AF$10=0,"",(($Y$10*30 +$Z$10*20 +$AA$10*15 +$AB$10*10 +$AC$10*-5)/$AF$10))</f>
        <v/>
      </c>
      <c r="Y10" s="25" t="n">
        <f>SUM($Y$11)</f>
        <v>0.0</v>
      </c>
      <c r="Z10" s="25" t="n">
        <f>SUM($Z$11)</f>
        <v>0.0</v>
      </c>
      <c r="AA10" s="25" t="n">
        <f>SUM($AA$11)</f>
        <v>0.0</v>
      </c>
      <c r="AB10" s="25" t="n">
        <f>SUM($AB$11)</f>
        <v>0.0</v>
      </c>
      <c r="AC10" s="25" t="n">
        <f>SUM($AC$11)</f>
        <v>0.0</v>
      </c>
      <c r="AD10" s="29" t="str">
        <f>IF(AND($Y$10=0,$Z$10=0,$AC$10=0,$AA$10=0),"",IF(AND($AC$10=0,OR($Y$10&lt;&gt;0,$Z$10&lt;&gt;0,$AA$10&lt;&gt;0)),"inf",(($Y$10+$Z$10+$AA$10)/$AC$10)))</f>
        <v/>
      </c>
      <c r="AE10" s="30" t="str">
        <f>IF(AND($Y$10=0,$Z$10=0,$AC$10=0,$AA$10=0,$AB$10=0),"",IF(AND($AC$10=0,OR($Y$10&lt;&gt;0,$Z$10&lt;&gt;0,$AA$10&lt;&gt;0,$AB$10&lt;&gt;0)),"inf",(($Y$10+$Z$10+$AA$10+$AB$10)/$AC$10)))</f>
        <v/>
      </c>
      <c r="AF10" s="25" t="n">
        <f>SUM($AF$11)</f>
        <v>0.0</v>
      </c>
    </row>
    <row r="11">
      <c r="C11" t="s">
        <v>14</v>
      </c>
      <c r="D11" s="9" t="str">
        <f>IF($M$11=0,"",20*(($F$11*30 +$G$11*20 +$H$11*15 +$I$11*10 +$J$11*-5)/$M$11))</f>
        <v/>
      </c>
      <c r="E11" s="8" t="str">
        <f>IF($M$11=0,"",(($F$11*30 +$G$11*20 +$H$11*15 +$I$11*10 +$J$11*-5)/$M$11))</f>
        <v/>
      </c>
      <c r="F11" s="6"/>
      <c r="G11" s="6"/>
      <c r="H11" s="6"/>
      <c r="I11" s="6"/>
      <c r="J11" s="6"/>
      <c r="K11" s="10" t="str">
        <f>IF(AND($F$11=0,$G$11=0,$J$11=0,$H$11=0),"",IF(AND($J$11=0,OR($F$11&lt;&gt;0,$G$11&lt;&gt;0,$H$11&lt;&gt;0)),"inf",(($F$11+$G$11+$H$11)/$J$11)))</f>
        <v/>
      </c>
      <c r="L11" s="11" t="str">
        <f>IF(AND($F$11=0,$G$11=0,$J$11=0,$H$11=0,$I$11=0),"",IF(AND($J$11=0,OR($F$11&lt;&gt;0,$G$11&lt;&gt;0,$H$11&lt;&gt;0,$I$11&lt;&gt;0)),"inf",(($F$11+$G$11+$H$11+$I$11)/$J$11)))</f>
        <v/>
      </c>
      <c r="M11" s="6"/>
      <c r="N11" s="6"/>
      <c r="O11" s="6"/>
      <c r="P11" s="12" t="str">
        <f>IF($N$11=0,"",($O$11/$N$11))</f>
        <v/>
      </c>
      <c r="Q11" s="6"/>
      <c r="R11" s="6"/>
      <c r="S11" s="13" t="str">
        <f>IF($Q$11=0,"",($R$11/$Q$11))</f>
        <v/>
      </c>
      <c r="V11" t="s">
        <v>14</v>
      </c>
      <c r="W11" s="28" t="str">
        <f>IF($AF$11=0,"",20*(($Y$11*30 +$Z$11*20 +$AA$11*15 +$AB$11*10 +$AC$11*-5)/$AF$11))</f>
        <v/>
      </c>
      <c r="X11" s="27" t="str">
        <f>IF($AF$11=0,"",(($Y$11*30 +$Z$11*20 +$AA$11*15 +$AB$11*10 +$AC$11*-5)/$AF$11))</f>
        <v/>
      </c>
      <c r="Y11" s="25"/>
      <c r="Z11" s="25"/>
      <c r="AA11" s="25"/>
      <c r="AB11" s="25"/>
      <c r="AC11" s="25"/>
      <c r="AD11" s="29" t="str">
        <f>IF(AND($Y$11=0,$Z$11=0,$AC$11=0,$AA$11=0),"",IF(AND($AC$11=0,OR($Y$11&lt;&gt;0,$Z$11&lt;&gt;0,$AA$11&lt;&gt;0)),"inf",(($Y$11+$Z$11+$AA$11)/$AC$11)))</f>
        <v/>
      </c>
      <c r="AE11" s="30" t="str">
        <f>IF(AND($Y$11=0,$Z$11=0,$AC$11=0,$AA$11=0,$AB$11=0),"",IF(AND($AC$11=0,OR($Y$11&lt;&gt;0,$Z$11&lt;&gt;0,$AA$11&lt;&gt;0,$AB$11&lt;&gt;0)),"inf",(($Y$11+$Z$11+$AA$11+$AB$11)/$AC$11)))</f>
        <v/>
      </c>
      <c r="AF11" s="2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43"/>
      <c r="C5" t="s">
        <v>28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17</v>
      </c>
      <c r="O5" t="s">
        <v>18</v>
      </c>
      <c r="P5" t="s">
        <v>19</v>
      </c>
      <c r="Q5" t="s">
        <v>20</v>
      </c>
      <c r="R5" t="s">
        <v>21</v>
      </c>
      <c r="S5" t="s">
        <v>22</v>
      </c>
      <c r="U5" s="62"/>
      <c r="V5" t="s">
        <v>29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>
      <c r="B6" t="s">
        <v>12</v>
      </c>
      <c r="C6"/>
      <c r="D6" s="47" t="str">
        <f>IF($M$6=0,"",20*(($F$6*30 +$G$6*20 +$H$6*15 +$I$6*10 +$J$6*-5)/$M$6))</f>
        <v/>
      </c>
      <c r="E6" s="46" t="str">
        <f>IF($M$6=0,"",(($F$6*30 +$G$6*20 +$H$6*15 +$I$6*10 +$J$6*-5)/$M$6))</f>
        <v/>
      </c>
      <c r="F6" s="44" t="n">
        <f>SUM($F$7+$F$10)</f>
        <v>0.0</v>
      </c>
      <c r="G6" s="44" t="n">
        <f>SUM($G$7+$G$10)</f>
        <v>0.0</v>
      </c>
      <c r="H6" s="44" t="n">
        <f>SUM($H$7+$H$10)</f>
        <v>0.0</v>
      </c>
      <c r="I6" s="44" t="n">
        <f>SUM($I$7+$I$10)</f>
        <v>0.0</v>
      </c>
      <c r="J6" s="44" t="n">
        <f>SUM($J$7+$J$10)</f>
        <v>0.0</v>
      </c>
      <c r="K6" s="48" t="str">
        <f>IF(AND($F$6=0,$G$6=0,$J$6=0,$H$6=0),"",IF(AND($J$6=0,OR($F$6&lt;&gt;0,$G$6&lt;&gt;0,$H$6&lt;&gt;0)),"inf",(($F$6+$G$6+$H$6)/$J$6)))</f>
        <v/>
      </c>
      <c r="L6" s="49" t="str">
        <f>IF(AND($F$6=0,$G$6=0,$J$6=0,$H$6=0,$I$6=0),"",IF(AND($J$6=0,OR($F$6&lt;&gt;0,$G$6&lt;&gt;0,$H$6&lt;&gt;0,$I$6&lt;&gt;0)),"inf",(($F$6+$G$6+$H$6+$I$6)/$J$6)))</f>
        <v/>
      </c>
      <c r="M6" s="44" t="n">
        <f>SUM($M$7+$M$10)</f>
        <v>0.0</v>
      </c>
      <c r="N6" s="44" t="n">
        <f>SUM($N$7+$N$10)</f>
        <v>0.0</v>
      </c>
      <c r="O6" s="44" t="n">
        <f>SUM($O$7+$O$10)</f>
        <v>0.0</v>
      </c>
      <c r="P6" s="50" t="str">
        <f>IF($N$6=0,"",($O$6/$N$6))</f>
        <v/>
      </c>
      <c r="Q6" s="45" t="n">
        <f>SUM($Q$7+$Q$10)</f>
        <v>0.0</v>
      </c>
      <c r="R6" s="44" t="n">
        <f>SUM($R$7+$R$10)</f>
        <v>0.0</v>
      </c>
      <c r="S6" s="51" t="str">
        <f>IF($Q$6=0,"",($R$6/$Q$6))</f>
        <v/>
      </c>
      <c r="U6" t="s">
        <v>12</v>
      </c>
      <c r="V6"/>
      <c r="W6" s="66" t="str">
        <f>IF($AF$6=0,"",20*(($Y$6*30 +$Z$6*20 +$AA$6*15 +$AB$6*10 +$AC$6*-5)/$AF$6))</f>
        <v/>
      </c>
      <c r="X6" s="65" t="str">
        <f>IF($AF$6=0,"",(($Y$6*30 +$Z$6*20 +$AA$6*15 +$AB$6*10 +$AC$6*-5)/$AF$6))</f>
        <v/>
      </c>
      <c r="Y6" s="63" t="n">
        <f>SUM($Y$7+$Y$10)</f>
        <v>0.0</v>
      </c>
      <c r="Z6" s="63" t="n">
        <f>SUM($Z$7+$Z$10)</f>
        <v>0.0</v>
      </c>
      <c r="AA6" s="63" t="n">
        <f>SUM($AA$7+$AA$10)</f>
        <v>0.0</v>
      </c>
      <c r="AB6" s="63" t="n">
        <f>SUM($AB$7+$AB$10)</f>
        <v>0.0</v>
      </c>
      <c r="AC6" s="63" t="n">
        <f>SUM($AC$7+$AC$10)</f>
        <v>0.0</v>
      </c>
      <c r="AD6" s="67" t="str">
        <f>IF(AND($Y$6=0,$Z$6=0,$AC$6=0,$AA$6=0),"",IF(AND($AC$6=0,OR($Y$6&lt;&gt;0,$Z$6&lt;&gt;0,$AA$6&lt;&gt;0)),"inf",(($Y$6+$Z$6+$AA$6)/$AC$6)))</f>
        <v/>
      </c>
      <c r="AE6" s="68" t="str">
        <f>IF(AND($Y$6=0,$Z$6=0,$AC$6=0,$AA$6=0,$AB$6=0),"",IF(AND($AC$6=0,OR($Y$6&lt;&gt;0,$Z$6&lt;&gt;0,$AA$6&lt;&gt;0,$AB$6&lt;&gt;0)),"inf",(($Y$6+$Z$6+$AA$6+$AB$6)/$AC$6)))</f>
        <v/>
      </c>
      <c r="AF6" s="63" t="n">
        <f>SUM($AF$7+$AF$10)</f>
        <v>0.0</v>
      </c>
    </row>
    <row r="7">
      <c r="B7" t="s">
        <v>13</v>
      </c>
      <c r="C7"/>
      <c r="D7" s="47" t="str">
        <f>IF($M$7=0,"",20*(($F$7*30 +$G$7*20 +$H$7*15 +$I$7*10 +$J$7*-5)/$M$7))</f>
        <v/>
      </c>
      <c r="E7" s="46" t="str">
        <f>IF($M$7=0,"",(($F$7*30 +$G$7*20 +$H$7*15 +$I$7*10 +$J$7*-5)/$M$7))</f>
        <v/>
      </c>
      <c r="F7" s="44" t="n">
        <f>SUM($F$8+$F$9)</f>
        <v>0.0</v>
      </c>
      <c r="G7" s="44" t="n">
        <f>SUM($G$8+$G$9)</f>
        <v>0.0</v>
      </c>
      <c r="H7" s="44" t="n">
        <f>SUM($H$8+$H$9)</f>
        <v>0.0</v>
      </c>
      <c r="I7" s="44" t="n">
        <f>SUM($I$8+$I$9)</f>
        <v>0.0</v>
      </c>
      <c r="J7" s="44" t="n">
        <f>SUM($J$8+$J$9)</f>
        <v>0.0</v>
      </c>
      <c r="K7" s="48" t="str">
        <f>IF(AND($F$7=0,$G$7=0,$J$7=0,$H$7=0),"",IF(AND($J$7=0,OR($F$7&lt;&gt;0,$G$7&lt;&gt;0,$H$7&lt;&gt;0)),"inf",(($F$7+$G$7+$H$7)/$J$7)))</f>
        <v/>
      </c>
      <c r="L7" s="49" t="str">
        <f>IF(AND($F$7=0,$G$7=0,$J$7=0,$H$7=0,$I$7=0),"",IF(AND($J$7=0,OR($F$7&lt;&gt;0,$G$7&lt;&gt;0,$H$7&lt;&gt;0,$I$7&lt;&gt;0)),"inf",(($F$7+$G$7+$H$7+$I$7)/$J$7)))</f>
        <v/>
      </c>
      <c r="M7" s="44" t="n">
        <f>SUM($M$8+$M$9)</f>
        <v>0.0</v>
      </c>
      <c r="N7" s="44" t="n">
        <f>SUM($N$8+$N$9)</f>
        <v>0.0</v>
      </c>
      <c r="O7" s="44" t="n">
        <f>SUM($O$8+$O$9)</f>
        <v>0.0</v>
      </c>
      <c r="P7" s="50" t="str">
        <f>IF($N$7=0,"",($O$7/$N$7))</f>
        <v/>
      </c>
      <c r="Q7" s="45" t="n">
        <f>SUM($Q$8+$Q$9)</f>
        <v>0.0</v>
      </c>
      <c r="R7" s="44" t="n">
        <f>SUM($R$8+$R$9)</f>
        <v>0.0</v>
      </c>
      <c r="S7" s="51" t="str">
        <f>IF($Q$7=0,"",($R$7/$Q$7))</f>
        <v/>
      </c>
      <c r="U7" t="s">
        <v>13</v>
      </c>
      <c r="V7"/>
      <c r="W7" s="66" t="str">
        <f>IF($AF$7=0,"",20*(($Y$7*30 +$Z$7*20 +$AA$7*15 +$AB$7*10 +$AC$7*-5)/$AF$7))</f>
        <v/>
      </c>
      <c r="X7" s="65" t="str">
        <f>IF($AF$7=0,"",(($Y$7*30 +$Z$7*20 +$AA$7*15 +$AB$7*10 +$AC$7*-5)/$AF$7))</f>
        <v/>
      </c>
      <c r="Y7" s="63" t="n">
        <f>SUM($Y$8+$Y$9)</f>
        <v>0.0</v>
      </c>
      <c r="Z7" s="63" t="n">
        <f>SUM($Z$8+$Z$9)</f>
        <v>0.0</v>
      </c>
      <c r="AA7" s="63" t="n">
        <f>SUM($AA$8+$AA$9)</f>
        <v>0.0</v>
      </c>
      <c r="AB7" s="63" t="n">
        <f>SUM($AB$8+$AB$9)</f>
        <v>0.0</v>
      </c>
      <c r="AC7" s="63" t="n">
        <f>SUM($AC$8+$AC$9)</f>
        <v>0.0</v>
      </c>
      <c r="AD7" s="67" t="str">
        <f>IF(AND($Y$7=0,$Z$7=0,$AC$7=0,$AA$7=0),"",IF(AND($AC$7=0,OR($Y$7&lt;&gt;0,$Z$7&lt;&gt;0,$AA$7&lt;&gt;0)),"inf",(($Y$7+$Z$7+$AA$7)/$AC$7)))</f>
        <v/>
      </c>
      <c r="AE7" s="68" t="str">
        <f>IF(AND($Y$7=0,$Z$7=0,$AC$7=0,$AA$7=0,$AB$7=0),"",IF(AND($AC$7=0,OR($Y$7&lt;&gt;0,$Z$7&lt;&gt;0,$AA$7&lt;&gt;0,$AB$7&lt;&gt;0)),"inf",(($Y$7+$Z$7+$AA$7+$AB$7)/$AC$7)))</f>
        <v/>
      </c>
      <c r="AF7" s="63" t="n">
        <f>SUM($AF$8+$AF$9)</f>
        <v>0.0</v>
      </c>
    </row>
    <row r="8">
      <c r="C8" t="s">
        <v>14</v>
      </c>
      <c r="D8" s="47" t="str">
        <f>IF($M$8=0,"",20*(($F$8*30 +$G$8*20 +$H$8*15 +$I$8*10 +$J$8*-5)/$M$8))</f>
        <v/>
      </c>
      <c r="E8" s="46" t="str">
        <f>IF($M$8=0,"",(($F$8*30 +$G$8*20 +$H$8*15 +$I$8*10 +$J$8*-5)/$M$8))</f>
        <v/>
      </c>
      <c r="F8" s="44"/>
      <c r="G8" s="44"/>
      <c r="H8" s="44"/>
      <c r="I8" s="44"/>
      <c r="J8" s="44"/>
      <c r="K8" s="48" t="str">
        <f>IF(AND($F$8=0,$G$8=0,$J$8=0,$H$8=0),"",IF(AND($J$8=0,OR($F$8&lt;&gt;0,$G$8&lt;&gt;0,$H$8&lt;&gt;0)),"inf",(($F$8+$G$8+$H$8)/$J$8)))</f>
        <v/>
      </c>
      <c r="L8" s="49" t="str">
        <f>IF(AND($F$8=0,$G$8=0,$J$8=0,$H$8=0,$I$8=0),"",IF(AND($J$8=0,OR($F$8&lt;&gt;0,$G$8&lt;&gt;0,$H$8&lt;&gt;0,$I$8&lt;&gt;0)),"inf",(($F$8+$G$8+$H$8+$I$8)/$J$8)))</f>
        <v/>
      </c>
      <c r="M8" s="44"/>
      <c r="N8" s="44"/>
      <c r="O8" s="44"/>
      <c r="P8" s="50" t="str">
        <f>IF($N$8=0,"",($O$8/$N$8))</f>
        <v/>
      </c>
      <c r="Q8" s="45"/>
      <c r="R8" s="44"/>
      <c r="S8" s="51" t="str">
        <f>IF($Q$8=0,"",($R$8/$Q$8))</f>
        <v/>
      </c>
      <c r="V8" t="s">
        <v>14</v>
      </c>
      <c r="W8" s="66" t="str">
        <f>IF($AF$8=0,"",20*(($Y$8*30 +$Z$8*20 +$AA$8*15 +$AB$8*10 +$AC$8*-5)/$AF$8))</f>
        <v/>
      </c>
      <c r="X8" s="65" t="str">
        <f>IF($AF$8=0,"",(($Y$8*30 +$Z$8*20 +$AA$8*15 +$AB$8*10 +$AC$8*-5)/$AF$8))</f>
        <v/>
      </c>
      <c r="Y8" s="63"/>
      <c r="Z8" s="63"/>
      <c r="AA8" s="63"/>
      <c r="AB8" s="63"/>
      <c r="AC8" s="63"/>
      <c r="AD8" s="67" t="str">
        <f>IF(AND($Y$8=0,$Z$8=0,$AC$8=0,$AA$8=0),"",IF(AND($AC$8=0,OR($Y$8&lt;&gt;0,$Z$8&lt;&gt;0,$AA$8&lt;&gt;0)),"inf",(($Y$8+$Z$8+$AA$8)/$AC$8)))</f>
        <v/>
      </c>
      <c r="AE8" s="68" t="str">
        <f>IF(AND($Y$8=0,$Z$8=0,$AC$8=0,$AA$8=0,$AB$8=0),"",IF(AND($AC$8=0,OR($Y$8&lt;&gt;0,$Z$8&lt;&gt;0,$AA$8&lt;&gt;0,$AB$8&lt;&gt;0)),"inf",(($Y$8+$Z$8+$AA$8+$AB$8)/$AC$8)))</f>
        <v/>
      </c>
      <c r="AF8" s="63"/>
    </row>
    <row r="9">
      <c r="C9" t="s">
        <v>15</v>
      </c>
      <c r="D9" s="47" t="str">
        <f>IF($M$9=0,"",20*(($F$9*30 +$G$9*20 +$H$9*15 +$I$9*10 +$J$9*-5)/$M$9))</f>
        <v/>
      </c>
      <c r="E9" s="46" t="str">
        <f>IF($M$9=0,"",(($F$9*30 +$G$9*20 +$H$9*15 +$I$9*10 +$J$9*-5)/$M$9))</f>
        <v/>
      </c>
      <c r="F9" s="44"/>
      <c r="G9" s="44"/>
      <c r="H9" s="44"/>
      <c r="I9" s="44"/>
      <c r="J9" s="44"/>
      <c r="K9" s="48" t="str">
        <f>IF(AND($F$9=0,$G$9=0,$J$9=0,$H$9=0),"",IF(AND($J$9=0,OR($F$9&lt;&gt;0,$G$9&lt;&gt;0,$H$9&lt;&gt;0)),"inf",(($F$9+$G$9+$H$9)/$J$9)))</f>
        <v/>
      </c>
      <c r="L9" s="49" t="str">
        <f>IF(AND($F$9=0,$G$9=0,$J$9=0,$H$9=0,$I$9=0),"",IF(AND($J$9=0,OR($F$9&lt;&gt;0,$G$9&lt;&gt;0,$H$9&lt;&gt;0,$I$9&lt;&gt;0)),"inf",(($F$9+$G$9+$H$9+$I$9)/$J$9)))</f>
        <v/>
      </c>
      <c r="M9" s="44"/>
      <c r="N9" s="44"/>
      <c r="O9" s="44"/>
      <c r="P9" s="50" t="str">
        <f>IF($N$9=0,"",($O$9/$N$9))</f>
        <v/>
      </c>
      <c r="Q9" s="45"/>
      <c r="R9" s="44"/>
      <c r="S9" s="51" t="str">
        <f>IF($Q$9=0,"",($R$9/$Q$9))</f>
        <v/>
      </c>
      <c r="V9" t="s">
        <v>15</v>
      </c>
      <c r="W9" s="66" t="str">
        <f>IF($AF$9=0,"",20*(($Y$9*30 +$Z$9*20 +$AA$9*15 +$AB$9*10 +$AC$9*-5)/$AF$9))</f>
        <v/>
      </c>
      <c r="X9" s="65" t="str">
        <f>IF($AF$9=0,"",(($Y$9*30 +$Z$9*20 +$AA$9*15 +$AB$9*10 +$AC$9*-5)/$AF$9))</f>
        <v/>
      </c>
      <c r="Y9" s="63"/>
      <c r="Z9" s="63"/>
      <c r="AA9" s="63"/>
      <c r="AB9" s="63"/>
      <c r="AC9" s="63"/>
      <c r="AD9" s="67" t="str">
        <f>IF(AND($Y$9=0,$Z$9=0,$AC$9=0,$AA$9=0),"",IF(AND($AC$9=0,OR($Y$9&lt;&gt;0,$Z$9&lt;&gt;0,$AA$9&lt;&gt;0)),"inf",(($Y$9+$Z$9+$AA$9)/$AC$9)))</f>
        <v/>
      </c>
      <c r="AE9" s="68" t="str">
        <f>IF(AND($Y$9=0,$Z$9=0,$AC$9=0,$AA$9=0,$AB$9=0),"",IF(AND($AC$9=0,OR($Y$9&lt;&gt;0,$Z$9&lt;&gt;0,$AA$9&lt;&gt;0,$AB$9&lt;&gt;0)),"inf",(($Y$9+$Z$9+$AA$9+$AB$9)/$AC$9)))</f>
        <v/>
      </c>
      <c r="AF9" s="63"/>
    </row>
    <row r="10">
      <c r="B10" t="s">
        <v>16</v>
      </c>
      <c r="C10"/>
      <c r="D10" s="47" t="str">
        <f>IF($M$10=0,"",20*(($F$10*30 +$G$10*20 +$H$10*15 +$I$10*10 +$J$10*-5)/$M$10))</f>
        <v/>
      </c>
      <c r="E10" s="46" t="str">
        <f>IF($M$10=0,"",(($F$10*30 +$G$10*20 +$H$10*15 +$I$10*10 +$J$10*-5)/$M$10))</f>
        <v/>
      </c>
      <c r="F10" s="44" t="n">
        <f>SUM($F$11)</f>
        <v>0.0</v>
      </c>
      <c r="G10" s="44" t="n">
        <f>SUM($G$11)</f>
        <v>0.0</v>
      </c>
      <c r="H10" s="44" t="n">
        <f>SUM($H$11)</f>
        <v>0.0</v>
      </c>
      <c r="I10" s="44" t="n">
        <f>SUM($I$11)</f>
        <v>0.0</v>
      </c>
      <c r="J10" s="44" t="n">
        <f>SUM($J$11)</f>
        <v>0.0</v>
      </c>
      <c r="K10" s="48" t="str">
        <f>IF(AND($F$10=0,$G$10=0,$J$10=0,$H$10=0),"",IF(AND($J$10=0,OR($F$10&lt;&gt;0,$G$10&lt;&gt;0,$H$10&lt;&gt;0)),"inf",(($F$10+$G$10+$H$10)/$J$10)))</f>
        <v/>
      </c>
      <c r="L10" s="49" t="str">
        <f>IF(AND($F$10=0,$G$10=0,$J$10=0,$H$10=0,$I$10=0),"",IF(AND($J$10=0,OR($F$10&lt;&gt;0,$G$10&lt;&gt;0,$H$10&lt;&gt;0,$I$10&lt;&gt;0)),"inf",(($F$10+$G$10+$H$10+$I$10)/$J$10)))</f>
        <v/>
      </c>
      <c r="M10" s="44" t="n">
        <f>SUM($M$11)</f>
        <v>0.0</v>
      </c>
      <c r="N10" s="44" t="n">
        <f>SUM($N$11)</f>
        <v>0.0</v>
      </c>
      <c r="O10" s="44" t="n">
        <f>SUM($O$11)</f>
        <v>0.0</v>
      </c>
      <c r="P10" s="50" t="str">
        <f>IF($N$10=0,"",($O$10/$N$10))</f>
        <v/>
      </c>
      <c r="Q10" s="45" t="n">
        <f>SUM($Q$11)</f>
        <v>0.0</v>
      </c>
      <c r="R10" s="44" t="n">
        <f>SUM($R$11)</f>
        <v>0.0</v>
      </c>
      <c r="S10" s="51" t="str">
        <f>IF($Q$10=0,"",($R$10/$Q$10))</f>
        <v/>
      </c>
      <c r="U10" t="s">
        <v>16</v>
      </c>
      <c r="V10"/>
      <c r="W10" s="66" t="str">
        <f>IF($AF$10=0,"",20*(($Y$10*30 +$Z$10*20 +$AA$10*15 +$AB$10*10 +$AC$10*-5)/$AF$10))</f>
        <v/>
      </c>
      <c r="X10" s="65" t="str">
        <f>IF($AF$10=0,"",(($Y$10*30 +$Z$10*20 +$AA$10*15 +$AB$10*10 +$AC$10*-5)/$AF$10))</f>
        <v/>
      </c>
      <c r="Y10" s="63" t="n">
        <f>SUM($Y$11)</f>
        <v>0.0</v>
      </c>
      <c r="Z10" s="63" t="n">
        <f>SUM($Z$11)</f>
        <v>0.0</v>
      </c>
      <c r="AA10" s="63" t="n">
        <f>SUM($AA$11)</f>
        <v>0.0</v>
      </c>
      <c r="AB10" s="63" t="n">
        <f>SUM($AB$11)</f>
        <v>0.0</v>
      </c>
      <c r="AC10" s="63" t="n">
        <f>SUM($AC$11)</f>
        <v>0.0</v>
      </c>
      <c r="AD10" s="67" t="str">
        <f>IF(AND($Y$10=0,$Z$10=0,$AC$10=0,$AA$10=0),"",IF(AND($AC$10=0,OR($Y$10&lt;&gt;0,$Z$10&lt;&gt;0,$AA$10&lt;&gt;0)),"inf",(($Y$10+$Z$10+$AA$10)/$AC$10)))</f>
        <v/>
      </c>
      <c r="AE10" s="68" t="str">
        <f>IF(AND($Y$10=0,$Z$10=0,$AC$10=0,$AA$10=0,$AB$10=0),"",IF(AND($AC$10=0,OR($Y$10&lt;&gt;0,$Z$10&lt;&gt;0,$AA$10&lt;&gt;0,$AB$10&lt;&gt;0)),"inf",(($Y$10+$Z$10+$AA$10+$AB$10)/$AC$10)))</f>
        <v/>
      </c>
      <c r="AF10" s="63" t="n">
        <f>SUM($AF$11)</f>
        <v>0.0</v>
      </c>
    </row>
    <row r="11">
      <c r="C11" t="s">
        <v>14</v>
      </c>
      <c r="D11" s="47" t="str">
        <f>IF($M$11=0,"",20*(($F$11*30 +$G$11*20 +$H$11*15 +$I$11*10 +$J$11*-5)/$M$11))</f>
        <v/>
      </c>
      <c r="E11" s="46" t="str">
        <f>IF($M$11=0,"",(($F$11*30 +$G$11*20 +$H$11*15 +$I$11*10 +$J$11*-5)/$M$11))</f>
        <v/>
      </c>
      <c r="F11" s="44"/>
      <c r="G11" s="44"/>
      <c r="H11" s="44"/>
      <c r="I11" s="44"/>
      <c r="J11" s="44"/>
      <c r="K11" s="48" t="str">
        <f>IF(AND($F$11=0,$G$11=0,$J$11=0,$H$11=0),"",IF(AND($J$11=0,OR($F$11&lt;&gt;0,$G$11&lt;&gt;0,$H$11&lt;&gt;0)),"inf",(($F$11+$G$11+$H$11)/$J$11)))</f>
        <v/>
      </c>
      <c r="L11" s="49" t="str">
        <f>IF(AND($F$11=0,$G$11=0,$J$11=0,$H$11=0,$I$11=0),"",IF(AND($J$11=0,OR($F$11&lt;&gt;0,$G$11&lt;&gt;0,$H$11&lt;&gt;0,$I$11&lt;&gt;0)),"inf",(($F$11+$G$11+$H$11+$I$11)/$J$11)))</f>
        <v/>
      </c>
      <c r="M11" s="44"/>
      <c r="N11" s="44"/>
      <c r="O11" s="44"/>
      <c r="P11" s="50" t="str">
        <f>IF($N$11=0,"",($O$11/$N$11))</f>
        <v/>
      </c>
      <c r="Q11" s="44"/>
      <c r="R11" s="44"/>
      <c r="S11" s="51" t="str">
        <f>IF($Q$11=0,"",($R$11/$Q$11))</f>
        <v/>
      </c>
      <c r="V11" t="s">
        <v>14</v>
      </c>
      <c r="W11" s="66" t="str">
        <f>IF($AF$11=0,"",20*(($Y$11*30 +$Z$11*20 +$AA$11*15 +$AB$11*10 +$AC$11*-5)/$AF$11))</f>
        <v/>
      </c>
      <c r="X11" s="65" t="str">
        <f>IF($AF$11=0,"",(($Y$11*30 +$Z$11*20 +$AA$11*15 +$AB$11*10 +$AC$11*-5)/$AF$11))</f>
        <v/>
      </c>
      <c r="Y11" s="63"/>
      <c r="Z11" s="63"/>
      <c r="AA11" s="63"/>
      <c r="AB11" s="63"/>
      <c r="AC11" s="63"/>
      <c r="AD11" s="67" t="str">
        <f>IF(AND($Y$11=0,$Z$11=0,$AC$11=0,$AA$11=0),"",IF(AND($AC$11=0,OR($Y$11&lt;&gt;0,$Z$11&lt;&gt;0,$AA$11&lt;&gt;0)),"inf",(($Y$11+$Z$11+$AA$11)/$AC$11)))</f>
        <v/>
      </c>
      <c r="AE11" s="68" t="str">
        <f>IF(AND($Y$11=0,$Z$11=0,$AC$11=0,$AA$11=0,$AB$11=0),"",IF(AND($AC$11=0,OR($Y$11&lt;&gt;0,$Z$11&lt;&gt;0,$AA$11&lt;&gt;0,$AB$11&lt;&gt;0)),"inf",(($Y$11+$Z$11+$AA$11+$AB$11)/$AC$11)))</f>
        <v/>
      </c>
      <c r="AF11" s="6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2016-03-17T05:07:37Z</dcterms:created>
  <dc:creator>Apache POI</dc:creator>
</cp:coreProperties>
</file>