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20" yWindow="460" windowWidth="28800" windowHeight="16240" activeTab="1"/>
  </bookViews>
  <sheets>
    <sheet name="Master" sheetId="1" r:id="rId1"/>
    <sheet name="Games" sheetId="2" r:id="rId2"/>
    <sheet name="Maroon" sheetId="3" r:id="rId3"/>
    <sheet name="Scarlet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84" i="4" l="1"/>
  <c r="AS84" i="4"/>
  <c r="AO84" i="4"/>
  <c r="AN84" i="4"/>
  <c r="AI84" i="4"/>
  <c r="AH84" i="4"/>
  <c r="AD84" i="4"/>
  <c r="AC84" i="4"/>
  <c r="X84" i="4"/>
  <c r="W84" i="4"/>
  <c r="S84" i="4"/>
  <c r="R84" i="4"/>
  <c r="N84" i="4"/>
  <c r="J84" i="4"/>
  <c r="I84" i="4"/>
  <c r="E84" i="4"/>
  <c r="D84" i="4"/>
  <c r="AT83" i="4"/>
  <c r="AS83" i="4"/>
  <c r="AO83" i="4"/>
  <c r="AN83" i="4"/>
  <c r="AI83" i="4"/>
  <c r="AH83" i="4"/>
  <c r="AD83" i="4"/>
  <c r="AC83" i="4"/>
  <c r="X83" i="4"/>
  <c r="W83" i="4"/>
  <c r="S83" i="4"/>
  <c r="R83" i="4"/>
  <c r="N83" i="4"/>
  <c r="J83" i="4"/>
  <c r="I83" i="4"/>
  <c r="E83" i="4"/>
  <c r="D83" i="4"/>
  <c r="AT82" i="4"/>
  <c r="AS82" i="4"/>
  <c r="AO82" i="4"/>
  <c r="AN82" i="4"/>
  <c r="AI82" i="4"/>
  <c r="AH82" i="4"/>
  <c r="AD82" i="4"/>
  <c r="AC82" i="4"/>
  <c r="X82" i="4"/>
  <c r="W82" i="4"/>
  <c r="S82" i="4"/>
  <c r="R82" i="4"/>
  <c r="N82" i="4"/>
  <c r="J82" i="4"/>
  <c r="I82" i="4"/>
  <c r="E82" i="4"/>
  <c r="D82" i="4"/>
  <c r="AU81" i="4"/>
  <c r="AR81" i="4"/>
  <c r="AP81" i="4"/>
  <c r="AQ81" i="4"/>
  <c r="AT81" i="4"/>
  <c r="AS81" i="4"/>
  <c r="AO81" i="4"/>
  <c r="AN81" i="4"/>
  <c r="AJ81" i="4"/>
  <c r="AG81" i="4"/>
  <c r="AE81" i="4"/>
  <c r="AF81" i="4"/>
  <c r="AI81" i="4"/>
  <c r="AH81" i="4"/>
  <c r="AD81" i="4"/>
  <c r="AC81" i="4"/>
  <c r="Y81" i="4"/>
  <c r="V81" i="4"/>
  <c r="T81" i="4"/>
  <c r="U81" i="4"/>
  <c r="X81" i="4"/>
  <c r="W81" i="4"/>
  <c r="S81" i="4"/>
  <c r="R81" i="4"/>
  <c r="L81" i="4"/>
  <c r="N81" i="4"/>
  <c r="M81" i="4"/>
  <c r="K81" i="4"/>
  <c r="H81" i="4"/>
  <c r="F81" i="4"/>
  <c r="G81" i="4"/>
  <c r="J81" i="4"/>
  <c r="I81" i="4"/>
  <c r="E81" i="4"/>
  <c r="D81" i="4"/>
  <c r="AT80" i="4"/>
  <c r="AS80" i="4"/>
  <c r="AO80" i="4"/>
  <c r="AN80" i="4"/>
  <c r="AI80" i="4"/>
  <c r="AH80" i="4"/>
  <c r="AD80" i="4"/>
  <c r="AC80" i="4"/>
  <c r="X80" i="4"/>
  <c r="W80" i="4"/>
  <c r="S80" i="4"/>
  <c r="R80" i="4"/>
  <c r="N80" i="4"/>
  <c r="J80" i="4"/>
  <c r="I80" i="4"/>
  <c r="E80" i="4"/>
  <c r="D80" i="4"/>
  <c r="AT79" i="4"/>
  <c r="AS79" i="4"/>
  <c r="AO79" i="4"/>
  <c r="AN79" i="4"/>
  <c r="AI79" i="4"/>
  <c r="AH79" i="4"/>
  <c r="AD79" i="4"/>
  <c r="AC79" i="4"/>
  <c r="X79" i="4"/>
  <c r="W79" i="4"/>
  <c r="S79" i="4"/>
  <c r="R79" i="4"/>
  <c r="N79" i="4"/>
  <c r="J79" i="4"/>
  <c r="I79" i="4"/>
  <c r="E79" i="4"/>
  <c r="D79" i="4"/>
  <c r="AT78" i="4"/>
  <c r="AS78" i="4"/>
  <c r="AO78" i="4"/>
  <c r="AN78" i="4"/>
  <c r="AI78" i="4"/>
  <c r="AH78" i="4"/>
  <c r="AD78" i="4"/>
  <c r="AC78" i="4"/>
  <c r="X78" i="4"/>
  <c r="W78" i="4"/>
  <c r="S78" i="4"/>
  <c r="R78" i="4"/>
  <c r="N78" i="4"/>
  <c r="J78" i="4"/>
  <c r="I78" i="4"/>
  <c r="E78" i="4"/>
  <c r="D78" i="4"/>
  <c r="AT77" i="4"/>
  <c r="AS77" i="4"/>
  <c r="AO77" i="4"/>
  <c r="AN77" i="4"/>
  <c r="AI77" i="4"/>
  <c r="AH77" i="4"/>
  <c r="AD77" i="4"/>
  <c r="AC77" i="4"/>
  <c r="X77" i="4"/>
  <c r="W77" i="4"/>
  <c r="S77" i="4"/>
  <c r="R77" i="4"/>
  <c r="N77" i="4"/>
  <c r="J77" i="4"/>
  <c r="I77" i="4"/>
  <c r="E77" i="4"/>
  <c r="D77" i="4"/>
  <c r="AT76" i="4"/>
  <c r="AS76" i="4"/>
  <c r="AO76" i="4"/>
  <c r="AN76" i="4"/>
  <c r="AI76" i="4"/>
  <c r="AH76" i="4"/>
  <c r="AD76" i="4"/>
  <c r="AC76" i="4"/>
  <c r="X76" i="4"/>
  <c r="W76" i="4"/>
  <c r="S76" i="4"/>
  <c r="R76" i="4"/>
  <c r="N76" i="4"/>
  <c r="J76" i="4"/>
  <c r="I76" i="4"/>
  <c r="E76" i="4"/>
  <c r="D76" i="4"/>
  <c r="AU75" i="4"/>
  <c r="AR75" i="4"/>
  <c r="AP75" i="4"/>
  <c r="AQ75" i="4"/>
  <c r="AT75" i="4"/>
  <c r="AS75" i="4"/>
  <c r="AO75" i="4"/>
  <c r="AN75" i="4"/>
  <c r="AJ75" i="4"/>
  <c r="AG75" i="4"/>
  <c r="AE75" i="4"/>
  <c r="AF75" i="4"/>
  <c r="AI75" i="4"/>
  <c r="AH75" i="4"/>
  <c r="AD75" i="4"/>
  <c r="AC75" i="4"/>
  <c r="Y75" i="4"/>
  <c r="V75" i="4"/>
  <c r="T75" i="4"/>
  <c r="U75" i="4"/>
  <c r="X75" i="4"/>
  <c r="W75" i="4"/>
  <c r="S75" i="4"/>
  <c r="R75" i="4"/>
  <c r="L75" i="4"/>
  <c r="N75" i="4"/>
  <c r="M75" i="4"/>
  <c r="K75" i="4"/>
  <c r="H75" i="4"/>
  <c r="F75" i="4"/>
  <c r="G75" i="4"/>
  <c r="J75" i="4"/>
  <c r="I75" i="4"/>
  <c r="E75" i="4"/>
  <c r="D75" i="4"/>
  <c r="AT74" i="4"/>
  <c r="AS74" i="4"/>
  <c r="AO74" i="4"/>
  <c r="AN74" i="4"/>
  <c r="AI74" i="4"/>
  <c r="AH74" i="4"/>
  <c r="AD74" i="4"/>
  <c r="AC74" i="4"/>
  <c r="X74" i="4"/>
  <c r="W74" i="4"/>
  <c r="S74" i="4"/>
  <c r="R74" i="4"/>
  <c r="N74" i="4"/>
  <c r="J74" i="4"/>
  <c r="I74" i="4"/>
  <c r="E74" i="4"/>
  <c r="D74" i="4"/>
  <c r="AT73" i="4"/>
  <c r="AS73" i="4"/>
  <c r="AO73" i="4"/>
  <c r="AN73" i="4"/>
  <c r="AI73" i="4"/>
  <c r="AH73" i="4"/>
  <c r="AD73" i="4"/>
  <c r="AC73" i="4"/>
  <c r="X73" i="4"/>
  <c r="W73" i="4"/>
  <c r="S73" i="4"/>
  <c r="R73" i="4"/>
  <c r="N73" i="4"/>
  <c r="J73" i="4"/>
  <c r="I73" i="4"/>
  <c r="E73" i="4"/>
  <c r="D73" i="4"/>
  <c r="AT72" i="4"/>
  <c r="AS72" i="4"/>
  <c r="AO72" i="4"/>
  <c r="AN72" i="4"/>
  <c r="AI72" i="4"/>
  <c r="AH72" i="4"/>
  <c r="AD72" i="4"/>
  <c r="AC72" i="4"/>
  <c r="X72" i="4"/>
  <c r="W72" i="4"/>
  <c r="S72" i="4"/>
  <c r="R72" i="4"/>
  <c r="N72" i="4"/>
  <c r="J72" i="4"/>
  <c r="I72" i="4"/>
  <c r="E72" i="4"/>
  <c r="D72" i="4"/>
  <c r="AT71" i="4"/>
  <c r="AS71" i="4"/>
  <c r="AO71" i="4"/>
  <c r="AN71" i="4"/>
  <c r="AI71" i="4"/>
  <c r="AH71" i="4"/>
  <c r="AD71" i="4"/>
  <c r="AC71" i="4"/>
  <c r="X71" i="4"/>
  <c r="W71" i="4"/>
  <c r="S71" i="4"/>
  <c r="R71" i="4"/>
  <c r="N71" i="4"/>
  <c r="J71" i="4"/>
  <c r="I71" i="4"/>
  <c r="E71" i="4"/>
  <c r="D71" i="4"/>
  <c r="AT70" i="4"/>
  <c r="AS70" i="4"/>
  <c r="AO70" i="4"/>
  <c r="AN70" i="4"/>
  <c r="AI70" i="4"/>
  <c r="AH70" i="4"/>
  <c r="AD70" i="4"/>
  <c r="AC70" i="4"/>
  <c r="X70" i="4"/>
  <c r="W70" i="4"/>
  <c r="S70" i="4"/>
  <c r="R70" i="4"/>
  <c r="N70" i="4"/>
  <c r="J70" i="4"/>
  <c r="I70" i="4"/>
  <c r="E70" i="4"/>
  <c r="D70" i="4"/>
  <c r="AU69" i="4"/>
  <c r="AR69" i="4"/>
  <c r="AP69" i="4"/>
  <c r="AQ69" i="4"/>
  <c r="AT69" i="4"/>
  <c r="AS69" i="4"/>
  <c r="AO69" i="4"/>
  <c r="AN69" i="4"/>
  <c r="AJ69" i="4"/>
  <c r="AG69" i="4"/>
  <c r="AE69" i="4"/>
  <c r="AF69" i="4"/>
  <c r="AI69" i="4"/>
  <c r="AH69" i="4"/>
  <c r="AD69" i="4"/>
  <c r="AC69" i="4"/>
  <c r="Y69" i="4"/>
  <c r="V69" i="4"/>
  <c r="T69" i="4"/>
  <c r="U69" i="4"/>
  <c r="X69" i="4"/>
  <c r="W69" i="4"/>
  <c r="S69" i="4"/>
  <c r="R69" i="4"/>
  <c r="L69" i="4"/>
  <c r="N69" i="4"/>
  <c r="M69" i="4"/>
  <c r="K69" i="4"/>
  <c r="H69" i="4"/>
  <c r="F69" i="4"/>
  <c r="G69" i="4"/>
  <c r="J69" i="4"/>
  <c r="I69" i="4"/>
  <c r="E69" i="4"/>
  <c r="D69" i="4"/>
  <c r="AT68" i="4"/>
  <c r="AS68" i="4"/>
  <c r="AO68" i="4"/>
  <c r="AN68" i="4"/>
  <c r="AI68" i="4"/>
  <c r="AH68" i="4"/>
  <c r="AD68" i="4"/>
  <c r="AC68" i="4"/>
  <c r="X68" i="4"/>
  <c r="W68" i="4"/>
  <c r="S68" i="4"/>
  <c r="R68" i="4"/>
  <c r="N68" i="4"/>
  <c r="J68" i="4"/>
  <c r="I68" i="4"/>
  <c r="E68" i="4"/>
  <c r="D68" i="4"/>
  <c r="AT67" i="4"/>
  <c r="AS67" i="4"/>
  <c r="AO67" i="4"/>
  <c r="AN67" i="4"/>
  <c r="AI67" i="4"/>
  <c r="AH67" i="4"/>
  <c r="AD67" i="4"/>
  <c r="AC67" i="4"/>
  <c r="X67" i="4"/>
  <c r="W67" i="4"/>
  <c r="S67" i="4"/>
  <c r="R67" i="4"/>
  <c r="N67" i="4"/>
  <c r="J67" i="4"/>
  <c r="I67" i="4"/>
  <c r="E67" i="4"/>
  <c r="D67" i="4"/>
  <c r="AT66" i="4"/>
  <c r="AS66" i="4"/>
  <c r="AO66" i="4"/>
  <c r="AN66" i="4"/>
  <c r="AI66" i="4"/>
  <c r="AH66" i="4"/>
  <c r="AD66" i="4"/>
  <c r="AC66" i="4"/>
  <c r="X66" i="4"/>
  <c r="W66" i="4"/>
  <c r="S66" i="4"/>
  <c r="R66" i="4"/>
  <c r="N66" i="4"/>
  <c r="J66" i="4"/>
  <c r="I66" i="4"/>
  <c r="E66" i="4"/>
  <c r="D66" i="4"/>
  <c r="AU65" i="4"/>
  <c r="AR65" i="4"/>
  <c r="AP65" i="4"/>
  <c r="AQ65" i="4"/>
  <c r="AT65" i="4"/>
  <c r="AS65" i="4"/>
  <c r="AO65" i="4"/>
  <c r="AN65" i="4"/>
  <c r="AJ65" i="4"/>
  <c r="AG65" i="4"/>
  <c r="AE65" i="4"/>
  <c r="AF65" i="4"/>
  <c r="AI65" i="4"/>
  <c r="AH65" i="4"/>
  <c r="AD65" i="4"/>
  <c r="AC65" i="4"/>
  <c r="Y65" i="4"/>
  <c r="V65" i="4"/>
  <c r="T65" i="4"/>
  <c r="U65" i="4"/>
  <c r="X65" i="4"/>
  <c r="W65" i="4"/>
  <c r="S65" i="4"/>
  <c r="R65" i="4"/>
  <c r="L65" i="4"/>
  <c r="N65" i="4"/>
  <c r="M65" i="4"/>
  <c r="K65" i="4"/>
  <c r="H65" i="4"/>
  <c r="F65" i="4"/>
  <c r="G65" i="4"/>
  <c r="J65" i="4"/>
  <c r="I65" i="4"/>
  <c r="E65" i="4"/>
  <c r="D65" i="4"/>
  <c r="AT64" i="4"/>
  <c r="AS64" i="4"/>
  <c r="AO64" i="4"/>
  <c r="AN64" i="4"/>
  <c r="AI64" i="4"/>
  <c r="AH64" i="4"/>
  <c r="AD64" i="4"/>
  <c r="AC64" i="4"/>
  <c r="X64" i="4"/>
  <c r="W64" i="4"/>
  <c r="S64" i="4"/>
  <c r="R64" i="4"/>
  <c r="N64" i="4"/>
  <c r="J64" i="4"/>
  <c r="I64" i="4"/>
  <c r="E64" i="4"/>
  <c r="D64" i="4"/>
  <c r="AT63" i="4"/>
  <c r="AS63" i="4"/>
  <c r="AO63" i="4"/>
  <c r="AN63" i="4"/>
  <c r="AI63" i="4"/>
  <c r="AH63" i="4"/>
  <c r="AD63" i="4"/>
  <c r="AC63" i="4"/>
  <c r="X63" i="4"/>
  <c r="W63" i="4"/>
  <c r="S63" i="4"/>
  <c r="R63" i="4"/>
  <c r="N63" i="4"/>
  <c r="J63" i="4"/>
  <c r="I63" i="4"/>
  <c r="E63" i="4"/>
  <c r="D63" i="4"/>
  <c r="AT62" i="4"/>
  <c r="AS62" i="4"/>
  <c r="AO62" i="4"/>
  <c r="AN62" i="4"/>
  <c r="AI62" i="4"/>
  <c r="AH62" i="4"/>
  <c r="AD62" i="4"/>
  <c r="AC62" i="4"/>
  <c r="X62" i="4"/>
  <c r="W62" i="4"/>
  <c r="S62" i="4"/>
  <c r="R62" i="4"/>
  <c r="N62" i="4"/>
  <c r="J62" i="4"/>
  <c r="I62" i="4"/>
  <c r="E62" i="4"/>
  <c r="D62" i="4"/>
  <c r="AT61" i="4"/>
  <c r="AS61" i="4"/>
  <c r="AO61" i="4"/>
  <c r="AN61" i="4"/>
  <c r="AI61" i="4"/>
  <c r="AH61" i="4"/>
  <c r="AD61" i="4"/>
  <c r="AC61" i="4"/>
  <c r="X61" i="4"/>
  <c r="W61" i="4"/>
  <c r="S61" i="4"/>
  <c r="R61" i="4"/>
  <c r="N61" i="4"/>
  <c r="J61" i="4"/>
  <c r="I61" i="4"/>
  <c r="E61" i="4"/>
  <c r="D61" i="4"/>
  <c r="AU60" i="4"/>
  <c r="AR60" i="4"/>
  <c r="AP60" i="4"/>
  <c r="AQ60" i="4"/>
  <c r="AT60" i="4"/>
  <c r="AS60" i="4"/>
  <c r="AO60" i="4"/>
  <c r="AN60" i="4"/>
  <c r="AJ60" i="4"/>
  <c r="AG60" i="4"/>
  <c r="AE60" i="4"/>
  <c r="AF60" i="4"/>
  <c r="AI60" i="4"/>
  <c r="AH60" i="4"/>
  <c r="AD60" i="4"/>
  <c r="AC60" i="4"/>
  <c r="Y60" i="4"/>
  <c r="V60" i="4"/>
  <c r="T60" i="4"/>
  <c r="U60" i="4"/>
  <c r="X60" i="4"/>
  <c r="W60" i="4"/>
  <c r="S60" i="4"/>
  <c r="R60" i="4"/>
  <c r="L60" i="4"/>
  <c r="N60" i="4"/>
  <c r="M60" i="4"/>
  <c r="K60" i="4"/>
  <c r="H60" i="4"/>
  <c r="F60" i="4"/>
  <c r="G60" i="4"/>
  <c r="J60" i="4"/>
  <c r="I60" i="4"/>
  <c r="E60" i="4"/>
  <c r="D60" i="4"/>
  <c r="AT59" i="4"/>
  <c r="AS59" i="4"/>
  <c r="AO59" i="4"/>
  <c r="AN59" i="4"/>
  <c r="AI59" i="4"/>
  <c r="AH59" i="4"/>
  <c r="AD59" i="4"/>
  <c r="AC59" i="4"/>
  <c r="X59" i="4"/>
  <c r="W59" i="4"/>
  <c r="S59" i="4"/>
  <c r="R59" i="4"/>
  <c r="N59" i="4"/>
  <c r="J59" i="4"/>
  <c r="I59" i="4"/>
  <c r="E59" i="4"/>
  <c r="D59" i="4"/>
  <c r="AT58" i="4"/>
  <c r="AS58" i="4"/>
  <c r="AO58" i="4"/>
  <c r="AN58" i="4"/>
  <c r="AI58" i="4"/>
  <c r="AH58" i="4"/>
  <c r="AD58" i="4"/>
  <c r="AC58" i="4"/>
  <c r="X58" i="4"/>
  <c r="W58" i="4"/>
  <c r="S58" i="4"/>
  <c r="R58" i="4"/>
  <c r="N58" i="4"/>
  <c r="J58" i="4"/>
  <c r="I58" i="4"/>
  <c r="E58" i="4"/>
  <c r="D58" i="4"/>
  <c r="AT57" i="4"/>
  <c r="AS57" i="4"/>
  <c r="AO57" i="4"/>
  <c r="AN57" i="4"/>
  <c r="AI57" i="4"/>
  <c r="AH57" i="4"/>
  <c r="AD57" i="4"/>
  <c r="AC57" i="4"/>
  <c r="X57" i="4"/>
  <c r="W57" i="4"/>
  <c r="S57" i="4"/>
  <c r="R57" i="4"/>
  <c r="N57" i="4"/>
  <c r="J57" i="4"/>
  <c r="I57" i="4"/>
  <c r="E57" i="4"/>
  <c r="D57" i="4"/>
  <c r="AT56" i="4"/>
  <c r="AS56" i="4"/>
  <c r="AO56" i="4"/>
  <c r="AN56" i="4"/>
  <c r="AI56" i="4"/>
  <c r="AH56" i="4"/>
  <c r="AD56" i="4"/>
  <c r="AC56" i="4"/>
  <c r="X56" i="4"/>
  <c r="W56" i="4"/>
  <c r="S56" i="4"/>
  <c r="R56" i="4"/>
  <c r="N56" i="4"/>
  <c r="J56" i="4"/>
  <c r="I56" i="4"/>
  <c r="E56" i="4"/>
  <c r="D56" i="4"/>
  <c r="AU55" i="4"/>
  <c r="AR55" i="4"/>
  <c r="AP55" i="4"/>
  <c r="AQ55" i="4"/>
  <c r="AT55" i="4"/>
  <c r="AS55" i="4"/>
  <c r="AO55" i="4"/>
  <c r="AN55" i="4"/>
  <c r="AJ55" i="4"/>
  <c r="AG55" i="4"/>
  <c r="AE55" i="4"/>
  <c r="AF55" i="4"/>
  <c r="AI55" i="4"/>
  <c r="AH55" i="4"/>
  <c r="AD55" i="4"/>
  <c r="AC55" i="4"/>
  <c r="Y55" i="4"/>
  <c r="V55" i="4"/>
  <c r="T55" i="4"/>
  <c r="U55" i="4"/>
  <c r="X55" i="4"/>
  <c r="W55" i="4"/>
  <c r="S55" i="4"/>
  <c r="R55" i="4"/>
  <c r="L55" i="4"/>
  <c r="N55" i="4"/>
  <c r="M55" i="4"/>
  <c r="K55" i="4"/>
  <c r="H55" i="4"/>
  <c r="F55" i="4"/>
  <c r="G55" i="4"/>
  <c r="J55" i="4"/>
  <c r="I55" i="4"/>
  <c r="E55" i="4"/>
  <c r="D55" i="4"/>
  <c r="AT54" i="4"/>
  <c r="AS54" i="4"/>
  <c r="AO54" i="4"/>
  <c r="AN54" i="4"/>
  <c r="AI54" i="4"/>
  <c r="AH54" i="4"/>
  <c r="AD54" i="4"/>
  <c r="AC54" i="4"/>
  <c r="X54" i="4"/>
  <c r="W54" i="4"/>
  <c r="S54" i="4"/>
  <c r="R54" i="4"/>
  <c r="N54" i="4"/>
  <c r="J54" i="4"/>
  <c r="I54" i="4"/>
  <c r="E54" i="4"/>
  <c r="D54" i="4"/>
  <c r="AT53" i="4"/>
  <c r="AS53" i="4"/>
  <c r="AO53" i="4"/>
  <c r="AN53" i="4"/>
  <c r="AI53" i="4"/>
  <c r="AH53" i="4"/>
  <c r="AD53" i="4"/>
  <c r="AC53" i="4"/>
  <c r="X53" i="4"/>
  <c r="W53" i="4"/>
  <c r="S53" i="4"/>
  <c r="R53" i="4"/>
  <c r="N53" i="4"/>
  <c r="J53" i="4"/>
  <c r="I53" i="4"/>
  <c r="E53" i="4"/>
  <c r="D53" i="4"/>
  <c r="AT52" i="4"/>
  <c r="AS52" i="4"/>
  <c r="AO52" i="4"/>
  <c r="AN52" i="4"/>
  <c r="AI52" i="4"/>
  <c r="AH52" i="4"/>
  <c r="AD52" i="4"/>
  <c r="AC52" i="4"/>
  <c r="X52" i="4"/>
  <c r="W52" i="4"/>
  <c r="S52" i="4"/>
  <c r="R52" i="4"/>
  <c r="N52" i="4"/>
  <c r="J52" i="4"/>
  <c r="I52" i="4"/>
  <c r="E52" i="4"/>
  <c r="D52" i="4"/>
  <c r="AT51" i="4"/>
  <c r="AS51" i="4"/>
  <c r="AO51" i="4"/>
  <c r="AN51" i="4"/>
  <c r="AI51" i="4"/>
  <c r="AH51" i="4"/>
  <c r="AD51" i="4"/>
  <c r="AC51" i="4"/>
  <c r="X51" i="4"/>
  <c r="W51" i="4"/>
  <c r="S51" i="4"/>
  <c r="R51" i="4"/>
  <c r="N51" i="4"/>
  <c r="J51" i="4"/>
  <c r="I51" i="4"/>
  <c r="E51" i="4"/>
  <c r="D51" i="4"/>
  <c r="AU50" i="4"/>
  <c r="AR50" i="4"/>
  <c r="AP50" i="4"/>
  <c r="AQ50" i="4"/>
  <c r="AT50" i="4"/>
  <c r="AS50" i="4"/>
  <c r="AO50" i="4"/>
  <c r="AN50" i="4"/>
  <c r="AJ50" i="4"/>
  <c r="AG50" i="4"/>
  <c r="AE50" i="4"/>
  <c r="AF50" i="4"/>
  <c r="AI50" i="4"/>
  <c r="AH50" i="4"/>
  <c r="AD50" i="4"/>
  <c r="AC50" i="4"/>
  <c r="Y50" i="4"/>
  <c r="V50" i="4"/>
  <c r="T50" i="4"/>
  <c r="U50" i="4"/>
  <c r="X50" i="4"/>
  <c r="W50" i="4"/>
  <c r="S50" i="4"/>
  <c r="R50" i="4"/>
  <c r="L50" i="4"/>
  <c r="N50" i="4"/>
  <c r="M50" i="4"/>
  <c r="K50" i="4"/>
  <c r="H50" i="4"/>
  <c r="F50" i="4"/>
  <c r="G50" i="4"/>
  <c r="J50" i="4"/>
  <c r="I50" i="4"/>
  <c r="E50" i="4"/>
  <c r="D50" i="4"/>
  <c r="AT49" i="4"/>
  <c r="AS49" i="4"/>
  <c r="AO49" i="4"/>
  <c r="AN49" i="4"/>
  <c r="AI49" i="4"/>
  <c r="AH49" i="4"/>
  <c r="AD49" i="4"/>
  <c r="AC49" i="4"/>
  <c r="X49" i="4"/>
  <c r="W49" i="4"/>
  <c r="S49" i="4"/>
  <c r="R49" i="4"/>
  <c r="N49" i="4"/>
  <c r="J49" i="4"/>
  <c r="I49" i="4"/>
  <c r="E49" i="4"/>
  <c r="D49" i="4"/>
  <c r="AT48" i="4"/>
  <c r="AS48" i="4"/>
  <c r="AO48" i="4"/>
  <c r="AN48" i="4"/>
  <c r="AI48" i="4"/>
  <c r="AH48" i="4"/>
  <c r="AD48" i="4"/>
  <c r="AC48" i="4"/>
  <c r="X48" i="4"/>
  <c r="W48" i="4"/>
  <c r="S48" i="4"/>
  <c r="R48" i="4"/>
  <c r="N48" i="4"/>
  <c r="J48" i="4"/>
  <c r="I48" i="4"/>
  <c r="E48" i="4"/>
  <c r="D48" i="4"/>
  <c r="AT47" i="4"/>
  <c r="AS47" i="4"/>
  <c r="AO47" i="4"/>
  <c r="AN47" i="4"/>
  <c r="AI47" i="4"/>
  <c r="AH47" i="4"/>
  <c r="AD47" i="4"/>
  <c r="AC47" i="4"/>
  <c r="X47" i="4"/>
  <c r="W47" i="4"/>
  <c r="S47" i="4"/>
  <c r="R47" i="4"/>
  <c r="N47" i="4"/>
  <c r="J47" i="4"/>
  <c r="I47" i="4"/>
  <c r="E47" i="4"/>
  <c r="D47" i="4"/>
  <c r="AU46" i="4"/>
  <c r="AR46" i="4"/>
  <c r="AP46" i="4"/>
  <c r="AQ46" i="4"/>
  <c r="AT46" i="4"/>
  <c r="AS46" i="4"/>
  <c r="AO46" i="4"/>
  <c r="AN46" i="4"/>
  <c r="AJ46" i="4"/>
  <c r="AG46" i="4"/>
  <c r="AE46" i="4"/>
  <c r="AF46" i="4"/>
  <c r="AI46" i="4"/>
  <c r="AH46" i="4"/>
  <c r="AD46" i="4"/>
  <c r="AC46" i="4"/>
  <c r="Y46" i="4"/>
  <c r="V46" i="4"/>
  <c r="T46" i="4"/>
  <c r="U46" i="4"/>
  <c r="X46" i="4"/>
  <c r="W46" i="4"/>
  <c r="S46" i="4"/>
  <c r="R46" i="4"/>
  <c r="L46" i="4"/>
  <c r="N46" i="4"/>
  <c r="M46" i="4"/>
  <c r="K46" i="4"/>
  <c r="H46" i="4"/>
  <c r="F46" i="4"/>
  <c r="G46" i="4"/>
  <c r="J46" i="4"/>
  <c r="I46" i="4"/>
  <c r="E46" i="4"/>
  <c r="D46" i="4"/>
  <c r="AT45" i="4"/>
  <c r="AS45" i="4"/>
  <c r="AO45" i="4"/>
  <c r="AN45" i="4"/>
  <c r="AI45" i="4"/>
  <c r="AH45" i="4"/>
  <c r="AD45" i="4"/>
  <c r="AC45" i="4"/>
  <c r="X45" i="4"/>
  <c r="W45" i="4"/>
  <c r="S45" i="4"/>
  <c r="R45" i="4"/>
  <c r="N45" i="4"/>
  <c r="J45" i="4"/>
  <c r="I45" i="4"/>
  <c r="E45" i="4"/>
  <c r="D45" i="4"/>
  <c r="AT44" i="4"/>
  <c r="AS44" i="4"/>
  <c r="AO44" i="4"/>
  <c r="AN44" i="4"/>
  <c r="AI44" i="4"/>
  <c r="AH44" i="4"/>
  <c r="AD44" i="4"/>
  <c r="AC44" i="4"/>
  <c r="X44" i="4"/>
  <c r="W44" i="4"/>
  <c r="S44" i="4"/>
  <c r="R44" i="4"/>
  <c r="N44" i="4"/>
  <c r="J44" i="4"/>
  <c r="I44" i="4"/>
  <c r="E44" i="4"/>
  <c r="D44" i="4"/>
  <c r="AT43" i="4"/>
  <c r="AS43" i="4"/>
  <c r="AO43" i="4"/>
  <c r="AN43" i="4"/>
  <c r="AI43" i="4"/>
  <c r="AH43" i="4"/>
  <c r="AD43" i="4"/>
  <c r="AC43" i="4"/>
  <c r="X43" i="4"/>
  <c r="W43" i="4"/>
  <c r="S43" i="4"/>
  <c r="R43" i="4"/>
  <c r="N43" i="4"/>
  <c r="J43" i="4"/>
  <c r="I43" i="4"/>
  <c r="E43" i="4"/>
  <c r="D43" i="4"/>
  <c r="AT42" i="4"/>
  <c r="AS42" i="4"/>
  <c r="AO42" i="4"/>
  <c r="AN42" i="4"/>
  <c r="AI42" i="4"/>
  <c r="AH42" i="4"/>
  <c r="AD42" i="4"/>
  <c r="AC42" i="4"/>
  <c r="X42" i="4"/>
  <c r="W42" i="4"/>
  <c r="S42" i="4"/>
  <c r="R42" i="4"/>
  <c r="N42" i="4"/>
  <c r="J42" i="4"/>
  <c r="I42" i="4"/>
  <c r="E42" i="4"/>
  <c r="D42" i="4"/>
  <c r="AT41" i="4"/>
  <c r="AS41" i="4"/>
  <c r="AO41" i="4"/>
  <c r="AN41" i="4"/>
  <c r="AI41" i="4"/>
  <c r="AH41" i="4"/>
  <c r="AD41" i="4"/>
  <c r="AC41" i="4"/>
  <c r="X41" i="4"/>
  <c r="W41" i="4"/>
  <c r="S41" i="4"/>
  <c r="R41" i="4"/>
  <c r="N41" i="4"/>
  <c r="J41" i="4"/>
  <c r="I41" i="4"/>
  <c r="E41" i="4"/>
  <c r="D41" i="4"/>
  <c r="AT40" i="4"/>
  <c r="AS40" i="4"/>
  <c r="AO40" i="4"/>
  <c r="AN40" i="4"/>
  <c r="AI40" i="4"/>
  <c r="AH40" i="4"/>
  <c r="AD40" i="4"/>
  <c r="AC40" i="4"/>
  <c r="X40" i="4"/>
  <c r="W40" i="4"/>
  <c r="S40" i="4"/>
  <c r="R40" i="4"/>
  <c r="N40" i="4"/>
  <c r="J40" i="4"/>
  <c r="I40" i="4"/>
  <c r="E40" i="4"/>
  <c r="D40" i="4"/>
  <c r="AT39" i="4"/>
  <c r="AS39" i="4"/>
  <c r="AO39" i="4"/>
  <c r="AN39" i="4"/>
  <c r="AI39" i="4"/>
  <c r="AH39" i="4"/>
  <c r="AD39" i="4"/>
  <c r="AC39" i="4"/>
  <c r="X39" i="4"/>
  <c r="W39" i="4"/>
  <c r="S39" i="4"/>
  <c r="R39" i="4"/>
  <c r="N39" i="4"/>
  <c r="J39" i="4"/>
  <c r="I39" i="4"/>
  <c r="E39" i="4"/>
  <c r="D39" i="4"/>
  <c r="AT38" i="4"/>
  <c r="AS38" i="4"/>
  <c r="AO38" i="4"/>
  <c r="AN38" i="4"/>
  <c r="AI38" i="4"/>
  <c r="AH38" i="4"/>
  <c r="AD38" i="4"/>
  <c r="AC38" i="4"/>
  <c r="X38" i="4"/>
  <c r="W38" i="4"/>
  <c r="S38" i="4"/>
  <c r="R38" i="4"/>
  <c r="N38" i="4"/>
  <c r="J38" i="4"/>
  <c r="I38" i="4"/>
  <c r="E38" i="4"/>
  <c r="D38" i="4"/>
  <c r="AT37" i="4"/>
  <c r="AS37" i="4"/>
  <c r="AO37" i="4"/>
  <c r="AN37" i="4"/>
  <c r="AI37" i="4"/>
  <c r="AH37" i="4"/>
  <c r="AD37" i="4"/>
  <c r="AC37" i="4"/>
  <c r="X37" i="4"/>
  <c r="W37" i="4"/>
  <c r="S37" i="4"/>
  <c r="R37" i="4"/>
  <c r="N37" i="4"/>
  <c r="J37" i="4"/>
  <c r="I37" i="4"/>
  <c r="E37" i="4"/>
  <c r="D37" i="4"/>
  <c r="AT36" i="4"/>
  <c r="AS36" i="4"/>
  <c r="AO36" i="4"/>
  <c r="AN36" i="4"/>
  <c r="AI36" i="4"/>
  <c r="AH36" i="4"/>
  <c r="AD36" i="4"/>
  <c r="AC36" i="4"/>
  <c r="X36" i="4"/>
  <c r="W36" i="4"/>
  <c r="S36" i="4"/>
  <c r="R36" i="4"/>
  <c r="N36" i="4"/>
  <c r="J36" i="4"/>
  <c r="I36" i="4"/>
  <c r="E36" i="4"/>
  <c r="D36" i="4"/>
  <c r="AU35" i="4"/>
  <c r="AR35" i="4"/>
  <c r="AP35" i="4"/>
  <c r="AQ35" i="4"/>
  <c r="AT35" i="4"/>
  <c r="AS35" i="4"/>
  <c r="AO35" i="4"/>
  <c r="AN35" i="4"/>
  <c r="AJ35" i="4"/>
  <c r="AG35" i="4"/>
  <c r="AE35" i="4"/>
  <c r="AF35" i="4"/>
  <c r="AI35" i="4"/>
  <c r="AH35" i="4"/>
  <c r="AD35" i="4"/>
  <c r="AC35" i="4"/>
  <c r="Y35" i="4"/>
  <c r="V35" i="4"/>
  <c r="T35" i="4"/>
  <c r="U35" i="4"/>
  <c r="X35" i="4"/>
  <c r="W35" i="4"/>
  <c r="S35" i="4"/>
  <c r="R35" i="4"/>
  <c r="L35" i="4"/>
  <c r="N35" i="4"/>
  <c r="M35" i="4"/>
  <c r="K35" i="4"/>
  <c r="H35" i="4"/>
  <c r="F35" i="4"/>
  <c r="G35" i="4"/>
  <c r="J35" i="4"/>
  <c r="I35" i="4"/>
  <c r="E35" i="4"/>
  <c r="D35" i="4"/>
  <c r="AT34" i="4"/>
  <c r="AS34" i="4"/>
  <c r="AO34" i="4"/>
  <c r="AN34" i="4"/>
  <c r="AI34" i="4"/>
  <c r="AH34" i="4"/>
  <c r="AD34" i="4"/>
  <c r="AC34" i="4"/>
  <c r="X34" i="4"/>
  <c r="W34" i="4"/>
  <c r="S34" i="4"/>
  <c r="R34" i="4"/>
  <c r="N34" i="4"/>
  <c r="J34" i="4"/>
  <c r="I34" i="4"/>
  <c r="E34" i="4"/>
  <c r="D34" i="4"/>
  <c r="AT33" i="4"/>
  <c r="AS33" i="4"/>
  <c r="AO33" i="4"/>
  <c r="AN33" i="4"/>
  <c r="AI33" i="4"/>
  <c r="AH33" i="4"/>
  <c r="AD33" i="4"/>
  <c r="AC33" i="4"/>
  <c r="X33" i="4"/>
  <c r="W33" i="4"/>
  <c r="S33" i="4"/>
  <c r="R33" i="4"/>
  <c r="N33" i="4"/>
  <c r="J33" i="4"/>
  <c r="I33" i="4"/>
  <c r="E33" i="4"/>
  <c r="D33" i="4"/>
  <c r="AT32" i="4"/>
  <c r="AS32" i="4"/>
  <c r="AO32" i="4"/>
  <c r="AN32" i="4"/>
  <c r="AI32" i="4"/>
  <c r="AH32" i="4"/>
  <c r="AD32" i="4"/>
  <c r="AC32" i="4"/>
  <c r="X32" i="4"/>
  <c r="W32" i="4"/>
  <c r="S32" i="4"/>
  <c r="R32" i="4"/>
  <c r="N32" i="4"/>
  <c r="J32" i="4"/>
  <c r="I32" i="4"/>
  <c r="E32" i="4"/>
  <c r="D32" i="4"/>
  <c r="AT31" i="4"/>
  <c r="AS31" i="4"/>
  <c r="AO31" i="4"/>
  <c r="AN31" i="4"/>
  <c r="AI31" i="4"/>
  <c r="AH31" i="4"/>
  <c r="AD31" i="4"/>
  <c r="AC31" i="4"/>
  <c r="X31" i="4"/>
  <c r="W31" i="4"/>
  <c r="S31" i="4"/>
  <c r="R31" i="4"/>
  <c r="N31" i="4"/>
  <c r="J31" i="4"/>
  <c r="I31" i="4"/>
  <c r="E31" i="4"/>
  <c r="D31" i="4"/>
  <c r="AT30" i="4"/>
  <c r="AS30" i="4"/>
  <c r="AO30" i="4"/>
  <c r="AN30" i="4"/>
  <c r="AI30" i="4"/>
  <c r="AH30" i="4"/>
  <c r="AD30" i="4"/>
  <c r="AC30" i="4"/>
  <c r="X30" i="4"/>
  <c r="W30" i="4"/>
  <c r="S30" i="4"/>
  <c r="R30" i="4"/>
  <c r="N30" i="4"/>
  <c r="J30" i="4"/>
  <c r="I30" i="4"/>
  <c r="E30" i="4"/>
  <c r="D30" i="4"/>
  <c r="AT29" i="4"/>
  <c r="AS29" i="4"/>
  <c r="AO29" i="4"/>
  <c r="AN29" i="4"/>
  <c r="AI29" i="4"/>
  <c r="AH29" i="4"/>
  <c r="AD29" i="4"/>
  <c r="AC29" i="4"/>
  <c r="X29" i="4"/>
  <c r="W29" i="4"/>
  <c r="S29" i="4"/>
  <c r="R29" i="4"/>
  <c r="N29" i="4"/>
  <c r="J29" i="4"/>
  <c r="I29" i="4"/>
  <c r="E29" i="4"/>
  <c r="D29" i="4"/>
  <c r="AT28" i="4"/>
  <c r="AS28" i="4"/>
  <c r="AO28" i="4"/>
  <c r="AN28" i="4"/>
  <c r="AI28" i="4"/>
  <c r="AH28" i="4"/>
  <c r="AD28" i="4"/>
  <c r="AC28" i="4"/>
  <c r="X28" i="4"/>
  <c r="W28" i="4"/>
  <c r="S28" i="4"/>
  <c r="R28" i="4"/>
  <c r="N28" i="4"/>
  <c r="J28" i="4"/>
  <c r="I28" i="4"/>
  <c r="E28" i="4"/>
  <c r="D28" i="4"/>
  <c r="AU27" i="4"/>
  <c r="AR27" i="4"/>
  <c r="AP27" i="4"/>
  <c r="AQ27" i="4"/>
  <c r="AT27" i="4"/>
  <c r="AS27" i="4"/>
  <c r="AO27" i="4"/>
  <c r="AN27" i="4"/>
  <c r="AJ27" i="4"/>
  <c r="AG27" i="4"/>
  <c r="AE27" i="4"/>
  <c r="AF27" i="4"/>
  <c r="AI27" i="4"/>
  <c r="AH27" i="4"/>
  <c r="AD27" i="4"/>
  <c r="AC27" i="4"/>
  <c r="Y27" i="4"/>
  <c r="V27" i="4"/>
  <c r="T27" i="4"/>
  <c r="U27" i="4"/>
  <c r="X27" i="4"/>
  <c r="W27" i="4"/>
  <c r="S27" i="4"/>
  <c r="R27" i="4"/>
  <c r="L27" i="4"/>
  <c r="N27" i="4"/>
  <c r="M27" i="4"/>
  <c r="K27" i="4"/>
  <c r="H27" i="4"/>
  <c r="F27" i="4"/>
  <c r="G27" i="4"/>
  <c r="J27" i="4"/>
  <c r="I27" i="4"/>
  <c r="E27" i="4"/>
  <c r="D27" i="4"/>
  <c r="AT26" i="4"/>
  <c r="AS26" i="4"/>
  <c r="AO26" i="4"/>
  <c r="AN26" i="4"/>
  <c r="AI26" i="4"/>
  <c r="AH26" i="4"/>
  <c r="AD26" i="4"/>
  <c r="AC26" i="4"/>
  <c r="X26" i="4"/>
  <c r="W26" i="4"/>
  <c r="S26" i="4"/>
  <c r="R26" i="4"/>
  <c r="N26" i="4"/>
  <c r="J26" i="4"/>
  <c r="I26" i="4"/>
  <c r="E26" i="4"/>
  <c r="D26" i="4"/>
  <c r="AT25" i="4"/>
  <c r="AS25" i="4"/>
  <c r="AO25" i="4"/>
  <c r="AN25" i="4"/>
  <c r="AI25" i="4"/>
  <c r="AH25" i="4"/>
  <c r="AD25" i="4"/>
  <c r="AC25" i="4"/>
  <c r="X25" i="4"/>
  <c r="W25" i="4"/>
  <c r="S25" i="4"/>
  <c r="R25" i="4"/>
  <c r="N25" i="4"/>
  <c r="J25" i="4"/>
  <c r="I25" i="4"/>
  <c r="E25" i="4"/>
  <c r="D25" i="4"/>
  <c r="AT24" i="4"/>
  <c r="AS24" i="4"/>
  <c r="AO24" i="4"/>
  <c r="AN24" i="4"/>
  <c r="AI24" i="4"/>
  <c r="AH24" i="4"/>
  <c r="AD24" i="4"/>
  <c r="AC24" i="4"/>
  <c r="X24" i="4"/>
  <c r="W24" i="4"/>
  <c r="S24" i="4"/>
  <c r="R24" i="4"/>
  <c r="N24" i="4"/>
  <c r="J24" i="4"/>
  <c r="I24" i="4"/>
  <c r="E24" i="4"/>
  <c r="D24" i="4"/>
  <c r="AT23" i="4"/>
  <c r="AS23" i="4"/>
  <c r="AO23" i="4"/>
  <c r="AN23" i="4"/>
  <c r="AI23" i="4"/>
  <c r="AH23" i="4"/>
  <c r="AD23" i="4"/>
  <c r="AC23" i="4"/>
  <c r="X23" i="4"/>
  <c r="W23" i="4"/>
  <c r="S23" i="4"/>
  <c r="R23" i="4"/>
  <c r="N23" i="4"/>
  <c r="J23" i="4"/>
  <c r="I23" i="4"/>
  <c r="E23" i="4"/>
  <c r="D23" i="4"/>
  <c r="AT22" i="4"/>
  <c r="AS22" i="4"/>
  <c r="AO22" i="4"/>
  <c r="AN22" i="4"/>
  <c r="AI22" i="4"/>
  <c r="AH22" i="4"/>
  <c r="AD22" i="4"/>
  <c r="AC22" i="4"/>
  <c r="X22" i="4"/>
  <c r="W22" i="4"/>
  <c r="S22" i="4"/>
  <c r="R22" i="4"/>
  <c r="N22" i="4"/>
  <c r="J22" i="4"/>
  <c r="I22" i="4"/>
  <c r="E22" i="4"/>
  <c r="D22" i="4"/>
  <c r="AT21" i="4"/>
  <c r="AS21" i="4"/>
  <c r="AO21" i="4"/>
  <c r="AN21" i="4"/>
  <c r="AI21" i="4"/>
  <c r="AH21" i="4"/>
  <c r="AD21" i="4"/>
  <c r="AC21" i="4"/>
  <c r="X21" i="4"/>
  <c r="W21" i="4"/>
  <c r="S21" i="4"/>
  <c r="R21" i="4"/>
  <c r="N21" i="4"/>
  <c r="J21" i="4"/>
  <c r="I21" i="4"/>
  <c r="E21" i="4"/>
  <c r="D21" i="4"/>
  <c r="AT20" i="4"/>
  <c r="AS20" i="4"/>
  <c r="AO20" i="4"/>
  <c r="AN20" i="4"/>
  <c r="AI20" i="4"/>
  <c r="AH20" i="4"/>
  <c r="AD20" i="4"/>
  <c r="AC20" i="4"/>
  <c r="X20" i="4"/>
  <c r="W20" i="4"/>
  <c r="S20" i="4"/>
  <c r="R20" i="4"/>
  <c r="N20" i="4"/>
  <c r="J20" i="4"/>
  <c r="I20" i="4"/>
  <c r="E20" i="4"/>
  <c r="D20" i="4"/>
  <c r="AT19" i="4"/>
  <c r="AS19" i="4"/>
  <c r="AO19" i="4"/>
  <c r="AN19" i="4"/>
  <c r="AI19" i="4"/>
  <c r="AH19" i="4"/>
  <c r="AD19" i="4"/>
  <c r="AC19" i="4"/>
  <c r="X19" i="4"/>
  <c r="W19" i="4"/>
  <c r="S19" i="4"/>
  <c r="R19" i="4"/>
  <c r="N19" i="4"/>
  <c r="J19" i="4"/>
  <c r="I19" i="4"/>
  <c r="E19" i="4"/>
  <c r="D19" i="4"/>
  <c r="AT18" i="4"/>
  <c r="AS18" i="4"/>
  <c r="AO18" i="4"/>
  <c r="AN18" i="4"/>
  <c r="AI18" i="4"/>
  <c r="AH18" i="4"/>
  <c r="AD18" i="4"/>
  <c r="AC18" i="4"/>
  <c r="X18" i="4"/>
  <c r="W18" i="4"/>
  <c r="S18" i="4"/>
  <c r="R18" i="4"/>
  <c r="N18" i="4"/>
  <c r="J18" i="4"/>
  <c r="I18" i="4"/>
  <c r="E18" i="4"/>
  <c r="D18" i="4"/>
  <c r="AT17" i="4"/>
  <c r="AS17" i="4"/>
  <c r="AO17" i="4"/>
  <c r="AN17" i="4"/>
  <c r="AI17" i="4"/>
  <c r="AH17" i="4"/>
  <c r="AD17" i="4"/>
  <c r="AC17" i="4"/>
  <c r="X17" i="4"/>
  <c r="W17" i="4"/>
  <c r="S17" i="4"/>
  <c r="R17" i="4"/>
  <c r="N17" i="4"/>
  <c r="J17" i="4"/>
  <c r="I17" i="4"/>
  <c r="E17" i="4"/>
  <c r="D17" i="4"/>
  <c r="AT16" i="4"/>
  <c r="AS16" i="4"/>
  <c r="AO16" i="4"/>
  <c r="AN16" i="4"/>
  <c r="AI16" i="4"/>
  <c r="AH16" i="4"/>
  <c r="AD16" i="4"/>
  <c r="AC16" i="4"/>
  <c r="X16" i="4"/>
  <c r="W16" i="4"/>
  <c r="S16" i="4"/>
  <c r="R16" i="4"/>
  <c r="N16" i="4"/>
  <c r="J16" i="4"/>
  <c r="I16" i="4"/>
  <c r="E16" i="4"/>
  <c r="D16" i="4"/>
  <c r="AT15" i="4"/>
  <c r="AS15" i="4"/>
  <c r="AO15" i="4"/>
  <c r="AN15" i="4"/>
  <c r="AI15" i="4"/>
  <c r="AH15" i="4"/>
  <c r="AD15" i="4"/>
  <c r="AC15" i="4"/>
  <c r="X15" i="4"/>
  <c r="W15" i="4"/>
  <c r="S15" i="4"/>
  <c r="R15" i="4"/>
  <c r="N15" i="4"/>
  <c r="J15" i="4"/>
  <c r="I15" i="4"/>
  <c r="E15" i="4"/>
  <c r="D15" i="4"/>
  <c r="AT14" i="4"/>
  <c r="AS14" i="4"/>
  <c r="AO14" i="4"/>
  <c r="AN14" i="4"/>
  <c r="AI14" i="4"/>
  <c r="AH14" i="4"/>
  <c r="AD14" i="4"/>
  <c r="AC14" i="4"/>
  <c r="X14" i="4"/>
  <c r="W14" i="4"/>
  <c r="S14" i="4"/>
  <c r="R14" i="4"/>
  <c r="N14" i="4"/>
  <c r="J14" i="4"/>
  <c r="I14" i="4"/>
  <c r="E14" i="4"/>
  <c r="D14" i="4"/>
  <c r="AU13" i="4"/>
  <c r="AR13" i="4"/>
  <c r="AP13" i="4"/>
  <c r="AQ13" i="4"/>
  <c r="AT13" i="4"/>
  <c r="AS13" i="4"/>
  <c r="AO13" i="4"/>
  <c r="AN13" i="4"/>
  <c r="AJ13" i="4"/>
  <c r="AG13" i="4"/>
  <c r="AE13" i="4"/>
  <c r="AF13" i="4"/>
  <c r="AI13" i="4"/>
  <c r="AH13" i="4"/>
  <c r="AD13" i="4"/>
  <c r="AC13" i="4"/>
  <c r="Y13" i="4"/>
  <c r="V13" i="4"/>
  <c r="T13" i="4"/>
  <c r="U13" i="4"/>
  <c r="X13" i="4"/>
  <c r="W13" i="4"/>
  <c r="S13" i="4"/>
  <c r="R13" i="4"/>
  <c r="L13" i="4"/>
  <c r="N13" i="4"/>
  <c r="M13" i="4"/>
  <c r="K13" i="4"/>
  <c r="H13" i="4"/>
  <c r="F13" i="4"/>
  <c r="G13" i="4"/>
  <c r="J13" i="4"/>
  <c r="I13" i="4"/>
  <c r="E13" i="4"/>
  <c r="D13" i="4"/>
  <c r="AT12" i="4"/>
  <c r="AS12" i="4"/>
  <c r="AO12" i="4"/>
  <c r="AN12" i="4"/>
  <c r="AI12" i="4"/>
  <c r="AH12" i="4"/>
  <c r="AD12" i="4"/>
  <c r="AC12" i="4"/>
  <c r="X12" i="4"/>
  <c r="W12" i="4"/>
  <c r="S12" i="4"/>
  <c r="R12" i="4"/>
  <c r="N12" i="4"/>
  <c r="J12" i="4"/>
  <c r="I12" i="4"/>
  <c r="E12" i="4"/>
  <c r="D12" i="4"/>
  <c r="AT11" i="4"/>
  <c r="AS11" i="4"/>
  <c r="AO11" i="4"/>
  <c r="AN11" i="4"/>
  <c r="AI11" i="4"/>
  <c r="AH11" i="4"/>
  <c r="AD11" i="4"/>
  <c r="AC11" i="4"/>
  <c r="X11" i="4"/>
  <c r="W11" i="4"/>
  <c r="S11" i="4"/>
  <c r="R11" i="4"/>
  <c r="N11" i="4"/>
  <c r="J11" i="4"/>
  <c r="I11" i="4"/>
  <c r="E11" i="4"/>
  <c r="D11" i="4"/>
  <c r="AT10" i="4"/>
  <c r="AS10" i="4"/>
  <c r="AO10" i="4"/>
  <c r="AN10" i="4"/>
  <c r="AI10" i="4"/>
  <c r="AH10" i="4"/>
  <c r="AD10" i="4"/>
  <c r="AC10" i="4"/>
  <c r="X10" i="4"/>
  <c r="W10" i="4"/>
  <c r="S10" i="4"/>
  <c r="R10" i="4"/>
  <c r="N10" i="4"/>
  <c r="J10" i="4"/>
  <c r="I10" i="4"/>
  <c r="E10" i="4"/>
  <c r="D10" i="4"/>
  <c r="AT9" i="4"/>
  <c r="AS9" i="4"/>
  <c r="AO9" i="4"/>
  <c r="AN9" i="4"/>
  <c r="AI9" i="4"/>
  <c r="AH9" i="4"/>
  <c r="AD9" i="4"/>
  <c r="AC9" i="4"/>
  <c r="X9" i="4"/>
  <c r="W9" i="4"/>
  <c r="S9" i="4"/>
  <c r="R9" i="4"/>
  <c r="N9" i="4"/>
  <c r="J9" i="4"/>
  <c r="I9" i="4"/>
  <c r="E9" i="4"/>
  <c r="D9" i="4"/>
  <c r="AT8" i="4"/>
  <c r="AS8" i="4"/>
  <c r="AO8" i="4"/>
  <c r="AN8" i="4"/>
  <c r="AI8" i="4"/>
  <c r="AH8" i="4"/>
  <c r="AD8" i="4"/>
  <c r="AC8" i="4"/>
  <c r="X8" i="4"/>
  <c r="W8" i="4"/>
  <c r="S8" i="4"/>
  <c r="R8" i="4"/>
  <c r="N8" i="4"/>
  <c r="J8" i="4"/>
  <c r="I8" i="4"/>
  <c r="E8" i="4"/>
  <c r="D8" i="4"/>
  <c r="AU7" i="4"/>
  <c r="AR7" i="4"/>
  <c r="AP7" i="4"/>
  <c r="AQ7" i="4"/>
  <c r="AT7" i="4"/>
  <c r="AS7" i="4"/>
  <c r="AO7" i="4"/>
  <c r="AN7" i="4"/>
  <c r="AJ7" i="4"/>
  <c r="AG7" i="4"/>
  <c r="AE7" i="4"/>
  <c r="AF7" i="4"/>
  <c r="AI7" i="4"/>
  <c r="AH7" i="4"/>
  <c r="AD7" i="4"/>
  <c r="AC7" i="4"/>
  <c r="Y7" i="4"/>
  <c r="V7" i="4"/>
  <c r="T7" i="4"/>
  <c r="U7" i="4"/>
  <c r="X7" i="4"/>
  <c r="W7" i="4"/>
  <c r="S7" i="4"/>
  <c r="R7" i="4"/>
  <c r="L7" i="4"/>
  <c r="N7" i="4"/>
  <c r="M7" i="4"/>
  <c r="K7" i="4"/>
  <c r="H7" i="4"/>
  <c r="F7" i="4"/>
  <c r="G7" i="4"/>
  <c r="J7" i="4"/>
  <c r="I7" i="4"/>
  <c r="E7" i="4"/>
  <c r="D7" i="4"/>
  <c r="AU6" i="4"/>
  <c r="AR6" i="4"/>
  <c r="AP6" i="4"/>
  <c r="AQ6" i="4"/>
  <c r="AT6" i="4"/>
  <c r="AS6" i="4"/>
  <c r="AO6" i="4"/>
  <c r="AN6" i="4"/>
  <c r="AJ6" i="4"/>
  <c r="AG6" i="4"/>
  <c r="AE6" i="4"/>
  <c r="AF6" i="4"/>
  <c r="AI6" i="4"/>
  <c r="AH6" i="4"/>
  <c r="AD6" i="4"/>
  <c r="AC6" i="4"/>
  <c r="Y6" i="4"/>
  <c r="V6" i="4"/>
  <c r="T6" i="4"/>
  <c r="U6" i="4"/>
  <c r="X6" i="4"/>
  <c r="W6" i="4"/>
  <c r="S6" i="4"/>
  <c r="R6" i="4"/>
  <c r="L6" i="4"/>
  <c r="N6" i="4"/>
  <c r="M6" i="4"/>
  <c r="K6" i="4"/>
  <c r="H6" i="4"/>
  <c r="F6" i="4"/>
  <c r="G6" i="4"/>
  <c r="J6" i="4"/>
  <c r="I6" i="4"/>
  <c r="E6" i="4"/>
  <c r="D6" i="4"/>
  <c r="AT84" i="3"/>
  <c r="AS84" i="3"/>
  <c r="AO84" i="3"/>
  <c r="AN84" i="3"/>
  <c r="AI84" i="3"/>
  <c r="AH84" i="3"/>
  <c r="AD84" i="3"/>
  <c r="AC84" i="3"/>
  <c r="X84" i="3"/>
  <c r="W84" i="3"/>
  <c r="S84" i="3"/>
  <c r="R84" i="3"/>
  <c r="N84" i="3"/>
  <c r="J84" i="3"/>
  <c r="I84" i="3"/>
  <c r="E84" i="3"/>
  <c r="D84" i="3"/>
  <c r="AT83" i="3"/>
  <c r="AS83" i="3"/>
  <c r="AO83" i="3"/>
  <c r="AN83" i="3"/>
  <c r="AI83" i="3"/>
  <c r="AH83" i="3"/>
  <c r="AD83" i="3"/>
  <c r="AC83" i="3"/>
  <c r="X83" i="3"/>
  <c r="W83" i="3"/>
  <c r="S83" i="3"/>
  <c r="R83" i="3"/>
  <c r="N83" i="3"/>
  <c r="J83" i="3"/>
  <c r="I83" i="3"/>
  <c r="E83" i="3"/>
  <c r="D83" i="3"/>
  <c r="AT82" i="3"/>
  <c r="AS82" i="3"/>
  <c r="AO82" i="3"/>
  <c r="AN82" i="3"/>
  <c r="AI82" i="3"/>
  <c r="AH82" i="3"/>
  <c r="AD82" i="3"/>
  <c r="AC82" i="3"/>
  <c r="X82" i="3"/>
  <c r="W82" i="3"/>
  <c r="S82" i="3"/>
  <c r="R82" i="3"/>
  <c r="N82" i="3"/>
  <c r="J82" i="3"/>
  <c r="I82" i="3"/>
  <c r="E82" i="3"/>
  <c r="D82" i="3"/>
  <c r="AU81" i="3"/>
  <c r="AR81" i="3"/>
  <c r="AP81" i="3"/>
  <c r="AQ81" i="3"/>
  <c r="AT81" i="3"/>
  <c r="AS81" i="3"/>
  <c r="AO81" i="3"/>
  <c r="AN81" i="3"/>
  <c r="AJ81" i="3"/>
  <c r="AG81" i="3"/>
  <c r="AE81" i="3"/>
  <c r="AF81" i="3"/>
  <c r="AI81" i="3"/>
  <c r="AH81" i="3"/>
  <c r="AD81" i="3"/>
  <c r="AC81" i="3"/>
  <c r="Y81" i="3"/>
  <c r="V81" i="3"/>
  <c r="T81" i="3"/>
  <c r="U81" i="3"/>
  <c r="X81" i="3"/>
  <c r="W81" i="3"/>
  <c r="S81" i="3"/>
  <c r="R81" i="3"/>
  <c r="L81" i="3"/>
  <c r="N81" i="3"/>
  <c r="M81" i="3"/>
  <c r="K81" i="3"/>
  <c r="H81" i="3"/>
  <c r="F81" i="3"/>
  <c r="G81" i="3"/>
  <c r="J81" i="3"/>
  <c r="I81" i="3"/>
  <c r="E81" i="3"/>
  <c r="D81" i="3"/>
  <c r="AT80" i="3"/>
  <c r="AS80" i="3"/>
  <c r="AO80" i="3"/>
  <c r="AN80" i="3"/>
  <c r="AI80" i="3"/>
  <c r="AH80" i="3"/>
  <c r="AD80" i="3"/>
  <c r="AC80" i="3"/>
  <c r="X80" i="3"/>
  <c r="W80" i="3"/>
  <c r="S80" i="3"/>
  <c r="R80" i="3"/>
  <c r="N80" i="3"/>
  <c r="J80" i="3"/>
  <c r="I80" i="3"/>
  <c r="E80" i="3"/>
  <c r="D80" i="3"/>
  <c r="AT79" i="3"/>
  <c r="AS79" i="3"/>
  <c r="AO79" i="3"/>
  <c r="AN79" i="3"/>
  <c r="AI79" i="3"/>
  <c r="AH79" i="3"/>
  <c r="AD79" i="3"/>
  <c r="AC79" i="3"/>
  <c r="X79" i="3"/>
  <c r="W79" i="3"/>
  <c r="S79" i="3"/>
  <c r="R79" i="3"/>
  <c r="N79" i="3"/>
  <c r="J79" i="3"/>
  <c r="I79" i="3"/>
  <c r="E79" i="3"/>
  <c r="D79" i="3"/>
  <c r="AT78" i="3"/>
  <c r="AS78" i="3"/>
  <c r="AO78" i="3"/>
  <c r="AN78" i="3"/>
  <c r="AI78" i="3"/>
  <c r="AH78" i="3"/>
  <c r="AD78" i="3"/>
  <c r="AC78" i="3"/>
  <c r="X78" i="3"/>
  <c r="W78" i="3"/>
  <c r="S78" i="3"/>
  <c r="R78" i="3"/>
  <c r="N78" i="3"/>
  <c r="J78" i="3"/>
  <c r="I78" i="3"/>
  <c r="E78" i="3"/>
  <c r="D78" i="3"/>
  <c r="AT77" i="3"/>
  <c r="AS77" i="3"/>
  <c r="AO77" i="3"/>
  <c r="AN77" i="3"/>
  <c r="AI77" i="3"/>
  <c r="AH77" i="3"/>
  <c r="AD77" i="3"/>
  <c r="AC77" i="3"/>
  <c r="X77" i="3"/>
  <c r="W77" i="3"/>
  <c r="S77" i="3"/>
  <c r="R77" i="3"/>
  <c r="N77" i="3"/>
  <c r="J77" i="3"/>
  <c r="I77" i="3"/>
  <c r="E77" i="3"/>
  <c r="D77" i="3"/>
  <c r="AT76" i="3"/>
  <c r="AS76" i="3"/>
  <c r="AO76" i="3"/>
  <c r="AN76" i="3"/>
  <c r="AI76" i="3"/>
  <c r="AH76" i="3"/>
  <c r="AD76" i="3"/>
  <c r="AC76" i="3"/>
  <c r="X76" i="3"/>
  <c r="W76" i="3"/>
  <c r="S76" i="3"/>
  <c r="R76" i="3"/>
  <c r="N76" i="3"/>
  <c r="J76" i="3"/>
  <c r="I76" i="3"/>
  <c r="E76" i="3"/>
  <c r="D76" i="3"/>
  <c r="AU75" i="3"/>
  <c r="AR75" i="3"/>
  <c r="AP75" i="3"/>
  <c r="AQ75" i="3"/>
  <c r="AT75" i="3"/>
  <c r="AS75" i="3"/>
  <c r="AO75" i="3"/>
  <c r="AN75" i="3"/>
  <c r="AJ75" i="3"/>
  <c r="AG75" i="3"/>
  <c r="AE75" i="3"/>
  <c r="AF75" i="3"/>
  <c r="AI75" i="3"/>
  <c r="AH75" i="3"/>
  <c r="AD75" i="3"/>
  <c r="AC75" i="3"/>
  <c r="Y75" i="3"/>
  <c r="V75" i="3"/>
  <c r="T75" i="3"/>
  <c r="U75" i="3"/>
  <c r="X75" i="3"/>
  <c r="W75" i="3"/>
  <c r="S75" i="3"/>
  <c r="R75" i="3"/>
  <c r="L75" i="3"/>
  <c r="N75" i="3"/>
  <c r="M75" i="3"/>
  <c r="K75" i="3"/>
  <c r="H75" i="3"/>
  <c r="F75" i="3"/>
  <c r="G75" i="3"/>
  <c r="J75" i="3"/>
  <c r="I75" i="3"/>
  <c r="E75" i="3"/>
  <c r="D75" i="3"/>
  <c r="AT74" i="3"/>
  <c r="AS74" i="3"/>
  <c r="AO74" i="3"/>
  <c r="AN74" i="3"/>
  <c r="AI74" i="3"/>
  <c r="AH74" i="3"/>
  <c r="AD74" i="3"/>
  <c r="AC74" i="3"/>
  <c r="X74" i="3"/>
  <c r="W74" i="3"/>
  <c r="S74" i="3"/>
  <c r="R74" i="3"/>
  <c r="N74" i="3"/>
  <c r="J74" i="3"/>
  <c r="I74" i="3"/>
  <c r="E74" i="3"/>
  <c r="D74" i="3"/>
  <c r="AT73" i="3"/>
  <c r="AS73" i="3"/>
  <c r="AO73" i="3"/>
  <c r="AN73" i="3"/>
  <c r="AI73" i="3"/>
  <c r="AH73" i="3"/>
  <c r="AD73" i="3"/>
  <c r="AC73" i="3"/>
  <c r="X73" i="3"/>
  <c r="W73" i="3"/>
  <c r="S73" i="3"/>
  <c r="R73" i="3"/>
  <c r="N73" i="3"/>
  <c r="J73" i="3"/>
  <c r="I73" i="3"/>
  <c r="E73" i="3"/>
  <c r="D73" i="3"/>
  <c r="AT72" i="3"/>
  <c r="AS72" i="3"/>
  <c r="AO72" i="3"/>
  <c r="AN72" i="3"/>
  <c r="AI72" i="3"/>
  <c r="AH72" i="3"/>
  <c r="AD72" i="3"/>
  <c r="AC72" i="3"/>
  <c r="X72" i="3"/>
  <c r="W72" i="3"/>
  <c r="S72" i="3"/>
  <c r="R72" i="3"/>
  <c r="N72" i="3"/>
  <c r="J72" i="3"/>
  <c r="I72" i="3"/>
  <c r="E72" i="3"/>
  <c r="D72" i="3"/>
  <c r="AT71" i="3"/>
  <c r="AS71" i="3"/>
  <c r="AO71" i="3"/>
  <c r="AN71" i="3"/>
  <c r="AI71" i="3"/>
  <c r="AH71" i="3"/>
  <c r="AD71" i="3"/>
  <c r="AC71" i="3"/>
  <c r="X71" i="3"/>
  <c r="W71" i="3"/>
  <c r="S71" i="3"/>
  <c r="R71" i="3"/>
  <c r="N71" i="3"/>
  <c r="J71" i="3"/>
  <c r="I71" i="3"/>
  <c r="E71" i="3"/>
  <c r="D71" i="3"/>
  <c r="AT70" i="3"/>
  <c r="AS70" i="3"/>
  <c r="AO70" i="3"/>
  <c r="AN70" i="3"/>
  <c r="AI70" i="3"/>
  <c r="AH70" i="3"/>
  <c r="AD70" i="3"/>
  <c r="AC70" i="3"/>
  <c r="X70" i="3"/>
  <c r="W70" i="3"/>
  <c r="S70" i="3"/>
  <c r="R70" i="3"/>
  <c r="N70" i="3"/>
  <c r="J70" i="3"/>
  <c r="I70" i="3"/>
  <c r="E70" i="3"/>
  <c r="D70" i="3"/>
  <c r="AU69" i="3"/>
  <c r="AR69" i="3"/>
  <c r="AP69" i="3"/>
  <c r="AQ69" i="3"/>
  <c r="AT69" i="3"/>
  <c r="AS69" i="3"/>
  <c r="AO69" i="3"/>
  <c r="AN69" i="3"/>
  <c r="AJ69" i="3"/>
  <c r="AG69" i="3"/>
  <c r="AE69" i="3"/>
  <c r="AF69" i="3"/>
  <c r="AI69" i="3"/>
  <c r="AH69" i="3"/>
  <c r="AD69" i="3"/>
  <c r="AC69" i="3"/>
  <c r="Y69" i="3"/>
  <c r="V69" i="3"/>
  <c r="T69" i="3"/>
  <c r="U69" i="3"/>
  <c r="X69" i="3"/>
  <c r="W69" i="3"/>
  <c r="S69" i="3"/>
  <c r="R69" i="3"/>
  <c r="L69" i="3"/>
  <c r="N69" i="3"/>
  <c r="M69" i="3"/>
  <c r="K69" i="3"/>
  <c r="H69" i="3"/>
  <c r="F69" i="3"/>
  <c r="G69" i="3"/>
  <c r="J69" i="3"/>
  <c r="I69" i="3"/>
  <c r="E69" i="3"/>
  <c r="D69" i="3"/>
  <c r="AT68" i="3"/>
  <c r="AS68" i="3"/>
  <c r="AO68" i="3"/>
  <c r="AN68" i="3"/>
  <c r="AI68" i="3"/>
  <c r="AH68" i="3"/>
  <c r="AD68" i="3"/>
  <c r="AC68" i="3"/>
  <c r="X68" i="3"/>
  <c r="W68" i="3"/>
  <c r="S68" i="3"/>
  <c r="R68" i="3"/>
  <c r="N68" i="3"/>
  <c r="J68" i="3"/>
  <c r="I68" i="3"/>
  <c r="E68" i="3"/>
  <c r="D68" i="3"/>
  <c r="AT67" i="3"/>
  <c r="AS67" i="3"/>
  <c r="AO67" i="3"/>
  <c r="AN67" i="3"/>
  <c r="AI67" i="3"/>
  <c r="AH67" i="3"/>
  <c r="AD67" i="3"/>
  <c r="AC67" i="3"/>
  <c r="X67" i="3"/>
  <c r="W67" i="3"/>
  <c r="S67" i="3"/>
  <c r="R67" i="3"/>
  <c r="N67" i="3"/>
  <c r="J67" i="3"/>
  <c r="I67" i="3"/>
  <c r="E67" i="3"/>
  <c r="D67" i="3"/>
  <c r="AT66" i="3"/>
  <c r="AS66" i="3"/>
  <c r="AO66" i="3"/>
  <c r="AN66" i="3"/>
  <c r="AI66" i="3"/>
  <c r="AH66" i="3"/>
  <c r="AD66" i="3"/>
  <c r="AC66" i="3"/>
  <c r="X66" i="3"/>
  <c r="W66" i="3"/>
  <c r="S66" i="3"/>
  <c r="R66" i="3"/>
  <c r="N66" i="3"/>
  <c r="J66" i="3"/>
  <c r="I66" i="3"/>
  <c r="E66" i="3"/>
  <c r="D66" i="3"/>
  <c r="AU65" i="3"/>
  <c r="AR65" i="3"/>
  <c r="AP65" i="3"/>
  <c r="AQ65" i="3"/>
  <c r="AT65" i="3"/>
  <c r="AS65" i="3"/>
  <c r="AO65" i="3"/>
  <c r="AN65" i="3"/>
  <c r="AJ65" i="3"/>
  <c r="AG65" i="3"/>
  <c r="AE65" i="3"/>
  <c r="AF65" i="3"/>
  <c r="AI65" i="3"/>
  <c r="AH65" i="3"/>
  <c r="AD65" i="3"/>
  <c r="AC65" i="3"/>
  <c r="Y65" i="3"/>
  <c r="V65" i="3"/>
  <c r="T65" i="3"/>
  <c r="U65" i="3"/>
  <c r="X65" i="3"/>
  <c r="W65" i="3"/>
  <c r="S65" i="3"/>
  <c r="R65" i="3"/>
  <c r="L65" i="3"/>
  <c r="N65" i="3"/>
  <c r="M65" i="3"/>
  <c r="K65" i="3"/>
  <c r="H65" i="3"/>
  <c r="F65" i="3"/>
  <c r="G65" i="3"/>
  <c r="J65" i="3"/>
  <c r="I65" i="3"/>
  <c r="E65" i="3"/>
  <c r="D65" i="3"/>
  <c r="AT64" i="3"/>
  <c r="AS64" i="3"/>
  <c r="AO64" i="3"/>
  <c r="AN64" i="3"/>
  <c r="AI64" i="3"/>
  <c r="AH64" i="3"/>
  <c r="AD64" i="3"/>
  <c r="AC64" i="3"/>
  <c r="X64" i="3"/>
  <c r="W64" i="3"/>
  <c r="S64" i="3"/>
  <c r="R64" i="3"/>
  <c r="N64" i="3"/>
  <c r="J64" i="3"/>
  <c r="I64" i="3"/>
  <c r="E64" i="3"/>
  <c r="D64" i="3"/>
  <c r="AT63" i="3"/>
  <c r="AS63" i="3"/>
  <c r="AO63" i="3"/>
  <c r="AN63" i="3"/>
  <c r="AI63" i="3"/>
  <c r="AH63" i="3"/>
  <c r="AD63" i="3"/>
  <c r="AC63" i="3"/>
  <c r="X63" i="3"/>
  <c r="W63" i="3"/>
  <c r="S63" i="3"/>
  <c r="R63" i="3"/>
  <c r="N63" i="3"/>
  <c r="J63" i="3"/>
  <c r="I63" i="3"/>
  <c r="E63" i="3"/>
  <c r="D63" i="3"/>
  <c r="AT62" i="3"/>
  <c r="AS62" i="3"/>
  <c r="AO62" i="3"/>
  <c r="AN62" i="3"/>
  <c r="AI62" i="3"/>
  <c r="AH62" i="3"/>
  <c r="AD62" i="3"/>
  <c r="AC62" i="3"/>
  <c r="X62" i="3"/>
  <c r="W62" i="3"/>
  <c r="S62" i="3"/>
  <c r="R62" i="3"/>
  <c r="N62" i="3"/>
  <c r="J62" i="3"/>
  <c r="I62" i="3"/>
  <c r="E62" i="3"/>
  <c r="D62" i="3"/>
  <c r="AT61" i="3"/>
  <c r="AS61" i="3"/>
  <c r="AO61" i="3"/>
  <c r="AN61" i="3"/>
  <c r="AI61" i="3"/>
  <c r="AH61" i="3"/>
  <c r="AD61" i="3"/>
  <c r="AC61" i="3"/>
  <c r="X61" i="3"/>
  <c r="W61" i="3"/>
  <c r="S61" i="3"/>
  <c r="R61" i="3"/>
  <c r="N61" i="3"/>
  <c r="J61" i="3"/>
  <c r="I61" i="3"/>
  <c r="E61" i="3"/>
  <c r="D61" i="3"/>
  <c r="AU60" i="3"/>
  <c r="AR60" i="3"/>
  <c r="AP60" i="3"/>
  <c r="AQ60" i="3"/>
  <c r="AT60" i="3"/>
  <c r="AS60" i="3"/>
  <c r="AO60" i="3"/>
  <c r="AN60" i="3"/>
  <c r="AJ60" i="3"/>
  <c r="AG60" i="3"/>
  <c r="AE60" i="3"/>
  <c r="AF60" i="3"/>
  <c r="AI60" i="3"/>
  <c r="AH60" i="3"/>
  <c r="AD60" i="3"/>
  <c r="AC60" i="3"/>
  <c r="Y60" i="3"/>
  <c r="V60" i="3"/>
  <c r="T60" i="3"/>
  <c r="U60" i="3"/>
  <c r="X60" i="3"/>
  <c r="W60" i="3"/>
  <c r="S60" i="3"/>
  <c r="R60" i="3"/>
  <c r="L60" i="3"/>
  <c r="N60" i="3"/>
  <c r="M60" i="3"/>
  <c r="K60" i="3"/>
  <c r="H60" i="3"/>
  <c r="F60" i="3"/>
  <c r="G60" i="3"/>
  <c r="J60" i="3"/>
  <c r="I60" i="3"/>
  <c r="E60" i="3"/>
  <c r="D60" i="3"/>
  <c r="AT59" i="3"/>
  <c r="AS59" i="3"/>
  <c r="AO59" i="3"/>
  <c r="AN59" i="3"/>
  <c r="AI59" i="3"/>
  <c r="AH59" i="3"/>
  <c r="AD59" i="3"/>
  <c r="AC59" i="3"/>
  <c r="X59" i="3"/>
  <c r="W59" i="3"/>
  <c r="S59" i="3"/>
  <c r="R59" i="3"/>
  <c r="N59" i="3"/>
  <c r="J59" i="3"/>
  <c r="I59" i="3"/>
  <c r="E59" i="3"/>
  <c r="D59" i="3"/>
  <c r="AT58" i="3"/>
  <c r="AS58" i="3"/>
  <c r="AO58" i="3"/>
  <c r="AN58" i="3"/>
  <c r="AI58" i="3"/>
  <c r="AH58" i="3"/>
  <c r="AD58" i="3"/>
  <c r="AC58" i="3"/>
  <c r="X58" i="3"/>
  <c r="W58" i="3"/>
  <c r="S58" i="3"/>
  <c r="R58" i="3"/>
  <c r="N58" i="3"/>
  <c r="J58" i="3"/>
  <c r="I58" i="3"/>
  <c r="E58" i="3"/>
  <c r="D58" i="3"/>
  <c r="AT57" i="3"/>
  <c r="AS57" i="3"/>
  <c r="AO57" i="3"/>
  <c r="AN57" i="3"/>
  <c r="AI57" i="3"/>
  <c r="AH57" i="3"/>
  <c r="AD57" i="3"/>
  <c r="AC57" i="3"/>
  <c r="X57" i="3"/>
  <c r="W57" i="3"/>
  <c r="S57" i="3"/>
  <c r="R57" i="3"/>
  <c r="N57" i="3"/>
  <c r="J57" i="3"/>
  <c r="I57" i="3"/>
  <c r="E57" i="3"/>
  <c r="D57" i="3"/>
  <c r="AT56" i="3"/>
  <c r="AS56" i="3"/>
  <c r="AO56" i="3"/>
  <c r="AN56" i="3"/>
  <c r="AI56" i="3"/>
  <c r="AH56" i="3"/>
  <c r="AD56" i="3"/>
  <c r="AC56" i="3"/>
  <c r="X56" i="3"/>
  <c r="W56" i="3"/>
  <c r="S56" i="3"/>
  <c r="R56" i="3"/>
  <c r="N56" i="3"/>
  <c r="J56" i="3"/>
  <c r="I56" i="3"/>
  <c r="E56" i="3"/>
  <c r="D56" i="3"/>
  <c r="AU55" i="3"/>
  <c r="AR55" i="3"/>
  <c r="AP55" i="3"/>
  <c r="AQ55" i="3"/>
  <c r="AT55" i="3"/>
  <c r="AS55" i="3"/>
  <c r="AO55" i="3"/>
  <c r="AN55" i="3"/>
  <c r="AJ55" i="3"/>
  <c r="AG55" i="3"/>
  <c r="AE55" i="3"/>
  <c r="AF55" i="3"/>
  <c r="AI55" i="3"/>
  <c r="AH55" i="3"/>
  <c r="AD55" i="3"/>
  <c r="AC55" i="3"/>
  <c r="Y55" i="3"/>
  <c r="V55" i="3"/>
  <c r="T55" i="3"/>
  <c r="U55" i="3"/>
  <c r="X55" i="3"/>
  <c r="W55" i="3"/>
  <c r="S55" i="3"/>
  <c r="R55" i="3"/>
  <c r="L55" i="3"/>
  <c r="N55" i="3"/>
  <c r="M55" i="3"/>
  <c r="K55" i="3"/>
  <c r="H55" i="3"/>
  <c r="F55" i="3"/>
  <c r="G55" i="3"/>
  <c r="J55" i="3"/>
  <c r="I55" i="3"/>
  <c r="E55" i="3"/>
  <c r="D55" i="3"/>
  <c r="AT54" i="3"/>
  <c r="AS54" i="3"/>
  <c r="AO54" i="3"/>
  <c r="AN54" i="3"/>
  <c r="AI54" i="3"/>
  <c r="AH54" i="3"/>
  <c r="AD54" i="3"/>
  <c r="AC54" i="3"/>
  <c r="X54" i="3"/>
  <c r="W54" i="3"/>
  <c r="S54" i="3"/>
  <c r="R54" i="3"/>
  <c r="N54" i="3"/>
  <c r="J54" i="3"/>
  <c r="I54" i="3"/>
  <c r="E54" i="3"/>
  <c r="D54" i="3"/>
  <c r="AT53" i="3"/>
  <c r="AS53" i="3"/>
  <c r="AO53" i="3"/>
  <c r="AN53" i="3"/>
  <c r="AI53" i="3"/>
  <c r="AH53" i="3"/>
  <c r="AD53" i="3"/>
  <c r="AC53" i="3"/>
  <c r="X53" i="3"/>
  <c r="W53" i="3"/>
  <c r="S53" i="3"/>
  <c r="R53" i="3"/>
  <c r="N53" i="3"/>
  <c r="J53" i="3"/>
  <c r="I53" i="3"/>
  <c r="E53" i="3"/>
  <c r="D53" i="3"/>
  <c r="AT52" i="3"/>
  <c r="AS52" i="3"/>
  <c r="AO52" i="3"/>
  <c r="AN52" i="3"/>
  <c r="AI52" i="3"/>
  <c r="AH52" i="3"/>
  <c r="AD52" i="3"/>
  <c r="AC52" i="3"/>
  <c r="X52" i="3"/>
  <c r="W52" i="3"/>
  <c r="S52" i="3"/>
  <c r="R52" i="3"/>
  <c r="N52" i="3"/>
  <c r="J52" i="3"/>
  <c r="I52" i="3"/>
  <c r="E52" i="3"/>
  <c r="D52" i="3"/>
  <c r="AT51" i="3"/>
  <c r="AS51" i="3"/>
  <c r="AO51" i="3"/>
  <c r="AN51" i="3"/>
  <c r="AI51" i="3"/>
  <c r="AH51" i="3"/>
  <c r="AD51" i="3"/>
  <c r="AC51" i="3"/>
  <c r="X51" i="3"/>
  <c r="W51" i="3"/>
  <c r="S51" i="3"/>
  <c r="R51" i="3"/>
  <c r="N51" i="3"/>
  <c r="J51" i="3"/>
  <c r="I51" i="3"/>
  <c r="E51" i="3"/>
  <c r="D51" i="3"/>
  <c r="AU50" i="3"/>
  <c r="AR50" i="3"/>
  <c r="AP50" i="3"/>
  <c r="AQ50" i="3"/>
  <c r="AT50" i="3"/>
  <c r="AS50" i="3"/>
  <c r="AO50" i="3"/>
  <c r="AN50" i="3"/>
  <c r="AJ50" i="3"/>
  <c r="AG50" i="3"/>
  <c r="AE50" i="3"/>
  <c r="AF50" i="3"/>
  <c r="AI50" i="3"/>
  <c r="AH50" i="3"/>
  <c r="AD50" i="3"/>
  <c r="AC50" i="3"/>
  <c r="Y50" i="3"/>
  <c r="V50" i="3"/>
  <c r="T50" i="3"/>
  <c r="U50" i="3"/>
  <c r="X50" i="3"/>
  <c r="W50" i="3"/>
  <c r="S50" i="3"/>
  <c r="R50" i="3"/>
  <c r="L50" i="3"/>
  <c r="N50" i="3"/>
  <c r="M50" i="3"/>
  <c r="K50" i="3"/>
  <c r="H50" i="3"/>
  <c r="F50" i="3"/>
  <c r="G50" i="3"/>
  <c r="J50" i="3"/>
  <c r="I50" i="3"/>
  <c r="E50" i="3"/>
  <c r="D50" i="3"/>
  <c r="AT49" i="3"/>
  <c r="AS49" i="3"/>
  <c r="AO49" i="3"/>
  <c r="AN49" i="3"/>
  <c r="AI49" i="3"/>
  <c r="AH49" i="3"/>
  <c r="AD49" i="3"/>
  <c r="AC49" i="3"/>
  <c r="X49" i="3"/>
  <c r="W49" i="3"/>
  <c r="S49" i="3"/>
  <c r="R49" i="3"/>
  <c r="N49" i="3"/>
  <c r="J49" i="3"/>
  <c r="I49" i="3"/>
  <c r="E49" i="3"/>
  <c r="D49" i="3"/>
  <c r="AT48" i="3"/>
  <c r="AS48" i="3"/>
  <c r="AO48" i="3"/>
  <c r="AN48" i="3"/>
  <c r="AI48" i="3"/>
  <c r="AH48" i="3"/>
  <c r="AD48" i="3"/>
  <c r="AC48" i="3"/>
  <c r="X48" i="3"/>
  <c r="W48" i="3"/>
  <c r="S48" i="3"/>
  <c r="R48" i="3"/>
  <c r="N48" i="3"/>
  <c r="J48" i="3"/>
  <c r="I48" i="3"/>
  <c r="E48" i="3"/>
  <c r="D48" i="3"/>
  <c r="AT47" i="3"/>
  <c r="AS47" i="3"/>
  <c r="AO47" i="3"/>
  <c r="AN47" i="3"/>
  <c r="AI47" i="3"/>
  <c r="AH47" i="3"/>
  <c r="AD47" i="3"/>
  <c r="AC47" i="3"/>
  <c r="X47" i="3"/>
  <c r="W47" i="3"/>
  <c r="S47" i="3"/>
  <c r="R47" i="3"/>
  <c r="N47" i="3"/>
  <c r="J47" i="3"/>
  <c r="I47" i="3"/>
  <c r="E47" i="3"/>
  <c r="D47" i="3"/>
  <c r="AU46" i="3"/>
  <c r="AR46" i="3"/>
  <c r="AP46" i="3"/>
  <c r="AQ46" i="3"/>
  <c r="AT46" i="3"/>
  <c r="AS46" i="3"/>
  <c r="AO46" i="3"/>
  <c r="AN46" i="3"/>
  <c r="AJ46" i="3"/>
  <c r="AG46" i="3"/>
  <c r="AE46" i="3"/>
  <c r="AF46" i="3"/>
  <c r="AI46" i="3"/>
  <c r="AH46" i="3"/>
  <c r="AD46" i="3"/>
  <c r="AC46" i="3"/>
  <c r="Y46" i="3"/>
  <c r="V46" i="3"/>
  <c r="T46" i="3"/>
  <c r="U46" i="3"/>
  <c r="X46" i="3"/>
  <c r="W46" i="3"/>
  <c r="S46" i="3"/>
  <c r="R46" i="3"/>
  <c r="L46" i="3"/>
  <c r="N46" i="3"/>
  <c r="M46" i="3"/>
  <c r="K46" i="3"/>
  <c r="H46" i="3"/>
  <c r="F46" i="3"/>
  <c r="G46" i="3"/>
  <c r="J46" i="3"/>
  <c r="I46" i="3"/>
  <c r="E46" i="3"/>
  <c r="D46" i="3"/>
  <c r="AT45" i="3"/>
  <c r="AS45" i="3"/>
  <c r="AO45" i="3"/>
  <c r="AN45" i="3"/>
  <c r="AI45" i="3"/>
  <c r="AH45" i="3"/>
  <c r="AD45" i="3"/>
  <c r="AC45" i="3"/>
  <c r="X45" i="3"/>
  <c r="W45" i="3"/>
  <c r="S45" i="3"/>
  <c r="R45" i="3"/>
  <c r="N45" i="3"/>
  <c r="J45" i="3"/>
  <c r="I45" i="3"/>
  <c r="E45" i="3"/>
  <c r="D45" i="3"/>
  <c r="AT44" i="3"/>
  <c r="AS44" i="3"/>
  <c r="AO44" i="3"/>
  <c r="AN44" i="3"/>
  <c r="AI44" i="3"/>
  <c r="AH44" i="3"/>
  <c r="AD44" i="3"/>
  <c r="AC44" i="3"/>
  <c r="X44" i="3"/>
  <c r="W44" i="3"/>
  <c r="S44" i="3"/>
  <c r="R44" i="3"/>
  <c r="N44" i="3"/>
  <c r="J44" i="3"/>
  <c r="I44" i="3"/>
  <c r="E44" i="3"/>
  <c r="D44" i="3"/>
  <c r="AT43" i="3"/>
  <c r="AS43" i="3"/>
  <c r="AO43" i="3"/>
  <c r="AN43" i="3"/>
  <c r="AI43" i="3"/>
  <c r="AH43" i="3"/>
  <c r="AD43" i="3"/>
  <c r="AC43" i="3"/>
  <c r="X43" i="3"/>
  <c r="W43" i="3"/>
  <c r="S43" i="3"/>
  <c r="R43" i="3"/>
  <c r="N43" i="3"/>
  <c r="J43" i="3"/>
  <c r="I43" i="3"/>
  <c r="E43" i="3"/>
  <c r="D43" i="3"/>
  <c r="AT42" i="3"/>
  <c r="AS42" i="3"/>
  <c r="AO42" i="3"/>
  <c r="AN42" i="3"/>
  <c r="AI42" i="3"/>
  <c r="AH42" i="3"/>
  <c r="AD42" i="3"/>
  <c r="AC42" i="3"/>
  <c r="X42" i="3"/>
  <c r="W42" i="3"/>
  <c r="S42" i="3"/>
  <c r="R42" i="3"/>
  <c r="N42" i="3"/>
  <c r="J42" i="3"/>
  <c r="I42" i="3"/>
  <c r="E42" i="3"/>
  <c r="D42" i="3"/>
  <c r="AT41" i="3"/>
  <c r="AS41" i="3"/>
  <c r="AO41" i="3"/>
  <c r="AN41" i="3"/>
  <c r="AI41" i="3"/>
  <c r="AH41" i="3"/>
  <c r="AD41" i="3"/>
  <c r="AC41" i="3"/>
  <c r="X41" i="3"/>
  <c r="W41" i="3"/>
  <c r="S41" i="3"/>
  <c r="R41" i="3"/>
  <c r="N41" i="3"/>
  <c r="J41" i="3"/>
  <c r="I41" i="3"/>
  <c r="E41" i="3"/>
  <c r="D41" i="3"/>
  <c r="AT40" i="3"/>
  <c r="AS40" i="3"/>
  <c r="AO40" i="3"/>
  <c r="AN40" i="3"/>
  <c r="AI40" i="3"/>
  <c r="AH40" i="3"/>
  <c r="AD40" i="3"/>
  <c r="AC40" i="3"/>
  <c r="X40" i="3"/>
  <c r="W40" i="3"/>
  <c r="S40" i="3"/>
  <c r="R40" i="3"/>
  <c r="N40" i="3"/>
  <c r="J40" i="3"/>
  <c r="I40" i="3"/>
  <c r="E40" i="3"/>
  <c r="D40" i="3"/>
  <c r="AT39" i="3"/>
  <c r="AS39" i="3"/>
  <c r="AO39" i="3"/>
  <c r="AN39" i="3"/>
  <c r="AI39" i="3"/>
  <c r="AH39" i="3"/>
  <c r="AD39" i="3"/>
  <c r="AC39" i="3"/>
  <c r="X39" i="3"/>
  <c r="W39" i="3"/>
  <c r="S39" i="3"/>
  <c r="R39" i="3"/>
  <c r="N39" i="3"/>
  <c r="J39" i="3"/>
  <c r="I39" i="3"/>
  <c r="E39" i="3"/>
  <c r="D39" i="3"/>
  <c r="AT38" i="3"/>
  <c r="AS38" i="3"/>
  <c r="AO38" i="3"/>
  <c r="AN38" i="3"/>
  <c r="AI38" i="3"/>
  <c r="AH38" i="3"/>
  <c r="AD38" i="3"/>
  <c r="AC38" i="3"/>
  <c r="X38" i="3"/>
  <c r="W38" i="3"/>
  <c r="S38" i="3"/>
  <c r="R38" i="3"/>
  <c r="N38" i="3"/>
  <c r="J38" i="3"/>
  <c r="I38" i="3"/>
  <c r="E38" i="3"/>
  <c r="D38" i="3"/>
  <c r="AT37" i="3"/>
  <c r="AS37" i="3"/>
  <c r="AO37" i="3"/>
  <c r="AN37" i="3"/>
  <c r="AI37" i="3"/>
  <c r="AH37" i="3"/>
  <c r="AD37" i="3"/>
  <c r="AC37" i="3"/>
  <c r="X37" i="3"/>
  <c r="W37" i="3"/>
  <c r="S37" i="3"/>
  <c r="R37" i="3"/>
  <c r="N37" i="3"/>
  <c r="J37" i="3"/>
  <c r="I37" i="3"/>
  <c r="E37" i="3"/>
  <c r="D37" i="3"/>
  <c r="AT36" i="3"/>
  <c r="AS36" i="3"/>
  <c r="AO36" i="3"/>
  <c r="AN36" i="3"/>
  <c r="AI36" i="3"/>
  <c r="AH36" i="3"/>
  <c r="AD36" i="3"/>
  <c r="AC36" i="3"/>
  <c r="X36" i="3"/>
  <c r="W36" i="3"/>
  <c r="S36" i="3"/>
  <c r="R36" i="3"/>
  <c r="N36" i="3"/>
  <c r="J36" i="3"/>
  <c r="I36" i="3"/>
  <c r="E36" i="3"/>
  <c r="D36" i="3"/>
  <c r="AU35" i="3"/>
  <c r="AR35" i="3"/>
  <c r="AP35" i="3"/>
  <c r="AQ35" i="3"/>
  <c r="AT35" i="3"/>
  <c r="AS35" i="3"/>
  <c r="AO35" i="3"/>
  <c r="AN35" i="3"/>
  <c r="AJ35" i="3"/>
  <c r="AG35" i="3"/>
  <c r="AE35" i="3"/>
  <c r="AF35" i="3"/>
  <c r="AI35" i="3"/>
  <c r="AH35" i="3"/>
  <c r="AD35" i="3"/>
  <c r="AC35" i="3"/>
  <c r="Y35" i="3"/>
  <c r="V35" i="3"/>
  <c r="T35" i="3"/>
  <c r="U35" i="3"/>
  <c r="X35" i="3"/>
  <c r="W35" i="3"/>
  <c r="S35" i="3"/>
  <c r="R35" i="3"/>
  <c r="L35" i="3"/>
  <c r="N35" i="3"/>
  <c r="M35" i="3"/>
  <c r="K35" i="3"/>
  <c r="H35" i="3"/>
  <c r="F35" i="3"/>
  <c r="G35" i="3"/>
  <c r="J35" i="3"/>
  <c r="I35" i="3"/>
  <c r="E35" i="3"/>
  <c r="D35" i="3"/>
  <c r="AT34" i="3"/>
  <c r="AS34" i="3"/>
  <c r="AO34" i="3"/>
  <c r="AN34" i="3"/>
  <c r="AI34" i="3"/>
  <c r="AH34" i="3"/>
  <c r="AD34" i="3"/>
  <c r="AC34" i="3"/>
  <c r="X34" i="3"/>
  <c r="W34" i="3"/>
  <c r="S34" i="3"/>
  <c r="R34" i="3"/>
  <c r="N34" i="3"/>
  <c r="J34" i="3"/>
  <c r="I34" i="3"/>
  <c r="E34" i="3"/>
  <c r="D34" i="3"/>
  <c r="AT33" i="3"/>
  <c r="AS33" i="3"/>
  <c r="AO33" i="3"/>
  <c r="AN33" i="3"/>
  <c r="AI33" i="3"/>
  <c r="AH33" i="3"/>
  <c r="AD33" i="3"/>
  <c r="AC33" i="3"/>
  <c r="X33" i="3"/>
  <c r="W33" i="3"/>
  <c r="S33" i="3"/>
  <c r="R33" i="3"/>
  <c r="N33" i="3"/>
  <c r="J33" i="3"/>
  <c r="I33" i="3"/>
  <c r="E33" i="3"/>
  <c r="D33" i="3"/>
  <c r="AT32" i="3"/>
  <c r="AS32" i="3"/>
  <c r="AO32" i="3"/>
  <c r="AN32" i="3"/>
  <c r="AI32" i="3"/>
  <c r="AH32" i="3"/>
  <c r="AD32" i="3"/>
  <c r="AC32" i="3"/>
  <c r="X32" i="3"/>
  <c r="W32" i="3"/>
  <c r="S32" i="3"/>
  <c r="R32" i="3"/>
  <c r="N32" i="3"/>
  <c r="J32" i="3"/>
  <c r="I32" i="3"/>
  <c r="E32" i="3"/>
  <c r="D32" i="3"/>
  <c r="AT31" i="3"/>
  <c r="AS31" i="3"/>
  <c r="AO31" i="3"/>
  <c r="AN31" i="3"/>
  <c r="AI31" i="3"/>
  <c r="AH31" i="3"/>
  <c r="AD31" i="3"/>
  <c r="AC31" i="3"/>
  <c r="X31" i="3"/>
  <c r="W31" i="3"/>
  <c r="S31" i="3"/>
  <c r="R31" i="3"/>
  <c r="N31" i="3"/>
  <c r="J31" i="3"/>
  <c r="I31" i="3"/>
  <c r="E31" i="3"/>
  <c r="D31" i="3"/>
  <c r="AT30" i="3"/>
  <c r="AS30" i="3"/>
  <c r="AO30" i="3"/>
  <c r="AN30" i="3"/>
  <c r="AI30" i="3"/>
  <c r="AH30" i="3"/>
  <c r="AD30" i="3"/>
  <c r="AC30" i="3"/>
  <c r="X30" i="3"/>
  <c r="W30" i="3"/>
  <c r="S30" i="3"/>
  <c r="R30" i="3"/>
  <c r="N30" i="3"/>
  <c r="J30" i="3"/>
  <c r="I30" i="3"/>
  <c r="E30" i="3"/>
  <c r="D30" i="3"/>
  <c r="AT29" i="3"/>
  <c r="AS29" i="3"/>
  <c r="AO29" i="3"/>
  <c r="AN29" i="3"/>
  <c r="AI29" i="3"/>
  <c r="AH29" i="3"/>
  <c r="AD29" i="3"/>
  <c r="AC29" i="3"/>
  <c r="X29" i="3"/>
  <c r="W29" i="3"/>
  <c r="S29" i="3"/>
  <c r="R29" i="3"/>
  <c r="N29" i="3"/>
  <c r="J29" i="3"/>
  <c r="I29" i="3"/>
  <c r="E29" i="3"/>
  <c r="D29" i="3"/>
  <c r="AT28" i="3"/>
  <c r="AS28" i="3"/>
  <c r="AO28" i="3"/>
  <c r="AN28" i="3"/>
  <c r="AI28" i="3"/>
  <c r="AH28" i="3"/>
  <c r="AD28" i="3"/>
  <c r="AC28" i="3"/>
  <c r="X28" i="3"/>
  <c r="W28" i="3"/>
  <c r="S28" i="3"/>
  <c r="R28" i="3"/>
  <c r="N28" i="3"/>
  <c r="J28" i="3"/>
  <c r="I28" i="3"/>
  <c r="E28" i="3"/>
  <c r="D28" i="3"/>
  <c r="AU27" i="3"/>
  <c r="AR27" i="3"/>
  <c r="AP27" i="3"/>
  <c r="AQ27" i="3"/>
  <c r="AT27" i="3"/>
  <c r="AS27" i="3"/>
  <c r="AO27" i="3"/>
  <c r="AN27" i="3"/>
  <c r="AJ27" i="3"/>
  <c r="AG27" i="3"/>
  <c r="AE27" i="3"/>
  <c r="AF27" i="3"/>
  <c r="AI27" i="3"/>
  <c r="AH27" i="3"/>
  <c r="AD27" i="3"/>
  <c r="AC27" i="3"/>
  <c r="Y27" i="3"/>
  <c r="V27" i="3"/>
  <c r="T27" i="3"/>
  <c r="U27" i="3"/>
  <c r="X27" i="3"/>
  <c r="W27" i="3"/>
  <c r="S27" i="3"/>
  <c r="R27" i="3"/>
  <c r="L27" i="3"/>
  <c r="N27" i="3"/>
  <c r="M27" i="3"/>
  <c r="K27" i="3"/>
  <c r="H27" i="3"/>
  <c r="F27" i="3"/>
  <c r="G27" i="3"/>
  <c r="J27" i="3"/>
  <c r="I27" i="3"/>
  <c r="E27" i="3"/>
  <c r="D27" i="3"/>
  <c r="AT26" i="3"/>
  <c r="AS26" i="3"/>
  <c r="AO26" i="3"/>
  <c r="AN26" i="3"/>
  <c r="AI26" i="3"/>
  <c r="AH26" i="3"/>
  <c r="AD26" i="3"/>
  <c r="AC26" i="3"/>
  <c r="X26" i="3"/>
  <c r="W26" i="3"/>
  <c r="S26" i="3"/>
  <c r="R26" i="3"/>
  <c r="N26" i="3"/>
  <c r="J26" i="3"/>
  <c r="I26" i="3"/>
  <c r="E26" i="3"/>
  <c r="D26" i="3"/>
  <c r="AT25" i="3"/>
  <c r="AS25" i="3"/>
  <c r="AO25" i="3"/>
  <c r="AN25" i="3"/>
  <c r="AI25" i="3"/>
  <c r="AH25" i="3"/>
  <c r="AD25" i="3"/>
  <c r="AC25" i="3"/>
  <c r="X25" i="3"/>
  <c r="W25" i="3"/>
  <c r="S25" i="3"/>
  <c r="R25" i="3"/>
  <c r="N25" i="3"/>
  <c r="J25" i="3"/>
  <c r="I25" i="3"/>
  <c r="E25" i="3"/>
  <c r="D25" i="3"/>
  <c r="AT24" i="3"/>
  <c r="AS24" i="3"/>
  <c r="AO24" i="3"/>
  <c r="AN24" i="3"/>
  <c r="AI24" i="3"/>
  <c r="AH24" i="3"/>
  <c r="AD24" i="3"/>
  <c r="AC24" i="3"/>
  <c r="X24" i="3"/>
  <c r="W24" i="3"/>
  <c r="S24" i="3"/>
  <c r="R24" i="3"/>
  <c r="N24" i="3"/>
  <c r="J24" i="3"/>
  <c r="I24" i="3"/>
  <c r="E24" i="3"/>
  <c r="D24" i="3"/>
  <c r="AT23" i="3"/>
  <c r="AS23" i="3"/>
  <c r="AO23" i="3"/>
  <c r="AN23" i="3"/>
  <c r="AI23" i="3"/>
  <c r="AH23" i="3"/>
  <c r="AD23" i="3"/>
  <c r="AC23" i="3"/>
  <c r="X23" i="3"/>
  <c r="W23" i="3"/>
  <c r="S23" i="3"/>
  <c r="R23" i="3"/>
  <c r="N23" i="3"/>
  <c r="J23" i="3"/>
  <c r="I23" i="3"/>
  <c r="E23" i="3"/>
  <c r="D23" i="3"/>
  <c r="AT22" i="3"/>
  <c r="AS22" i="3"/>
  <c r="AO22" i="3"/>
  <c r="AN22" i="3"/>
  <c r="AI22" i="3"/>
  <c r="AH22" i="3"/>
  <c r="AD22" i="3"/>
  <c r="AC22" i="3"/>
  <c r="X22" i="3"/>
  <c r="W22" i="3"/>
  <c r="S22" i="3"/>
  <c r="R22" i="3"/>
  <c r="N22" i="3"/>
  <c r="J22" i="3"/>
  <c r="I22" i="3"/>
  <c r="E22" i="3"/>
  <c r="D22" i="3"/>
  <c r="AT21" i="3"/>
  <c r="AS21" i="3"/>
  <c r="AO21" i="3"/>
  <c r="AN21" i="3"/>
  <c r="AI21" i="3"/>
  <c r="AH21" i="3"/>
  <c r="AD21" i="3"/>
  <c r="AC21" i="3"/>
  <c r="X21" i="3"/>
  <c r="W21" i="3"/>
  <c r="S21" i="3"/>
  <c r="R21" i="3"/>
  <c r="N21" i="3"/>
  <c r="J21" i="3"/>
  <c r="I21" i="3"/>
  <c r="E21" i="3"/>
  <c r="D21" i="3"/>
  <c r="AT20" i="3"/>
  <c r="AS20" i="3"/>
  <c r="AO20" i="3"/>
  <c r="AN20" i="3"/>
  <c r="AI20" i="3"/>
  <c r="AH20" i="3"/>
  <c r="AD20" i="3"/>
  <c r="AC20" i="3"/>
  <c r="X20" i="3"/>
  <c r="W20" i="3"/>
  <c r="S20" i="3"/>
  <c r="R20" i="3"/>
  <c r="N20" i="3"/>
  <c r="J20" i="3"/>
  <c r="I20" i="3"/>
  <c r="E20" i="3"/>
  <c r="D20" i="3"/>
  <c r="AT19" i="3"/>
  <c r="AS19" i="3"/>
  <c r="AO19" i="3"/>
  <c r="AN19" i="3"/>
  <c r="AI19" i="3"/>
  <c r="AH19" i="3"/>
  <c r="AD19" i="3"/>
  <c r="AC19" i="3"/>
  <c r="X19" i="3"/>
  <c r="W19" i="3"/>
  <c r="S19" i="3"/>
  <c r="R19" i="3"/>
  <c r="N19" i="3"/>
  <c r="J19" i="3"/>
  <c r="I19" i="3"/>
  <c r="E19" i="3"/>
  <c r="D19" i="3"/>
  <c r="AT18" i="3"/>
  <c r="AS18" i="3"/>
  <c r="AO18" i="3"/>
  <c r="AN18" i="3"/>
  <c r="AI18" i="3"/>
  <c r="AH18" i="3"/>
  <c r="AD18" i="3"/>
  <c r="AC18" i="3"/>
  <c r="X18" i="3"/>
  <c r="W18" i="3"/>
  <c r="S18" i="3"/>
  <c r="R18" i="3"/>
  <c r="N18" i="3"/>
  <c r="J18" i="3"/>
  <c r="I18" i="3"/>
  <c r="E18" i="3"/>
  <c r="D18" i="3"/>
  <c r="AT17" i="3"/>
  <c r="AS17" i="3"/>
  <c r="AO17" i="3"/>
  <c r="AN17" i="3"/>
  <c r="AI17" i="3"/>
  <c r="AH17" i="3"/>
  <c r="AD17" i="3"/>
  <c r="AC17" i="3"/>
  <c r="X17" i="3"/>
  <c r="W17" i="3"/>
  <c r="S17" i="3"/>
  <c r="R17" i="3"/>
  <c r="N17" i="3"/>
  <c r="J17" i="3"/>
  <c r="I17" i="3"/>
  <c r="E17" i="3"/>
  <c r="D17" i="3"/>
  <c r="AT16" i="3"/>
  <c r="AS16" i="3"/>
  <c r="AO16" i="3"/>
  <c r="AN16" i="3"/>
  <c r="AI16" i="3"/>
  <c r="AH16" i="3"/>
  <c r="AD16" i="3"/>
  <c r="AC16" i="3"/>
  <c r="X16" i="3"/>
  <c r="W16" i="3"/>
  <c r="S16" i="3"/>
  <c r="R16" i="3"/>
  <c r="N16" i="3"/>
  <c r="J16" i="3"/>
  <c r="I16" i="3"/>
  <c r="E16" i="3"/>
  <c r="D16" i="3"/>
  <c r="AT15" i="3"/>
  <c r="AS15" i="3"/>
  <c r="AO15" i="3"/>
  <c r="AN15" i="3"/>
  <c r="AI15" i="3"/>
  <c r="AH15" i="3"/>
  <c r="AD15" i="3"/>
  <c r="AC15" i="3"/>
  <c r="X15" i="3"/>
  <c r="W15" i="3"/>
  <c r="S15" i="3"/>
  <c r="R15" i="3"/>
  <c r="N15" i="3"/>
  <c r="J15" i="3"/>
  <c r="I15" i="3"/>
  <c r="E15" i="3"/>
  <c r="D15" i="3"/>
  <c r="AT14" i="3"/>
  <c r="AS14" i="3"/>
  <c r="AO14" i="3"/>
  <c r="AN14" i="3"/>
  <c r="AI14" i="3"/>
  <c r="AH14" i="3"/>
  <c r="AD14" i="3"/>
  <c r="AC14" i="3"/>
  <c r="X14" i="3"/>
  <c r="W14" i="3"/>
  <c r="S14" i="3"/>
  <c r="R14" i="3"/>
  <c r="N14" i="3"/>
  <c r="J14" i="3"/>
  <c r="I14" i="3"/>
  <c r="E14" i="3"/>
  <c r="D14" i="3"/>
  <c r="AU13" i="3"/>
  <c r="AR13" i="3"/>
  <c r="AP13" i="3"/>
  <c r="AQ13" i="3"/>
  <c r="AT13" i="3"/>
  <c r="AS13" i="3"/>
  <c r="AO13" i="3"/>
  <c r="AN13" i="3"/>
  <c r="AJ13" i="3"/>
  <c r="AG13" i="3"/>
  <c r="AE13" i="3"/>
  <c r="AF13" i="3"/>
  <c r="AI13" i="3"/>
  <c r="AH13" i="3"/>
  <c r="AD13" i="3"/>
  <c r="AC13" i="3"/>
  <c r="Y13" i="3"/>
  <c r="V13" i="3"/>
  <c r="T13" i="3"/>
  <c r="U13" i="3"/>
  <c r="X13" i="3"/>
  <c r="W13" i="3"/>
  <c r="S13" i="3"/>
  <c r="R13" i="3"/>
  <c r="L13" i="3"/>
  <c r="N13" i="3"/>
  <c r="M13" i="3"/>
  <c r="K13" i="3"/>
  <c r="H13" i="3"/>
  <c r="F13" i="3"/>
  <c r="G13" i="3"/>
  <c r="J13" i="3"/>
  <c r="I13" i="3"/>
  <c r="E13" i="3"/>
  <c r="D13" i="3"/>
  <c r="AT12" i="3"/>
  <c r="AS12" i="3"/>
  <c r="AO12" i="3"/>
  <c r="AN12" i="3"/>
  <c r="AI12" i="3"/>
  <c r="AH12" i="3"/>
  <c r="AD12" i="3"/>
  <c r="AC12" i="3"/>
  <c r="X12" i="3"/>
  <c r="W12" i="3"/>
  <c r="S12" i="3"/>
  <c r="R12" i="3"/>
  <c r="N12" i="3"/>
  <c r="J12" i="3"/>
  <c r="I12" i="3"/>
  <c r="E12" i="3"/>
  <c r="D12" i="3"/>
  <c r="AT11" i="3"/>
  <c r="AS11" i="3"/>
  <c r="AO11" i="3"/>
  <c r="AN11" i="3"/>
  <c r="AI11" i="3"/>
  <c r="AH11" i="3"/>
  <c r="AD11" i="3"/>
  <c r="AC11" i="3"/>
  <c r="X11" i="3"/>
  <c r="W11" i="3"/>
  <c r="S11" i="3"/>
  <c r="R11" i="3"/>
  <c r="N11" i="3"/>
  <c r="J11" i="3"/>
  <c r="I11" i="3"/>
  <c r="E11" i="3"/>
  <c r="D11" i="3"/>
  <c r="AT10" i="3"/>
  <c r="AS10" i="3"/>
  <c r="AO10" i="3"/>
  <c r="AN10" i="3"/>
  <c r="AI10" i="3"/>
  <c r="AH10" i="3"/>
  <c r="AD10" i="3"/>
  <c r="AC10" i="3"/>
  <c r="X10" i="3"/>
  <c r="W10" i="3"/>
  <c r="S10" i="3"/>
  <c r="R10" i="3"/>
  <c r="N10" i="3"/>
  <c r="J10" i="3"/>
  <c r="I10" i="3"/>
  <c r="E10" i="3"/>
  <c r="D10" i="3"/>
  <c r="AT9" i="3"/>
  <c r="AS9" i="3"/>
  <c r="AO9" i="3"/>
  <c r="AN9" i="3"/>
  <c r="AI9" i="3"/>
  <c r="AH9" i="3"/>
  <c r="AD9" i="3"/>
  <c r="AC9" i="3"/>
  <c r="X9" i="3"/>
  <c r="W9" i="3"/>
  <c r="S9" i="3"/>
  <c r="R9" i="3"/>
  <c r="N9" i="3"/>
  <c r="J9" i="3"/>
  <c r="I9" i="3"/>
  <c r="E9" i="3"/>
  <c r="D9" i="3"/>
  <c r="AT8" i="3"/>
  <c r="AS8" i="3"/>
  <c r="AO8" i="3"/>
  <c r="AN8" i="3"/>
  <c r="AI8" i="3"/>
  <c r="AH8" i="3"/>
  <c r="AD8" i="3"/>
  <c r="AC8" i="3"/>
  <c r="X8" i="3"/>
  <c r="W8" i="3"/>
  <c r="S8" i="3"/>
  <c r="R8" i="3"/>
  <c r="N8" i="3"/>
  <c r="J8" i="3"/>
  <c r="I8" i="3"/>
  <c r="E8" i="3"/>
  <c r="D8" i="3"/>
  <c r="AU7" i="3"/>
  <c r="AR7" i="3"/>
  <c r="AP7" i="3"/>
  <c r="AQ7" i="3"/>
  <c r="AT7" i="3"/>
  <c r="AS7" i="3"/>
  <c r="AO7" i="3"/>
  <c r="AN7" i="3"/>
  <c r="AJ7" i="3"/>
  <c r="AG7" i="3"/>
  <c r="AE7" i="3"/>
  <c r="AF7" i="3"/>
  <c r="AI7" i="3"/>
  <c r="AH7" i="3"/>
  <c r="AD7" i="3"/>
  <c r="AC7" i="3"/>
  <c r="Y7" i="3"/>
  <c r="V7" i="3"/>
  <c r="T7" i="3"/>
  <c r="U7" i="3"/>
  <c r="X7" i="3"/>
  <c r="W7" i="3"/>
  <c r="S7" i="3"/>
  <c r="R7" i="3"/>
  <c r="L7" i="3"/>
  <c r="N7" i="3"/>
  <c r="M7" i="3"/>
  <c r="K7" i="3"/>
  <c r="H7" i="3"/>
  <c r="F7" i="3"/>
  <c r="G7" i="3"/>
  <c r="J7" i="3"/>
  <c r="I7" i="3"/>
  <c r="E7" i="3"/>
  <c r="D7" i="3"/>
  <c r="AU6" i="3"/>
  <c r="AR6" i="3"/>
  <c r="AP6" i="3"/>
  <c r="AQ6" i="3"/>
  <c r="AT6" i="3"/>
  <c r="AS6" i="3"/>
  <c r="AO6" i="3"/>
  <c r="AN6" i="3"/>
  <c r="AJ6" i="3"/>
  <c r="AG6" i="3"/>
  <c r="AE6" i="3"/>
  <c r="AF6" i="3"/>
  <c r="AI6" i="3"/>
  <c r="AH6" i="3"/>
  <c r="AD6" i="3"/>
  <c r="AC6" i="3"/>
  <c r="Y6" i="3"/>
  <c r="V6" i="3"/>
  <c r="T6" i="3"/>
  <c r="U6" i="3"/>
  <c r="X6" i="3"/>
  <c r="W6" i="3"/>
  <c r="S6" i="3"/>
  <c r="R6" i="3"/>
  <c r="L6" i="3"/>
  <c r="N6" i="3"/>
  <c r="M6" i="3"/>
  <c r="K6" i="3"/>
  <c r="H6" i="3"/>
  <c r="F6" i="3"/>
  <c r="G6" i="3"/>
  <c r="J6" i="3"/>
  <c r="I6" i="3"/>
  <c r="E6" i="3"/>
  <c r="D6" i="3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65" i="1"/>
  <c r="S65" i="1"/>
  <c r="R65" i="1"/>
  <c r="Q65" i="1"/>
  <c r="P65" i="1"/>
  <c r="O65" i="1"/>
  <c r="T64" i="1"/>
  <c r="S64" i="1"/>
  <c r="R64" i="1"/>
  <c r="Q64" i="1"/>
  <c r="P64" i="1"/>
  <c r="O64" i="1"/>
  <c r="T63" i="1"/>
  <c r="S63" i="1"/>
  <c r="R63" i="1"/>
  <c r="Q63" i="1"/>
  <c r="P63" i="1"/>
  <c r="O63" i="1"/>
  <c r="T62" i="1"/>
  <c r="S62" i="1"/>
  <c r="R62" i="1"/>
  <c r="Q62" i="1"/>
  <c r="P62" i="1"/>
  <c r="O62" i="1"/>
  <c r="T61" i="1"/>
  <c r="S61" i="1"/>
  <c r="R61" i="1"/>
  <c r="Q61" i="1"/>
  <c r="P61" i="1"/>
  <c r="O61" i="1"/>
  <c r="T60" i="1"/>
  <c r="S60" i="1"/>
  <c r="R60" i="1"/>
  <c r="Q60" i="1"/>
  <c r="P60" i="1"/>
  <c r="O60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T31" i="1"/>
  <c r="S31" i="1"/>
  <c r="R31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K5" i="1"/>
  <c r="J5" i="1"/>
  <c r="I5" i="1"/>
  <c r="H5" i="1"/>
  <c r="G5" i="1"/>
  <c r="F5" i="1"/>
  <c r="E5" i="1"/>
  <c r="D5" i="1"/>
  <c r="C5" i="1"/>
  <c r="T4" i="1"/>
  <c r="S4" i="1"/>
  <c r="R4" i="1"/>
  <c r="Q4" i="1"/>
  <c r="P4" i="1"/>
  <c r="O4" i="1"/>
  <c r="K4" i="1"/>
  <c r="J4" i="1"/>
  <c r="I4" i="1"/>
  <c r="H4" i="1"/>
  <c r="G4" i="1"/>
  <c r="F4" i="1"/>
  <c r="E4" i="1"/>
  <c r="D4" i="1"/>
  <c r="C4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<sst xmlns="http://schemas.openxmlformats.org/spreadsheetml/2006/main" count="1429" uniqueCount="119">
  <si>
    <t>$B$4</t>
  </si>
  <si>
    <t>PP20TH</t>
  </si>
  <si>
    <t>P/TUH</t>
  </si>
  <si>
    <t>15's</t>
  </si>
  <si>
    <t>10's</t>
  </si>
  <si>
    <t>-5's</t>
  </si>
  <si>
    <t>P/N</t>
  </si>
  <si>
    <t>G/N</t>
  </si>
  <si>
    <t>TUH</t>
  </si>
  <si>
    <t>$L$4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</si>
  <si>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</si>
  <si>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</si>
  <si>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</si>
  <si>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</si>
  <si>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</si>
  <si>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</si>
  <si>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</si>
  <si>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</si>
  <si>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</si>
  <si>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</si>
  <si>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</si>
  <si>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</si>
  <si>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</si>
  <si>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</si>
  <si>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</si>
  <si>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</si>
  <si>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</si>
  <si>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</si>
  <si>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</si>
  <si>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</si>
  <si>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</si>
  <si>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</si>
  <si>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</si>
  <si>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</si>
  <si>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</si>
  <si>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</si>
  <si>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</si>
  <si>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</si>
  <si>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</si>
  <si>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</si>
  <si>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</si>
  <si>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</si>
  <si>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</si>
  <si>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</si>
  <si>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</si>
  <si>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</si>
  <si>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</si>
  <si>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</si>
  <si>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</si>
  <si>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</si>
  <si>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</si>
  <si>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</si>
  <si>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</si>
  <si>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</si>
  <si>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</si>
  <si>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</si>
  <si>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</si>
  <si>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</si>
  <si>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</si>
  <si>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</si>
  <si>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</si>
  <si>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</si>
  <si>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Maroon</t>
  </si>
  <si>
    <t>Jared Taylor</t>
  </si>
  <si>
    <t>Maroon!$P$5</t>
  </si>
  <si>
    <t>Carl Colglaizer</t>
  </si>
  <si>
    <t>Maroon!$AA$5</t>
  </si>
  <si>
    <t>Malay Shah</t>
  </si>
  <si>
    <t>Maroon!$AL$5</t>
  </si>
  <si>
    <t>Scarlet</t>
  </si>
  <si>
    <t>Ziad Ali</t>
  </si>
  <si>
    <t>Scarlet!$P$5</t>
  </si>
  <si>
    <t>Jacob Dremann</t>
  </si>
  <si>
    <t>Scarlet!$AA$5</t>
  </si>
  <si>
    <t>Manu Gargeya</t>
  </si>
  <si>
    <t>$B$9</t>
  </si>
  <si>
    <t>Scarlet!$AL$5</t>
  </si>
  <si>
    <t>$T$3</t>
  </si>
  <si>
    <t>NAQT HSNCT Round 7</t>
  </si>
  <si>
    <t/>
  </si>
  <si>
    <t>vs.</t>
  </si>
  <si>
    <t>#</t>
  </si>
  <si>
    <t>Tossup</t>
  </si>
  <si>
    <t>TCats</t>
  </si>
  <si>
    <t>PScarlet$P$5@</t>
  </si>
  <si>
    <t>x</t>
  </si>
  <si>
    <t>PScarlet$AA$5@</t>
  </si>
  <si>
    <t>B Points</t>
  </si>
  <si>
    <t>Score</t>
  </si>
  <si>
    <t>PMaroon$AA$5@</t>
  </si>
  <si>
    <t>PMaroon$P$5@</t>
  </si>
  <si>
    <t>PMaroon$AL$5@</t>
  </si>
  <si>
    <t>end</t>
  </si>
  <si>
    <t>USAuth</t>
  </si>
  <si>
    <t>OTrash</t>
  </si>
  <si>
    <t>Chem</t>
  </si>
  <si>
    <t>EHist</t>
  </si>
  <si>
    <t>GRMyth</t>
  </si>
  <si>
    <t>Phys</t>
  </si>
  <si>
    <t>USCE</t>
  </si>
  <si>
    <t>UKWork</t>
  </si>
  <si>
    <t>OSci</t>
  </si>
  <si>
    <t>USWork</t>
  </si>
  <si>
    <t>WHist</t>
  </si>
  <si>
    <t>USHist</t>
  </si>
  <si>
    <t>Arch</t>
  </si>
  <si>
    <t>OMyth</t>
  </si>
  <si>
    <t>WAuth</t>
  </si>
  <si>
    <t>Astro</t>
  </si>
  <si>
    <t>$B$5</t>
  </si>
  <si>
    <t>$B$6</t>
  </si>
  <si>
    <t>$B$7</t>
  </si>
  <si>
    <t>$B$8</t>
  </si>
  <si>
    <t>$O$3</t>
  </si>
  <si>
    <t>$P$3</t>
  </si>
  <si>
    <t>$Q$3</t>
  </si>
  <si>
    <t>$R$3</t>
  </si>
  <si>
    <t>$S$3</t>
  </si>
  <si>
    <t>PScarlet$AL$5@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</si>
</sst>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51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0" fontId="9" fillId="0" borderId="5" xfId="0" applyBorder="true" applyFont="true">
      <alignment horizontal="center"/>
    </xf>
    <xf numFmtId="0" fontId="10" fillId="0" borderId="5" xfId="0" applyBorder="true" applyFont="true">
      <alignment horizontal="center"/>
    </xf>
    <xf numFmtId="0" fontId="9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9" fillId="0" borderId="0" xfId="0" applyFont="true">
      <alignment horizontal="center"/>
    </xf>
    <xf numFmtId="0" fontId="11" fillId="0" borderId="0" xfId="0" applyFont="true">
      <alignment horizontal="center"/>
    </xf>
    <xf numFmtId="0" fontId="12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/>
    <xf numFmtId="0" fontId="0" fillId="0" borderId="5" xfId="0" applyBorder="true"/>
    <xf numFmtId="0" fontId="15" fillId="0" borderId="5" xfId="0" applyBorder="true" applyFont="true">
      <alignment horizontal="center"/>
    </xf>
    <xf numFmtId="0" fontId="16" fillId="0" borderId="5" xfId="0" applyBorder="true" applyFont="true">
      <alignment horizontal="center"/>
    </xf>
    <xf numFmtId="0" fontId="15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15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/>
    <xf numFmtId="0" fontId="0" fillId="0" borderId="5" xfId="0" applyBorder="true"/>
    <xf numFmtId="0" fontId="21" fillId="0" borderId="5" xfId="0" applyBorder="true" applyFont="true">
      <alignment horizontal="center"/>
    </xf>
    <xf numFmtId="0" fontId="22" fillId="0" borderId="5" xfId="0" applyBorder="true" applyFont="true">
      <alignment horizontal="center"/>
    </xf>
    <xf numFmtId="0" fontId="21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21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0" fontId="27" fillId="0" borderId="9" xfId="0" applyBorder="true" applyFont="true">
      <alignment horizontal="center"/>
    </xf>
    <xf numFmtId="0" fontId="28" fillId="0" borderId="9" xfId="0" applyBorder="true" applyFont="true">
      <alignment horizontal="center"/>
    </xf>
    <xf numFmtId="0" fontId="27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27" fillId="0" borderId="0" xfId="0" applyFont="true">
      <alignment horizontal="center"/>
    </xf>
    <xf numFmtId="0" fontId="29" fillId="0" borderId="0" xfId="0" applyFont="true">
      <alignment horizontal="center"/>
    </xf>
    <xf numFmtId="0" fontId="30" fillId="0" borderId="0" xfId="0" applyFont="true">
      <alignment horizontal="center"/>
    </xf>
    <xf numFmtId="0" fontId="31" fillId="0" borderId="0" xfId="0" applyFont="true">
      <alignment horizontal="center"/>
    </xf>
    <xf numFmtId="0" fontId="32" fillId="0" borderId="0" xfId="0" applyFont="true"/>
    <xf numFmtId="0" fontId="0" fillId="0" borderId="9" xfId="0" applyBorder="true"/>
    <xf numFmtId="0" fontId="33" fillId="0" borderId="9" xfId="0" applyBorder="true" applyFont="true">
      <alignment horizontal="center"/>
    </xf>
    <xf numFmtId="0" fontId="34" fillId="0" borderId="9" xfId="0" applyBorder="true" applyFont="true">
      <alignment horizontal="center"/>
    </xf>
    <xf numFmtId="0" fontId="33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33" fillId="0" borderId="0" xfId="0" applyFont="true">
      <alignment horizontal="center"/>
    </xf>
    <xf numFmtId="0" fontId="35" fillId="0" borderId="0" xfId="0" applyFont="true">
      <alignment horizontal="center"/>
    </xf>
    <xf numFmtId="0" fontId="36" fillId="0" borderId="0" xfId="0" applyFont="true">
      <alignment horizontal="center"/>
    </xf>
    <xf numFmtId="0" fontId="37" fillId="0" borderId="0" xfId="0" applyFont="true">
      <alignment horizontal="center"/>
    </xf>
    <xf numFmtId="0" fontId="38" fillId="0" borderId="0" xfId="0" applyFont="true"/>
    <xf numFmtId="0" fontId="0" fillId="0" borderId="9" xfId="0" applyBorder="true"/>
    <xf numFmtId="0" fontId="39" fillId="0" borderId="9" xfId="0" applyBorder="true" applyFont="true">
      <alignment horizontal="center"/>
    </xf>
    <xf numFmtId="0" fontId="40" fillId="0" borderId="9" xfId="0" applyBorder="true" applyFont="true">
      <alignment horizontal="center"/>
    </xf>
    <xf numFmtId="0" fontId="39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39" fillId="0" borderId="0" xfId="0" applyFont="true">
      <alignment horizontal="center"/>
    </xf>
    <xf numFmtId="0" fontId="41" fillId="0" borderId="0" xfId="0" applyFont="true">
      <alignment horizontal="center"/>
    </xf>
    <xf numFmtId="0" fontId="42" fillId="0" borderId="0" xfId="0" applyFont="true">
      <alignment horizontal="center"/>
    </xf>
    <xf numFmtId="0" fontId="43" fillId="0" borderId="0" xfId="0" applyFont="true">
      <alignment horizontal="center"/>
    </xf>
    <xf numFmtId="0" fontId="44" fillId="0" borderId="0" xfId="0" applyFont="true"/>
    <xf numFmtId="0" fontId="0" fillId="0" borderId="9" xfId="0" applyBorder="true"/>
    <xf numFmtId="0" fontId="45" fillId="0" borderId="9" xfId="0" applyBorder="true" applyFont="true">
      <alignment horizontal="center"/>
    </xf>
    <xf numFmtId="0" fontId="46" fillId="0" borderId="9" xfId="0" applyBorder="true" applyFont="true">
      <alignment horizontal="center"/>
    </xf>
    <xf numFmtId="0" fontId="45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45" fillId="0" borderId="0" xfId="0" applyFont="true">
      <alignment horizontal="center"/>
    </xf>
    <xf numFmtId="0" fontId="47" fillId="0" borderId="0" xfId="0" applyFont="true">
      <alignment horizontal="center"/>
    </xf>
    <xf numFmtId="0" fontId="48" fillId="0" borderId="0" xfId="0" applyFont="true">
      <alignment horizontal="center"/>
    </xf>
    <xf numFmtId="0" fontId="49" fillId="0" borderId="0" xfId="0" applyFont="true">
      <alignment horizontal="center"/>
    </xf>
    <xf numFmtId="0" fontId="50" fillId="0" borderId="0" xfId="0" applyFont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workbookViewId="0"/>
  </sheetViews>
  <sheetFormatPr baseColWidth="10" defaultColWidth="8.83203125" defaultRowHeight="15" x14ac:dyDescent="0.2"/>
  <sheetData>
    <row r="1" spans="2:20" x14ac:dyDescent="0.2">
      <c r="B1" t="s" s="181">
        <v>0</v>
      </c>
      <c r="C1" t="s" s="244">
        <v>75</v>
      </c>
      <c r="E1" t="s" s="183">
        <v>9</v>
      </c>
      <c r="F1" t="s" s="262">
        <v>77</v>
      </c>
    </row>
    <row r="2" spans="2:20" x14ac:dyDescent="0.2">
      <c r="O2" t="s" s="247">
        <v>71</v>
      </c>
      <c r="P2" t="s" s="250">
        <v>64</v>
      </c>
      <c r="Q2" t="s" s="253">
        <v>66</v>
      </c>
      <c r="R2" t="s" s="256">
        <v>73</v>
      </c>
      <c r="S2" t="s" s="259">
        <v>76</v>
      </c>
      <c r="T2" t="s" s="262">
        <v>68</v>
      </c>
    </row>
    <row r="3" spans="2:20" x14ac:dyDescent="0.2">
      <c r="D3" t="s" s="180">
        <v>1</v>
      </c>
      <c r="E3" t="s" s="180">
        <v>2</v>
      </c>
      <c r="F3" t="s" s="180">
        <v>3</v>
      </c>
      <c r="G3" t="s" s="180">
        <v>4</v>
      </c>
      <c r="H3" t="s" s="180">
        <v>5</v>
      </c>
      <c r="I3" t="s" s="180">
        <v>6</v>
      </c>
      <c r="J3" t="s" s="180">
        <v>7</v>
      </c>
      <c r="K3" t="s" s="180">
        <v>8</v>
      </c>
      <c r="N3"/>
      <c r="O3" t="str">
        <f>Scarlet!$Q$5</f>
        <v>Ziad Ali</v>
      </c>
      <c r="P3" t="str">
        <f>Maroon!$Q$5</f>
        <v>Jared Taylor</v>
      </c>
      <c r="Q3" t="str">
        <f>Maroon!$AB$5</f>
        <v>Carl Colglaizer</v>
      </c>
      <c r="R3" t="str">
        <f>Scarlet!$AB$5</f>
        <v>Jacob Dremann</v>
      </c>
      <c r="S3" t="str">
        <f>Scarlet!$AM$5</f>
        <v>Manu Gargeya</v>
      </c>
      <c r="T3" t="str">
        <f>Maroon!$AM$5</f>
        <v>Malay Shah</v>
      </c>
    </row>
    <row r="4" spans="2:20" x14ac:dyDescent="0.2">
      <c r="B4" t="s" s="229">
        <v>71</v>
      </c>
      <c r="C4" t="str">
        <f>Scarlet!$Q$5</f>
        <v>Ziad Ali</v>
      </c>
      <c r="D4" s="230" t="n">
        <f>Scarlet!$R$6</f>
        <v>94.0677966101695</v>
      </c>
      <c r="E4" s="230" t="n">
        <f>Scarlet!$S$6</f>
        <v>4.703389830508475</v>
      </c>
      <c r="F4" s="228" t="n">
        <f>Scarlet!$T$6</f>
        <v>15.0</v>
      </c>
      <c r="G4" s="228" t="n">
        <f>Scarlet!$U$6</f>
        <v>36.0</v>
      </c>
      <c r="H4" s="228" t="n">
        <f>Scarlet!$V$6</f>
        <v>6.0</v>
      </c>
      <c r="I4" s="230" t="n">
        <f>Scarlet!$W$6</f>
        <v>2.5</v>
      </c>
      <c r="J4" s="230" t="n">
        <f>Scarlet!$X$6</f>
        <v>8.5</v>
      </c>
      <c r="K4" s="228" t="n">
        <f>Scarlet!$Y$6</f>
        <v>118.0</v>
      </c>
      <c r="N4" t="s">
        <v>10</v>
      </c>
      <c r="O4" s="248" t="n">
        <f>Scarlet!$R$6</f>
        <v>94.0677966101695</v>
      </c>
      <c r="P4" s="251" t="n">
        <f>Maroon!$R$6</f>
        <v>53.389830508474574</v>
      </c>
      <c r="Q4" s="254" t="n">
        <f>Maroon!$AC$6</f>
        <v>45.76271186440678</v>
      </c>
      <c r="R4" s="257" t="n">
        <f>Scarlet!$AC$6</f>
        <v>28.448275862068964</v>
      </c>
      <c r="S4" s="260" t="n">
        <f>Scarlet!$AN$6</f>
        <v>0.0</v>
      </c>
      <c r="T4" s="263" t="n">
        <f>Maroon!$AN$6</f>
        <v>0.0</v>
      </c>
    </row>
    <row r="5" spans="2:20" x14ac:dyDescent="0.2">
      <c r="B5" t="s" s="232">
        <v>64</v>
      </c>
      <c r="C5" t="str">
        <f>Maroon!$Q$5</f>
        <v>Jared Taylor</v>
      </c>
      <c r="D5" s="233" t="n">
        <f>Maroon!$R$6</f>
        <v>53.389830508474574</v>
      </c>
      <c r="E5" s="233" t="n">
        <f>Maroon!$S$6</f>
        <v>2.669491525423729</v>
      </c>
      <c r="F5" s="231" t="n">
        <f>Maroon!$T$6</f>
        <v>13.0</v>
      </c>
      <c r="G5" s="231" t="n">
        <f>Maroon!$U$6</f>
        <v>12.0</v>
      </c>
      <c r="H5" s="231" t="n">
        <f>Maroon!$V$6</f>
        <v>0.0</v>
      </c>
      <c r="I5" s="233" t="str">
        <f>Maroon!$W$6</f>
        <v>inf</v>
      </c>
      <c r="J5" s="233" t="str">
        <f>Maroon!$X$6</f>
        <v>inf</v>
      </c>
      <c r="K5" s="231" t="n">
        <f>Maroon!$Y$6</f>
        <v>118.0</v>
      </c>
      <c r="M5" t="s">
        <v>11</v>
      </c>
      <c r="N5"/>
      <c r="O5" s="248" t="n">
        <f>Scarlet!$R$7</f>
        <v>144.0</v>
      </c>
      <c r="P5" s="251" t="n">
        <f>Maroon!$R$7</f>
        <v>48.0</v>
      </c>
      <c r="Q5" s="254" t="n">
        <f>Maroon!$AC$7</f>
        <v>36.0</v>
      </c>
      <c r="R5" s="257" t="n">
        <f>Scarlet!$AC$7</f>
        <v>13.043478260869566</v>
      </c>
      <c r="S5" s="260" t="n">
        <f>Scarlet!$AN$7</f>
        <v>0.0</v>
      </c>
      <c r="T5" s="263" t="n">
        <f>Maroon!$AN$7</f>
        <v>0.0</v>
      </c>
    </row>
    <row r="6" spans="2:20" x14ac:dyDescent="0.2">
      <c r="B6" t="s" s="235">
        <v>66</v>
      </c>
      <c r="C6" t="str">
        <f>Maroon!$AB$5</f>
        <v>Carl Colglaizer</v>
      </c>
      <c r="D6" s="236" t="n">
        <f>Maroon!$AC$6</f>
        <v>45.76271186440678</v>
      </c>
      <c r="E6" s="236" t="n">
        <f>Maroon!$AD$6</f>
        <v>2.288135593220339</v>
      </c>
      <c r="F6" s="234" t="n">
        <f>Maroon!$AE$6</f>
        <v>10.0</v>
      </c>
      <c r="G6" s="234" t="n">
        <f>Maroon!$AF$6</f>
        <v>12.0</v>
      </c>
      <c r="H6" s="234" t="n">
        <f>Maroon!$AG$6</f>
        <v>0.0</v>
      </c>
      <c r="I6" s="236" t="str">
        <f>Maroon!$AH$6</f>
        <v>inf</v>
      </c>
      <c r="J6" s="236" t="str">
        <f>Maroon!$AI$6</f>
        <v>inf</v>
      </c>
      <c r="K6" s="234" t="n">
        <f>Maroon!$AJ$6</f>
        <v>118.0</v>
      </c>
      <c r="N6" t="s">
        <v>12</v>
      </c>
      <c r="O6" s="248" t="n">
        <f>Scarlet!$R$8</f>
        <v>210.0</v>
      </c>
      <c r="P6" s="251" t="n">
        <f>Maroon!$R$8</f>
        <v>60.0</v>
      </c>
      <c r="Q6" s="254" t="n">
        <f>Maroon!$AC$8</f>
        <v>0.0</v>
      </c>
      <c r="R6" s="257" t="n">
        <f>Scarlet!$AC$8</f>
        <v>33.333333333333336</v>
      </c>
      <c r="S6" s="260" t="n">
        <f>Scarlet!$AN$8</f>
        <v>0.0</v>
      </c>
      <c r="T6" s="263" t="n">
        <f>Maroon!$AN$8</f>
        <v>0.0</v>
      </c>
    </row>
    <row r="7" spans="2:20" x14ac:dyDescent="0.2">
      <c r="B7" t="s" s="238">
        <v>73</v>
      </c>
      <c r="C7" t="str">
        <f>Scarlet!$AB$5</f>
        <v>Jacob Dremann</v>
      </c>
      <c r="D7" s="239" t="n">
        <f>Scarlet!$AC$6</f>
        <v>28.448275862068964</v>
      </c>
      <c r="E7" s="239" t="n">
        <f>Scarlet!$AD$6</f>
        <v>1.4224137931034482</v>
      </c>
      <c r="F7" s="237" t="n">
        <f>Scarlet!$AE$6</f>
        <v>7.0</v>
      </c>
      <c r="G7" s="237" t="n">
        <f>Scarlet!$AF$6</f>
        <v>6.0</v>
      </c>
      <c r="H7" s="237" t="n">
        <f>Scarlet!$AG$6</f>
        <v>0.0</v>
      </c>
      <c r="I7" s="239" t="str">
        <f>Scarlet!$AH$6</f>
        <v>inf</v>
      </c>
      <c r="J7" s="239" t="str">
        <f>Scarlet!$AI$6</f>
        <v>inf</v>
      </c>
      <c r="K7" s="237" t="n">
        <f>Scarlet!$AJ$6</f>
        <v>116.0</v>
      </c>
      <c r="N7" t="s">
        <v>13</v>
      </c>
      <c r="O7" s="248" t="n">
        <f>Scarlet!$R$9</f>
        <v>33.333333333333336</v>
      </c>
      <c r="P7" s="251" t="n">
        <f>Maroon!$R$9</f>
        <v>66.66666666666667</v>
      </c>
      <c r="Q7" s="254" t="n">
        <f>Maroon!$AC$9</f>
        <v>100.0</v>
      </c>
      <c r="R7" s="257" t="n">
        <f>Scarlet!$AC$9</f>
        <v>0.0</v>
      </c>
      <c r="S7" s="260" t="n">
        <f>Scarlet!$AN$9</f>
        <v>0.0</v>
      </c>
      <c r="T7" s="263" t="n">
        <f>Maroon!$AN$9</f>
        <v>0.0</v>
      </c>
    </row>
    <row r="8" spans="2:20" x14ac:dyDescent="0.2">
      <c r="B8" t="s" s="241">
        <v>76</v>
      </c>
      <c r="C8" t="str">
        <f>Scarlet!$AM$5</f>
        <v>Manu Gargeya</v>
      </c>
      <c r="D8" s="242" t="n">
        <f>Scarlet!$AN$6</f>
        <v>0.0</v>
      </c>
      <c r="E8" s="242" t="n">
        <f>Scarlet!$AO$6</f>
        <v>0.0</v>
      </c>
      <c r="F8" s="240" t="n">
        <f>Scarlet!$AP$6</f>
        <v>0.0</v>
      </c>
      <c r="G8" s="240" t="n">
        <f>Scarlet!$AQ$6</f>
        <v>0.0</v>
      </c>
      <c r="H8" s="240" t="n">
        <f>Scarlet!$AR$6</f>
        <v>0.0</v>
      </c>
      <c r="I8" s="242" t="str">
        <f>Scarlet!$AS$6</f>
        <v/>
      </c>
      <c r="J8" s="242" t="str">
        <f>Scarlet!$AT$6</f>
        <v/>
      </c>
      <c r="K8" s="240" t="n">
        <f>Scarlet!$AU$6</f>
        <v>4.0</v>
      </c>
      <c r="N8" t="s">
        <v>14</v>
      </c>
      <c r="O8" s="248" t="n">
        <f>Scarlet!$R$10</f>
        <v>200.0</v>
      </c>
      <c r="P8" s="251" t="n">
        <f>Maroon!$R$10</f>
        <v>0.0</v>
      </c>
      <c r="Q8" s="254" t="n">
        <f>Maroon!$AC$10</f>
        <v>0.0</v>
      </c>
      <c r="R8" s="257" t="n">
        <f>Scarlet!$AC$10</f>
        <v>0.0</v>
      </c>
      <c r="S8" s="260" t="str">
        <f>Scarlet!$AN$10</f>
        <v/>
      </c>
      <c r="T8" s="263" t="n">
        <f>Maroon!$AN$10</f>
        <v>0.0</v>
      </c>
    </row>
    <row r="9" spans="2:20" x14ac:dyDescent="0.2">
      <c r="B9" t="s" s="244">
        <v>68</v>
      </c>
      <c r="C9" t="str">
        <f>Maroon!$AM$5</f>
        <v>Malay Shah</v>
      </c>
      <c r="D9" s="245" t="n">
        <f>Maroon!$AN$6</f>
        <v>0.0</v>
      </c>
      <c r="E9" s="245" t="n">
        <f>Maroon!$AO$6</f>
        <v>0.0</v>
      </c>
      <c r="F9" s="243" t="n">
        <f>Maroon!$AP$6</f>
        <v>0.0</v>
      </c>
      <c r="G9" s="243" t="n">
        <f>Maroon!$AQ$6</f>
        <v>0.0</v>
      </c>
      <c r="H9" s="243" t="n">
        <f>Maroon!$AR$6</f>
        <v>0.0</v>
      </c>
      <c r="I9" s="245" t="str">
        <f>Maroon!$AS$6</f>
        <v/>
      </c>
      <c r="J9" s="245" t="str">
        <f>Maroon!$AT$6</f>
        <v/>
      </c>
      <c r="K9" s="243" t="n">
        <f>Maroon!$AU$6</f>
        <v>112.0</v>
      </c>
      <c r="N9" t="s">
        <v>15</v>
      </c>
      <c r="O9" s="248" t="str">
        <f>Scarlet!$R$11</f>
        <v/>
      </c>
      <c r="P9" s="251" t="str">
        <f>Maroon!$R$11</f>
        <v/>
      </c>
      <c r="Q9" s="254" t="str">
        <f>Maroon!$AC$11</f>
        <v/>
      </c>
      <c r="R9" s="257" t="str">
        <f>Scarlet!$AC$11</f>
        <v/>
      </c>
      <c r="S9" s="260" t="str">
        <f>Scarlet!$AN$11</f>
        <v/>
      </c>
      <c r="T9" s="263" t="str">
        <f>Maroon!$AN$11</f>
        <v/>
      </c>
    </row>
    <row r="10" spans="2:20" x14ac:dyDescent="0.2">
      <c r="N10" t="s">
        <v>16</v>
      </c>
      <c r="O10" s="248" t="str">
        <f>Scarlet!$R$12</f>
        <v/>
      </c>
      <c r="P10" s="251" t="str">
        <f>Maroon!$R$12</f>
        <v/>
      </c>
      <c r="Q10" s="254" t="str">
        <f>Maroon!$AC$12</f>
        <v/>
      </c>
      <c r="R10" s="257" t="str">
        <f>Scarlet!$AC$12</f>
        <v/>
      </c>
      <c r="S10" s="260" t="str">
        <f>Scarlet!$AN$12</f>
        <v/>
      </c>
      <c r="T10" s="263" t="str">
        <f>Maroon!$AN$12</f>
        <v/>
      </c>
    </row>
    <row r="11" spans="2:20" x14ac:dyDescent="0.2">
      <c r="M11" t="s">
        <v>17</v>
      </c>
      <c r="N11"/>
      <c r="O11" s="248" t="n">
        <f>Scarlet!$R$13</f>
        <v>126.92307692307692</v>
      </c>
      <c r="P11" s="251" t="n">
        <f>Maroon!$R$13</f>
        <v>69.23076923076923</v>
      </c>
      <c r="Q11" s="254" t="n">
        <f>Maroon!$AC$13</f>
        <v>57.69230769230769</v>
      </c>
      <c r="R11" s="257" t="n">
        <f>Scarlet!$AC$13</f>
        <v>0.0</v>
      </c>
      <c r="S11" s="260" t="n">
        <f>Scarlet!$AN$13</f>
        <v>0.0</v>
      </c>
      <c r="T11" s="263" t="n">
        <f>Maroon!$AN$13</f>
        <v>0.0</v>
      </c>
    </row>
    <row r="12" spans="2:20" x14ac:dyDescent="0.2">
      <c r="N12" t="s">
        <v>12</v>
      </c>
      <c r="O12" s="248" t="n">
        <f>Scarlet!$R$14</f>
        <v>262.5</v>
      </c>
      <c r="P12" s="251" t="n">
        <f>Maroon!$R$14</f>
        <v>37.5</v>
      </c>
      <c r="Q12" s="254" t="n">
        <f>Maroon!$AC$14</f>
        <v>0.0</v>
      </c>
      <c r="R12" s="257" t="n">
        <f>Scarlet!$AC$14</f>
        <v>0.0</v>
      </c>
      <c r="S12" s="260" t="n">
        <f>Scarlet!$AN$14</f>
        <v>0.0</v>
      </c>
      <c r="T12" s="263" t="n">
        <f>Maroon!$AN$14</f>
        <v>0.0</v>
      </c>
    </row>
    <row r="13" spans="2:20" x14ac:dyDescent="0.2">
      <c r="N13" t="s">
        <v>18</v>
      </c>
      <c r="O13" s="248" t="n">
        <f>Scarlet!$R$15</f>
        <v>0.0</v>
      </c>
      <c r="P13" s="251" t="n">
        <f>Maroon!$R$15</f>
        <v>100.0</v>
      </c>
      <c r="Q13" s="254" t="n">
        <f>Maroon!$AC$15</f>
        <v>100.0</v>
      </c>
      <c r="R13" s="257" t="n">
        <f>Scarlet!$AC$15</f>
        <v>0.0</v>
      </c>
      <c r="S13" s="260" t="str">
        <f>Scarlet!$AN$15</f>
        <v/>
      </c>
      <c r="T13" s="263" t="n">
        <f>Maroon!$AN$15</f>
        <v>0.0</v>
      </c>
    </row>
    <row r="14" spans="2:20" x14ac:dyDescent="0.2">
      <c r="N14" t="s">
        <v>19</v>
      </c>
      <c r="O14" s="248" t="str">
        <f>Scarlet!$R$16</f>
        <v/>
      </c>
      <c r="P14" s="251" t="str">
        <f>Maroon!$R$16</f>
        <v/>
      </c>
      <c r="Q14" s="254" t="str">
        <f>Maroon!$AC$16</f>
        <v/>
      </c>
      <c r="R14" s="257" t="str">
        <f>Scarlet!$AC$16</f>
        <v/>
      </c>
      <c r="S14" s="260" t="str">
        <f>Scarlet!$AN$16</f>
        <v/>
      </c>
      <c r="T14" s="263" t="str">
        <f>Maroon!$AN$16</f>
        <v/>
      </c>
    </row>
    <row r="15" spans="2:20" x14ac:dyDescent="0.2">
      <c r="N15" t="s">
        <v>14</v>
      </c>
      <c r="O15" s="248" t="str">
        <f>Scarlet!$R$17</f>
        <v/>
      </c>
      <c r="P15" s="251" t="str">
        <f>Maroon!$R$17</f>
        <v/>
      </c>
      <c r="Q15" s="254" t="str">
        <f>Maroon!$AC$17</f>
        <v/>
      </c>
      <c r="R15" s="257" t="str">
        <f>Scarlet!$AC$17</f>
        <v/>
      </c>
      <c r="S15" s="260" t="str">
        <f>Scarlet!$AN$17</f>
        <v/>
      </c>
      <c r="T15" s="263" t="str">
        <f>Maroon!$AN$17</f>
        <v/>
      </c>
    </row>
    <row r="16" spans="2:20" x14ac:dyDescent="0.2">
      <c r="N16" t="s">
        <v>12</v>
      </c>
      <c r="O16" s="248" t="n">
        <f>Scarlet!$R$18</f>
        <v>0.0</v>
      </c>
      <c r="P16" s="251" t="n">
        <f>Maroon!$R$18</f>
        <v>150.0</v>
      </c>
      <c r="Q16" s="254" t="n">
        <f>Maroon!$AC$18</f>
        <v>150.0</v>
      </c>
      <c r="R16" s="257" t="n">
        <f>Scarlet!$AC$18</f>
        <v>0.0</v>
      </c>
      <c r="S16" s="260" t="str">
        <f>Scarlet!$AN$18</f>
        <v/>
      </c>
      <c r="T16" s="263" t="n">
        <f>Maroon!$AN$18</f>
        <v>0.0</v>
      </c>
    </row>
    <row r="17" spans="13:20" x14ac:dyDescent="0.2">
      <c r="N17" t="s">
        <v>18</v>
      </c>
      <c r="O17" s="248" t="str">
        <f>Scarlet!$R$19</f>
        <v/>
      </c>
      <c r="P17" s="251" t="str">
        <f>Maroon!$R$19</f>
        <v/>
      </c>
      <c r="Q17" s="254" t="str">
        <f>Maroon!$AC$19</f>
        <v/>
      </c>
      <c r="R17" s="257" t="str">
        <f>Scarlet!$AC$19</f>
        <v/>
      </c>
      <c r="S17" s="260" t="str">
        <f>Scarlet!$AN$19</f>
        <v/>
      </c>
      <c r="T17" s="263" t="str">
        <f>Maroon!$AN$19</f>
        <v/>
      </c>
    </row>
    <row r="18" spans="13:20" x14ac:dyDescent="0.2">
      <c r="N18" t="s">
        <v>19</v>
      </c>
      <c r="O18" s="248" t="str">
        <f>Scarlet!$R$20</f>
        <v/>
      </c>
      <c r="P18" s="251" t="str">
        <f>Maroon!$R$20</f>
        <v/>
      </c>
      <c r="Q18" s="254" t="str">
        <f>Maroon!$AC$20</f>
        <v/>
      </c>
      <c r="R18" s="257" t="str">
        <f>Scarlet!$AC$20</f>
        <v/>
      </c>
      <c r="S18" s="260" t="str">
        <f>Scarlet!$AN$20</f>
        <v/>
      </c>
      <c r="T18" s="263" t="str">
        <f>Maroon!$AN$20</f>
        <v/>
      </c>
    </row>
    <row r="19" spans="13:20" x14ac:dyDescent="0.2">
      <c r="N19" t="s">
        <v>14</v>
      </c>
      <c r="O19" s="248" t="n">
        <f>Scarlet!$R$21</f>
        <v>200.0</v>
      </c>
      <c r="P19" s="251" t="n">
        <f>Maroon!$R$21</f>
        <v>0.0</v>
      </c>
      <c r="Q19" s="254" t="n">
        <f>Maroon!$AC$21</f>
        <v>0.0</v>
      </c>
      <c r="R19" s="257" t="n">
        <f>Scarlet!$AC$21</f>
        <v>0.0</v>
      </c>
      <c r="S19" s="260" t="str">
        <f>Scarlet!$AN$21</f>
        <v/>
      </c>
      <c r="T19" s="263" t="n">
        <f>Maroon!$AN$21</f>
        <v>0.0</v>
      </c>
    </row>
    <row r="20" spans="13:20" x14ac:dyDescent="0.2">
      <c r="N20" t="s">
        <v>12</v>
      </c>
      <c r="O20" s="248" t="str">
        <f>Scarlet!$R$22</f>
        <v/>
      </c>
      <c r="P20" s="251" t="str">
        <f>Maroon!$R$22</f>
        <v/>
      </c>
      <c r="Q20" s="254" t="str">
        <f>Maroon!$AC$22</f>
        <v/>
      </c>
      <c r="R20" s="257" t="str">
        <f>Scarlet!$AC$22</f>
        <v/>
      </c>
      <c r="S20" s="260" t="str">
        <f>Scarlet!$AN$22</f>
        <v/>
      </c>
      <c r="T20" s="263" t="str">
        <f>Maroon!$AN$22</f>
        <v/>
      </c>
    </row>
    <row r="21" spans="13:20" x14ac:dyDescent="0.2">
      <c r="N21" t="s">
        <v>18</v>
      </c>
      <c r="O21" s="248" t="str">
        <f>Scarlet!$R$23</f>
        <v/>
      </c>
      <c r="P21" s="251" t="str">
        <f>Maroon!$R$23</f>
        <v/>
      </c>
      <c r="Q21" s="254" t="str">
        <f>Maroon!$AC$23</f>
        <v/>
      </c>
      <c r="R21" s="257" t="str">
        <f>Scarlet!$AC$23</f>
        <v/>
      </c>
      <c r="S21" s="260" t="str">
        <f>Scarlet!$AN$23</f>
        <v/>
      </c>
      <c r="T21" s="263" t="str">
        <f>Maroon!$AN$23</f>
        <v/>
      </c>
    </row>
    <row r="22" spans="13:20" x14ac:dyDescent="0.2">
      <c r="N22" t="s">
        <v>19</v>
      </c>
      <c r="O22" s="248" t="str">
        <f>Scarlet!$R$24</f>
        <v/>
      </c>
      <c r="P22" s="251" t="str">
        <f>Maroon!$R$24</f>
        <v/>
      </c>
      <c r="Q22" s="254" t="str">
        <f>Maroon!$AC$24</f>
        <v/>
      </c>
      <c r="R22" s="257" t="str">
        <f>Scarlet!$AC$24</f>
        <v/>
      </c>
      <c r="S22" s="260" t="str">
        <f>Scarlet!$AN$24</f>
        <v/>
      </c>
      <c r="T22" s="263" t="str">
        <f>Maroon!$AN$24</f>
        <v/>
      </c>
    </row>
    <row r="23" spans="13:20" x14ac:dyDescent="0.2">
      <c r="N23" t="s">
        <v>14</v>
      </c>
      <c r="O23" s="248" t="str">
        <f>Scarlet!$R$25</f>
        <v/>
      </c>
      <c r="P23" s="251" t="str">
        <f>Maroon!$R$25</f>
        <v/>
      </c>
      <c r="Q23" s="254" t="str">
        <f>Maroon!$AC$25</f>
        <v/>
      </c>
      <c r="R23" s="257" t="str">
        <f>Scarlet!$AC$25</f>
        <v/>
      </c>
      <c r="S23" s="260" t="str">
        <f>Scarlet!$AN$25</f>
        <v/>
      </c>
      <c r="T23" s="263" t="str">
        <f>Maroon!$AN$25</f>
        <v/>
      </c>
    </row>
    <row r="24" spans="13:20" x14ac:dyDescent="0.2">
      <c r="N24" t="s">
        <v>16</v>
      </c>
      <c r="O24" s="248" t="str">
        <f>Scarlet!$R$26</f>
        <v/>
      </c>
      <c r="P24" s="251" t="str">
        <f>Maroon!$R$26</f>
        <v/>
      </c>
      <c r="Q24" s="254" t="str">
        <f>Maroon!$AC$26</f>
        <v/>
      </c>
      <c r="R24" s="257" t="str">
        <f>Scarlet!$AC$26</f>
        <v/>
      </c>
      <c r="S24" s="260" t="str">
        <f>Scarlet!$AN$26</f>
        <v/>
      </c>
      <c r="T24" s="263" t="str">
        <f>Maroon!$AN$26</f>
        <v/>
      </c>
    </row>
    <row r="25" spans="13:20" x14ac:dyDescent="0.2">
      <c r="M25" t="s">
        <v>20</v>
      </c>
      <c r="N25"/>
      <c r="O25" s="248" t="n">
        <f>Scarlet!$R$27</f>
        <v>19.35483870967742</v>
      </c>
      <c r="P25" s="251" t="n">
        <f>Maroon!$R$27</f>
        <v>58.064516129032256</v>
      </c>
      <c r="Q25" s="254" t="n">
        <f>Maroon!$AC$27</f>
        <v>48.38709677419355</v>
      </c>
      <c r="R25" s="257" t="n">
        <f>Scarlet!$AC$27</f>
        <v>58.064516129032256</v>
      </c>
      <c r="S25" s="260" t="str">
        <f>Scarlet!$AN$27</f>
        <v/>
      </c>
      <c r="T25" s="263" t="n">
        <f>Maroon!$AN$27</f>
        <v>0.0</v>
      </c>
    </row>
    <row r="26" spans="13:20" x14ac:dyDescent="0.2">
      <c r="N26" t="s">
        <v>21</v>
      </c>
      <c r="O26" s="248" t="n">
        <f>Scarlet!$R$28</f>
        <v>0.0</v>
      </c>
      <c r="P26" s="251" t="n">
        <f>Maroon!$R$28</f>
        <v>300.0</v>
      </c>
      <c r="Q26" s="254" t="n">
        <f>Maroon!$AC$28</f>
        <v>0.0</v>
      </c>
      <c r="R26" s="257" t="n">
        <f>Scarlet!$AC$28</f>
        <v>0.0</v>
      </c>
      <c r="S26" s="260" t="str">
        <f>Scarlet!$AN$28</f>
        <v/>
      </c>
      <c r="T26" s="263" t="str">
        <f>Maroon!$AN$28</f>
        <v/>
      </c>
    </row>
    <row r="27" spans="13:20" x14ac:dyDescent="0.2">
      <c r="N27" t="s">
        <v>22</v>
      </c>
      <c r="O27" s="248" t="str">
        <f>Scarlet!$R$29</f>
        <v/>
      </c>
      <c r="P27" s="251" t="str">
        <f>Maroon!$R$29</f>
        <v/>
      </c>
      <c r="Q27" s="254" t="str">
        <f>Maroon!$AC$29</f>
        <v/>
      </c>
      <c r="R27" s="257" t="str">
        <f>Scarlet!$AC$29</f>
        <v/>
      </c>
      <c r="S27" s="260" t="str">
        <f>Scarlet!$AN$29</f>
        <v/>
      </c>
      <c r="T27" s="263" t="str">
        <f>Maroon!$AN$29</f>
        <v/>
      </c>
    </row>
    <row r="28" spans="13:20" x14ac:dyDescent="0.2">
      <c r="N28" t="s">
        <v>23</v>
      </c>
      <c r="O28" s="248" t="n">
        <f>Scarlet!$R$30</f>
        <v>-50.0</v>
      </c>
      <c r="P28" s="251" t="n">
        <f>Maroon!$R$30</f>
        <v>0.0</v>
      </c>
      <c r="Q28" s="254" t="n">
        <f>Maroon!$AC$30</f>
        <v>0.0</v>
      </c>
      <c r="R28" s="257" t="n">
        <f>Scarlet!$AC$30</f>
        <v>150.0</v>
      </c>
      <c r="S28" s="260" t="str">
        <f>Scarlet!$AN$30</f>
        <v/>
      </c>
      <c r="T28" s="263" t="n">
        <f>Maroon!$AN$30</f>
        <v>0.0</v>
      </c>
    </row>
    <row r="29" spans="13:20" x14ac:dyDescent="0.2">
      <c r="N29" t="s">
        <v>24</v>
      </c>
      <c r="O29" s="248" t="n">
        <f>Scarlet!$R$31</f>
        <v>200.0</v>
      </c>
      <c r="P29" s="251" t="n">
        <f>Maroon!$R$31</f>
        <v>0.0</v>
      </c>
      <c r="Q29" s="254" t="n">
        <f>Maroon!$AC$31</f>
        <v>0.0</v>
      </c>
      <c r="R29" s="257" t="n">
        <f>Scarlet!$AC$31</f>
        <v>0.0</v>
      </c>
      <c r="S29" s="260" t="str">
        <f>Scarlet!$AN$31</f>
        <v/>
      </c>
      <c r="T29" s="263" t="n">
        <f>Maroon!$AN$31</f>
        <v>0.0</v>
      </c>
    </row>
    <row r="30" spans="13:20" x14ac:dyDescent="0.2">
      <c r="N30" t="s">
        <v>25</v>
      </c>
      <c r="O30" s="248" t="n">
        <f>Scarlet!$R$32</f>
        <v>0.0</v>
      </c>
      <c r="P30" s="251" t="n">
        <f>Maroon!$R$32</f>
        <v>150.0</v>
      </c>
      <c r="Q30" s="254" t="n">
        <f>Maroon!$AC$32</f>
        <v>150.0</v>
      </c>
      <c r="R30" s="257" t="n">
        <f>Scarlet!$AC$32</f>
        <v>0.0</v>
      </c>
      <c r="S30" s="260" t="str">
        <f>Scarlet!$AN$32</f>
        <v/>
      </c>
      <c r="T30" s="263" t="n">
        <f>Maroon!$AN$32</f>
        <v>0.0</v>
      </c>
    </row>
    <row r="31" spans="13:20" x14ac:dyDescent="0.2">
      <c r="N31" t="s">
        <v>26</v>
      </c>
      <c r="O31" s="248" t="str">
        <f>Scarlet!$R$33</f>
        <v/>
      </c>
      <c r="P31" s="251" t="str">
        <f>Maroon!$R$33</f>
        <v/>
      </c>
      <c r="Q31" s="254" t="str">
        <f>Maroon!$AC$33</f>
        <v/>
      </c>
      <c r="R31" s="257" t="str">
        <f>Scarlet!$AC$33</f>
        <v/>
      </c>
      <c r="S31" s="260" t="str">
        <f>Scarlet!$AN$33</f>
        <v/>
      </c>
      <c r="T31" s="263" t="str">
        <f>Maroon!$AN$33</f>
        <v/>
      </c>
    </row>
    <row r="32" spans="13:20" x14ac:dyDescent="0.2">
      <c r="N32" t="s">
        <v>16</v>
      </c>
      <c r="O32" s="248" t="n">
        <f>Scarlet!$R$34</f>
        <v>0.0</v>
      </c>
      <c r="P32" s="251" t="n">
        <f>Maroon!$R$34</f>
        <v>100.0</v>
      </c>
      <c r="Q32" s="254" t="n">
        <f>Maroon!$AC$34</f>
        <v>100.0</v>
      </c>
      <c r="R32" s="257" t="n">
        <f>Scarlet!$AC$34</f>
        <v>0.0</v>
      </c>
      <c r="S32" s="260" t="str">
        <f>Scarlet!$AN$34</f>
        <v/>
      </c>
      <c r="T32" s="263" t="n">
        <f>Maroon!$AN$34</f>
        <v>0.0</v>
      </c>
    </row>
    <row r="33" spans="13:20" x14ac:dyDescent="0.2">
      <c r="M33" t="s">
        <v>27</v>
      </c>
      <c r="N33"/>
      <c r="O33" s="248" t="n">
        <f>Scarlet!$R$35</f>
        <v>100.0</v>
      </c>
      <c r="P33" s="251" t="n">
        <f>Maroon!$R$35</f>
        <v>50.0</v>
      </c>
      <c r="Q33" s="254" t="n">
        <f>Maroon!$AC$35</f>
        <v>50.0</v>
      </c>
      <c r="R33" s="257" t="n">
        <f>Scarlet!$AC$35</f>
        <v>0.0</v>
      </c>
      <c r="S33" s="260" t="str">
        <f>Scarlet!$AN$35</f>
        <v/>
      </c>
      <c r="T33" s="263" t="n">
        <f>Maroon!$AN$35</f>
        <v>0.0</v>
      </c>
    </row>
    <row r="34" spans="13:20" x14ac:dyDescent="0.2">
      <c r="N34" t="s">
        <v>28</v>
      </c>
      <c r="O34" s="248" t="n">
        <f>Scarlet!$R$36</f>
        <v>200.0</v>
      </c>
      <c r="P34" s="251" t="n">
        <f>Maroon!$R$36</f>
        <v>0.0</v>
      </c>
      <c r="Q34" s="254" t="n">
        <f>Maroon!$AC$36</f>
        <v>0.0</v>
      </c>
      <c r="R34" s="257" t="n">
        <f>Scarlet!$AC$36</f>
        <v>0.0</v>
      </c>
      <c r="S34" s="260" t="str">
        <f>Scarlet!$AN$36</f>
        <v/>
      </c>
      <c r="T34" s="263" t="n">
        <f>Maroon!$AN$36</f>
        <v>0.0</v>
      </c>
    </row>
    <row r="35" spans="13:20" x14ac:dyDescent="0.2">
      <c r="N35" t="s">
        <v>29</v>
      </c>
      <c r="O35" s="248" t="str">
        <f>Scarlet!$R$37</f>
        <v/>
      </c>
      <c r="P35" s="251" t="str">
        <f>Maroon!$R$37</f>
        <v/>
      </c>
      <c r="Q35" s="254" t="str">
        <f>Maroon!$AC$37</f>
        <v/>
      </c>
      <c r="R35" s="257" t="str">
        <f>Scarlet!$AC$37</f>
        <v/>
      </c>
      <c r="S35" s="260" t="str">
        <f>Scarlet!$AN$37</f>
        <v/>
      </c>
      <c r="T35" s="263" t="str">
        <f>Maroon!$AN$37</f>
        <v/>
      </c>
    </row>
    <row r="36" spans="13:20" x14ac:dyDescent="0.2">
      <c r="N36" t="s">
        <v>30</v>
      </c>
      <c r="O36" s="248" t="str">
        <f>Scarlet!$R$38</f>
        <v/>
      </c>
      <c r="P36" s="251" t="str">
        <f>Maroon!$R$38</f>
        <v/>
      </c>
      <c r="Q36" s="254" t="str">
        <f>Maroon!$AC$38</f>
        <v/>
      </c>
      <c r="R36" s="257" t="str">
        <f>Scarlet!$AC$38</f>
        <v/>
      </c>
      <c r="S36" s="260" t="str">
        <f>Scarlet!$AN$38</f>
        <v/>
      </c>
      <c r="T36" s="263" t="str">
        <f>Maroon!$AN$38</f>
        <v/>
      </c>
    </row>
    <row r="37" spans="13:20" x14ac:dyDescent="0.2">
      <c r="N37" t="s">
        <v>31</v>
      </c>
      <c r="O37" s="248" t="str">
        <f>Scarlet!$R$39</f>
        <v/>
      </c>
      <c r="P37" s="251" t="str">
        <f>Maroon!$R$39</f>
        <v/>
      </c>
      <c r="Q37" s="254" t="str">
        <f>Maroon!$AC$39</f>
        <v/>
      </c>
      <c r="R37" s="257" t="str">
        <f>Scarlet!$AC$39</f>
        <v/>
      </c>
      <c r="S37" s="260" t="str">
        <f>Scarlet!$AN$39</f>
        <v/>
      </c>
      <c r="T37" s="263" t="str">
        <f>Maroon!$AN$39</f>
        <v/>
      </c>
    </row>
    <row r="38" spans="13:20" x14ac:dyDescent="0.2">
      <c r="N38" t="s">
        <v>16</v>
      </c>
      <c r="O38" s="248" t="str">
        <f>Scarlet!$R$40</f>
        <v/>
      </c>
      <c r="P38" s="251" t="str">
        <f>Maroon!$R$40</f>
        <v/>
      </c>
      <c r="Q38" s="254" t="str">
        <f>Maroon!$AC$40</f>
        <v/>
      </c>
      <c r="R38" s="257" t="str">
        <f>Scarlet!$AC$40</f>
        <v/>
      </c>
      <c r="S38" s="260" t="str">
        <f>Scarlet!$AN$40</f>
        <v/>
      </c>
      <c r="T38" s="263" t="str">
        <f>Maroon!$AN$40</f>
        <v/>
      </c>
    </row>
    <row r="39" spans="13:20" x14ac:dyDescent="0.2">
      <c r="N39" t="s">
        <v>32</v>
      </c>
      <c r="O39" s="248" t="str">
        <f>Scarlet!$R$41</f>
        <v/>
      </c>
      <c r="P39" s="251" t="str">
        <f>Maroon!$R$41</f>
        <v/>
      </c>
      <c r="Q39" s="254" t="str">
        <f>Maroon!$AC$41</f>
        <v/>
      </c>
      <c r="R39" s="257" t="str">
        <f>Scarlet!$AC$41</f>
        <v/>
      </c>
      <c r="S39" s="260" t="str">
        <f>Scarlet!$AN$41</f>
        <v/>
      </c>
      <c r="T39" s="263" t="str">
        <f>Maroon!$AN$41</f>
        <v/>
      </c>
    </row>
    <row r="40" spans="13:20" x14ac:dyDescent="0.2">
      <c r="N40" t="s">
        <v>33</v>
      </c>
      <c r="O40" s="248" t="str">
        <f>Scarlet!$R$42</f>
        <v/>
      </c>
      <c r="P40" s="251" t="str">
        <f>Maroon!$R$42</f>
        <v/>
      </c>
      <c r="Q40" s="254" t="str">
        <f>Maroon!$AC$42</f>
        <v/>
      </c>
      <c r="R40" s="257" t="str">
        <f>Scarlet!$AC$42</f>
        <v/>
      </c>
      <c r="S40" s="260" t="str">
        <f>Scarlet!$AN$42</f>
        <v/>
      </c>
      <c r="T40" s="263" t="str">
        <f>Maroon!$AN$42</f>
        <v/>
      </c>
    </row>
    <row r="41" spans="13:20" x14ac:dyDescent="0.2">
      <c r="N41" t="s">
        <v>34</v>
      </c>
      <c r="O41" s="248" t="str">
        <f>Scarlet!$R$43</f>
        <v/>
      </c>
      <c r="P41" s="251" t="str">
        <f>Maroon!$R$43</f>
        <v/>
      </c>
      <c r="Q41" s="254" t="str">
        <f>Maroon!$AC$43</f>
        <v/>
      </c>
      <c r="R41" s="257" t="str">
        <f>Scarlet!$AC$43</f>
        <v/>
      </c>
      <c r="S41" s="260" t="str">
        <f>Scarlet!$AN$43</f>
        <v/>
      </c>
      <c r="T41" s="263" t="str">
        <f>Maroon!$AN$43</f>
        <v/>
      </c>
    </row>
    <row r="42" spans="13:20" x14ac:dyDescent="0.2">
      <c r="N42" t="s">
        <v>35</v>
      </c>
      <c r="O42" s="248" t="n">
        <f>Scarlet!$R$44</f>
        <v>0.0</v>
      </c>
      <c r="P42" s="251" t="n">
        <f>Maroon!$R$44</f>
        <v>100.0</v>
      </c>
      <c r="Q42" s="254" t="n">
        <f>Maroon!$AC$44</f>
        <v>100.0</v>
      </c>
      <c r="R42" s="257" t="n">
        <f>Scarlet!$AC$44</f>
        <v>0.0</v>
      </c>
      <c r="S42" s="260" t="str">
        <f>Scarlet!$AN$44</f>
        <v/>
      </c>
      <c r="T42" s="263" t="n">
        <f>Maroon!$AN$44</f>
        <v>0.0</v>
      </c>
    </row>
    <row r="43" spans="13:20" x14ac:dyDescent="0.2">
      <c r="N43" t="s">
        <v>16</v>
      </c>
      <c r="O43" s="248" t="str">
        <f>Scarlet!$R$45</f>
        <v/>
      </c>
      <c r="P43" s="251" t="str">
        <f>Maroon!$R$45</f>
        <v/>
      </c>
      <c r="Q43" s="254" t="str">
        <f>Maroon!$AC$45</f>
        <v/>
      </c>
      <c r="R43" s="257" t="str">
        <f>Scarlet!$AC$45</f>
        <v/>
      </c>
      <c r="S43" s="260" t="str">
        <f>Scarlet!$AN$45</f>
        <v/>
      </c>
      <c r="T43" s="263" t="str">
        <f>Maroon!$AN$45</f>
        <v/>
      </c>
    </row>
    <row r="44" spans="13:20" x14ac:dyDescent="0.2">
      <c r="M44" t="s">
        <v>36</v>
      </c>
      <c r="N44"/>
      <c r="O44" s="248" t="str">
        <f>Scarlet!$R$46</f>
        <v/>
      </c>
      <c r="P44" s="251" t="str">
        <f>Maroon!$R$46</f>
        <v/>
      </c>
      <c r="Q44" s="254" t="str">
        <f>Maroon!$AC$46</f>
        <v/>
      </c>
      <c r="R44" s="257" t="str">
        <f>Scarlet!$AC$46</f>
        <v/>
      </c>
      <c r="S44" s="260" t="str">
        <f>Scarlet!$AN$46</f>
        <v/>
      </c>
      <c r="T44" s="263" t="str">
        <f>Maroon!$AN$46</f>
        <v/>
      </c>
    </row>
    <row r="45" spans="13:20" x14ac:dyDescent="0.2">
      <c r="N45" t="s">
        <v>12</v>
      </c>
      <c r="O45" s="248" t="str">
        <f>Scarlet!$R$47</f>
        <v/>
      </c>
      <c r="P45" s="251" t="str">
        <f>Maroon!$R$47</f>
        <v/>
      </c>
      <c r="Q45" s="254" t="str">
        <f>Maroon!$AC$47</f>
        <v/>
      </c>
      <c r="R45" s="257" t="str">
        <f>Scarlet!$AC$47</f>
        <v/>
      </c>
      <c r="S45" s="260" t="str">
        <f>Scarlet!$AN$47</f>
        <v/>
      </c>
      <c r="T45" s="263" t="str">
        <f>Maroon!$AN$47</f>
        <v/>
      </c>
    </row>
    <row r="46" spans="13:20" x14ac:dyDescent="0.2">
      <c r="N46" t="s">
        <v>14</v>
      </c>
      <c r="O46" s="248" t="str">
        <f>Scarlet!$R$48</f>
        <v/>
      </c>
      <c r="P46" s="251" t="str">
        <f>Maroon!$R$48</f>
        <v/>
      </c>
      <c r="Q46" s="254" t="str">
        <f>Maroon!$AC$48</f>
        <v/>
      </c>
      <c r="R46" s="257" t="str">
        <f>Scarlet!$AC$48</f>
        <v/>
      </c>
      <c r="S46" s="260" t="str">
        <f>Scarlet!$AN$48</f>
        <v/>
      </c>
      <c r="T46" s="263" t="str">
        <f>Maroon!$AN$48</f>
        <v/>
      </c>
    </row>
    <row r="47" spans="13:20" x14ac:dyDescent="0.2">
      <c r="N47" t="s">
        <v>16</v>
      </c>
      <c r="O47" s="248" t="str">
        <f>Scarlet!$R$49</f>
        <v/>
      </c>
      <c r="P47" s="251" t="str">
        <f>Maroon!$R$49</f>
        <v/>
      </c>
      <c r="Q47" s="254" t="str">
        <f>Maroon!$AC$49</f>
        <v/>
      </c>
      <c r="R47" s="257" t="str">
        <f>Scarlet!$AC$49</f>
        <v/>
      </c>
      <c r="S47" s="260" t="str">
        <f>Scarlet!$AN$49</f>
        <v/>
      </c>
      <c r="T47" s="263" t="str">
        <f>Maroon!$AN$49</f>
        <v/>
      </c>
    </row>
    <row r="48" spans="13:20" x14ac:dyDescent="0.2">
      <c r="M48" t="s">
        <v>37</v>
      </c>
      <c r="N48"/>
      <c r="O48" s="248" t="str">
        <f>Scarlet!$R$50</f>
        <v/>
      </c>
      <c r="P48" s="251" t="str">
        <f>Maroon!$R$50</f>
        <v/>
      </c>
      <c r="Q48" s="254" t="str">
        <f>Maroon!$AC$50</f>
        <v/>
      </c>
      <c r="R48" s="257" t="str">
        <f>Scarlet!$AC$50</f>
        <v/>
      </c>
      <c r="S48" s="260" t="str">
        <f>Scarlet!$AN$50</f>
        <v/>
      </c>
      <c r="T48" s="263" t="str">
        <f>Maroon!$AN$50</f>
        <v/>
      </c>
    </row>
    <row r="49" spans="13:20" x14ac:dyDescent="0.2">
      <c r="N49" t="s">
        <v>38</v>
      </c>
      <c r="O49" s="248" t="str">
        <f>Scarlet!$R$51</f>
        <v/>
      </c>
      <c r="P49" s="251" t="str">
        <f>Maroon!$R$51</f>
        <v/>
      </c>
      <c r="Q49" s="254" t="str">
        <f>Maroon!$AC$51</f>
        <v/>
      </c>
      <c r="R49" s="257" t="str">
        <f>Scarlet!$AC$51</f>
        <v/>
      </c>
      <c r="S49" s="260" t="str">
        <f>Scarlet!$AN$51</f>
        <v/>
      </c>
      <c r="T49" s="263" t="str">
        <f>Maroon!$AN$51</f>
        <v/>
      </c>
    </row>
    <row r="50" spans="13:20" x14ac:dyDescent="0.2">
      <c r="N50" t="s">
        <v>39</v>
      </c>
      <c r="O50" s="248" t="str">
        <f>Scarlet!$R$52</f>
        <v/>
      </c>
      <c r="P50" s="251" t="str">
        <f>Maroon!$R$52</f>
        <v/>
      </c>
      <c r="Q50" s="254" t="str">
        <f>Maroon!$AC$52</f>
        <v/>
      </c>
      <c r="R50" s="257" t="str">
        <f>Scarlet!$AC$52</f>
        <v/>
      </c>
      <c r="S50" s="260" t="str">
        <f>Scarlet!$AN$52</f>
        <v/>
      </c>
      <c r="T50" s="263" t="str">
        <f>Maroon!$AN$52</f>
        <v/>
      </c>
    </row>
    <row r="51" spans="13:20" x14ac:dyDescent="0.2">
      <c r="N51" t="s">
        <v>40</v>
      </c>
      <c r="O51" s="248" t="str">
        <f>Scarlet!$R$53</f>
        <v/>
      </c>
      <c r="P51" s="251" t="str">
        <f>Maroon!$R$53</f>
        <v/>
      </c>
      <c r="Q51" s="254" t="str">
        <f>Maroon!$AC$53</f>
        <v/>
      </c>
      <c r="R51" s="257" t="str">
        <f>Scarlet!$AC$53</f>
        <v/>
      </c>
      <c r="S51" s="260" t="str">
        <f>Scarlet!$AN$53</f>
        <v/>
      </c>
      <c r="T51" s="263" t="str">
        <f>Maroon!$AN$53</f>
        <v/>
      </c>
    </row>
    <row r="52" spans="13:20" x14ac:dyDescent="0.2">
      <c r="N52" t="s">
        <v>16</v>
      </c>
      <c r="O52" s="248" t="str">
        <f>Scarlet!$R$54</f>
        <v/>
      </c>
      <c r="P52" s="251" t="str">
        <f>Maroon!$R$54</f>
        <v/>
      </c>
      <c r="Q52" s="254" t="str">
        <f>Maroon!$AC$54</f>
        <v/>
      </c>
      <c r="R52" s="257" t="str">
        <f>Scarlet!$AC$54</f>
        <v/>
      </c>
      <c r="S52" s="260" t="str">
        <f>Scarlet!$AN$54</f>
        <v/>
      </c>
      <c r="T52" s="263" t="str">
        <f>Maroon!$AN$54</f>
        <v/>
      </c>
    </row>
    <row r="53" spans="13:20" x14ac:dyDescent="0.2">
      <c r="M53" t="s">
        <v>41</v>
      </c>
      <c r="N53"/>
      <c r="O53" s="248" t="str">
        <f>Scarlet!$R$55</f>
        <v/>
      </c>
      <c r="P53" s="251" t="str">
        <f>Maroon!$R$55</f>
        <v/>
      </c>
      <c r="Q53" s="254" t="str">
        <f>Maroon!$AC$55</f>
        <v/>
      </c>
      <c r="R53" s="257" t="str">
        <f>Scarlet!$AC$55</f>
        <v/>
      </c>
      <c r="S53" s="260" t="str">
        <f>Scarlet!$AN$55</f>
        <v/>
      </c>
      <c r="T53" s="263" t="str">
        <f>Maroon!$AN$55</f>
        <v/>
      </c>
    </row>
    <row r="54" spans="13:20" x14ac:dyDescent="0.2">
      <c r="N54" t="s">
        <v>42</v>
      </c>
      <c r="O54" s="248" t="str">
        <f>Scarlet!$R$56</f>
        <v/>
      </c>
      <c r="P54" s="251" t="str">
        <f>Maroon!$R$56</f>
        <v/>
      </c>
      <c r="Q54" s="254" t="str">
        <f>Maroon!$AC$56</f>
        <v/>
      </c>
      <c r="R54" s="257" t="str">
        <f>Scarlet!$AC$56</f>
        <v/>
      </c>
      <c r="S54" s="260" t="str">
        <f>Scarlet!$AN$56</f>
        <v/>
      </c>
      <c r="T54" s="263" t="str">
        <f>Maroon!$AN$56</f>
        <v/>
      </c>
    </row>
    <row r="55" spans="13:20" x14ac:dyDescent="0.2">
      <c r="N55" t="s">
        <v>43</v>
      </c>
      <c r="O55" s="248" t="str">
        <f>Scarlet!$R$57</f>
        <v/>
      </c>
      <c r="P55" s="251" t="str">
        <f>Maroon!$R$57</f>
        <v/>
      </c>
      <c r="Q55" s="254" t="str">
        <f>Maroon!$AC$57</f>
        <v/>
      </c>
      <c r="R55" s="257" t="str">
        <f>Scarlet!$AC$57</f>
        <v/>
      </c>
      <c r="S55" s="260" t="str">
        <f>Scarlet!$AN$57</f>
        <v/>
      </c>
      <c r="T55" s="263" t="str">
        <f>Maroon!$AN$57</f>
        <v/>
      </c>
    </row>
    <row r="56" spans="13:20" x14ac:dyDescent="0.2">
      <c r="N56" t="s">
        <v>14</v>
      </c>
      <c r="O56" s="248" t="str">
        <f>Scarlet!$R$58</f>
        <v/>
      </c>
      <c r="P56" s="251" t="str">
        <f>Maroon!$R$58</f>
        <v/>
      </c>
      <c r="Q56" s="254" t="str">
        <f>Maroon!$AC$58</f>
        <v/>
      </c>
      <c r="R56" s="257" t="str">
        <f>Scarlet!$AC$58</f>
        <v/>
      </c>
      <c r="S56" s="260" t="str">
        <f>Scarlet!$AN$58</f>
        <v/>
      </c>
      <c r="T56" s="263" t="str">
        <f>Maroon!$AN$58</f>
        <v/>
      </c>
    </row>
    <row r="57" spans="13:20" x14ac:dyDescent="0.2">
      <c r="N57" t="s">
        <v>16</v>
      </c>
      <c r="O57" s="248" t="str">
        <f>Scarlet!$R$59</f>
        <v/>
      </c>
      <c r="P57" s="251" t="str">
        <f>Maroon!$R$59</f>
        <v/>
      </c>
      <c r="Q57" s="254" t="str">
        <f>Maroon!$AC$59</f>
        <v/>
      </c>
      <c r="R57" s="257" t="str">
        <f>Scarlet!$AC$59</f>
        <v/>
      </c>
      <c r="S57" s="260" t="str">
        <f>Scarlet!$AN$59</f>
        <v/>
      </c>
      <c r="T57" s="263" t="str">
        <f>Maroon!$AN$59</f>
        <v/>
      </c>
    </row>
    <row r="58" spans="13:20" x14ac:dyDescent="0.2">
      <c r="M58" t="s">
        <v>44</v>
      </c>
      <c r="N58"/>
      <c r="O58" s="248" t="str">
        <f>Scarlet!$R$60</f>
        <v/>
      </c>
      <c r="P58" s="251" t="str">
        <f>Maroon!$R$60</f>
        <v/>
      </c>
      <c r="Q58" s="254" t="str">
        <f>Maroon!$AC$60</f>
        <v/>
      </c>
      <c r="R58" s="257" t="str">
        <f>Scarlet!$AC$60</f>
        <v/>
      </c>
      <c r="S58" s="260" t="str">
        <f>Scarlet!$AN$60</f>
        <v/>
      </c>
      <c r="T58" s="263" t="str">
        <f>Maroon!$AN$60</f>
        <v/>
      </c>
    </row>
    <row r="59" spans="13:20" x14ac:dyDescent="0.2">
      <c r="N59" t="s">
        <v>45</v>
      </c>
      <c r="O59" s="248" t="str">
        <f>Scarlet!$R$61</f>
        <v/>
      </c>
      <c r="P59" s="251" t="str">
        <f>Maroon!$R$61</f>
        <v/>
      </c>
      <c r="Q59" s="254" t="str">
        <f>Maroon!$AC$61</f>
        <v/>
      </c>
      <c r="R59" s="257" t="str">
        <f>Scarlet!$AC$61</f>
        <v/>
      </c>
      <c r="S59" s="260" t="str">
        <f>Scarlet!$AN$61</f>
        <v/>
      </c>
      <c r="T59" s="263" t="str">
        <f>Maroon!$AN$61</f>
        <v/>
      </c>
    </row>
    <row r="60" spans="13:20" x14ac:dyDescent="0.2">
      <c r="N60" t="s">
        <v>46</v>
      </c>
      <c r="O60" s="248" t="str">
        <f>Scarlet!$R$62</f>
        <v/>
      </c>
      <c r="P60" s="251" t="str">
        <f>Maroon!$R$62</f>
        <v/>
      </c>
      <c r="Q60" s="254" t="str">
        <f>Maroon!$AC$62</f>
        <v/>
      </c>
      <c r="R60" s="257" t="str">
        <f>Scarlet!$AC$62</f>
        <v/>
      </c>
      <c r="S60" s="260" t="str">
        <f>Scarlet!$AN$62</f>
        <v/>
      </c>
      <c r="T60" s="263" t="str">
        <f>Maroon!$AN$62</f>
        <v/>
      </c>
    </row>
    <row r="61" spans="13:20" x14ac:dyDescent="0.2">
      <c r="N61" t="s">
        <v>47</v>
      </c>
      <c r="O61" s="248" t="str">
        <f>Scarlet!$R$63</f>
        <v/>
      </c>
      <c r="P61" s="251" t="str">
        <f>Maroon!$R$63</f>
        <v/>
      </c>
      <c r="Q61" s="254" t="str">
        <f>Maroon!$AC$63</f>
        <v/>
      </c>
      <c r="R61" s="257" t="str">
        <f>Scarlet!$AC$63</f>
        <v/>
      </c>
      <c r="S61" s="260" t="str">
        <f>Scarlet!$AN$63</f>
        <v/>
      </c>
      <c r="T61" s="263" t="str">
        <f>Maroon!$AN$63</f>
        <v/>
      </c>
    </row>
    <row r="62" spans="13:20" x14ac:dyDescent="0.2">
      <c r="N62" t="s">
        <v>16</v>
      </c>
      <c r="O62" s="248" t="str">
        <f>Scarlet!$R$64</f>
        <v/>
      </c>
      <c r="P62" s="251" t="str">
        <f>Maroon!$R$64</f>
        <v/>
      </c>
      <c r="Q62" s="254" t="str">
        <f>Maroon!$AC$64</f>
        <v/>
      </c>
      <c r="R62" s="257" t="str">
        <f>Scarlet!$AC$64</f>
        <v/>
      </c>
      <c r="S62" s="260" t="str">
        <f>Scarlet!$AN$64</f>
        <v/>
      </c>
      <c r="T62" s="263" t="str">
        <f>Maroon!$AN$64</f>
        <v/>
      </c>
    </row>
    <row r="63" spans="13:20" x14ac:dyDescent="0.2">
      <c r="M63" t="s">
        <v>48</v>
      </c>
      <c r="N63"/>
      <c r="O63" s="248" t="n">
        <f>Scarlet!$R$65</f>
        <v>200.0</v>
      </c>
      <c r="P63" s="251" t="n">
        <f>Maroon!$R$65</f>
        <v>0.0</v>
      </c>
      <c r="Q63" s="254" t="n">
        <f>Maroon!$AC$65</f>
        <v>0.0</v>
      </c>
      <c r="R63" s="257" t="n">
        <f>Scarlet!$AC$65</f>
        <v>0.0</v>
      </c>
      <c r="S63" s="260" t="str">
        <f>Scarlet!$AN$65</f>
        <v/>
      </c>
      <c r="T63" s="263" t="n">
        <f>Maroon!$AN$65</f>
        <v>0.0</v>
      </c>
    </row>
    <row r="64" spans="13:20" x14ac:dyDescent="0.2">
      <c r="N64" t="s">
        <v>12</v>
      </c>
      <c r="O64" s="248" t="n">
        <f>Scarlet!$R$66</f>
        <v>200.0</v>
      </c>
      <c r="P64" s="251" t="n">
        <f>Maroon!$R$66</f>
        <v>0.0</v>
      </c>
      <c r="Q64" s="254" t="n">
        <f>Maroon!$AC$66</f>
        <v>0.0</v>
      </c>
      <c r="R64" s="257" t="n">
        <f>Scarlet!$AC$66</f>
        <v>0.0</v>
      </c>
      <c r="S64" s="260" t="str">
        <f>Scarlet!$AN$66</f>
        <v/>
      </c>
      <c r="T64" s="263" t="n">
        <f>Maroon!$AN$66</f>
        <v>0.0</v>
      </c>
    </row>
    <row r="65" spans="13:20" x14ac:dyDescent="0.2">
      <c r="N65" t="s">
        <v>14</v>
      </c>
      <c r="O65" s="248" t="str">
        <f>Scarlet!$R$67</f>
        <v/>
      </c>
      <c r="P65" s="251" t="str">
        <f>Maroon!$R$67</f>
        <v/>
      </c>
      <c r="Q65" s="254" t="str">
        <f>Maroon!$AC$67</f>
        <v/>
      </c>
      <c r="R65" s="257" t="str">
        <f>Scarlet!$AC$67</f>
        <v/>
      </c>
      <c r="S65" s="260" t="str">
        <f>Scarlet!$AN$67</f>
        <v/>
      </c>
      <c r="T65" s="263" t="str">
        <f>Maroon!$AN$67</f>
        <v/>
      </c>
    </row>
    <row r="66" spans="13:20" x14ac:dyDescent="0.2">
      <c r="N66" t="s">
        <v>16</v>
      </c>
      <c r="O66" s="248" t="str">
        <f>Scarlet!$R$68</f>
        <v/>
      </c>
      <c r="P66" s="251" t="str">
        <f>Maroon!$R$68</f>
        <v/>
      </c>
      <c r="Q66" s="254" t="str">
        <f>Maroon!$AC$68</f>
        <v/>
      </c>
      <c r="R66" s="257" t="str">
        <f>Scarlet!$AC$68</f>
        <v/>
      </c>
      <c r="S66" s="260" t="str">
        <f>Scarlet!$AN$68</f>
        <v/>
      </c>
      <c r="T66" s="263" t="str">
        <f>Maroon!$AN$68</f>
        <v/>
      </c>
    </row>
    <row r="67" spans="13:20" x14ac:dyDescent="0.2">
      <c r="M67" t="s">
        <v>49</v>
      </c>
      <c r="N67"/>
      <c r="O67" s="248" t="n">
        <f>Scarlet!$R$69</f>
        <v>0.0</v>
      </c>
      <c r="P67" s="251" t="n">
        <f>Maroon!$R$69</f>
        <v>0.0</v>
      </c>
      <c r="Q67" s="254" t="n">
        <f>Maroon!$AC$69</f>
        <v>0.0</v>
      </c>
      <c r="R67" s="257" t="n">
        <f>Scarlet!$AC$69</f>
        <v>200.0</v>
      </c>
      <c r="S67" s="260" t="str">
        <f>Scarlet!$AN$69</f>
        <v/>
      </c>
      <c r="T67" s="263" t="n">
        <f>Maroon!$AN$69</f>
        <v>0.0</v>
      </c>
    </row>
    <row r="68" spans="13:20" x14ac:dyDescent="0.2">
      <c r="N68" t="s">
        <v>50</v>
      </c>
      <c r="O68" s="248" t="str">
        <f>Scarlet!$R$70</f>
        <v/>
      </c>
      <c r="P68" s="251" t="str">
        <f>Maroon!$R$70</f>
        <v/>
      </c>
      <c r="Q68" s="254" t="str">
        <f>Maroon!$AC$70</f>
        <v/>
      </c>
      <c r="R68" s="257" t="str">
        <f>Scarlet!$AC$70</f>
        <v/>
      </c>
      <c r="S68" s="260" t="str">
        <f>Scarlet!$AN$70</f>
        <v/>
      </c>
      <c r="T68" s="263" t="str">
        <f>Maroon!$AN$70</f>
        <v/>
      </c>
    </row>
    <row r="69" spans="13:20" x14ac:dyDescent="0.2">
      <c r="N69" t="s">
        <v>51</v>
      </c>
      <c r="O69" s="248" t="str">
        <f>Scarlet!$R$71</f>
        <v/>
      </c>
      <c r="P69" s="251" t="str">
        <f>Maroon!$R$71</f>
        <v/>
      </c>
      <c r="Q69" s="254" t="str">
        <f>Maroon!$AC$71</f>
        <v/>
      </c>
      <c r="R69" s="257" t="str">
        <f>Scarlet!$AC$71</f>
        <v/>
      </c>
      <c r="S69" s="260" t="str">
        <f>Scarlet!$AN$71</f>
        <v/>
      </c>
      <c r="T69" s="263" t="str">
        <f>Maroon!$AN$71</f>
        <v/>
      </c>
    </row>
    <row r="70" spans="13:20" x14ac:dyDescent="0.2">
      <c r="N70" t="s">
        <v>52</v>
      </c>
      <c r="O70" s="248" t="str">
        <f>Scarlet!$R$72</f>
        <v/>
      </c>
      <c r="P70" s="251" t="str">
        <f>Maroon!$R$72</f>
        <v/>
      </c>
      <c r="Q70" s="254" t="str">
        <f>Maroon!$AC$72</f>
        <v/>
      </c>
      <c r="R70" s="257" t="str">
        <f>Scarlet!$AC$72</f>
        <v/>
      </c>
      <c r="S70" s="260" t="str">
        <f>Scarlet!$AN$72</f>
        <v/>
      </c>
      <c r="T70" s="263" t="str">
        <f>Maroon!$AN$72</f>
        <v/>
      </c>
    </row>
    <row r="71" spans="13:20" x14ac:dyDescent="0.2">
      <c r="N71" t="s">
        <v>28</v>
      </c>
      <c r="O71" s="248" t="str">
        <f>Scarlet!$R$73</f>
        <v/>
      </c>
      <c r="P71" s="251" t="str">
        <f>Maroon!$R$73</f>
        <v/>
      </c>
      <c r="Q71" s="254" t="str">
        <f>Maroon!$AC$73</f>
        <v/>
      </c>
      <c r="R71" s="257" t="str">
        <f>Scarlet!$AC$73</f>
        <v/>
      </c>
      <c r="S71" s="260" t="str">
        <f>Scarlet!$AN$73</f>
        <v/>
      </c>
      <c r="T71" s="263" t="str">
        <f>Maroon!$AN$73</f>
        <v/>
      </c>
    </row>
    <row r="72" spans="13:20" x14ac:dyDescent="0.2">
      <c r="N72" t="s">
        <v>16</v>
      </c>
      <c r="O72" s="248" t="n">
        <f>Scarlet!$R$74</f>
        <v>0.0</v>
      </c>
      <c r="P72" s="251" t="n">
        <f>Maroon!$R$74</f>
        <v>0.0</v>
      </c>
      <c r="Q72" s="254" t="n">
        <f>Maroon!$AC$74</f>
        <v>0.0</v>
      </c>
      <c r="R72" s="257" t="n">
        <f>Scarlet!$AC$74</f>
        <v>200.0</v>
      </c>
      <c r="S72" s="260" t="str">
        <f>Scarlet!$AN$74</f>
        <v/>
      </c>
      <c r="T72" s="263" t="n">
        <f>Maroon!$AN$74</f>
        <v>0.0</v>
      </c>
    </row>
    <row r="73" spans="13:20" x14ac:dyDescent="0.2">
      <c r="M73" t="s">
        <v>53</v>
      </c>
      <c r="N73"/>
      <c r="O73" s="248" t="n">
        <f>Scarlet!$R$75</f>
        <v>100.0</v>
      </c>
      <c r="P73" s="251" t="n">
        <f>Maroon!$R$75</f>
        <v>75.0</v>
      </c>
      <c r="Q73" s="254" t="n">
        <f>Maroon!$AC$75</f>
        <v>75.0</v>
      </c>
      <c r="R73" s="257" t="n">
        <f>Scarlet!$AC$75</f>
        <v>0.0</v>
      </c>
      <c r="S73" s="260" t="str">
        <f>Scarlet!$AN$75</f>
        <v/>
      </c>
      <c r="T73" s="263" t="n">
        <f>Maroon!$AN$75</f>
        <v>0.0</v>
      </c>
    </row>
    <row r="74" spans="13:20" x14ac:dyDescent="0.2">
      <c r="N74" t="s">
        <v>19</v>
      </c>
      <c r="O74" s="248" t="n">
        <f>Scarlet!$R$76</f>
        <v>200.0</v>
      </c>
      <c r="P74" s="251" t="n">
        <f>Maroon!$R$76</f>
        <v>0.0</v>
      </c>
      <c r="Q74" s="254" t="n">
        <f>Maroon!$AC$76</f>
        <v>0.0</v>
      </c>
      <c r="R74" s="257" t="n">
        <f>Scarlet!$AC$76</f>
        <v>0.0</v>
      </c>
      <c r="S74" s="260" t="str">
        <f>Scarlet!$AN$76</f>
        <v/>
      </c>
      <c r="T74" s="263" t="n">
        <f>Maroon!$AN$76</f>
        <v>0.0</v>
      </c>
    </row>
    <row r="75" spans="13:20" x14ac:dyDescent="0.2">
      <c r="N75" t="s">
        <v>54</v>
      </c>
      <c r="O75" s="248" t="str">
        <f>Scarlet!$R$77</f>
        <v/>
      </c>
      <c r="P75" s="251" t="str">
        <f>Maroon!$R$77</f>
        <v/>
      </c>
      <c r="Q75" s="254" t="str">
        <f>Maroon!$AC$77</f>
        <v/>
      </c>
      <c r="R75" s="257" t="str">
        <f>Scarlet!$AC$77</f>
        <v/>
      </c>
      <c r="S75" s="260" t="str">
        <f>Scarlet!$AN$77</f>
        <v/>
      </c>
      <c r="T75" s="263" t="str">
        <f>Maroon!$AN$77</f>
        <v/>
      </c>
    </row>
    <row r="76" spans="13:20" x14ac:dyDescent="0.2">
      <c r="N76" t="s">
        <v>55</v>
      </c>
      <c r="O76" s="248" t="str">
        <f>Scarlet!$R$78</f>
        <v/>
      </c>
      <c r="P76" s="251" t="str">
        <f>Maroon!$R$78</f>
        <v/>
      </c>
      <c r="Q76" s="254" t="str">
        <f>Maroon!$AC$78</f>
        <v/>
      </c>
      <c r="R76" s="257" t="str">
        <f>Scarlet!$AC$78</f>
        <v/>
      </c>
      <c r="S76" s="260" t="str">
        <f>Scarlet!$AN$78</f>
        <v/>
      </c>
      <c r="T76" s="263" t="str">
        <f>Maroon!$AN$78</f>
        <v/>
      </c>
    </row>
    <row r="77" spans="13:20" x14ac:dyDescent="0.2">
      <c r="N77" t="s">
        <v>14</v>
      </c>
      <c r="O77" s="248" t="str">
        <f>Scarlet!$R$79</f>
        <v/>
      </c>
      <c r="P77" s="251" t="str">
        <f>Maroon!$R$79</f>
        <v/>
      </c>
      <c r="Q77" s="254" t="str">
        <f>Maroon!$AC$79</f>
        <v/>
      </c>
      <c r="R77" s="257" t="str">
        <f>Scarlet!$AC$79</f>
        <v/>
      </c>
      <c r="S77" s="260" t="str">
        <f>Scarlet!$AN$79</f>
        <v/>
      </c>
      <c r="T77" s="263" t="str">
        <f>Maroon!$AN$79</f>
        <v/>
      </c>
    </row>
    <row r="78" spans="13:20" x14ac:dyDescent="0.2">
      <c r="N78" t="s">
        <v>16</v>
      </c>
      <c r="O78" s="248" t="n">
        <f>Scarlet!$R$80</f>
        <v>0.0</v>
      </c>
      <c r="P78" s="251" t="n">
        <f>Maroon!$R$80</f>
        <v>150.0</v>
      </c>
      <c r="Q78" s="254" t="n">
        <f>Maroon!$AC$80</f>
        <v>150.0</v>
      </c>
      <c r="R78" s="257" t="n">
        <f>Scarlet!$AC$80</f>
        <v>0.0</v>
      </c>
      <c r="S78" s="260" t="str">
        <f>Scarlet!$AN$80</f>
        <v/>
      </c>
      <c r="T78" s="263" t="n">
        <f>Maroon!$AN$80</f>
        <v>0.0</v>
      </c>
    </row>
    <row r="79" spans="13:20" x14ac:dyDescent="0.2">
      <c r="M79" t="s">
        <v>56</v>
      </c>
      <c r="N79"/>
      <c r="O79" s="248" t="str">
        <f>Scarlet!$R$81</f>
        <v/>
      </c>
      <c r="P79" s="251" t="str">
        <f>Maroon!$R$81</f>
        <v/>
      </c>
      <c r="Q79" s="254" t="str">
        <f>Maroon!$AC$81</f>
        <v/>
      </c>
      <c r="R79" s="257" t="str">
        <f>Scarlet!$AC$81</f>
        <v/>
      </c>
      <c r="S79" s="260" t="str">
        <f>Scarlet!$AN$81</f>
        <v/>
      </c>
      <c r="T79" s="263" t="str">
        <f>Maroon!$AN$81</f>
        <v/>
      </c>
    </row>
    <row r="80" spans="13:20" x14ac:dyDescent="0.2">
      <c r="N80" t="s">
        <v>57</v>
      </c>
      <c r="O80" s="248" t="str">
        <f>Scarlet!$R$82</f>
        <v/>
      </c>
      <c r="P80" s="251" t="str">
        <f>Maroon!$R$82</f>
        <v/>
      </c>
      <c r="Q80" s="254" t="str">
        <f>Maroon!$AC$82</f>
        <v/>
      </c>
      <c r="R80" s="257" t="str">
        <f>Scarlet!$AC$82</f>
        <v/>
      </c>
      <c r="S80" s="260" t="str">
        <f>Scarlet!$AN$82</f>
        <v/>
      </c>
      <c r="T80" s="263" t="str">
        <f>Maroon!$AN$82</f>
        <v/>
      </c>
    </row>
    <row r="81" spans="14:20" x14ac:dyDescent="0.2">
      <c r="N81" t="s">
        <v>58</v>
      </c>
      <c r="O81" s="248" t="str">
        <f>Scarlet!$R$83</f>
        <v/>
      </c>
      <c r="P81" s="251" t="str">
        <f>Maroon!$R$83</f>
        <v/>
      </c>
      <c r="Q81" s="254" t="str">
        <f>Maroon!$AC$83</f>
        <v/>
      </c>
      <c r="R81" s="257" t="str">
        <f>Scarlet!$AC$83</f>
        <v/>
      </c>
      <c r="S81" s="260" t="str">
        <f>Scarlet!$AN$83</f>
        <v/>
      </c>
      <c r="T81" s="263" t="str">
        <f>Maroon!$AN$83</f>
        <v/>
      </c>
    </row>
    <row r="82" spans="14:20" x14ac:dyDescent="0.2">
      <c r="N82" t="s">
        <v>16</v>
      </c>
      <c r="O82" s="248" t="str">
        <f>Scarlet!$R$84</f>
        <v/>
      </c>
      <c r="P82" s="251" t="str">
        <f>Maroon!$R$84</f>
        <v/>
      </c>
      <c r="Q82" s="254" t="str">
        <f>Maroon!$AC$84</f>
        <v/>
      </c>
      <c r="R82" s="257" t="str">
        <f>Scarlet!$AC$84</f>
        <v/>
      </c>
      <c r="S82" s="260" t="str">
        <f>Scarlet!$AN$84</f>
        <v/>
      </c>
      <c r="T82" s="263" t="str">
        <f>Maroon!$AN$84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abSelected="1" workbookViewId="0"/>
  </sheetViews>
  <sheetFormatPr baseColWidth="10" defaultColWidth="8.83203125" defaultRowHeight="15" x14ac:dyDescent="0.2"/>
  <sheetData>
    <row r="2" spans="1:11" x14ac:dyDescent="0.2">
      <c r="B2" t="n">
        <v>224.0</v>
      </c>
    </row>
    <row r="3" spans="1:11" x14ac:dyDescent="0.2">
      <c r="B3" s="100" t="s">
        <v>78</v>
      </c>
      <c r="C3" s="101"/>
      <c r="D3" s="101"/>
      <c r="E3" s="101"/>
      <c r="F3" s="101"/>
      <c r="G3" s="101"/>
      <c r="H3" s="101"/>
      <c r="I3" s="101"/>
      <c r="J3" s="101"/>
    </row>
    <row r="4" spans="1:11" x14ac:dyDescent="0.2">
      <c r="A4" s="61"/>
      <c r="B4" s="102" t="s">
        <v>79</v>
      </c>
      <c r="C4" s="103"/>
      <c r="D4" s="103"/>
      <c r="E4" s="60" t="s">
        <v>80</v>
      </c>
      <c r="F4" s="102" t="s">
        <v>79</v>
      </c>
      <c r="G4" s="103"/>
      <c r="H4" s="103"/>
      <c r="I4" s="103"/>
      <c r="J4" s="103"/>
      <c r="K4" s="61"/>
    </row>
    <row r="5" spans="1:11" x14ac:dyDescent="0.2">
      <c r="B5" t="s">
        <v>83</v>
      </c>
      <c r="C5" s="58" t="s">
        <v>84</v>
      </c>
      <c r="D5" s="58" t="s">
        <v>86</v>
      </c>
      <c r="G5" s="58" t="s">
        <v>89</v>
      </c>
      <c r="H5" s="58" t="s">
        <v>90</v>
      </c>
      <c r="I5" s="58" t="s">
        <v>91</v>
      </c>
      <c r="K5" s="58" t="s">
        <v>92</v>
      </c>
    </row>
    <row r="6" spans="1:11" x14ac:dyDescent="0.2">
      <c r="A6" s="57" t="s">
        <v>81</v>
      </c>
      <c r="B6" s="55" t="s">
        <v>82</v>
      </c>
      <c r="C6" s="56" t="s">
        <v>70</v>
      </c>
      <c r="D6" s="56" t="s">
        <v>72</v>
      </c>
      <c r="E6" s="55" t="s">
        <v>87</v>
      </c>
      <c r="F6" s="55" t="s">
        <v>88</v>
      </c>
      <c r="G6" s="56" t="s">
        <v>65</v>
      </c>
      <c r="H6" s="56" t="s">
        <v>63</v>
      </c>
      <c r="I6" s="56" t="s">
        <v>67</v>
      </c>
      <c r="J6" s="55" t="s">
        <v>87</v>
      </c>
      <c r="K6" s="55" t="s">
        <v>88</v>
      </c>
    </row>
    <row r="7" spans="1:11" x14ac:dyDescent="0.2">
      <c r="A7" s="54">
        <v>1</v>
      </c>
      <c r="B7" s="54" t="s">
        <v>93</v>
      </c>
      <c r="C7" s="54">
        <v>0</v>
      </c>
      <c r="D7" s="54">
        <v>0</v>
      </c>
      <c r="E7" s="54"/>
      <c r="F7" s="54"/>
      <c r="G7" s="54">
        <v>15</v>
      </c>
      <c r="H7" s="54">
        <v>0</v>
      </c>
      <c r="I7" s="54">
        <v>0</v>
      </c>
      <c r="J7" s="54"/>
      <c r="K7" s="54"/>
    </row>
    <row r="8" spans="1:11" x14ac:dyDescent="0.2">
      <c r="A8" s="54">
        <v>2</v>
      </c>
      <c r="B8" s="54" t="s">
        <v>94</v>
      </c>
      <c r="C8" s="54">
        <v>0</v>
      </c>
      <c r="D8" s="54">
        <v>10</v>
      </c>
      <c r="E8" s="54"/>
      <c r="F8" s="54"/>
      <c r="G8" s="54">
        <v>0</v>
      </c>
      <c r="H8" s="54">
        <v>0</v>
      </c>
      <c r="I8" s="54">
        <v>0</v>
      </c>
      <c r="J8" s="54"/>
      <c r="K8" s="54"/>
    </row>
    <row r="9" spans="1:11" x14ac:dyDescent="0.2">
      <c r="A9" s="54">
        <v>3</v>
      </c>
      <c r="B9" s="54" t="s">
        <v>95</v>
      </c>
      <c r="C9" s="54">
        <v>-5</v>
      </c>
      <c r="D9" s="54">
        <v>0</v>
      </c>
      <c r="E9" s="54"/>
      <c r="F9" s="54"/>
      <c r="G9" s="54">
        <v>0</v>
      </c>
      <c r="H9" s="54">
        <v>0</v>
      </c>
      <c r="I9" s="54">
        <v>0</v>
      </c>
      <c r="J9" s="54"/>
      <c r="K9" s="54"/>
    </row>
    <row r="10" spans="1:11" x14ac:dyDescent="0.2">
      <c r="A10" s="54">
        <v>4</v>
      </c>
      <c r="B10" s="54" t="s">
        <v>96</v>
      </c>
      <c r="C10" s="54">
        <v>0</v>
      </c>
      <c r="D10" s="54">
        <v>0</v>
      </c>
      <c r="E10" s="54"/>
      <c r="F10" s="54"/>
      <c r="G10" s="54">
        <v>0</v>
      </c>
      <c r="H10" s="54">
        <v>10</v>
      </c>
      <c r="I10" s="54">
        <v>0</v>
      </c>
      <c r="J10" s="54"/>
      <c r="K10" s="54"/>
    </row>
    <row r="11" spans="1:11" x14ac:dyDescent="0.2">
      <c r="A11" s="54">
        <v>5</v>
      </c>
      <c r="B11" s="54" t="s">
        <v>28</v>
      </c>
      <c r="C11" s="54">
        <v>10</v>
      </c>
      <c r="D11" s="54">
        <v>0</v>
      </c>
      <c r="E11" s="54"/>
      <c r="F11" s="54"/>
      <c r="G11" s="54">
        <v>0</v>
      </c>
      <c r="H11" s="54">
        <v>0</v>
      </c>
      <c r="I11" s="54">
        <v>0</v>
      </c>
      <c r="J11" s="54"/>
      <c r="K11" s="54"/>
    </row>
    <row r="12" spans="1:11" x14ac:dyDescent="0.2">
      <c r="A12" s="54">
        <v>6</v>
      </c>
      <c r="B12" s="54" t="s">
        <v>97</v>
      </c>
      <c r="C12" s="54">
        <v>10</v>
      </c>
      <c r="D12" s="54">
        <v>0</v>
      </c>
      <c r="E12" s="54"/>
      <c r="F12" s="54"/>
      <c r="G12" s="54">
        <v>0</v>
      </c>
      <c r="H12" s="54">
        <v>0</v>
      </c>
      <c r="I12" s="54">
        <v>0</v>
      </c>
      <c r="J12" s="54"/>
      <c r="K12" s="54"/>
    </row>
    <row r="13" spans="1:11" x14ac:dyDescent="0.2">
      <c r="A13" s="54">
        <v>7</v>
      </c>
      <c r="B13" s="54" t="s">
        <v>98</v>
      </c>
      <c r="C13" s="54">
        <v>10</v>
      </c>
      <c r="D13" s="54">
        <v>0</v>
      </c>
      <c r="E13" s="54"/>
      <c r="F13" s="54"/>
      <c r="G13" s="54">
        <v>0</v>
      </c>
      <c r="H13" s="54">
        <v>0</v>
      </c>
      <c r="I13" s="54">
        <v>0</v>
      </c>
      <c r="J13" s="54"/>
      <c r="K13" s="54"/>
    </row>
    <row r="14" spans="1:11" x14ac:dyDescent="0.2">
      <c r="A14" s="54">
        <v>8</v>
      </c>
      <c r="B14" s="54" t="s">
        <v>99</v>
      </c>
      <c r="C14" s="54">
        <v>10</v>
      </c>
      <c r="D14" s="54">
        <v>0</v>
      </c>
      <c r="E14" s="54"/>
      <c r="F14" s="54"/>
      <c r="G14" s="54">
        <v>0</v>
      </c>
      <c r="H14" s="54">
        <v>0</v>
      </c>
      <c r="I14" s="54">
        <v>0</v>
      </c>
      <c r="J14" s="54"/>
      <c r="K14" s="54"/>
    </row>
    <row r="15" spans="1:11" x14ac:dyDescent="0.2">
      <c r="A15" s="54">
        <v>9</v>
      </c>
      <c r="B15" s="54" t="s">
        <v>100</v>
      </c>
      <c r="C15" s="54">
        <v>0</v>
      </c>
      <c r="D15" s="54">
        <v>0</v>
      </c>
      <c r="E15" s="54"/>
      <c r="F15" s="54"/>
      <c r="G15" s="54">
        <v>0</v>
      </c>
      <c r="H15" s="54">
        <v>10</v>
      </c>
      <c r="I15" s="54">
        <v>0</v>
      </c>
      <c r="J15" s="54"/>
      <c r="K15" s="54"/>
    </row>
    <row r="16" spans="1:11" x14ac:dyDescent="0.2">
      <c r="A16" s="54">
        <v>10</v>
      </c>
      <c r="B16" s="54" t="s">
        <v>101</v>
      </c>
      <c r="C16" s="54">
        <v>0</v>
      </c>
      <c r="D16" s="54">
        <v>0</v>
      </c>
      <c r="E16" s="54"/>
      <c r="F16" s="54"/>
      <c r="G16" s="54">
        <v>0</v>
      </c>
      <c r="H16" s="54">
        <v>10</v>
      </c>
      <c r="I16" s="54">
        <v>0</v>
      </c>
      <c r="J16" s="54"/>
      <c r="K16" s="54"/>
    </row>
    <row r="17" spans="1:11" x14ac:dyDescent="0.2">
      <c r="A17" s="54">
        <v>11</v>
      </c>
      <c r="B17" s="54" t="s">
        <v>102</v>
      </c>
      <c r="C17" s="54">
        <v>15</v>
      </c>
      <c r="D17" s="54">
        <v>0</v>
      </c>
      <c r="E17" s="54"/>
      <c r="F17" s="54"/>
      <c r="G17" s="54">
        <v>0</v>
      </c>
      <c r="H17" s="54">
        <v>0</v>
      </c>
      <c r="I17" s="54">
        <v>0</v>
      </c>
      <c r="J17" s="54"/>
      <c r="K17" s="54"/>
    </row>
    <row r="18" spans="1:11" x14ac:dyDescent="0.2">
      <c r="A18" s="54">
        <v>12</v>
      </c>
      <c r="B18" s="54" t="s">
        <v>103</v>
      </c>
      <c r="C18" s="54">
        <v>10</v>
      </c>
      <c r="D18" s="54">
        <v>0</v>
      </c>
      <c r="E18" s="54"/>
      <c r="F18" s="54"/>
      <c r="G18" s="54">
        <v>0</v>
      </c>
      <c r="H18" s="54">
        <v>0</v>
      </c>
      <c r="I18" s="54">
        <v>0</v>
      </c>
      <c r="J18" s="54"/>
      <c r="K18" s="54"/>
    </row>
    <row r="19" spans="1:11" x14ac:dyDescent="0.2">
      <c r="A19" s="54">
        <v>13</v>
      </c>
      <c r="B19" s="54" t="s">
        <v>95</v>
      </c>
      <c r="C19" s="54">
        <v>0</v>
      </c>
      <c r="D19" s="54">
        <v>15</v>
      </c>
      <c r="E19" s="54"/>
      <c r="F19" s="54"/>
      <c r="G19" s="54">
        <v>0</v>
      </c>
      <c r="H19" s="54">
        <v>0</v>
      </c>
      <c r="I19" s="54">
        <v>0</v>
      </c>
      <c r="J19" s="54"/>
      <c r="K19" s="54"/>
    </row>
    <row r="20" spans="1:11" x14ac:dyDescent="0.2">
      <c r="A20" s="54">
        <v>14</v>
      </c>
      <c r="B20" s="54" t="s">
        <v>104</v>
      </c>
      <c r="C20" s="54">
        <v>15</v>
      </c>
      <c r="D20" s="54">
        <v>0</v>
      </c>
      <c r="E20" s="54"/>
      <c r="F20" s="54"/>
      <c r="G20" s="54">
        <v>0</v>
      </c>
      <c r="H20" s="54">
        <v>0</v>
      </c>
      <c r="I20" s="54">
        <v>0</v>
      </c>
      <c r="J20" s="54"/>
      <c r="K20" s="54"/>
    </row>
    <row r="21" spans="1:11" x14ac:dyDescent="0.2">
      <c r="A21" s="54">
        <v>15</v>
      </c>
      <c r="B21" s="54" t="s">
        <v>105</v>
      </c>
      <c r="C21" s="54">
        <v>0</v>
      </c>
      <c r="D21" s="54">
        <v>0</v>
      </c>
      <c r="E21" s="54"/>
      <c r="F21" s="54"/>
      <c r="G21" s="54">
        <v>0</v>
      </c>
      <c r="H21" s="54">
        <v>10</v>
      </c>
      <c r="I21" s="54">
        <v>0</v>
      </c>
      <c r="J21" s="54"/>
      <c r="K21" s="54"/>
    </row>
    <row r="22" spans="1:11" x14ac:dyDescent="0.2">
      <c r="A22" s="54">
        <v>16</v>
      </c>
      <c r="B22" s="54" t="s">
        <v>25</v>
      </c>
      <c r="C22" s="54">
        <v>0</v>
      </c>
      <c r="D22" s="54">
        <v>0</v>
      </c>
      <c r="E22" s="54"/>
      <c r="F22" s="54"/>
      <c r="G22" s="54">
        <v>0</v>
      </c>
      <c r="H22" s="54">
        <v>15</v>
      </c>
      <c r="I22" s="54">
        <v>0</v>
      </c>
      <c r="J22" s="54"/>
      <c r="K22" s="54"/>
    </row>
    <row r="23" spans="1:11" x14ac:dyDescent="0.2">
      <c r="A23" s="54">
        <v>17</v>
      </c>
      <c r="B23" s="54" t="s">
        <v>106</v>
      </c>
      <c r="C23" s="54">
        <v>0</v>
      </c>
      <c r="D23" s="54">
        <v>0</v>
      </c>
      <c r="E23" s="54"/>
      <c r="F23" s="54"/>
      <c r="G23" s="54">
        <v>0</v>
      </c>
      <c r="H23" s="54">
        <v>15</v>
      </c>
      <c r="I23" s="54">
        <v>0</v>
      </c>
      <c r="J23" s="54"/>
      <c r="K23" s="54"/>
    </row>
    <row r="24" spans="1:11" x14ac:dyDescent="0.2">
      <c r="A24" s="54">
        <v>18</v>
      </c>
      <c r="B24" s="54" t="s">
        <v>107</v>
      </c>
      <c r="C24" s="54">
        <v>10</v>
      </c>
      <c r="D24" s="54">
        <v>0</v>
      </c>
      <c r="E24" s="54"/>
      <c r="F24" s="54"/>
      <c r="G24" s="54">
        <v>0</v>
      </c>
      <c r="H24" s="54">
        <v>0</v>
      </c>
      <c r="I24" s="54">
        <v>0</v>
      </c>
      <c r="J24" s="54"/>
      <c r="K24" s="54"/>
    </row>
    <row r="25" spans="1:11" x14ac:dyDescent="0.2">
      <c r="A25" s="59"/>
      <c r="B25" s="59"/>
      <c r="C25" s="59" t="s">
        <v>85</v>
      </c>
      <c r="D25" s="59" t="s">
        <v>85</v>
      </c>
      <c r="E25" s="59"/>
      <c r="F25" s="59"/>
      <c r="G25" s="59" t="s">
        <v>85</v>
      </c>
      <c r="H25" s="59" t="s">
        <v>85</v>
      </c>
      <c r="I25" s="59" t="s">
        <v>85</v>
      </c>
      <c r="J25" s="59"/>
      <c r="K25" s="59"/>
    </row>
    <row r="29" spans="1:11" x14ac:dyDescent="0.2">
      <c r="B29" s="104" t="s">
        <v>78</v>
      </c>
      <c r="C29" s="101"/>
      <c r="D29" s="101"/>
      <c r="E29" s="101"/>
      <c r="F29" s="101"/>
      <c r="G29" s="101"/>
      <c r="H29" s="101"/>
      <c r="I29" s="101"/>
      <c r="J29" s="101"/>
    </row>
    <row r="30" spans="1:11" x14ac:dyDescent="0.2">
      <c r="A30" s="69"/>
      <c r="B30" s="105" t="s">
        <v>79</v>
      </c>
      <c r="C30" s="106"/>
      <c r="D30" s="106"/>
      <c r="E30" s="68" t="s">
        <v>80</v>
      </c>
      <c r="F30" s="105" t="s">
        <v>79</v>
      </c>
      <c r="G30" s="106"/>
      <c r="H30" s="106"/>
      <c r="I30" s="106"/>
      <c r="J30" s="106"/>
      <c r="K30" s="69"/>
    </row>
    <row r="31" spans="1:11" x14ac:dyDescent="0.2">
      <c r="B31" t="s">
        <v>83</v>
      </c>
      <c r="C31" s="66" t="s">
        <v>84</v>
      </c>
      <c r="D31" s="66" t="s">
        <v>86</v>
      </c>
      <c r="G31" s="66" t="s">
        <v>90</v>
      </c>
      <c r="H31" s="66" t="s">
        <v>89</v>
      </c>
      <c r="I31" s="66" t="s">
        <v>91</v>
      </c>
      <c r="K31" s="66" t="s">
        <v>92</v>
      </c>
    </row>
    <row r="32" spans="1:11" x14ac:dyDescent="0.2">
      <c r="A32" s="65" t="s">
        <v>81</v>
      </c>
      <c r="B32" s="63" t="s">
        <v>82</v>
      </c>
      <c r="C32" s="64" t="s">
        <v>70</v>
      </c>
      <c r="D32" s="64" t="s">
        <v>72</v>
      </c>
      <c r="E32" s="63" t="s">
        <v>87</v>
      </c>
      <c r="F32" s="63" t="s">
        <v>88</v>
      </c>
      <c r="G32" s="64" t="s">
        <v>63</v>
      </c>
      <c r="H32" s="64" t="s">
        <v>65</v>
      </c>
      <c r="I32" s="64" t="s">
        <v>67</v>
      </c>
      <c r="J32" s="63" t="s">
        <v>87</v>
      </c>
      <c r="K32" s="63" t="s">
        <v>88</v>
      </c>
    </row>
    <row r="33" spans="1:11" x14ac:dyDescent="0.2">
      <c r="A33" s="62">
        <v>1</v>
      </c>
      <c r="B33" s="62" t="s">
        <v>93</v>
      </c>
      <c r="C33" s="62">
        <v>0</v>
      </c>
      <c r="D33" s="62">
        <v>0</v>
      </c>
      <c r="E33" s="62"/>
      <c r="F33" s="62"/>
      <c r="G33" s="62">
        <v>15</v>
      </c>
      <c r="H33" s="62">
        <v>0</v>
      </c>
      <c r="I33" s="62">
        <v>0</v>
      </c>
      <c r="J33" s="62"/>
      <c r="K33" s="62"/>
    </row>
    <row r="34" spans="1:11" x14ac:dyDescent="0.2">
      <c r="A34" s="62">
        <v>2</v>
      </c>
      <c r="B34" s="62" t="s">
        <v>94</v>
      </c>
      <c r="C34" s="62">
        <v>0</v>
      </c>
      <c r="D34" s="62">
        <v>10</v>
      </c>
      <c r="E34" s="62"/>
      <c r="F34" s="62"/>
      <c r="G34" s="62">
        <v>0</v>
      </c>
      <c r="H34" s="62">
        <v>0</v>
      </c>
      <c r="I34" s="62">
        <v>0</v>
      </c>
      <c r="J34" s="62"/>
      <c r="K34" s="62"/>
    </row>
    <row r="35" spans="1:11" x14ac:dyDescent="0.2">
      <c r="A35" s="62">
        <v>3</v>
      </c>
      <c r="B35" s="62" t="s">
        <v>95</v>
      </c>
      <c r="C35" s="62">
        <v>-5</v>
      </c>
      <c r="D35" s="62">
        <v>0</v>
      </c>
      <c r="E35" s="62"/>
      <c r="F35" s="62"/>
      <c r="G35" s="62">
        <v>0</v>
      </c>
      <c r="H35" s="62">
        <v>0</v>
      </c>
      <c r="I35" s="62">
        <v>0</v>
      </c>
      <c r="J35" s="62"/>
      <c r="K35" s="62"/>
    </row>
    <row r="36" spans="1:11" x14ac:dyDescent="0.2">
      <c r="A36" s="62">
        <v>4</v>
      </c>
      <c r="B36" s="62" t="s">
        <v>96</v>
      </c>
      <c r="C36" s="62">
        <v>0</v>
      </c>
      <c r="D36" s="62">
        <v>0</v>
      </c>
      <c r="E36" s="62"/>
      <c r="F36" s="62"/>
      <c r="G36" s="62">
        <v>0</v>
      </c>
      <c r="H36" s="62">
        <v>10</v>
      </c>
      <c r="I36" s="62">
        <v>0</v>
      </c>
      <c r="J36" s="62"/>
      <c r="K36" s="62"/>
    </row>
    <row r="37" spans="1:11" x14ac:dyDescent="0.2">
      <c r="A37" s="62">
        <v>5</v>
      </c>
      <c r="B37" s="62" t="s">
        <v>28</v>
      </c>
      <c r="C37" s="62">
        <v>10</v>
      </c>
      <c r="D37" s="62">
        <v>0</v>
      </c>
      <c r="E37" s="62"/>
      <c r="F37" s="62"/>
      <c r="G37" s="62">
        <v>0</v>
      </c>
      <c r="H37" s="62">
        <v>0</v>
      </c>
      <c r="I37" s="62">
        <v>0</v>
      </c>
      <c r="J37" s="62"/>
      <c r="K37" s="62"/>
    </row>
    <row r="38" spans="1:11" x14ac:dyDescent="0.2">
      <c r="A38" s="62">
        <v>6</v>
      </c>
      <c r="B38" s="62" t="s">
        <v>97</v>
      </c>
      <c r="C38" s="62">
        <v>10</v>
      </c>
      <c r="D38" s="62">
        <v>0</v>
      </c>
      <c r="E38" s="62"/>
      <c r="F38" s="62"/>
      <c r="G38" s="62">
        <v>0</v>
      </c>
      <c r="H38" s="62">
        <v>0</v>
      </c>
      <c r="I38" s="62">
        <v>0</v>
      </c>
      <c r="J38" s="62"/>
      <c r="K38" s="62"/>
    </row>
    <row r="39" spans="1:11" x14ac:dyDescent="0.2">
      <c r="A39" s="62">
        <v>7</v>
      </c>
      <c r="B39" s="62" t="s">
        <v>98</v>
      </c>
      <c r="C39" s="62">
        <v>10</v>
      </c>
      <c r="D39" s="62">
        <v>0</v>
      </c>
      <c r="E39" s="62"/>
      <c r="F39" s="62"/>
      <c r="G39" s="62">
        <v>0</v>
      </c>
      <c r="H39" s="62">
        <v>0</v>
      </c>
      <c r="I39" s="62">
        <v>0</v>
      </c>
      <c r="J39" s="62"/>
      <c r="K39" s="62"/>
    </row>
    <row r="40" spans="1:11" x14ac:dyDescent="0.2">
      <c r="A40" s="62">
        <v>8</v>
      </c>
      <c r="B40" s="62" t="s">
        <v>99</v>
      </c>
      <c r="C40" s="62">
        <v>10</v>
      </c>
      <c r="D40" s="62">
        <v>0</v>
      </c>
      <c r="E40" s="62"/>
      <c r="F40" s="62"/>
      <c r="G40" s="62">
        <v>0</v>
      </c>
      <c r="H40" s="62">
        <v>0</v>
      </c>
      <c r="I40" s="62">
        <v>0</v>
      </c>
      <c r="J40" s="62"/>
      <c r="K40" s="62"/>
    </row>
    <row r="41" spans="1:11" x14ac:dyDescent="0.2">
      <c r="A41" s="62">
        <v>9</v>
      </c>
      <c r="B41" s="62" t="s">
        <v>100</v>
      </c>
      <c r="C41" s="62">
        <v>0</v>
      </c>
      <c r="D41" s="62">
        <v>0</v>
      </c>
      <c r="E41" s="62"/>
      <c r="F41" s="62"/>
      <c r="G41" s="62">
        <v>0</v>
      </c>
      <c r="H41" s="62">
        <v>10</v>
      </c>
      <c r="I41" s="62">
        <v>0</v>
      </c>
      <c r="J41" s="62"/>
      <c r="K41" s="62"/>
    </row>
    <row r="42" spans="1:11" x14ac:dyDescent="0.2">
      <c r="A42" s="62">
        <v>10</v>
      </c>
      <c r="B42" s="62" t="s">
        <v>101</v>
      </c>
      <c r="C42" s="62">
        <v>0</v>
      </c>
      <c r="D42" s="62">
        <v>0</v>
      </c>
      <c r="E42" s="62"/>
      <c r="F42" s="62"/>
      <c r="G42" s="62">
        <v>0</v>
      </c>
      <c r="H42" s="62">
        <v>10</v>
      </c>
      <c r="I42" s="62">
        <v>0</v>
      </c>
      <c r="J42" s="62"/>
      <c r="K42" s="62"/>
    </row>
    <row r="43" spans="1:11" x14ac:dyDescent="0.2">
      <c r="A43" s="62">
        <v>11</v>
      </c>
      <c r="B43" s="62" t="s">
        <v>102</v>
      </c>
      <c r="C43" s="62">
        <v>15</v>
      </c>
      <c r="D43" s="62">
        <v>0</v>
      </c>
      <c r="E43" s="62"/>
      <c r="F43" s="62"/>
      <c r="G43" s="62">
        <v>0</v>
      </c>
      <c r="H43" s="62">
        <v>0</v>
      </c>
      <c r="I43" s="62">
        <v>0</v>
      </c>
      <c r="J43" s="62"/>
      <c r="K43" s="62"/>
    </row>
    <row r="44" spans="1:11" x14ac:dyDescent="0.2">
      <c r="A44" s="62">
        <v>12</v>
      </c>
      <c r="B44" s="62" t="s">
        <v>103</v>
      </c>
      <c r="C44" s="62">
        <v>10</v>
      </c>
      <c r="D44" s="62">
        <v>0</v>
      </c>
      <c r="E44" s="62"/>
      <c r="F44" s="62"/>
      <c r="G44" s="62">
        <v>0</v>
      </c>
      <c r="H44" s="62">
        <v>0</v>
      </c>
      <c r="I44" s="62">
        <v>0</v>
      </c>
      <c r="J44" s="62"/>
      <c r="K44" s="62"/>
    </row>
    <row r="45" spans="1:11" x14ac:dyDescent="0.2">
      <c r="A45" s="62">
        <v>13</v>
      </c>
      <c r="B45" s="62" t="s">
        <v>95</v>
      </c>
      <c r="C45" s="62">
        <v>0</v>
      </c>
      <c r="D45" s="62">
        <v>15</v>
      </c>
      <c r="E45" s="62"/>
      <c r="F45" s="62"/>
      <c r="G45" s="62">
        <v>0</v>
      </c>
      <c r="H45" s="62">
        <v>0</v>
      </c>
      <c r="I45" s="62">
        <v>0</v>
      </c>
      <c r="J45" s="62"/>
      <c r="K45" s="62"/>
    </row>
    <row r="46" spans="1:11" x14ac:dyDescent="0.2">
      <c r="A46" s="62">
        <v>14</v>
      </c>
      <c r="B46" s="62" t="s">
        <v>104</v>
      </c>
      <c r="C46" s="62">
        <v>15</v>
      </c>
      <c r="D46" s="62">
        <v>0</v>
      </c>
      <c r="E46" s="62"/>
      <c r="F46" s="62"/>
      <c r="G46" s="62">
        <v>0</v>
      </c>
      <c r="H46" s="62">
        <v>0</v>
      </c>
      <c r="I46" s="62">
        <v>0</v>
      </c>
      <c r="J46" s="62"/>
      <c r="K46" s="62"/>
    </row>
    <row r="47" spans="1:11" x14ac:dyDescent="0.2">
      <c r="A47" s="62">
        <v>15</v>
      </c>
      <c r="B47" s="62" t="s">
        <v>105</v>
      </c>
      <c r="C47" s="62">
        <v>0</v>
      </c>
      <c r="D47" s="62">
        <v>0</v>
      </c>
      <c r="E47" s="62"/>
      <c r="F47" s="62"/>
      <c r="G47" s="62">
        <v>0</v>
      </c>
      <c r="H47" s="62">
        <v>10</v>
      </c>
      <c r="I47" s="62">
        <v>0</v>
      </c>
      <c r="J47" s="62"/>
      <c r="K47" s="62"/>
    </row>
    <row r="48" spans="1:11" x14ac:dyDescent="0.2">
      <c r="A48" s="62">
        <v>16</v>
      </c>
      <c r="B48" s="62" t="s">
        <v>25</v>
      </c>
      <c r="C48" s="62">
        <v>0</v>
      </c>
      <c r="D48" s="62">
        <v>0</v>
      </c>
      <c r="E48" s="62"/>
      <c r="F48" s="62"/>
      <c r="G48" s="62">
        <v>0</v>
      </c>
      <c r="H48" s="62">
        <v>15</v>
      </c>
      <c r="I48" s="62">
        <v>0</v>
      </c>
      <c r="J48" s="62"/>
      <c r="K48" s="62"/>
    </row>
    <row r="49" spans="1:11" x14ac:dyDescent="0.2">
      <c r="A49" s="62">
        <v>17</v>
      </c>
      <c r="B49" s="62" t="s">
        <v>106</v>
      </c>
      <c r="C49" s="62">
        <v>0</v>
      </c>
      <c r="D49" s="62">
        <v>0</v>
      </c>
      <c r="E49" s="62"/>
      <c r="F49" s="62"/>
      <c r="G49" s="62">
        <v>0</v>
      </c>
      <c r="H49" s="62">
        <v>15</v>
      </c>
      <c r="I49" s="62">
        <v>0</v>
      </c>
      <c r="J49" s="62"/>
      <c r="K49" s="62"/>
    </row>
    <row r="50" spans="1:11" x14ac:dyDescent="0.2">
      <c r="A50" s="62">
        <v>18</v>
      </c>
      <c r="B50" s="62" t="s">
        <v>107</v>
      </c>
      <c r="C50" s="62">
        <v>10</v>
      </c>
      <c r="D50" s="62">
        <v>0</v>
      </c>
      <c r="E50" s="62"/>
      <c r="F50" s="62"/>
      <c r="G50" s="62">
        <v>0</v>
      </c>
      <c r="H50" s="62">
        <v>0</v>
      </c>
      <c r="I50" s="62">
        <v>0</v>
      </c>
      <c r="J50" s="62"/>
      <c r="K50" s="62"/>
    </row>
    <row r="51" spans="1:11" x14ac:dyDescent="0.2">
      <c r="A51" s="62">
        <v>1</v>
      </c>
      <c r="B51" s="62" t="s">
        <v>79</v>
      </c>
      <c r="C51" s="62">
        <v>0</v>
      </c>
      <c r="D51" s="62">
        <v>0</v>
      </c>
      <c r="E51" s="62"/>
      <c r="F51" s="62"/>
      <c r="G51" s="62">
        <v>10</v>
      </c>
      <c r="H51" s="62">
        <v>0</v>
      </c>
      <c r="I51" s="62">
        <v>0</v>
      </c>
      <c r="J51" s="62"/>
      <c r="K51" s="62"/>
    </row>
    <row r="52" spans="1:11" x14ac:dyDescent="0.2">
      <c r="A52" s="62">
        <v>2</v>
      </c>
      <c r="B52" s="62" t="s">
        <v>79</v>
      </c>
      <c r="C52" s="62">
        <v>10</v>
      </c>
      <c r="D52" s="62">
        <v>0</v>
      </c>
      <c r="E52" s="62"/>
      <c r="F52" s="62"/>
      <c r="G52" s="62">
        <v>0</v>
      </c>
      <c r="H52" s="62">
        <v>0</v>
      </c>
      <c r="I52" s="62">
        <v>0</v>
      </c>
      <c r="J52" s="62"/>
      <c r="K52" s="62"/>
    </row>
    <row r="53" spans="1:11" x14ac:dyDescent="0.2">
      <c r="A53" s="62">
        <v>3</v>
      </c>
      <c r="B53" s="62" t="s">
        <v>79</v>
      </c>
      <c r="C53" s="62">
        <v>15</v>
      </c>
      <c r="D53" s="62">
        <v>0</v>
      </c>
      <c r="E53" s="62"/>
      <c r="F53" s="62"/>
      <c r="G53" s="62">
        <v>0</v>
      </c>
      <c r="H53" s="62">
        <v>0</v>
      </c>
      <c r="I53" s="62">
        <v>0</v>
      </c>
      <c r="J53" s="62"/>
      <c r="K53" s="62"/>
    </row>
    <row r="54" spans="1:11" x14ac:dyDescent="0.2">
      <c r="A54" s="62">
        <v>4</v>
      </c>
      <c r="B54" s="62" t="s">
        <v>79</v>
      </c>
      <c r="C54" s="62">
        <v>10</v>
      </c>
      <c r="D54" s="62">
        <v>0</v>
      </c>
      <c r="E54" s="62"/>
      <c r="F54" s="62"/>
      <c r="G54" s="62">
        <v>0</v>
      </c>
      <c r="H54" s="62">
        <v>0</v>
      </c>
      <c r="I54" s="62">
        <v>0</v>
      </c>
      <c r="J54" s="62"/>
      <c r="K54" s="62"/>
    </row>
    <row r="55" spans="1:11" x14ac:dyDescent="0.2">
      <c r="A55" s="62">
        <v>5</v>
      </c>
      <c r="B55" s="62" t="s">
        <v>79</v>
      </c>
      <c r="C55" s="62">
        <v>0</v>
      </c>
      <c r="D55" s="62">
        <v>0</v>
      </c>
      <c r="E55" s="62"/>
      <c r="F55" s="62"/>
      <c r="G55" s="62">
        <v>10</v>
      </c>
      <c r="H55" s="62">
        <v>0</v>
      </c>
      <c r="I55" s="62">
        <v>0</v>
      </c>
      <c r="J55" s="62"/>
      <c r="K55" s="62"/>
    </row>
    <row r="56" spans="1:11" x14ac:dyDescent="0.2">
      <c r="A56" s="62">
        <v>6</v>
      </c>
      <c r="B56" s="62" t="s">
        <v>79</v>
      </c>
      <c r="C56" s="62">
        <v>0</v>
      </c>
      <c r="D56" s="62">
        <v>0</v>
      </c>
      <c r="E56" s="62"/>
      <c r="F56" s="62"/>
      <c r="G56" s="62">
        <v>10</v>
      </c>
      <c r="H56" s="62">
        <v>0</v>
      </c>
      <c r="I56" s="62">
        <v>0</v>
      </c>
      <c r="J56" s="62"/>
      <c r="K56" s="62"/>
    </row>
    <row r="57" spans="1:11" x14ac:dyDescent="0.2">
      <c r="A57" s="62">
        <v>7</v>
      </c>
      <c r="B57" s="62" t="s">
        <v>79</v>
      </c>
      <c r="C57" s="62">
        <v>0</v>
      </c>
      <c r="D57" s="62">
        <v>0</v>
      </c>
      <c r="E57" s="62"/>
      <c r="F57" s="62"/>
      <c r="G57" s="62">
        <v>10</v>
      </c>
      <c r="H57" s="62">
        <v>0</v>
      </c>
      <c r="I57" s="62">
        <v>0</v>
      </c>
      <c r="J57" s="62"/>
      <c r="K57" s="62"/>
    </row>
    <row r="58" spans="1:11" x14ac:dyDescent="0.2">
      <c r="A58" s="62">
        <v>8</v>
      </c>
      <c r="B58" s="62" t="s">
        <v>79</v>
      </c>
      <c r="C58" s="62">
        <v>0</v>
      </c>
      <c r="D58" s="62">
        <v>0</v>
      </c>
      <c r="E58" s="62"/>
      <c r="F58" s="62"/>
      <c r="G58" s="62">
        <v>10</v>
      </c>
      <c r="H58" s="62">
        <v>0</v>
      </c>
      <c r="I58" s="62">
        <v>0</v>
      </c>
      <c r="J58" s="62"/>
      <c r="K58" s="62"/>
    </row>
    <row r="59" spans="1:11" x14ac:dyDescent="0.2">
      <c r="A59" s="62">
        <v>9</v>
      </c>
      <c r="B59" s="62" t="s">
        <v>79</v>
      </c>
      <c r="C59" s="62">
        <v>10</v>
      </c>
      <c r="D59" s="62">
        <v>0</v>
      </c>
      <c r="E59" s="62"/>
      <c r="F59" s="62"/>
      <c r="G59" s="62">
        <v>0</v>
      </c>
      <c r="H59" s="62">
        <v>0</v>
      </c>
      <c r="I59" s="62">
        <v>0</v>
      </c>
      <c r="J59" s="62"/>
      <c r="K59" s="62"/>
    </row>
    <row r="60" spans="1:11" x14ac:dyDescent="0.2">
      <c r="A60" s="62">
        <v>10</v>
      </c>
      <c r="B60" s="62" t="s">
        <v>79</v>
      </c>
      <c r="C60" s="62">
        <v>0</v>
      </c>
      <c r="D60" s="62">
        <v>10</v>
      </c>
      <c r="E60" s="62"/>
      <c r="F60" s="62"/>
      <c r="G60" s="62">
        <v>0</v>
      </c>
      <c r="H60" s="62">
        <v>0</v>
      </c>
      <c r="I60" s="62">
        <v>0</v>
      </c>
      <c r="J60" s="62"/>
      <c r="K60" s="62"/>
    </row>
    <row r="61" spans="1:11" x14ac:dyDescent="0.2">
      <c r="A61" s="67"/>
      <c r="B61" s="67"/>
      <c r="C61" s="67" t="s">
        <v>85</v>
      </c>
      <c r="D61" s="67" t="s">
        <v>85</v>
      </c>
      <c r="E61" s="67"/>
      <c r="F61" s="67"/>
      <c r="G61" s="67" t="s">
        <v>85</v>
      </c>
      <c r="H61" s="67" t="s">
        <v>85</v>
      </c>
      <c r="I61" s="67" t="s">
        <v>85</v>
      </c>
      <c r="J61" s="67"/>
      <c r="K61" s="67"/>
    </row>
    <row r="65">
      <c r="B65" t="s" s="117">
        <v>78</v>
      </c>
    </row>
    <row r="66">
      <c r="A66" s="121"/>
      <c r="B66" s="120" t="s">
        <v>79</v>
      </c>
      <c r="C66" s="121"/>
      <c r="D66" s="121"/>
      <c r="E66" s="117" t="s">
        <v>80</v>
      </c>
      <c r="F66" s="120" t="s">
        <v>79</v>
      </c>
      <c r="G66" s="121"/>
      <c r="H66" s="121"/>
      <c r="I66" s="121"/>
      <c r="J66" s="121"/>
      <c r="K66" s="121"/>
    </row>
    <row r="67">
      <c r="B67" t="s">
        <v>83</v>
      </c>
      <c r="C67" t="s" s="115">
        <v>84</v>
      </c>
      <c r="D67" t="s" s="115">
        <v>86</v>
      </c>
      <c r="G67" t="s" s="115">
        <v>89</v>
      </c>
      <c r="H67" t="s" s="115">
        <v>90</v>
      </c>
      <c r="I67" t="s" s="115">
        <v>91</v>
      </c>
      <c r="K67" t="s" s="115">
        <v>92</v>
      </c>
    </row>
    <row r="68">
      <c r="A68" t="s" s="114">
        <v>81</v>
      </c>
      <c r="B68" t="s" s="112">
        <v>82</v>
      </c>
      <c r="C68" t="s" s="113">
        <v>70</v>
      </c>
      <c r="D68" t="s" s="113">
        <v>72</v>
      </c>
      <c r="E68" t="s" s="112">
        <v>87</v>
      </c>
      <c r="F68" t="s" s="112">
        <v>88</v>
      </c>
      <c r="G68" t="s" s="113">
        <v>65</v>
      </c>
      <c r="H68" t="s" s="113">
        <v>63</v>
      </c>
      <c r="I68" t="s" s="113">
        <v>67</v>
      </c>
      <c r="J68" t="s" s="112">
        <v>87</v>
      </c>
      <c r="K68" t="s" s="112">
        <v>88</v>
      </c>
    </row>
    <row r="69">
      <c r="A69" s="111" t="n">
        <v>1.0</v>
      </c>
      <c r="B69" s="111" t="s">
        <v>93</v>
      </c>
      <c r="C69" s="111" t="n">
        <v>0.0</v>
      </c>
      <c r="D69" s="111" t="n">
        <v>0.0</v>
      </c>
      <c r="E69" s="111"/>
      <c r="F69" s="111"/>
      <c r="G69" s="111" t="n">
        <v>15.0</v>
      </c>
      <c r="H69" s="111" t="n">
        <v>0.0</v>
      </c>
      <c r="I69" s="111" t="n">
        <v>0.0</v>
      </c>
      <c r="J69" s="111"/>
      <c r="K69" s="111"/>
    </row>
    <row r="70">
      <c r="A70" s="111" t="n">
        <v>2.0</v>
      </c>
      <c r="B70" s="111" t="s">
        <v>94</v>
      </c>
      <c r="C70" s="111" t="n">
        <v>0.0</v>
      </c>
      <c r="D70" s="111" t="n">
        <v>10.0</v>
      </c>
      <c r="E70" s="111"/>
      <c r="F70" s="111"/>
      <c r="G70" s="111" t="n">
        <v>0.0</v>
      </c>
      <c r="H70" s="111" t="n">
        <v>0.0</v>
      </c>
      <c r="I70" s="111" t="n">
        <v>0.0</v>
      </c>
      <c r="J70" s="111"/>
      <c r="K70" s="111"/>
    </row>
    <row r="71">
      <c r="A71" s="111" t="n">
        <v>3.0</v>
      </c>
      <c r="B71" s="111" t="s">
        <v>95</v>
      </c>
      <c r="C71" s="111" t="n">
        <v>-5.0</v>
      </c>
      <c r="D71" s="111" t="n">
        <v>0.0</v>
      </c>
      <c r="E71" s="111"/>
      <c r="F71" s="111"/>
      <c r="G71" s="111" t="n">
        <v>0.0</v>
      </c>
      <c r="H71" s="111" t="n">
        <v>0.0</v>
      </c>
      <c r="I71" s="111" t="n">
        <v>0.0</v>
      </c>
      <c r="J71" s="111"/>
      <c r="K71" s="111"/>
    </row>
    <row r="72">
      <c r="A72" s="111" t="n">
        <v>4.0</v>
      </c>
      <c r="B72" s="111" t="s">
        <v>96</v>
      </c>
      <c r="C72" s="111" t="n">
        <v>0.0</v>
      </c>
      <c r="D72" s="111" t="n">
        <v>0.0</v>
      </c>
      <c r="E72" s="111"/>
      <c r="F72" s="111"/>
      <c r="G72" s="111" t="n">
        <v>0.0</v>
      </c>
      <c r="H72" s="111" t="n">
        <v>10.0</v>
      </c>
      <c r="I72" s="111" t="n">
        <v>0.0</v>
      </c>
      <c r="J72" s="111"/>
      <c r="K72" s="111"/>
    </row>
    <row r="73">
      <c r="A73" s="111" t="n">
        <v>5.0</v>
      </c>
      <c r="B73" s="111" t="s">
        <v>28</v>
      </c>
      <c r="C73" s="111" t="n">
        <v>10.0</v>
      </c>
      <c r="D73" s="111" t="n">
        <v>0.0</v>
      </c>
      <c r="E73" s="111"/>
      <c r="F73" s="111"/>
      <c r="G73" s="111" t="n">
        <v>0.0</v>
      </c>
      <c r="H73" s="111" t="n">
        <v>0.0</v>
      </c>
      <c r="I73" s="111" t="n">
        <v>0.0</v>
      </c>
      <c r="J73" s="111"/>
      <c r="K73" s="111"/>
    </row>
    <row r="74">
      <c r="A74" s="111" t="n">
        <v>6.0</v>
      </c>
      <c r="B74" s="111" t="s">
        <v>97</v>
      </c>
      <c r="C74" s="111" t="n">
        <v>10.0</v>
      </c>
      <c r="D74" s="111" t="n">
        <v>0.0</v>
      </c>
      <c r="E74" s="111"/>
      <c r="F74" s="111"/>
      <c r="G74" s="111" t="n">
        <v>0.0</v>
      </c>
      <c r="H74" s="111" t="n">
        <v>0.0</v>
      </c>
      <c r="I74" s="111" t="n">
        <v>0.0</v>
      </c>
      <c r="J74" s="111"/>
      <c r="K74" s="111"/>
    </row>
    <row r="75">
      <c r="A75" s="111" t="n">
        <v>7.0</v>
      </c>
      <c r="B75" s="111" t="s">
        <v>98</v>
      </c>
      <c r="C75" s="111" t="n">
        <v>10.0</v>
      </c>
      <c r="D75" s="111" t="n">
        <v>0.0</v>
      </c>
      <c r="E75" s="111"/>
      <c r="F75" s="111"/>
      <c r="G75" s="111" t="n">
        <v>0.0</v>
      </c>
      <c r="H75" s="111" t="n">
        <v>0.0</v>
      </c>
      <c r="I75" s="111" t="n">
        <v>0.0</v>
      </c>
      <c r="J75" s="111"/>
      <c r="K75" s="111"/>
    </row>
    <row r="76">
      <c r="A76" s="111" t="n">
        <v>8.0</v>
      </c>
      <c r="B76" s="111" t="s">
        <v>99</v>
      </c>
      <c r="C76" s="111" t="n">
        <v>10.0</v>
      </c>
      <c r="D76" s="111" t="n">
        <v>0.0</v>
      </c>
      <c r="E76" s="111"/>
      <c r="F76" s="111"/>
      <c r="G76" s="111" t="n">
        <v>0.0</v>
      </c>
      <c r="H76" s="111" t="n">
        <v>0.0</v>
      </c>
      <c r="I76" s="111" t="n">
        <v>0.0</v>
      </c>
      <c r="J76" s="111"/>
      <c r="K76" s="111"/>
    </row>
    <row r="77">
      <c r="A77" s="111" t="n">
        <v>9.0</v>
      </c>
      <c r="B77" s="111" t="s">
        <v>100</v>
      </c>
      <c r="C77" s="111" t="n">
        <v>0.0</v>
      </c>
      <c r="D77" s="111" t="n">
        <v>0.0</v>
      </c>
      <c r="E77" s="111"/>
      <c r="F77" s="111"/>
      <c r="G77" s="111" t="n">
        <v>0.0</v>
      </c>
      <c r="H77" s="111" t="n">
        <v>10.0</v>
      </c>
      <c r="I77" s="111" t="n">
        <v>0.0</v>
      </c>
      <c r="J77" s="111"/>
      <c r="K77" s="111"/>
    </row>
    <row r="78">
      <c r="A78" s="111" t="n">
        <v>10.0</v>
      </c>
      <c r="B78" s="111" t="s">
        <v>101</v>
      </c>
      <c r="C78" s="111" t="n">
        <v>0.0</v>
      </c>
      <c r="D78" s="111" t="n">
        <v>0.0</v>
      </c>
      <c r="E78" s="111"/>
      <c r="F78" s="111"/>
      <c r="G78" s="111" t="n">
        <v>0.0</v>
      </c>
      <c r="H78" s="111" t="n">
        <v>10.0</v>
      </c>
      <c r="I78" s="111" t="n">
        <v>0.0</v>
      </c>
      <c r="J78" s="111"/>
      <c r="K78" s="111"/>
    </row>
    <row r="79">
      <c r="A79" s="111" t="n">
        <v>11.0</v>
      </c>
      <c r="B79" s="111" t="s">
        <v>102</v>
      </c>
      <c r="C79" s="111" t="n">
        <v>15.0</v>
      </c>
      <c r="D79" s="111" t="n">
        <v>0.0</v>
      </c>
      <c r="E79" s="111"/>
      <c r="F79" s="111"/>
      <c r="G79" s="111" t="n">
        <v>0.0</v>
      </c>
      <c r="H79" s="111" t="n">
        <v>0.0</v>
      </c>
      <c r="I79" s="111" t="n">
        <v>0.0</v>
      </c>
      <c r="J79" s="111"/>
      <c r="K79" s="111"/>
    </row>
    <row r="80">
      <c r="A80" s="111" t="n">
        <v>12.0</v>
      </c>
      <c r="B80" s="111" t="s">
        <v>103</v>
      </c>
      <c r="C80" s="111" t="n">
        <v>10.0</v>
      </c>
      <c r="D80" s="111" t="n">
        <v>0.0</v>
      </c>
      <c r="E80" s="111"/>
      <c r="F80" s="111"/>
      <c r="G80" s="111" t="n">
        <v>0.0</v>
      </c>
      <c r="H80" s="111" t="n">
        <v>0.0</v>
      </c>
      <c r="I80" s="111" t="n">
        <v>0.0</v>
      </c>
      <c r="J80" s="111"/>
      <c r="K80" s="111"/>
    </row>
    <row r="81">
      <c r="A81" s="111" t="n">
        <v>13.0</v>
      </c>
      <c r="B81" s="111" t="s">
        <v>95</v>
      </c>
      <c r="C81" s="111" t="n">
        <v>0.0</v>
      </c>
      <c r="D81" s="111" t="n">
        <v>15.0</v>
      </c>
      <c r="E81" s="111"/>
      <c r="F81" s="111"/>
      <c r="G81" s="111" t="n">
        <v>0.0</v>
      </c>
      <c r="H81" s="111" t="n">
        <v>0.0</v>
      </c>
      <c r="I81" s="111" t="n">
        <v>0.0</v>
      </c>
      <c r="J81" s="111"/>
      <c r="K81" s="111"/>
    </row>
    <row r="82">
      <c r="A82" s="111" t="n">
        <v>14.0</v>
      </c>
      <c r="B82" s="111" t="s">
        <v>104</v>
      </c>
      <c r="C82" s="111" t="n">
        <v>15.0</v>
      </c>
      <c r="D82" s="111" t="n">
        <v>0.0</v>
      </c>
      <c r="E82" s="111"/>
      <c r="F82" s="111"/>
      <c r="G82" s="111" t="n">
        <v>0.0</v>
      </c>
      <c r="H82" s="111" t="n">
        <v>0.0</v>
      </c>
      <c r="I82" s="111" t="n">
        <v>0.0</v>
      </c>
      <c r="J82" s="111"/>
      <c r="K82" s="111"/>
    </row>
    <row r="83">
      <c r="A83" s="111" t="n">
        <v>15.0</v>
      </c>
      <c r="B83" s="111" t="s">
        <v>105</v>
      </c>
      <c r="C83" s="111" t="n">
        <v>0.0</v>
      </c>
      <c r="D83" s="111" t="n">
        <v>0.0</v>
      </c>
      <c r="E83" s="111"/>
      <c r="F83" s="111"/>
      <c r="G83" s="111" t="n">
        <v>0.0</v>
      </c>
      <c r="H83" s="111" t="n">
        <v>10.0</v>
      </c>
      <c r="I83" s="111" t="n">
        <v>0.0</v>
      </c>
      <c r="J83" s="111"/>
      <c r="K83" s="111"/>
    </row>
    <row r="84">
      <c r="A84" s="111" t="n">
        <v>16.0</v>
      </c>
      <c r="B84" s="111" t="s">
        <v>25</v>
      </c>
      <c r="C84" s="111" t="n">
        <v>0.0</v>
      </c>
      <c r="D84" s="111" t="n">
        <v>0.0</v>
      </c>
      <c r="E84" s="111"/>
      <c r="F84" s="111"/>
      <c r="G84" s="111" t="n">
        <v>0.0</v>
      </c>
      <c r="H84" s="111" t="n">
        <v>15.0</v>
      </c>
      <c r="I84" s="111" t="n">
        <v>0.0</v>
      </c>
      <c r="J84" s="111"/>
      <c r="K84" s="111"/>
    </row>
    <row r="85">
      <c r="A85" s="111" t="n">
        <v>17.0</v>
      </c>
      <c r="B85" s="111" t="s">
        <v>106</v>
      </c>
      <c r="C85" s="111" t="n">
        <v>0.0</v>
      </c>
      <c r="D85" s="111" t="n">
        <v>0.0</v>
      </c>
      <c r="E85" s="111"/>
      <c r="F85" s="111"/>
      <c r="G85" s="111" t="n">
        <v>0.0</v>
      </c>
      <c r="H85" s="111" t="n">
        <v>15.0</v>
      </c>
      <c r="I85" s="111" t="n">
        <v>0.0</v>
      </c>
      <c r="J85" s="111"/>
      <c r="K85" s="111"/>
    </row>
    <row r="86">
      <c r="A86" s="111" t="n">
        <v>18.0</v>
      </c>
      <c r="B86" s="111" t="s">
        <v>107</v>
      </c>
      <c r="C86" s="111" t="n">
        <v>10.0</v>
      </c>
      <c r="D86" s="111" t="n">
        <v>0.0</v>
      </c>
      <c r="E86" s="111"/>
      <c r="F86" s="111"/>
      <c r="G86" s="111" t="n">
        <v>0.0</v>
      </c>
      <c r="H86" s="111" t="n">
        <v>0.0</v>
      </c>
      <c r="I86" s="111" t="n">
        <v>0.0</v>
      </c>
      <c r="J86" s="111"/>
      <c r="K86" s="111"/>
    </row>
    <row r="87">
      <c r="A87" s="116"/>
      <c r="B87" s="116"/>
      <c r="C87" s="116" t="s">
        <v>85</v>
      </c>
      <c r="D87" s="116" t="s">
        <v>85</v>
      </c>
      <c r="E87" s="116"/>
      <c r="F87" s="116"/>
      <c r="G87" s="116" t="s">
        <v>85</v>
      </c>
      <c r="H87" s="116" t="s">
        <v>85</v>
      </c>
      <c r="I87" s="116" t="s">
        <v>85</v>
      </c>
      <c r="J87" s="116"/>
      <c r="K87" s="116"/>
    </row>
    <row r="91">
      <c r="B91" t="s" s="128">
        <v>78</v>
      </c>
    </row>
    <row r="92">
      <c r="A92" s="132"/>
      <c r="B92" s="131" t="s">
        <v>79</v>
      </c>
      <c r="C92" s="132"/>
      <c r="D92" s="132"/>
      <c r="E92" s="128" t="s">
        <v>80</v>
      </c>
      <c r="F92" s="131" t="s">
        <v>79</v>
      </c>
      <c r="G92" s="132"/>
      <c r="H92" s="132"/>
      <c r="I92" s="132"/>
      <c r="J92" s="132"/>
      <c r="K92" s="132"/>
    </row>
    <row r="93">
      <c r="B93" t="s">
        <v>83</v>
      </c>
      <c r="C93" t="s" s="126">
        <v>84</v>
      </c>
      <c r="D93" t="s" s="126">
        <v>86</v>
      </c>
      <c r="G93" t="s" s="126">
        <v>90</v>
      </c>
      <c r="H93" t="s" s="126">
        <v>89</v>
      </c>
      <c r="I93" t="s" s="126">
        <v>91</v>
      </c>
      <c r="K93" t="s" s="126">
        <v>92</v>
      </c>
    </row>
    <row r="94">
      <c r="A94" t="s" s="125">
        <v>81</v>
      </c>
      <c r="B94" t="s" s="123">
        <v>82</v>
      </c>
      <c r="C94" t="s" s="124">
        <v>70</v>
      </c>
      <c r="D94" t="s" s="124">
        <v>72</v>
      </c>
      <c r="E94" t="s" s="123">
        <v>87</v>
      </c>
      <c r="F94" t="s" s="123">
        <v>88</v>
      </c>
      <c r="G94" t="s" s="124">
        <v>63</v>
      </c>
      <c r="H94" t="s" s="124">
        <v>65</v>
      </c>
      <c r="I94" t="s" s="124">
        <v>67</v>
      </c>
      <c r="J94" t="s" s="123">
        <v>87</v>
      </c>
      <c r="K94" t="s" s="123">
        <v>88</v>
      </c>
    </row>
    <row r="95">
      <c r="A95" s="122" t="n">
        <v>1.0</v>
      </c>
      <c r="B95" s="122" t="s">
        <v>93</v>
      </c>
      <c r="C95" s="122" t="n">
        <v>0.0</v>
      </c>
      <c r="D95" s="122" t="n">
        <v>0.0</v>
      </c>
      <c r="E95" s="122"/>
      <c r="F95" s="122"/>
      <c r="G95" s="122" t="n">
        <v>15.0</v>
      </c>
      <c r="H95" s="122" t="n">
        <v>0.0</v>
      </c>
      <c r="I95" s="122" t="n">
        <v>0.0</v>
      </c>
      <c r="J95" s="122"/>
      <c r="K95" s="122"/>
    </row>
    <row r="96">
      <c r="A96" s="122" t="n">
        <v>2.0</v>
      </c>
      <c r="B96" s="122" t="s">
        <v>94</v>
      </c>
      <c r="C96" s="122" t="n">
        <v>0.0</v>
      </c>
      <c r="D96" s="122" t="n">
        <v>10.0</v>
      </c>
      <c r="E96" s="122"/>
      <c r="F96" s="122"/>
      <c r="G96" s="122" t="n">
        <v>0.0</v>
      </c>
      <c r="H96" s="122" t="n">
        <v>0.0</v>
      </c>
      <c r="I96" s="122" t="n">
        <v>0.0</v>
      </c>
      <c r="J96" s="122"/>
      <c r="K96" s="122"/>
    </row>
    <row r="97">
      <c r="A97" s="122" t="n">
        <v>3.0</v>
      </c>
      <c r="B97" s="122" t="s">
        <v>95</v>
      </c>
      <c r="C97" s="122" t="n">
        <v>-5.0</v>
      </c>
      <c r="D97" s="122" t="n">
        <v>0.0</v>
      </c>
      <c r="E97" s="122"/>
      <c r="F97" s="122"/>
      <c r="G97" s="122" t="n">
        <v>0.0</v>
      </c>
      <c r="H97" s="122" t="n">
        <v>0.0</v>
      </c>
      <c r="I97" s="122" t="n">
        <v>0.0</v>
      </c>
      <c r="J97" s="122"/>
      <c r="K97" s="122"/>
    </row>
    <row r="98">
      <c r="A98" s="122" t="n">
        <v>4.0</v>
      </c>
      <c r="B98" s="122" t="s">
        <v>96</v>
      </c>
      <c r="C98" s="122" t="n">
        <v>0.0</v>
      </c>
      <c r="D98" s="122" t="n">
        <v>0.0</v>
      </c>
      <c r="E98" s="122"/>
      <c r="F98" s="122"/>
      <c r="G98" s="122" t="n">
        <v>0.0</v>
      </c>
      <c r="H98" s="122" t="n">
        <v>10.0</v>
      </c>
      <c r="I98" s="122" t="n">
        <v>0.0</v>
      </c>
      <c r="J98" s="122"/>
      <c r="K98" s="122"/>
    </row>
    <row r="99">
      <c r="A99" s="122" t="n">
        <v>5.0</v>
      </c>
      <c r="B99" s="122" t="s">
        <v>28</v>
      </c>
      <c r="C99" s="122" t="n">
        <v>10.0</v>
      </c>
      <c r="D99" s="122" t="n">
        <v>0.0</v>
      </c>
      <c r="E99" s="122"/>
      <c r="F99" s="122"/>
      <c r="G99" s="122" t="n">
        <v>0.0</v>
      </c>
      <c r="H99" s="122" t="n">
        <v>0.0</v>
      </c>
      <c r="I99" s="122" t="n">
        <v>0.0</v>
      </c>
      <c r="J99" s="122"/>
      <c r="K99" s="122"/>
    </row>
    <row r="100">
      <c r="A100" s="122" t="n">
        <v>6.0</v>
      </c>
      <c r="B100" s="122" t="s">
        <v>97</v>
      </c>
      <c r="C100" s="122" t="n">
        <v>10.0</v>
      </c>
      <c r="D100" s="122" t="n">
        <v>0.0</v>
      </c>
      <c r="E100" s="122"/>
      <c r="F100" s="122"/>
      <c r="G100" s="122" t="n">
        <v>0.0</v>
      </c>
      <c r="H100" s="122" t="n">
        <v>0.0</v>
      </c>
      <c r="I100" s="122" t="n">
        <v>0.0</v>
      </c>
      <c r="J100" s="122"/>
      <c r="K100" s="122"/>
    </row>
    <row r="101">
      <c r="A101" s="122" t="n">
        <v>7.0</v>
      </c>
      <c r="B101" s="122" t="s">
        <v>98</v>
      </c>
      <c r="C101" s="122" t="n">
        <v>10.0</v>
      </c>
      <c r="D101" s="122" t="n">
        <v>0.0</v>
      </c>
      <c r="E101" s="122"/>
      <c r="F101" s="122"/>
      <c r="G101" s="122" t="n">
        <v>0.0</v>
      </c>
      <c r="H101" s="122" t="n">
        <v>0.0</v>
      </c>
      <c r="I101" s="122" t="n">
        <v>0.0</v>
      </c>
      <c r="J101" s="122"/>
      <c r="K101" s="122"/>
    </row>
    <row r="102">
      <c r="A102" s="122" t="n">
        <v>8.0</v>
      </c>
      <c r="B102" s="122" t="s">
        <v>99</v>
      </c>
      <c r="C102" s="122" t="n">
        <v>10.0</v>
      </c>
      <c r="D102" s="122" t="n">
        <v>0.0</v>
      </c>
      <c r="E102" s="122"/>
      <c r="F102" s="122"/>
      <c r="G102" s="122" t="n">
        <v>0.0</v>
      </c>
      <c r="H102" s="122" t="n">
        <v>0.0</v>
      </c>
      <c r="I102" s="122" t="n">
        <v>0.0</v>
      </c>
      <c r="J102" s="122"/>
      <c r="K102" s="122"/>
    </row>
    <row r="103">
      <c r="A103" s="122" t="n">
        <v>9.0</v>
      </c>
      <c r="B103" s="122" t="s">
        <v>100</v>
      </c>
      <c r="C103" s="122" t="n">
        <v>0.0</v>
      </c>
      <c r="D103" s="122" t="n">
        <v>0.0</v>
      </c>
      <c r="E103" s="122"/>
      <c r="F103" s="122"/>
      <c r="G103" s="122" t="n">
        <v>0.0</v>
      </c>
      <c r="H103" s="122" t="n">
        <v>10.0</v>
      </c>
      <c r="I103" s="122" t="n">
        <v>0.0</v>
      </c>
      <c r="J103" s="122"/>
      <c r="K103" s="122"/>
    </row>
    <row r="104">
      <c r="A104" s="122" t="n">
        <v>10.0</v>
      </c>
      <c r="B104" s="122" t="s">
        <v>101</v>
      </c>
      <c r="C104" s="122" t="n">
        <v>0.0</v>
      </c>
      <c r="D104" s="122" t="n">
        <v>0.0</v>
      </c>
      <c r="E104" s="122"/>
      <c r="F104" s="122"/>
      <c r="G104" s="122" t="n">
        <v>0.0</v>
      </c>
      <c r="H104" s="122" t="n">
        <v>10.0</v>
      </c>
      <c r="I104" s="122" t="n">
        <v>0.0</v>
      </c>
      <c r="J104" s="122"/>
      <c r="K104" s="122"/>
    </row>
    <row r="105">
      <c r="A105" s="122" t="n">
        <v>11.0</v>
      </c>
      <c r="B105" s="122" t="s">
        <v>102</v>
      </c>
      <c r="C105" s="122" t="n">
        <v>15.0</v>
      </c>
      <c r="D105" s="122" t="n">
        <v>0.0</v>
      </c>
      <c r="E105" s="122"/>
      <c r="F105" s="122"/>
      <c r="G105" s="122" t="n">
        <v>0.0</v>
      </c>
      <c r="H105" s="122" t="n">
        <v>0.0</v>
      </c>
      <c r="I105" s="122" t="n">
        <v>0.0</v>
      </c>
      <c r="J105" s="122"/>
      <c r="K105" s="122"/>
    </row>
    <row r="106">
      <c r="A106" s="122" t="n">
        <v>12.0</v>
      </c>
      <c r="B106" s="122" t="s">
        <v>103</v>
      </c>
      <c r="C106" s="122" t="n">
        <v>10.0</v>
      </c>
      <c r="D106" s="122" t="n">
        <v>0.0</v>
      </c>
      <c r="E106" s="122"/>
      <c r="F106" s="122"/>
      <c r="G106" s="122" t="n">
        <v>0.0</v>
      </c>
      <c r="H106" s="122" t="n">
        <v>0.0</v>
      </c>
      <c r="I106" s="122" t="n">
        <v>0.0</v>
      </c>
      <c r="J106" s="122"/>
      <c r="K106" s="122"/>
    </row>
    <row r="107">
      <c r="A107" s="122" t="n">
        <v>13.0</v>
      </c>
      <c r="B107" s="122" t="s">
        <v>95</v>
      </c>
      <c r="C107" s="122" t="n">
        <v>0.0</v>
      </c>
      <c r="D107" s="122" t="n">
        <v>15.0</v>
      </c>
      <c r="E107" s="122"/>
      <c r="F107" s="122"/>
      <c r="G107" s="122" t="n">
        <v>0.0</v>
      </c>
      <c r="H107" s="122" t="n">
        <v>0.0</v>
      </c>
      <c r="I107" s="122" t="n">
        <v>0.0</v>
      </c>
      <c r="J107" s="122"/>
      <c r="K107" s="122"/>
    </row>
    <row r="108">
      <c r="A108" s="122" t="n">
        <v>14.0</v>
      </c>
      <c r="B108" s="122" t="s">
        <v>104</v>
      </c>
      <c r="C108" s="122" t="n">
        <v>15.0</v>
      </c>
      <c r="D108" s="122" t="n">
        <v>0.0</v>
      </c>
      <c r="E108" s="122"/>
      <c r="F108" s="122"/>
      <c r="G108" s="122" t="n">
        <v>0.0</v>
      </c>
      <c r="H108" s="122" t="n">
        <v>0.0</v>
      </c>
      <c r="I108" s="122" t="n">
        <v>0.0</v>
      </c>
      <c r="J108" s="122"/>
      <c r="K108" s="122"/>
    </row>
    <row r="109">
      <c r="A109" s="122" t="n">
        <v>15.0</v>
      </c>
      <c r="B109" s="122" t="s">
        <v>105</v>
      </c>
      <c r="C109" s="122" t="n">
        <v>0.0</v>
      </c>
      <c r="D109" s="122" t="n">
        <v>0.0</v>
      </c>
      <c r="E109" s="122"/>
      <c r="F109" s="122"/>
      <c r="G109" s="122" t="n">
        <v>0.0</v>
      </c>
      <c r="H109" s="122" t="n">
        <v>10.0</v>
      </c>
      <c r="I109" s="122" t="n">
        <v>0.0</v>
      </c>
      <c r="J109" s="122"/>
      <c r="K109" s="122"/>
    </row>
    <row r="110">
      <c r="A110" s="122" t="n">
        <v>16.0</v>
      </c>
      <c r="B110" s="122" t="s">
        <v>25</v>
      </c>
      <c r="C110" s="122" t="n">
        <v>0.0</v>
      </c>
      <c r="D110" s="122" t="n">
        <v>0.0</v>
      </c>
      <c r="E110" s="122"/>
      <c r="F110" s="122"/>
      <c r="G110" s="122" t="n">
        <v>0.0</v>
      </c>
      <c r="H110" s="122" t="n">
        <v>15.0</v>
      </c>
      <c r="I110" s="122" t="n">
        <v>0.0</v>
      </c>
      <c r="J110" s="122"/>
      <c r="K110" s="122"/>
    </row>
    <row r="111">
      <c r="A111" s="122" t="n">
        <v>17.0</v>
      </c>
      <c r="B111" s="122" t="s">
        <v>106</v>
      </c>
      <c r="C111" s="122" t="n">
        <v>0.0</v>
      </c>
      <c r="D111" s="122" t="n">
        <v>0.0</v>
      </c>
      <c r="E111" s="122"/>
      <c r="F111" s="122"/>
      <c r="G111" s="122" t="n">
        <v>0.0</v>
      </c>
      <c r="H111" s="122" t="n">
        <v>15.0</v>
      </c>
      <c r="I111" s="122" t="n">
        <v>0.0</v>
      </c>
      <c r="J111" s="122"/>
      <c r="K111" s="122"/>
    </row>
    <row r="112">
      <c r="A112" s="122" t="n">
        <v>18.0</v>
      </c>
      <c r="B112" s="122" t="s">
        <v>107</v>
      </c>
      <c r="C112" s="122" t="n">
        <v>10.0</v>
      </c>
      <c r="D112" s="122" t="n">
        <v>0.0</v>
      </c>
      <c r="E112" s="122"/>
      <c r="F112" s="122"/>
      <c r="G112" s="122" t="n">
        <v>0.0</v>
      </c>
      <c r="H112" s="122" t="n">
        <v>0.0</v>
      </c>
      <c r="I112" s="122" t="n">
        <v>0.0</v>
      </c>
      <c r="J112" s="122"/>
      <c r="K112" s="122"/>
    </row>
    <row r="113">
      <c r="A113" s="122" t="n">
        <v>1.0</v>
      </c>
      <c r="B113" s="122" t="s">
        <v>79</v>
      </c>
      <c r="C113" s="122" t="n">
        <v>0.0</v>
      </c>
      <c r="D113" s="122" t="n">
        <v>0.0</v>
      </c>
      <c r="E113" s="122"/>
      <c r="F113" s="122"/>
      <c r="G113" s="122" t="n">
        <v>10.0</v>
      </c>
      <c r="H113" s="122" t="n">
        <v>0.0</v>
      </c>
      <c r="I113" s="122" t="n">
        <v>0.0</v>
      </c>
      <c r="J113" s="122"/>
      <c r="K113" s="122"/>
    </row>
    <row r="114">
      <c r="A114" s="122" t="n">
        <v>2.0</v>
      </c>
      <c r="B114" s="122" t="s">
        <v>79</v>
      </c>
      <c r="C114" s="122" t="n">
        <v>10.0</v>
      </c>
      <c r="D114" s="122" t="n">
        <v>0.0</v>
      </c>
      <c r="E114" s="122"/>
      <c r="F114" s="122"/>
      <c r="G114" s="122" t="n">
        <v>0.0</v>
      </c>
      <c r="H114" s="122" t="n">
        <v>0.0</v>
      </c>
      <c r="I114" s="122" t="n">
        <v>0.0</v>
      </c>
      <c r="J114" s="122"/>
      <c r="K114" s="122"/>
    </row>
    <row r="115">
      <c r="A115" s="122" t="n">
        <v>3.0</v>
      </c>
      <c r="B115" s="122" t="s">
        <v>79</v>
      </c>
      <c r="C115" s="122" t="n">
        <v>15.0</v>
      </c>
      <c r="D115" s="122" t="n">
        <v>0.0</v>
      </c>
      <c r="E115" s="122"/>
      <c r="F115" s="122"/>
      <c r="G115" s="122" t="n">
        <v>0.0</v>
      </c>
      <c r="H115" s="122" t="n">
        <v>0.0</v>
      </c>
      <c r="I115" s="122" t="n">
        <v>0.0</v>
      </c>
      <c r="J115" s="122"/>
      <c r="K115" s="122"/>
    </row>
    <row r="116">
      <c r="A116" s="122" t="n">
        <v>4.0</v>
      </c>
      <c r="B116" s="122" t="s">
        <v>79</v>
      </c>
      <c r="C116" s="122" t="n">
        <v>10.0</v>
      </c>
      <c r="D116" s="122" t="n">
        <v>0.0</v>
      </c>
      <c r="E116" s="122"/>
      <c r="F116" s="122"/>
      <c r="G116" s="122" t="n">
        <v>0.0</v>
      </c>
      <c r="H116" s="122" t="n">
        <v>0.0</v>
      </c>
      <c r="I116" s="122" t="n">
        <v>0.0</v>
      </c>
      <c r="J116" s="122"/>
      <c r="K116" s="122"/>
    </row>
    <row r="117">
      <c r="A117" s="122" t="n">
        <v>5.0</v>
      </c>
      <c r="B117" s="122" t="s">
        <v>79</v>
      </c>
      <c r="C117" s="122" t="n">
        <v>0.0</v>
      </c>
      <c r="D117" s="122" t="n">
        <v>0.0</v>
      </c>
      <c r="E117" s="122"/>
      <c r="F117" s="122"/>
      <c r="G117" s="122" t="n">
        <v>10.0</v>
      </c>
      <c r="H117" s="122" t="n">
        <v>0.0</v>
      </c>
      <c r="I117" s="122" t="n">
        <v>0.0</v>
      </c>
      <c r="J117" s="122"/>
      <c r="K117" s="122"/>
    </row>
    <row r="118">
      <c r="A118" s="122" t="n">
        <v>6.0</v>
      </c>
      <c r="B118" s="122" t="s">
        <v>79</v>
      </c>
      <c r="C118" s="122" t="n">
        <v>0.0</v>
      </c>
      <c r="D118" s="122" t="n">
        <v>0.0</v>
      </c>
      <c r="E118" s="122"/>
      <c r="F118" s="122"/>
      <c r="G118" s="122" t="n">
        <v>10.0</v>
      </c>
      <c r="H118" s="122" t="n">
        <v>0.0</v>
      </c>
      <c r="I118" s="122" t="n">
        <v>0.0</v>
      </c>
      <c r="J118" s="122"/>
      <c r="K118" s="122"/>
    </row>
    <row r="119">
      <c r="A119" s="122" t="n">
        <v>7.0</v>
      </c>
      <c r="B119" s="122" t="s">
        <v>79</v>
      </c>
      <c r="C119" s="122" t="n">
        <v>0.0</v>
      </c>
      <c r="D119" s="122" t="n">
        <v>0.0</v>
      </c>
      <c r="E119" s="122"/>
      <c r="F119" s="122"/>
      <c r="G119" s="122" t="n">
        <v>10.0</v>
      </c>
      <c r="H119" s="122" t="n">
        <v>0.0</v>
      </c>
      <c r="I119" s="122" t="n">
        <v>0.0</v>
      </c>
      <c r="J119" s="122"/>
      <c r="K119" s="122"/>
    </row>
    <row r="120">
      <c r="A120" s="122" t="n">
        <v>8.0</v>
      </c>
      <c r="B120" s="122" t="s">
        <v>79</v>
      </c>
      <c r="C120" s="122" t="n">
        <v>0.0</v>
      </c>
      <c r="D120" s="122" t="n">
        <v>0.0</v>
      </c>
      <c r="E120" s="122"/>
      <c r="F120" s="122"/>
      <c r="G120" s="122" t="n">
        <v>10.0</v>
      </c>
      <c r="H120" s="122" t="n">
        <v>0.0</v>
      </c>
      <c r="I120" s="122" t="n">
        <v>0.0</v>
      </c>
      <c r="J120" s="122"/>
      <c r="K120" s="122"/>
    </row>
    <row r="121">
      <c r="A121" s="122" t="n">
        <v>9.0</v>
      </c>
      <c r="B121" s="122" t="s">
        <v>79</v>
      </c>
      <c r="C121" s="122" t="n">
        <v>10.0</v>
      </c>
      <c r="D121" s="122" t="n">
        <v>0.0</v>
      </c>
      <c r="E121" s="122"/>
      <c r="F121" s="122"/>
      <c r="G121" s="122" t="n">
        <v>0.0</v>
      </c>
      <c r="H121" s="122" t="n">
        <v>0.0</v>
      </c>
      <c r="I121" s="122" t="n">
        <v>0.0</v>
      </c>
      <c r="J121" s="122"/>
      <c r="K121" s="122"/>
    </row>
    <row r="122">
      <c r="A122" s="122" t="n">
        <v>10.0</v>
      </c>
      <c r="B122" s="122" t="s">
        <v>79</v>
      </c>
      <c r="C122" s="122" t="n">
        <v>0.0</v>
      </c>
      <c r="D122" s="122" t="n">
        <v>10.0</v>
      </c>
      <c r="E122" s="122"/>
      <c r="F122" s="122"/>
      <c r="G122" s="122" t="n">
        <v>0.0</v>
      </c>
      <c r="H122" s="122" t="n">
        <v>0.0</v>
      </c>
      <c r="I122" s="122" t="n">
        <v>0.0</v>
      </c>
      <c r="J122" s="122"/>
      <c r="K122" s="122"/>
    </row>
    <row r="123">
      <c r="A123" s="127"/>
      <c r="B123" s="127"/>
      <c r="C123" s="127" t="s">
        <v>85</v>
      </c>
      <c r="D123" s="127" t="s">
        <v>85</v>
      </c>
      <c r="E123" s="127"/>
      <c r="F123" s="127"/>
      <c r="G123" s="127" t="s">
        <v>85</v>
      </c>
      <c r="H123" s="127" t="s">
        <v>85</v>
      </c>
      <c r="I123" s="127" t="s">
        <v>85</v>
      </c>
      <c r="J123" s="127"/>
      <c r="K123" s="127"/>
    </row>
    <row r="127">
      <c r="B127" t="s" s="139">
        <v>78</v>
      </c>
    </row>
    <row r="128">
      <c r="A128" s="143"/>
      <c r="B128" s="142" t="s">
        <v>79</v>
      </c>
      <c r="C128" s="143"/>
      <c r="D128" s="143"/>
      <c r="E128" s="139" t="s">
        <v>80</v>
      </c>
      <c r="F128" s="142" t="s">
        <v>79</v>
      </c>
      <c r="G128" s="143"/>
      <c r="H128" s="143"/>
      <c r="I128" s="143"/>
      <c r="J128" s="143"/>
    </row>
    <row r="129">
      <c r="B129" t="s">
        <v>83</v>
      </c>
      <c r="C129" t="s" s="137">
        <v>90</v>
      </c>
      <c r="D129" t="s" s="137">
        <v>89</v>
      </c>
      <c r="G129" t="s" s="137">
        <v>84</v>
      </c>
      <c r="H129" t="s" s="137">
        <v>86</v>
      </c>
      <c r="J129" t="s" s="137">
        <v>92</v>
      </c>
    </row>
    <row r="130">
      <c r="A130" t="s" s="136">
        <v>81</v>
      </c>
      <c r="B130" t="s" s="134">
        <v>82</v>
      </c>
      <c r="C130" t="s" s="135">
        <v>63</v>
      </c>
      <c r="D130" t="s" s="135">
        <v>65</v>
      </c>
      <c r="E130" t="s" s="134">
        <v>87</v>
      </c>
      <c r="F130" t="s" s="134">
        <v>88</v>
      </c>
      <c r="G130" t="s" s="135">
        <v>70</v>
      </c>
      <c r="H130" t="s" s="135">
        <v>72</v>
      </c>
      <c r="I130" t="s" s="134">
        <v>87</v>
      </c>
      <c r="J130" t="s" s="134">
        <v>88</v>
      </c>
    </row>
    <row r="131">
      <c r="A131" s="133" t="n">
        <v>1.0</v>
      </c>
      <c r="B131" s="133" t="s">
        <v>108</v>
      </c>
      <c r="C131" s="133" t="n">
        <v>15.0</v>
      </c>
      <c r="D131" s="133" t="n">
        <v>0.0</v>
      </c>
      <c r="E131" s="133"/>
      <c r="F131" s="133"/>
      <c r="G131" s="133" t="n">
        <v>0.0</v>
      </c>
      <c r="H131" s="133" t="n">
        <v>0.0</v>
      </c>
      <c r="I131" s="133"/>
      <c r="J131" s="133"/>
    </row>
    <row r="132">
      <c r="A132" s="133" t="n">
        <v>2.0</v>
      </c>
      <c r="B132" s="133" t="s">
        <v>104</v>
      </c>
      <c r="C132" s="133" t="n">
        <v>0.0</v>
      </c>
      <c r="D132" s="133" t="n">
        <v>0.0</v>
      </c>
      <c r="E132" s="133"/>
      <c r="F132" s="133"/>
      <c r="G132" s="133" t="n">
        <v>15.0</v>
      </c>
      <c r="H132" s="133" t="n">
        <v>0.0</v>
      </c>
      <c r="I132" s="133"/>
      <c r="J132" s="133"/>
    </row>
    <row r="133">
      <c r="A133" s="138"/>
      <c r="B133" s="138"/>
      <c r="C133" s="138" t="s">
        <v>85</v>
      </c>
      <c r="D133" s="138" t="s">
        <v>85</v>
      </c>
      <c r="E133" s="138"/>
      <c r="F133" s="138"/>
      <c r="G133" s="138" t="s">
        <v>85</v>
      </c>
      <c r="H133" s="138" t="s">
        <v>85</v>
      </c>
      <c r="I133" s="138"/>
      <c r="J133" s="138"/>
    </row>
    <row r="137">
      <c r="B137" t="s" s="190">
        <v>78</v>
      </c>
    </row>
    <row r="138">
      <c r="A138" s="194"/>
      <c r="B138" s="193" t="s">
        <v>79</v>
      </c>
      <c r="C138" s="194"/>
      <c r="D138" s="194"/>
      <c r="E138" s="190" t="s">
        <v>80</v>
      </c>
      <c r="F138" s="193" t="s">
        <v>79</v>
      </c>
      <c r="G138" s="194"/>
      <c r="H138" s="194"/>
      <c r="I138" s="194"/>
      <c r="J138" s="194"/>
      <c r="K138" s="194"/>
    </row>
    <row r="139">
      <c r="B139" t="s">
        <v>83</v>
      </c>
      <c r="C139" t="s" s="188">
        <v>84</v>
      </c>
      <c r="D139" t="s" s="188">
        <v>86</v>
      </c>
      <c r="G139" t="s" s="188">
        <v>89</v>
      </c>
      <c r="H139" t="s" s="188">
        <v>90</v>
      </c>
      <c r="I139" t="s" s="188">
        <v>91</v>
      </c>
      <c r="K139" t="s" s="188">
        <v>92</v>
      </c>
    </row>
    <row r="140">
      <c r="A140" t="s" s="187">
        <v>81</v>
      </c>
      <c r="B140" t="s" s="185">
        <v>82</v>
      </c>
      <c r="C140" t="s" s="186">
        <v>70</v>
      </c>
      <c r="D140" t="s" s="186">
        <v>72</v>
      </c>
      <c r="E140" t="s" s="185">
        <v>87</v>
      </c>
      <c r="F140" t="s" s="185">
        <v>88</v>
      </c>
      <c r="G140" t="s" s="186">
        <v>65</v>
      </c>
      <c r="H140" t="s" s="186">
        <v>63</v>
      </c>
      <c r="I140" t="s" s="186">
        <v>67</v>
      </c>
      <c r="J140" t="s" s="185">
        <v>87</v>
      </c>
      <c r="K140" t="s" s="185">
        <v>88</v>
      </c>
    </row>
    <row r="141">
      <c r="A141" s="184" t="n">
        <v>1.0</v>
      </c>
      <c r="B141" s="184" t="s">
        <v>93</v>
      </c>
      <c r="C141" s="184" t="n">
        <v>0.0</v>
      </c>
      <c r="D141" s="184" t="n">
        <v>0.0</v>
      </c>
      <c r="E141" s="184"/>
      <c r="F141" s="184"/>
      <c r="G141" s="184" t="n">
        <v>15.0</v>
      </c>
      <c r="H141" s="184" t="n">
        <v>0.0</v>
      </c>
      <c r="I141" s="184" t="n">
        <v>0.0</v>
      </c>
      <c r="J141" s="184"/>
      <c r="K141" s="184"/>
    </row>
    <row r="142">
      <c r="A142" s="184" t="n">
        <v>2.0</v>
      </c>
      <c r="B142" s="184" t="s">
        <v>94</v>
      </c>
      <c r="C142" s="184" t="n">
        <v>0.0</v>
      </c>
      <c r="D142" s="184" t="n">
        <v>10.0</v>
      </c>
      <c r="E142" s="184"/>
      <c r="F142" s="184"/>
      <c r="G142" s="184" t="n">
        <v>0.0</v>
      </c>
      <c r="H142" s="184" t="n">
        <v>0.0</v>
      </c>
      <c r="I142" s="184" t="n">
        <v>0.0</v>
      </c>
      <c r="J142" s="184"/>
      <c r="K142" s="184"/>
    </row>
    <row r="143">
      <c r="A143" s="184" t="n">
        <v>3.0</v>
      </c>
      <c r="B143" s="184" t="s">
        <v>95</v>
      </c>
      <c r="C143" s="184" t="n">
        <v>-5.0</v>
      </c>
      <c r="D143" s="184" t="n">
        <v>0.0</v>
      </c>
      <c r="E143" s="184"/>
      <c r="F143" s="184"/>
      <c r="G143" s="184" t="n">
        <v>0.0</v>
      </c>
      <c r="H143" s="184" t="n">
        <v>0.0</v>
      </c>
      <c r="I143" s="184" t="n">
        <v>0.0</v>
      </c>
      <c r="J143" s="184"/>
      <c r="K143" s="184"/>
    </row>
    <row r="144">
      <c r="A144" s="184" t="n">
        <v>4.0</v>
      </c>
      <c r="B144" s="184" t="s">
        <v>96</v>
      </c>
      <c r="C144" s="184" t="n">
        <v>0.0</v>
      </c>
      <c r="D144" s="184" t="n">
        <v>0.0</v>
      </c>
      <c r="E144" s="184"/>
      <c r="F144" s="184"/>
      <c r="G144" s="184" t="n">
        <v>0.0</v>
      </c>
      <c r="H144" s="184" t="n">
        <v>10.0</v>
      </c>
      <c r="I144" s="184" t="n">
        <v>0.0</v>
      </c>
      <c r="J144" s="184"/>
      <c r="K144" s="184"/>
    </row>
    <row r="145">
      <c r="A145" s="184" t="n">
        <v>5.0</v>
      </c>
      <c r="B145" s="184" t="s">
        <v>28</v>
      </c>
      <c r="C145" s="184" t="n">
        <v>10.0</v>
      </c>
      <c r="D145" s="184" t="n">
        <v>0.0</v>
      </c>
      <c r="E145" s="184"/>
      <c r="F145" s="184"/>
      <c r="G145" s="184" t="n">
        <v>0.0</v>
      </c>
      <c r="H145" s="184" t="n">
        <v>0.0</v>
      </c>
      <c r="I145" s="184" t="n">
        <v>0.0</v>
      </c>
      <c r="J145" s="184"/>
      <c r="K145" s="184"/>
    </row>
    <row r="146">
      <c r="A146" s="184" t="n">
        <v>6.0</v>
      </c>
      <c r="B146" s="184" t="s">
        <v>97</v>
      </c>
      <c r="C146" s="184" t="n">
        <v>10.0</v>
      </c>
      <c r="D146" s="184" t="n">
        <v>0.0</v>
      </c>
      <c r="E146" s="184"/>
      <c r="F146" s="184"/>
      <c r="G146" s="184" t="n">
        <v>0.0</v>
      </c>
      <c r="H146" s="184" t="n">
        <v>0.0</v>
      </c>
      <c r="I146" s="184" t="n">
        <v>0.0</v>
      </c>
      <c r="J146" s="184"/>
      <c r="K146" s="184"/>
    </row>
    <row r="147">
      <c r="A147" s="184" t="n">
        <v>7.0</v>
      </c>
      <c r="B147" s="184" t="s">
        <v>98</v>
      </c>
      <c r="C147" s="184" t="n">
        <v>10.0</v>
      </c>
      <c r="D147" s="184" t="n">
        <v>0.0</v>
      </c>
      <c r="E147" s="184"/>
      <c r="F147" s="184"/>
      <c r="G147" s="184" t="n">
        <v>0.0</v>
      </c>
      <c r="H147" s="184" t="n">
        <v>0.0</v>
      </c>
      <c r="I147" s="184" t="n">
        <v>0.0</v>
      </c>
      <c r="J147" s="184"/>
      <c r="K147" s="184"/>
    </row>
    <row r="148">
      <c r="A148" s="184" t="n">
        <v>8.0</v>
      </c>
      <c r="B148" s="184" t="s">
        <v>99</v>
      </c>
      <c r="C148" s="184" t="n">
        <v>10.0</v>
      </c>
      <c r="D148" s="184" t="n">
        <v>0.0</v>
      </c>
      <c r="E148" s="184"/>
      <c r="F148" s="184"/>
      <c r="G148" s="184" t="n">
        <v>0.0</v>
      </c>
      <c r="H148" s="184" t="n">
        <v>0.0</v>
      </c>
      <c r="I148" s="184" t="n">
        <v>0.0</v>
      </c>
      <c r="J148" s="184"/>
      <c r="K148" s="184"/>
    </row>
    <row r="149">
      <c r="A149" s="184" t="n">
        <v>9.0</v>
      </c>
      <c r="B149" s="184" t="s">
        <v>100</v>
      </c>
      <c r="C149" s="184" t="n">
        <v>0.0</v>
      </c>
      <c r="D149" s="184" t="n">
        <v>0.0</v>
      </c>
      <c r="E149" s="184"/>
      <c r="F149" s="184"/>
      <c r="G149" s="184" t="n">
        <v>0.0</v>
      </c>
      <c r="H149" s="184" t="n">
        <v>10.0</v>
      </c>
      <c r="I149" s="184" t="n">
        <v>0.0</v>
      </c>
      <c r="J149" s="184"/>
      <c r="K149" s="184"/>
    </row>
    <row r="150">
      <c r="A150" s="184" t="n">
        <v>10.0</v>
      </c>
      <c r="B150" s="184" t="s">
        <v>101</v>
      </c>
      <c r="C150" s="184" t="n">
        <v>0.0</v>
      </c>
      <c r="D150" s="184" t="n">
        <v>0.0</v>
      </c>
      <c r="E150" s="184"/>
      <c r="F150" s="184"/>
      <c r="G150" s="184" t="n">
        <v>0.0</v>
      </c>
      <c r="H150" s="184" t="n">
        <v>10.0</v>
      </c>
      <c r="I150" s="184" t="n">
        <v>0.0</v>
      </c>
      <c r="J150" s="184"/>
      <c r="K150" s="184"/>
    </row>
    <row r="151">
      <c r="A151" s="184" t="n">
        <v>11.0</v>
      </c>
      <c r="B151" s="184" t="s">
        <v>102</v>
      </c>
      <c r="C151" s="184" t="n">
        <v>15.0</v>
      </c>
      <c r="D151" s="184" t="n">
        <v>0.0</v>
      </c>
      <c r="E151" s="184"/>
      <c r="F151" s="184"/>
      <c r="G151" s="184" t="n">
        <v>0.0</v>
      </c>
      <c r="H151" s="184" t="n">
        <v>0.0</v>
      </c>
      <c r="I151" s="184" t="n">
        <v>0.0</v>
      </c>
      <c r="J151" s="184"/>
      <c r="K151" s="184"/>
    </row>
    <row r="152">
      <c r="A152" s="184" t="n">
        <v>12.0</v>
      </c>
      <c r="B152" s="184" t="s">
        <v>103</v>
      </c>
      <c r="C152" s="184" t="n">
        <v>10.0</v>
      </c>
      <c r="D152" s="184" t="n">
        <v>0.0</v>
      </c>
      <c r="E152" s="184"/>
      <c r="F152" s="184"/>
      <c r="G152" s="184" t="n">
        <v>0.0</v>
      </c>
      <c r="H152" s="184" t="n">
        <v>0.0</v>
      </c>
      <c r="I152" s="184" t="n">
        <v>0.0</v>
      </c>
      <c r="J152" s="184"/>
      <c r="K152" s="184"/>
    </row>
    <row r="153">
      <c r="A153" s="184" t="n">
        <v>13.0</v>
      </c>
      <c r="B153" s="184" t="s">
        <v>95</v>
      </c>
      <c r="C153" s="184" t="n">
        <v>0.0</v>
      </c>
      <c r="D153" s="184" t="n">
        <v>15.0</v>
      </c>
      <c r="E153" s="184"/>
      <c r="F153" s="184"/>
      <c r="G153" s="184" t="n">
        <v>0.0</v>
      </c>
      <c r="H153" s="184" t="n">
        <v>0.0</v>
      </c>
      <c r="I153" s="184" t="n">
        <v>0.0</v>
      </c>
      <c r="J153" s="184"/>
      <c r="K153" s="184"/>
    </row>
    <row r="154">
      <c r="A154" s="184" t="n">
        <v>14.0</v>
      </c>
      <c r="B154" s="184" t="s">
        <v>104</v>
      </c>
      <c r="C154" s="184" t="n">
        <v>15.0</v>
      </c>
      <c r="D154" s="184" t="n">
        <v>0.0</v>
      </c>
      <c r="E154" s="184"/>
      <c r="F154" s="184"/>
      <c r="G154" s="184" t="n">
        <v>0.0</v>
      </c>
      <c r="H154" s="184" t="n">
        <v>0.0</v>
      </c>
      <c r="I154" s="184" t="n">
        <v>0.0</v>
      </c>
      <c r="J154" s="184"/>
      <c r="K154" s="184"/>
    </row>
    <row r="155">
      <c r="A155" s="184" t="n">
        <v>15.0</v>
      </c>
      <c r="B155" s="184" t="s">
        <v>105</v>
      </c>
      <c r="C155" s="184" t="n">
        <v>0.0</v>
      </c>
      <c r="D155" s="184" t="n">
        <v>0.0</v>
      </c>
      <c r="E155" s="184"/>
      <c r="F155" s="184"/>
      <c r="G155" s="184" t="n">
        <v>0.0</v>
      </c>
      <c r="H155" s="184" t="n">
        <v>10.0</v>
      </c>
      <c r="I155" s="184" t="n">
        <v>0.0</v>
      </c>
      <c r="J155" s="184"/>
      <c r="K155" s="184"/>
    </row>
    <row r="156">
      <c r="A156" s="184" t="n">
        <v>16.0</v>
      </c>
      <c r="B156" s="184" t="s">
        <v>25</v>
      </c>
      <c r="C156" s="184" t="n">
        <v>0.0</v>
      </c>
      <c r="D156" s="184" t="n">
        <v>0.0</v>
      </c>
      <c r="E156" s="184"/>
      <c r="F156" s="184"/>
      <c r="G156" s="184" t="n">
        <v>0.0</v>
      </c>
      <c r="H156" s="184" t="n">
        <v>15.0</v>
      </c>
      <c r="I156" s="184" t="n">
        <v>0.0</v>
      </c>
      <c r="J156" s="184"/>
      <c r="K156" s="184"/>
    </row>
    <row r="157">
      <c r="A157" s="184" t="n">
        <v>17.0</v>
      </c>
      <c r="B157" s="184" t="s">
        <v>106</v>
      </c>
      <c r="C157" s="184" t="n">
        <v>0.0</v>
      </c>
      <c r="D157" s="184" t="n">
        <v>0.0</v>
      </c>
      <c r="E157" s="184"/>
      <c r="F157" s="184"/>
      <c r="G157" s="184" t="n">
        <v>0.0</v>
      </c>
      <c r="H157" s="184" t="n">
        <v>15.0</v>
      </c>
      <c r="I157" s="184" t="n">
        <v>0.0</v>
      </c>
      <c r="J157" s="184"/>
      <c r="K157" s="184"/>
    </row>
    <row r="158">
      <c r="A158" s="184" t="n">
        <v>18.0</v>
      </c>
      <c r="B158" s="184" t="s">
        <v>107</v>
      </c>
      <c r="C158" s="184" t="n">
        <v>10.0</v>
      </c>
      <c r="D158" s="184" t="n">
        <v>0.0</v>
      </c>
      <c r="E158" s="184"/>
      <c r="F158" s="184"/>
      <c r="G158" s="184" t="n">
        <v>0.0</v>
      </c>
      <c r="H158" s="184" t="n">
        <v>0.0</v>
      </c>
      <c r="I158" s="184" t="n">
        <v>0.0</v>
      </c>
      <c r="J158" s="184"/>
      <c r="K158" s="184"/>
    </row>
    <row r="159">
      <c r="A159" s="189"/>
      <c r="B159" s="189"/>
      <c r="C159" s="189" t="s">
        <v>85</v>
      </c>
      <c r="D159" s="189" t="s">
        <v>85</v>
      </c>
      <c r="E159" s="189"/>
      <c r="F159" s="189"/>
      <c r="G159" s="189" t="s">
        <v>85</v>
      </c>
      <c r="H159" s="189" t="s">
        <v>85</v>
      </c>
      <c r="I159" s="189" t="s">
        <v>85</v>
      </c>
      <c r="J159" s="189"/>
      <c r="K159" s="189"/>
    </row>
    <row r="163">
      <c r="B163" t="s" s="201">
        <v>78</v>
      </c>
    </row>
    <row r="164">
      <c r="A164" s="205"/>
      <c r="B164" s="204" t="s">
        <v>79</v>
      </c>
      <c r="C164" s="205"/>
      <c r="D164" s="205"/>
      <c r="E164" s="201" t="s">
        <v>80</v>
      </c>
      <c r="F164" s="204" t="s">
        <v>79</v>
      </c>
      <c r="G164" s="205"/>
      <c r="H164" s="205"/>
      <c r="I164" s="205"/>
      <c r="J164" s="205"/>
      <c r="K164" s="205"/>
    </row>
    <row r="165">
      <c r="B165" t="s">
        <v>83</v>
      </c>
      <c r="C165" t="s" s="199">
        <v>84</v>
      </c>
      <c r="D165" t="s" s="199">
        <v>86</v>
      </c>
      <c r="G165" t="s" s="199">
        <v>90</v>
      </c>
      <c r="H165" t="s" s="199">
        <v>89</v>
      </c>
      <c r="I165" t="s" s="199">
        <v>91</v>
      </c>
      <c r="K165" t="s" s="199">
        <v>92</v>
      </c>
    </row>
    <row r="166">
      <c r="A166" t="s" s="198">
        <v>81</v>
      </c>
      <c r="B166" t="s" s="196">
        <v>82</v>
      </c>
      <c r="C166" t="s" s="197">
        <v>70</v>
      </c>
      <c r="D166" t="s" s="197">
        <v>72</v>
      </c>
      <c r="E166" t="s" s="196">
        <v>87</v>
      </c>
      <c r="F166" t="s" s="196">
        <v>88</v>
      </c>
      <c r="G166" t="s" s="197">
        <v>63</v>
      </c>
      <c r="H166" t="s" s="197">
        <v>65</v>
      </c>
      <c r="I166" t="s" s="197">
        <v>67</v>
      </c>
      <c r="J166" t="s" s="196">
        <v>87</v>
      </c>
      <c r="K166" t="s" s="196">
        <v>88</v>
      </c>
    </row>
    <row r="167">
      <c r="A167" s="195" t="n">
        <v>1.0</v>
      </c>
      <c r="B167" s="195" t="s">
        <v>93</v>
      </c>
      <c r="C167" s="195" t="n">
        <v>0.0</v>
      </c>
      <c r="D167" s="195" t="n">
        <v>0.0</v>
      </c>
      <c r="E167" s="195"/>
      <c r="F167" s="195"/>
      <c r="G167" s="195" t="n">
        <v>15.0</v>
      </c>
      <c r="H167" s="195" t="n">
        <v>0.0</v>
      </c>
      <c r="I167" s="195" t="n">
        <v>0.0</v>
      </c>
      <c r="J167" s="195"/>
      <c r="K167" s="195"/>
    </row>
    <row r="168">
      <c r="A168" s="195" t="n">
        <v>2.0</v>
      </c>
      <c r="B168" s="195" t="s">
        <v>94</v>
      </c>
      <c r="C168" s="195" t="n">
        <v>0.0</v>
      </c>
      <c r="D168" s="195" t="n">
        <v>10.0</v>
      </c>
      <c r="E168" s="195"/>
      <c r="F168" s="195"/>
      <c r="G168" s="195" t="n">
        <v>0.0</v>
      </c>
      <c r="H168" s="195" t="n">
        <v>0.0</v>
      </c>
      <c r="I168" s="195" t="n">
        <v>0.0</v>
      </c>
      <c r="J168" s="195"/>
      <c r="K168" s="195"/>
    </row>
    <row r="169">
      <c r="A169" s="195" t="n">
        <v>3.0</v>
      </c>
      <c r="B169" s="195" t="s">
        <v>95</v>
      </c>
      <c r="C169" s="195" t="n">
        <v>-5.0</v>
      </c>
      <c r="D169" s="195" t="n">
        <v>0.0</v>
      </c>
      <c r="E169" s="195"/>
      <c r="F169" s="195"/>
      <c r="G169" s="195" t="n">
        <v>0.0</v>
      </c>
      <c r="H169" s="195" t="n">
        <v>0.0</v>
      </c>
      <c r="I169" s="195" t="n">
        <v>0.0</v>
      </c>
      <c r="J169" s="195"/>
      <c r="K169" s="195"/>
    </row>
    <row r="170">
      <c r="A170" s="195" t="n">
        <v>4.0</v>
      </c>
      <c r="B170" s="195" t="s">
        <v>96</v>
      </c>
      <c r="C170" s="195" t="n">
        <v>0.0</v>
      </c>
      <c r="D170" s="195" t="n">
        <v>0.0</v>
      </c>
      <c r="E170" s="195"/>
      <c r="F170" s="195"/>
      <c r="G170" s="195" t="n">
        <v>0.0</v>
      </c>
      <c r="H170" s="195" t="n">
        <v>10.0</v>
      </c>
      <c r="I170" s="195" t="n">
        <v>0.0</v>
      </c>
      <c r="J170" s="195"/>
      <c r="K170" s="195"/>
    </row>
    <row r="171">
      <c r="A171" s="195" t="n">
        <v>5.0</v>
      </c>
      <c r="B171" s="195" t="s">
        <v>28</v>
      </c>
      <c r="C171" s="195" t="n">
        <v>10.0</v>
      </c>
      <c r="D171" s="195" t="n">
        <v>0.0</v>
      </c>
      <c r="E171" s="195"/>
      <c r="F171" s="195"/>
      <c r="G171" s="195" t="n">
        <v>0.0</v>
      </c>
      <c r="H171" s="195" t="n">
        <v>0.0</v>
      </c>
      <c r="I171" s="195" t="n">
        <v>0.0</v>
      </c>
      <c r="J171" s="195"/>
      <c r="K171" s="195"/>
    </row>
    <row r="172">
      <c r="A172" s="195" t="n">
        <v>6.0</v>
      </c>
      <c r="B172" s="195" t="s">
        <v>97</v>
      </c>
      <c r="C172" s="195" t="n">
        <v>10.0</v>
      </c>
      <c r="D172" s="195" t="n">
        <v>0.0</v>
      </c>
      <c r="E172" s="195"/>
      <c r="F172" s="195"/>
      <c r="G172" s="195" t="n">
        <v>0.0</v>
      </c>
      <c r="H172" s="195" t="n">
        <v>0.0</v>
      </c>
      <c r="I172" s="195" t="n">
        <v>0.0</v>
      </c>
      <c r="J172" s="195"/>
      <c r="K172" s="195"/>
    </row>
    <row r="173">
      <c r="A173" s="195" t="n">
        <v>7.0</v>
      </c>
      <c r="B173" s="195" t="s">
        <v>98</v>
      </c>
      <c r="C173" s="195" t="n">
        <v>10.0</v>
      </c>
      <c r="D173" s="195" t="n">
        <v>0.0</v>
      </c>
      <c r="E173" s="195"/>
      <c r="F173" s="195"/>
      <c r="G173" s="195" t="n">
        <v>0.0</v>
      </c>
      <c r="H173" s="195" t="n">
        <v>0.0</v>
      </c>
      <c r="I173" s="195" t="n">
        <v>0.0</v>
      </c>
      <c r="J173" s="195"/>
      <c r="K173" s="195"/>
    </row>
    <row r="174">
      <c r="A174" s="195" t="n">
        <v>8.0</v>
      </c>
      <c r="B174" s="195" t="s">
        <v>99</v>
      </c>
      <c r="C174" s="195" t="n">
        <v>10.0</v>
      </c>
      <c r="D174" s="195" t="n">
        <v>0.0</v>
      </c>
      <c r="E174" s="195"/>
      <c r="F174" s="195"/>
      <c r="G174" s="195" t="n">
        <v>0.0</v>
      </c>
      <c r="H174" s="195" t="n">
        <v>0.0</v>
      </c>
      <c r="I174" s="195" t="n">
        <v>0.0</v>
      </c>
      <c r="J174" s="195"/>
      <c r="K174" s="195"/>
    </row>
    <row r="175">
      <c r="A175" s="195" t="n">
        <v>9.0</v>
      </c>
      <c r="B175" s="195" t="s">
        <v>100</v>
      </c>
      <c r="C175" s="195" t="n">
        <v>0.0</v>
      </c>
      <c r="D175" s="195" t="n">
        <v>0.0</v>
      </c>
      <c r="E175" s="195"/>
      <c r="F175" s="195"/>
      <c r="G175" s="195" t="n">
        <v>0.0</v>
      </c>
      <c r="H175" s="195" t="n">
        <v>10.0</v>
      </c>
      <c r="I175" s="195" t="n">
        <v>0.0</v>
      </c>
      <c r="J175" s="195"/>
      <c r="K175" s="195"/>
    </row>
    <row r="176">
      <c r="A176" s="195" t="n">
        <v>10.0</v>
      </c>
      <c r="B176" s="195" t="s">
        <v>101</v>
      </c>
      <c r="C176" s="195" t="n">
        <v>0.0</v>
      </c>
      <c r="D176" s="195" t="n">
        <v>0.0</v>
      </c>
      <c r="E176" s="195"/>
      <c r="F176" s="195"/>
      <c r="G176" s="195" t="n">
        <v>0.0</v>
      </c>
      <c r="H176" s="195" t="n">
        <v>10.0</v>
      </c>
      <c r="I176" s="195" t="n">
        <v>0.0</v>
      </c>
      <c r="J176" s="195"/>
      <c r="K176" s="195"/>
    </row>
    <row r="177">
      <c r="A177" s="195" t="n">
        <v>11.0</v>
      </c>
      <c r="B177" s="195" t="s">
        <v>102</v>
      </c>
      <c r="C177" s="195" t="n">
        <v>15.0</v>
      </c>
      <c r="D177" s="195" t="n">
        <v>0.0</v>
      </c>
      <c r="E177" s="195"/>
      <c r="F177" s="195"/>
      <c r="G177" s="195" t="n">
        <v>0.0</v>
      </c>
      <c r="H177" s="195" t="n">
        <v>0.0</v>
      </c>
      <c r="I177" s="195" t="n">
        <v>0.0</v>
      </c>
      <c r="J177" s="195"/>
      <c r="K177" s="195"/>
    </row>
    <row r="178">
      <c r="A178" s="195" t="n">
        <v>12.0</v>
      </c>
      <c r="B178" s="195" t="s">
        <v>103</v>
      </c>
      <c r="C178" s="195" t="n">
        <v>10.0</v>
      </c>
      <c r="D178" s="195" t="n">
        <v>0.0</v>
      </c>
      <c r="E178" s="195"/>
      <c r="F178" s="195"/>
      <c r="G178" s="195" t="n">
        <v>0.0</v>
      </c>
      <c r="H178" s="195" t="n">
        <v>0.0</v>
      </c>
      <c r="I178" s="195" t="n">
        <v>0.0</v>
      </c>
      <c r="J178" s="195"/>
      <c r="K178" s="195"/>
    </row>
    <row r="179">
      <c r="A179" s="195" t="n">
        <v>13.0</v>
      </c>
      <c r="B179" s="195" t="s">
        <v>95</v>
      </c>
      <c r="C179" s="195" t="n">
        <v>0.0</v>
      </c>
      <c r="D179" s="195" t="n">
        <v>15.0</v>
      </c>
      <c r="E179" s="195"/>
      <c r="F179" s="195"/>
      <c r="G179" s="195" t="n">
        <v>0.0</v>
      </c>
      <c r="H179" s="195" t="n">
        <v>0.0</v>
      </c>
      <c r="I179" s="195" t="n">
        <v>0.0</v>
      </c>
      <c r="J179" s="195"/>
      <c r="K179" s="195"/>
    </row>
    <row r="180">
      <c r="A180" s="195" t="n">
        <v>14.0</v>
      </c>
      <c r="B180" s="195" t="s">
        <v>104</v>
      </c>
      <c r="C180" s="195" t="n">
        <v>15.0</v>
      </c>
      <c r="D180" s="195" t="n">
        <v>0.0</v>
      </c>
      <c r="E180" s="195"/>
      <c r="F180" s="195"/>
      <c r="G180" s="195" t="n">
        <v>0.0</v>
      </c>
      <c r="H180" s="195" t="n">
        <v>0.0</v>
      </c>
      <c r="I180" s="195" t="n">
        <v>0.0</v>
      </c>
      <c r="J180" s="195"/>
      <c r="K180" s="195"/>
    </row>
    <row r="181">
      <c r="A181" s="195" t="n">
        <v>15.0</v>
      </c>
      <c r="B181" s="195" t="s">
        <v>105</v>
      </c>
      <c r="C181" s="195" t="n">
        <v>0.0</v>
      </c>
      <c r="D181" s="195" t="n">
        <v>0.0</v>
      </c>
      <c r="E181" s="195"/>
      <c r="F181" s="195"/>
      <c r="G181" s="195" t="n">
        <v>0.0</v>
      </c>
      <c r="H181" s="195" t="n">
        <v>10.0</v>
      </c>
      <c r="I181" s="195" t="n">
        <v>0.0</v>
      </c>
      <c r="J181" s="195"/>
      <c r="K181" s="195"/>
    </row>
    <row r="182">
      <c r="A182" s="195" t="n">
        <v>16.0</v>
      </c>
      <c r="B182" s="195" t="s">
        <v>25</v>
      </c>
      <c r="C182" s="195" t="n">
        <v>0.0</v>
      </c>
      <c r="D182" s="195" t="n">
        <v>0.0</v>
      </c>
      <c r="E182" s="195"/>
      <c r="F182" s="195"/>
      <c r="G182" s="195" t="n">
        <v>0.0</v>
      </c>
      <c r="H182" s="195" t="n">
        <v>15.0</v>
      </c>
      <c r="I182" s="195" t="n">
        <v>0.0</v>
      </c>
      <c r="J182" s="195"/>
      <c r="K182" s="195"/>
    </row>
    <row r="183">
      <c r="A183" s="195" t="n">
        <v>17.0</v>
      </c>
      <c r="B183" s="195" t="s">
        <v>106</v>
      </c>
      <c r="C183" s="195" t="n">
        <v>0.0</v>
      </c>
      <c r="D183" s="195" t="n">
        <v>0.0</v>
      </c>
      <c r="E183" s="195"/>
      <c r="F183" s="195"/>
      <c r="G183" s="195" t="n">
        <v>0.0</v>
      </c>
      <c r="H183" s="195" t="n">
        <v>15.0</v>
      </c>
      <c r="I183" s="195" t="n">
        <v>0.0</v>
      </c>
      <c r="J183" s="195"/>
      <c r="K183" s="195"/>
    </row>
    <row r="184">
      <c r="A184" s="195" t="n">
        <v>18.0</v>
      </c>
      <c r="B184" s="195" t="s">
        <v>107</v>
      </c>
      <c r="C184" s="195" t="n">
        <v>10.0</v>
      </c>
      <c r="D184" s="195" t="n">
        <v>0.0</v>
      </c>
      <c r="E184" s="195"/>
      <c r="F184" s="195"/>
      <c r="G184" s="195" t="n">
        <v>0.0</v>
      </c>
      <c r="H184" s="195" t="n">
        <v>0.0</v>
      </c>
      <c r="I184" s="195" t="n">
        <v>0.0</v>
      </c>
      <c r="J184" s="195"/>
      <c r="K184" s="195"/>
    </row>
    <row r="185">
      <c r="A185" s="195" t="n">
        <v>1.0</v>
      </c>
      <c r="B185" s="195" t="s">
        <v>79</v>
      </c>
      <c r="C185" s="195" t="n">
        <v>0.0</v>
      </c>
      <c r="D185" s="195" t="n">
        <v>0.0</v>
      </c>
      <c r="E185" s="195"/>
      <c r="F185" s="195"/>
      <c r="G185" s="195" t="n">
        <v>10.0</v>
      </c>
      <c r="H185" s="195" t="n">
        <v>0.0</v>
      </c>
      <c r="I185" s="195" t="n">
        <v>0.0</v>
      </c>
      <c r="J185" s="195"/>
      <c r="K185" s="195"/>
    </row>
    <row r="186">
      <c r="A186" s="195" t="n">
        <v>2.0</v>
      </c>
      <c r="B186" s="195" t="s">
        <v>79</v>
      </c>
      <c r="C186" s="195" t="n">
        <v>10.0</v>
      </c>
      <c r="D186" s="195" t="n">
        <v>0.0</v>
      </c>
      <c r="E186" s="195"/>
      <c r="F186" s="195"/>
      <c r="G186" s="195" t="n">
        <v>0.0</v>
      </c>
      <c r="H186" s="195" t="n">
        <v>0.0</v>
      </c>
      <c r="I186" s="195" t="n">
        <v>0.0</v>
      </c>
      <c r="J186" s="195"/>
      <c r="K186" s="195"/>
    </row>
    <row r="187">
      <c r="A187" s="195" t="n">
        <v>3.0</v>
      </c>
      <c r="B187" s="195" t="s">
        <v>79</v>
      </c>
      <c r="C187" s="195" t="n">
        <v>15.0</v>
      </c>
      <c r="D187" s="195" t="n">
        <v>0.0</v>
      </c>
      <c r="E187" s="195"/>
      <c r="F187" s="195"/>
      <c r="G187" s="195" t="n">
        <v>0.0</v>
      </c>
      <c r="H187" s="195" t="n">
        <v>0.0</v>
      </c>
      <c r="I187" s="195" t="n">
        <v>0.0</v>
      </c>
      <c r="J187" s="195"/>
      <c r="K187" s="195"/>
    </row>
    <row r="188">
      <c r="A188" s="195" t="n">
        <v>4.0</v>
      </c>
      <c r="B188" s="195" t="s">
        <v>79</v>
      </c>
      <c r="C188" s="195" t="n">
        <v>10.0</v>
      </c>
      <c r="D188" s="195" t="n">
        <v>0.0</v>
      </c>
      <c r="E188" s="195"/>
      <c r="F188" s="195"/>
      <c r="G188" s="195" t="n">
        <v>0.0</v>
      </c>
      <c r="H188" s="195" t="n">
        <v>0.0</v>
      </c>
      <c r="I188" s="195" t="n">
        <v>0.0</v>
      </c>
      <c r="J188" s="195"/>
      <c r="K188" s="195"/>
    </row>
    <row r="189">
      <c r="A189" s="195" t="n">
        <v>5.0</v>
      </c>
      <c r="B189" s="195" t="s">
        <v>79</v>
      </c>
      <c r="C189" s="195" t="n">
        <v>0.0</v>
      </c>
      <c r="D189" s="195" t="n">
        <v>0.0</v>
      </c>
      <c r="E189" s="195"/>
      <c r="F189" s="195"/>
      <c r="G189" s="195" t="n">
        <v>10.0</v>
      </c>
      <c r="H189" s="195" t="n">
        <v>0.0</v>
      </c>
      <c r="I189" s="195" t="n">
        <v>0.0</v>
      </c>
      <c r="J189" s="195"/>
      <c r="K189" s="195"/>
    </row>
    <row r="190">
      <c r="A190" s="195" t="n">
        <v>6.0</v>
      </c>
      <c r="B190" s="195" t="s">
        <v>79</v>
      </c>
      <c r="C190" s="195" t="n">
        <v>0.0</v>
      </c>
      <c r="D190" s="195" t="n">
        <v>0.0</v>
      </c>
      <c r="E190" s="195"/>
      <c r="F190" s="195"/>
      <c r="G190" s="195" t="n">
        <v>10.0</v>
      </c>
      <c r="H190" s="195" t="n">
        <v>0.0</v>
      </c>
      <c r="I190" s="195" t="n">
        <v>0.0</v>
      </c>
      <c r="J190" s="195"/>
      <c r="K190" s="195"/>
    </row>
    <row r="191">
      <c r="A191" s="195" t="n">
        <v>7.0</v>
      </c>
      <c r="B191" s="195" t="s">
        <v>79</v>
      </c>
      <c r="C191" s="195" t="n">
        <v>0.0</v>
      </c>
      <c r="D191" s="195" t="n">
        <v>0.0</v>
      </c>
      <c r="E191" s="195"/>
      <c r="F191" s="195"/>
      <c r="G191" s="195" t="n">
        <v>10.0</v>
      </c>
      <c r="H191" s="195" t="n">
        <v>0.0</v>
      </c>
      <c r="I191" s="195" t="n">
        <v>0.0</v>
      </c>
      <c r="J191" s="195"/>
      <c r="K191" s="195"/>
    </row>
    <row r="192">
      <c r="A192" s="195" t="n">
        <v>8.0</v>
      </c>
      <c r="B192" s="195" t="s">
        <v>79</v>
      </c>
      <c r="C192" s="195" t="n">
        <v>0.0</v>
      </c>
      <c r="D192" s="195" t="n">
        <v>0.0</v>
      </c>
      <c r="E192" s="195"/>
      <c r="F192" s="195"/>
      <c r="G192" s="195" t="n">
        <v>10.0</v>
      </c>
      <c r="H192" s="195" t="n">
        <v>0.0</v>
      </c>
      <c r="I192" s="195" t="n">
        <v>0.0</v>
      </c>
      <c r="J192" s="195"/>
      <c r="K192" s="195"/>
    </row>
    <row r="193">
      <c r="A193" s="195" t="n">
        <v>9.0</v>
      </c>
      <c r="B193" s="195" t="s">
        <v>79</v>
      </c>
      <c r="C193" s="195" t="n">
        <v>10.0</v>
      </c>
      <c r="D193" s="195" t="n">
        <v>0.0</v>
      </c>
      <c r="E193" s="195"/>
      <c r="F193" s="195"/>
      <c r="G193" s="195" t="n">
        <v>0.0</v>
      </c>
      <c r="H193" s="195" t="n">
        <v>0.0</v>
      </c>
      <c r="I193" s="195" t="n">
        <v>0.0</v>
      </c>
      <c r="J193" s="195"/>
      <c r="K193" s="195"/>
    </row>
    <row r="194">
      <c r="A194" s="195" t="n">
        <v>10.0</v>
      </c>
      <c r="B194" s="195" t="s">
        <v>79</v>
      </c>
      <c r="C194" s="195" t="n">
        <v>0.0</v>
      </c>
      <c r="D194" s="195" t="n">
        <v>10.0</v>
      </c>
      <c r="E194" s="195"/>
      <c r="F194" s="195"/>
      <c r="G194" s="195" t="n">
        <v>0.0</v>
      </c>
      <c r="H194" s="195" t="n">
        <v>0.0</v>
      </c>
      <c r="I194" s="195" t="n">
        <v>0.0</v>
      </c>
      <c r="J194" s="195"/>
      <c r="K194" s="195"/>
    </row>
    <row r="195">
      <c r="A195" s="200"/>
      <c r="B195" s="200"/>
      <c r="C195" s="200" t="s">
        <v>85</v>
      </c>
      <c r="D195" s="200" t="s">
        <v>85</v>
      </c>
      <c r="E195" s="200"/>
      <c r="F195" s="200"/>
      <c r="G195" s="200" t="s">
        <v>85</v>
      </c>
      <c r="H195" s="200" t="s">
        <v>85</v>
      </c>
      <c r="I195" s="200" t="s">
        <v>85</v>
      </c>
      <c r="J195" s="200"/>
      <c r="K195" s="200"/>
    </row>
    <row r="199">
      <c r="B199" t="s" s="212">
        <v>78</v>
      </c>
    </row>
    <row r="200">
      <c r="A200" s="216"/>
      <c r="B200" s="215" t="s">
        <v>79</v>
      </c>
      <c r="C200" s="216"/>
      <c r="D200" s="216"/>
      <c r="E200" s="212" t="s">
        <v>80</v>
      </c>
      <c r="F200" s="215" t="s">
        <v>79</v>
      </c>
      <c r="G200" s="216"/>
      <c r="H200" s="216"/>
      <c r="I200" s="216"/>
      <c r="J200" s="216"/>
    </row>
    <row r="201">
      <c r="B201" t="s">
        <v>83</v>
      </c>
      <c r="C201" t="s" s="210">
        <v>90</v>
      </c>
      <c r="D201" t="s" s="210">
        <v>89</v>
      </c>
      <c r="G201" t="s" s="210">
        <v>84</v>
      </c>
      <c r="H201" t="s" s="210">
        <v>86</v>
      </c>
      <c r="J201" t="s" s="210">
        <v>92</v>
      </c>
    </row>
    <row r="202">
      <c r="A202" t="s" s="209">
        <v>81</v>
      </c>
      <c r="B202" t="s" s="207">
        <v>82</v>
      </c>
      <c r="C202" t="s" s="208">
        <v>63</v>
      </c>
      <c r="D202" t="s" s="208">
        <v>65</v>
      </c>
      <c r="E202" t="s" s="207">
        <v>87</v>
      </c>
      <c r="F202" t="s" s="207">
        <v>88</v>
      </c>
      <c r="G202" t="s" s="208">
        <v>70</v>
      </c>
      <c r="H202" t="s" s="208">
        <v>72</v>
      </c>
      <c r="I202" t="s" s="207">
        <v>87</v>
      </c>
      <c r="J202" t="s" s="207">
        <v>88</v>
      </c>
    </row>
    <row r="203">
      <c r="A203" s="206" t="n">
        <v>1.0</v>
      </c>
      <c r="B203" s="206" t="s">
        <v>104</v>
      </c>
      <c r="C203" s="206" t="n">
        <v>15.0</v>
      </c>
      <c r="D203" s="206" t="n">
        <v>0.0</v>
      </c>
      <c r="E203" s="206"/>
      <c r="F203" s="206"/>
      <c r="G203" s="206" t="n">
        <v>0.0</v>
      </c>
      <c r="H203" s="206" t="n">
        <v>0.0</v>
      </c>
      <c r="I203" s="206"/>
      <c r="J203" s="206"/>
    </row>
    <row r="204">
      <c r="A204" s="206" t="n">
        <v>2.0</v>
      </c>
      <c r="B204" s="206" t="s">
        <v>96</v>
      </c>
      <c r="C204" s="206" t="n">
        <v>0.0</v>
      </c>
      <c r="D204" s="206" t="n">
        <v>0.0</v>
      </c>
      <c r="E204" s="206"/>
      <c r="F204" s="206"/>
      <c r="G204" s="206" t="n">
        <v>15.0</v>
      </c>
      <c r="H204" s="206" t="n">
        <v>0.0</v>
      </c>
      <c r="I204" s="206"/>
      <c r="J204" s="206"/>
    </row>
    <row r="205">
      <c r="A205" s="211"/>
      <c r="B205" s="211"/>
      <c r="C205" s="211" t="s">
        <v>85</v>
      </c>
      <c r="D205" s="211" t="s">
        <v>85</v>
      </c>
      <c r="E205" s="211"/>
      <c r="F205" s="211"/>
      <c r="G205" s="211" t="s">
        <v>85</v>
      </c>
      <c r="H205" s="211" t="s">
        <v>85</v>
      </c>
      <c r="I205" s="211"/>
      <c r="J205" s="211"/>
    </row>
    <row r="209">
      <c r="B209" t="s" s="223">
        <v>78</v>
      </c>
    </row>
    <row r="210">
      <c r="A210" s="227"/>
      <c r="B210" s="226" t="s">
        <v>79</v>
      </c>
      <c r="C210" s="227"/>
      <c r="D210" s="227"/>
      <c r="E210" s="227"/>
      <c r="F210" s="223" t="s">
        <v>80</v>
      </c>
      <c r="G210" s="226" t="s">
        <v>79</v>
      </c>
      <c r="H210" s="227"/>
      <c r="I210" s="227"/>
      <c r="J210" s="227"/>
      <c r="K210" s="227"/>
      <c r="L210" s="227"/>
    </row>
    <row r="211">
      <c r="B211" t="s">
        <v>83</v>
      </c>
      <c r="C211" t="s" s="221">
        <v>90</v>
      </c>
      <c r="D211" t="s" s="221">
        <v>89</v>
      </c>
      <c r="E211" t="s" s="221">
        <v>91</v>
      </c>
      <c r="H211" t="s" s="221">
        <v>84</v>
      </c>
      <c r="I211" t="s" s="221">
        <v>86</v>
      </c>
      <c r="J211" t="s" s="221">
        <v>118</v>
      </c>
      <c r="L211" t="s" s="221">
        <v>92</v>
      </c>
    </row>
    <row r="212">
      <c r="A212" t="s" s="220">
        <v>81</v>
      </c>
      <c r="B212" t="s" s="218">
        <v>82</v>
      </c>
      <c r="C212" t="s" s="219">
        <v>63</v>
      </c>
      <c r="D212" t="s" s="219">
        <v>65</v>
      </c>
      <c r="E212" t="s" s="219">
        <v>67</v>
      </c>
      <c r="F212" t="s" s="218">
        <v>87</v>
      </c>
      <c r="G212" t="s" s="218">
        <v>88</v>
      </c>
      <c r="H212" t="s" s="219">
        <v>70</v>
      </c>
      <c r="I212" t="s" s="219">
        <v>72</v>
      </c>
      <c r="J212" t="s" s="219">
        <v>74</v>
      </c>
      <c r="K212" t="s" s="218">
        <v>87</v>
      </c>
      <c r="L212" t="s" s="218">
        <v>88</v>
      </c>
    </row>
    <row r="213">
      <c r="A213" s="217" t="n">
        <v>1.0</v>
      </c>
      <c r="B213" s="217" t="s">
        <v>104</v>
      </c>
      <c r="C213" s="217" t="n">
        <v>15.0</v>
      </c>
      <c r="D213" s="217" t="n">
        <v>0.0</v>
      </c>
      <c r="E213" s="217"/>
      <c r="F213" s="217"/>
      <c r="G213" s="217" t="n">
        <v>0.0</v>
      </c>
      <c r="H213" s="217" t="n">
        <v>0.0</v>
      </c>
      <c r="I213" s="217"/>
      <c r="J213" s="217"/>
      <c r="K213" s="217"/>
      <c r="L213" s="217"/>
    </row>
    <row r="214">
      <c r="A214" s="217" t="n">
        <v>2.0</v>
      </c>
      <c r="B214" s="217" t="s">
        <v>96</v>
      </c>
      <c r="C214" s="217" t="n">
        <v>0.0</v>
      </c>
      <c r="D214" s="217" t="n">
        <v>0.0</v>
      </c>
      <c r="E214" s="217"/>
      <c r="F214" s="217"/>
      <c r="G214" s="217" t="n">
        <v>15.0</v>
      </c>
      <c r="H214" s="217" t="n">
        <v>0.0</v>
      </c>
      <c r="I214" s="217"/>
      <c r="J214" s="217"/>
      <c r="K214" s="217"/>
      <c r="L214" s="217"/>
    </row>
    <row r="215">
      <c r="A215" s="217" t="n">
        <v>1.0</v>
      </c>
      <c r="B215" s="217" t="s">
        <v>102</v>
      </c>
      <c r="C215" s="217" t="n">
        <v>15.0</v>
      </c>
      <c r="D215" s="217" t="n">
        <v>0.0</v>
      </c>
      <c r="E215" s="217" t="n">
        <v>0.0</v>
      </c>
      <c r="F215" s="217"/>
      <c r="G215" s="217"/>
      <c r="H215" s="217" t="n">
        <v>0.0</v>
      </c>
      <c r="I215" s="217" t="n">
        <v>0.0</v>
      </c>
      <c r="J215" s="217" t="n">
        <v>0.0</v>
      </c>
      <c r="K215" s="217"/>
      <c r="L215" s="217"/>
    </row>
    <row r="216">
      <c r="A216" s="217" t="n">
        <v>2.0</v>
      </c>
      <c r="B216" s="217" t="s">
        <v>102</v>
      </c>
      <c r="C216" s="217" t="n">
        <v>0.0</v>
      </c>
      <c r="D216" s="217" t="n">
        <v>0.0</v>
      </c>
      <c r="E216" s="217" t="n">
        <v>0.0</v>
      </c>
      <c r="F216" s="217"/>
      <c r="G216" s="217"/>
      <c r="H216" s="217" t="n">
        <v>15.0</v>
      </c>
      <c r="I216" s="217" t="n">
        <v>0.0</v>
      </c>
      <c r="J216" s="217" t="n">
        <v>0.0</v>
      </c>
      <c r="K216" s="217"/>
      <c r="L216" s="217"/>
    </row>
    <row r="217">
      <c r="A217" s="217" t="n">
        <v>3.0</v>
      </c>
      <c r="B217" s="217" t="s">
        <v>104</v>
      </c>
      <c r="C217" s="217" t="n">
        <v>0.0</v>
      </c>
      <c r="D217" s="217" t="n">
        <v>0.0</v>
      </c>
      <c r="E217" s="217" t="n">
        <v>0.0</v>
      </c>
      <c r="F217" s="217"/>
      <c r="G217" s="217"/>
      <c r="H217" s="217" t="n">
        <v>0.0</v>
      </c>
      <c r="I217" s="217" t="n">
        <v>15.0</v>
      </c>
      <c r="J217" s="217" t="n">
        <v>0.0</v>
      </c>
      <c r="K217" s="217"/>
      <c r="L217" s="217"/>
    </row>
    <row r="218">
      <c r="A218" s="217" t="n">
        <v>4.0</v>
      </c>
      <c r="B218" s="217" t="s">
        <v>96</v>
      </c>
      <c r="C218" s="217" t="n">
        <v>0.0</v>
      </c>
      <c r="D218" s="217" t="n">
        <v>15.0</v>
      </c>
      <c r="E218" s="217" t="n">
        <v>0.0</v>
      </c>
      <c r="F218" s="217"/>
      <c r="G218" s="217"/>
      <c r="H218" s="217" t="n">
        <v>0.0</v>
      </c>
      <c r="I218" s="217" t="n">
        <v>0.0</v>
      </c>
      <c r="J218" s="217" t="n">
        <v>0.0</v>
      </c>
      <c r="K218" s="217"/>
      <c r="L218" s="217"/>
    </row>
    <row r="219">
      <c r="A219" s="217" t="n">
        <v>5.0</v>
      </c>
      <c r="B219" s="217" t="s">
        <v>79</v>
      </c>
      <c r="C219" s="217" t="n">
        <v>0.0</v>
      </c>
      <c r="D219" s="217" t="n">
        <v>0.0</v>
      </c>
      <c r="E219" s="217" t="n">
        <v>15.0</v>
      </c>
      <c r="F219" s="217"/>
      <c r="G219" s="217"/>
      <c r="H219" s="217" t="n">
        <v>0.0</v>
      </c>
      <c r="I219" s="217" t="n">
        <v>0.0</v>
      </c>
      <c r="J219" s="217" t="n">
        <v>0.0</v>
      </c>
      <c r="K219" s="217"/>
      <c r="L219" s="217"/>
    </row>
    <row r="220">
      <c r="A220" s="217" t="n">
        <v>6.0</v>
      </c>
      <c r="B220" s="217" t="s">
        <v>79</v>
      </c>
      <c r="C220" s="217" t="n">
        <v>0.0</v>
      </c>
      <c r="D220" s="217" t="n">
        <v>0.0</v>
      </c>
      <c r="E220" s="217" t="n">
        <v>0.0</v>
      </c>
      <c r="F220" s="217"/>
      <c r="G220" s="217"/>
      <c r="H220" s="217" t="n">
        <v>0.0</v>
      </c>
      <c r="I220" s="217" t="n">
        <v>0.0</v>
      </c>
      <c r="J220" s="217" t="n">
        <v>15.0</v>
      </c>
      <c r="K220" s="217"/>
      <c r="L220" s="217"/>
    </row>
    <row r="221">
      <c r="A221" s="222"/>
      <c r="B221" s="222"/>
      <c r="C221" s="222" t="s">
        <v>85</v>
      </c>
      <c r="D221" s="222" t="s">
        <v>85</v>
      </c>
      <c r="E221" s="222" t="s">
        <v>85</v>
      </c>
      <c r="F221" s="222"/>
      <c r="G221" s="222"/>
      <c r="H221" s="222" t="s">
        <v>85</v>
      </c>
      <c r="I221" s="222" t="s">
        <v>85</v>
      </c>
      <c r="J221" s="222" t="s">
        <v>85</v>
      </c>
      <c r="K221" s="222"/>
      <c r="L221" s="222"/>
    </row>
  </sheetData>
  <mergeCells count="6">
    <mergeCell ref="B3:J3"/>
    <mergeCell ref="B4:D4"/>
    <mergeCell ref="F4:J4"/>
    <mergeCell ref="B29:J29"/>
    <mergeCell ref="B30:D30"/>
    <mergeCell ref="F30:J30"/>
    <mergeCell ref="B65:J65"/>
    <mergeCell ref="B66:D66"/>
    <mergeCell ref="F66:J66"/>
    <mergeCell ref="B91:J91"/>
    <mergeCell ref="B92:D92"/>
    <mergeCell ref="F92:J92"/>
    <mergeCell ref="B127:I127"/>
    <mergeCell ref="B128:D128"/>
    <mergeCell ref="F128:I128"/>
    <mergeCell ref="B137:J137"/>
    <mergeCell ref="B138:D138"/>
    <mergeCell ref="F138:J138"/>
    <mergeCell ref="B163:J163"/>
    <mergeCell ref="B164:D164"/>
    <mergeCell ref="F164:J164"/>
    <mergeCell ref="B199:I199"/>
    <mergeCell ref="B200:D200"/>
    <mergeCell ref="F200:I200"/>
    <mergeCell ref="B209:K209"/>
    <mergeCell ref="B210:E210"/>
    <mergeCell ref="G210:K2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U84"/>
  <sheetViews>
    <sheetView topLeftCell="G1" workbookViewId="0"/>
  </sheetViews>
  <sheetFormatPr baseColWidth="10" defaultColWidth="8.83203125" defaultRowHeight="15" x14ac:dyDescent="0.2"/>
  <sheetData>
    <row r="5" spans="2:47" x14ac:dyDescent="0.2">
      <c r="B5" s="4"/>
      <c r="C5" t="s">
        <v>62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11"/>
      <c r="Q5" t="s">
        <v>63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17"/>
      <c r="AB5" t="s">
        <v>65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  <c r="AL5" s="23"/>
      <c r="AM5" t="s">
        <v>67</v>
      </c>
      <c r="AN5" t="s">
        <v>1</v>
      </c>
      <c r="AO5" t="s">
        <v>2</v>
      </c>
      <c r="AP5" t="s">
        <v>3</v>
      </c>
      <c r="AQ5" t="s">
        <v>4</v>
      </c>
      <c r="AR5" t="s">
        <v>5</v>
      </c>
      <c r="AS5" t="s">
        <v>6</v>
      </c>
      <c r="AT5" t="s">
        <v>7</v>
      </c>
      <c r="AU5" t="s">
        <v>8</v>
      </c>
    </row>
    <row r="6" spans="2:47" x14ac:dyDescent="0.2">
      <c r="B6" t="s">
        <v>10</v>
      </c>
      <c r="D6" s="7" t="str">
        <f>IF($K$6=0,"",20*((0*30 +0*20 +$F$6*15 +$G$6*10 +$H$6*-5)/$K$6))</f>
        <v/>
      </c>
      <c r="E6" s="6" t="str">
        <f>IF($K$6=0,"",((0*30 +0*20 +$F$6*15 +$G$6*10 +$H$6*-5)/$K$6))</f>
        <v/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0.0</v>
      </c>
      <c r="I6" s="8" t="str">
        <f>IF(AND(0=0,0=0,$H$6=0,$F$6=0),"",IF(AND($H$6=0,OR(0&lt;&gt;0,0&lt;&gt;0,$F$6&lt;&gt;0)),"inf",((0+0+$F$6)/$H$6)))</f>
        <v/>
      </c>
      <c r="J6" s="9" t="str">
        <f>IF(AND(0=0,0=0,$H$6=0,$F$6=0,$G$6=0),"",IF(AND($H$6=0,OR(0&lt;&gt;0,0&lt;&gt;0,$F$6&lt;&gt;0,$G$6&lt;&gt;0)),"inf",((0+0+$F$6+$G$6)/$H$6)))</f>
        <v/>
      </c>
      <c r="K6" s="5" t="n">
        <f>SUM($K$7+$K$13+$K$27+$K$35+$K$46+$K$50+$K$55+$K$60+$K$65+$K$69+$K$75+$K$81)</f>
        <v>0.0</v>
      </c>
      <c r="L6" s="5" t="n">
        <f>SUM($L$7+$L$13+$L$27+$L$35+$L$46+$L$50+$L$55+$L$60+$L$65+$L$69+$L$75+$L$81)</f>
        <v>0.0</v>
      </c>
      <c r="M6" s="5" t="n">
        <f>SUM($M$7+$M$13+$M$27+$M$35+$M$46+$M$50+$M$55+$M$60+$M$65+$M$69+$M$75+$M$81)</f>
        <v>0.0</v>
      </c>
      <c r="N6" s="10" t="str">
        <f>IF($L$6=0,"",($M$6/$L$6))</f>
        <v/>
      </c>
      <c r="P6" t="s">
        <v>10</v>
      </c>
      <c r="R6" s="14" t="n">
        <f>IF($Y$6=0,"",20*((0*30 +0*20 +$T$6*15 +$U$6*10 +$V$6*-5)/$Y$6))</f>
        <v>53.389830508474574</v>
      </c>
      <c r="S6" s="13" t="n">
        <f>IF($Y$6=0,"",((0*30 +0*20 +$T$6*15 +$U$6*10 +$V$6*-5)/$Y$6))</f>
        <v>2.669491525423729</v>
      </c>
      <c r="T6" s="12" t="n">
        <f>SUM($T$7+$T$13+$T$27+$T$35+$T$46+$T$50+$T$55+$T$60+$T$65+$T$69+$T$75+$T$81)</f>
        <v>13.0</v>
      </c>
      <c r="U6" s="12" t="n">
        <f>SUM($U$7+$U$13+$U$27+$U$35+$U$46+$U$50+$U$55+$U$60+$U$65+$U$69+$U$75+$U$81)</f>
        <v>12.0</v>
      </c>
      <c r="V6" s="12" t="n">
        <f>SUM($V$7+$V$13+$V$27+$V$35+$V$46+$V$50+$V$55+$V$60+$V$65+$V$69+$V$75+$V$81)</f>
        <v>0.0</v>
      </c>
      <c r="W6" s="15" t="str">
        <f>IF(AND(0=0,0=0,$V$6=0,$T$6=0),"",IF(AND($V$6=0,OR(0&lt;&gt;0,0&lt;&gt;0,$T$6&lt;&gt;0)),"inf",((0+0+$T$6)/$V$6)))</f>
        <v>inf</v>
      </c>
      <c r="X6" s="16" t="str">
        <f>IF(AND(0=0,0=0,$V$6=0,$T$6=0,$U$6=0),"",IF(AND($V$6=0,OR(0&lt;&gt;0,0&lt;&gt;0,$T$6&lt;&gt;0,$U$6&lt;&gt;0)),"inf",((0+0+$T$6+$U$6)/$V$6)))</f>
        <v>inf</v>
      </c>
      <c r="Y6" s="12" t="n">
        <f>SUM($Y$7+$Y$13+$Y$27+$Y$35+$Y$46+$Y$50+$Y$55+$Y$60+$Y$65+$Y$69+$Y$75+$Y$81)</f>
        <v>118.0</v>
      </c>
      <c r="AA6" t="s">
        <v>10</v>
      </c>
      <c r="AC6" s="20" t="n">
        <f>IF($AJ$6=0,"",20*((0*30 +0*20 +$AE$6*15 +$AF$6*10 +$AG$6*-5)/$AJ$6))</f>
        <v>45.76271186440678</v>
      </c>
      <c r="AD6" s="19" t="n">
        <f>IF($AJ$6=0,"",((0*30 +0*20 +$AE$6*15 +$AF$6*10 +$AG$6*-5)/$AJ$6))</f>
        <v>2.288135593220339</v>
      </c>
      <c r="AE6" s="18" t="n">
        <f>SUM($AE$7+$AE$13+$AE$27+$AE$35+$AE$46+$AE$50+$AE$55+$AE$60+$AE$65+$AE$69+$AE$75+$AE$81)</f>
        <v>10.0</v>
      </c>
      <c r="AF6" s="18" t="n">
        <f>SUM($AF$7+$AF$13+$AF$27+$AF$35+$AF$46+$AF$50+$AF$55+$AF$60+$AF$65+$AF$69+$AF$75+$AF$81)</f>
        <v>12.0</v>
      </c>
      <c r="AG6" s="18" t="n">
        <f>SUM($AG$7+$AG$13+$AG$27+$AG$35+$AG$46+$AG$50+$AG$55+$AG$60+$AG$65+$AG$69+$AG$75+$AG$81)</f>
        <v>0.0</v>
      </c>
      <c r="AH6" s="21" t="str">
        <f>IF(AND(0=0,0=0,$AG$6=0,$AE$6=0),"",IF(AND($AG$6=0,OR(0&lt;&gt;0,0&lt;&gt;0,$AE$6&lt;&gt;0)),"inf",((0+0+$AE$6)/$AG$6)))</f>
        <v>inf</v>
      </c>
      <c r="AI6" s="22" t="str">
        <f>IF(AND(0=0,0=0,$AG$6=0,$AE$6=0,$AF$6=0),"",IF(AND($AG$6=0,OR(0&lt;&gt;0,0&lt;&gt;0,$AE$6&lt;&gt;0,$AF$6&lt;&gt;0)),"inf",((0+0+$AE$6+$AF$6)/$AG$6)))</f>
        <v>inf</v>
      </c>
      <c r="AJ6" s="18" t="n">
        <f>SUM($AJ$7+$AJ$13+$AJ$27+$AJ$35+$AJ$46+$AJ$50+$AJ$55+$AJ$60+$AJ$65+$AJ$69+$AJ$75+$AJ$81)</f>
        <v>118.0</v>
      </c>
      <c r="AL6" t="s">
        <v>10</v>
      </c>
      <c r="AN6" s="26" t="n">
        <f>IF($AU$6=0,"",20*((0*30 +0*20 +$AP$6*15 +$AQ$6*10 +$AR$6*-5)/$AU$6))</f>
        <v>0.0</v>
      </c>
      <c r="AO6" s="25" t="n">
        <f>IF($AU$6=0,"",((0*30 +0*20 +$AP$6*15 +$AQ$6*10 +$AR$6*-5)/$AU$6))</f>
        <v>0.0</v>
      </c>
      <c r="AP6" s="24" t="n">
        <f>SUM($AP$7+$AP$13+$AP$27+$AP$35+$AP$46+$AP$50+$AP$55+$AP$60+$AP$65+$AP$69+$AP$75+$AP$81)</f>
        <v>0.0</v>
      </c>
      <c r="AQ6" s="24" t="n">
        <f>SUM($AQ$7+$AQ$13+$AQ$27+$AQ$35+$AQ$46+$AQ$50+$AQ$55+$AQ$60+$AQ$65+$AQ$69+$AQ$75+$AQ$81)</f>
        <v>0.0</v>
      </c>
      <c r="AR6" s="24" t="n">
        <f>SUM($AR$7+$AR$13+$AR$27+$AR$35+$AR$46+$AR$50+$AR$55+$AR$60+$AR$65+$AR$69+$AR$75+$AR$81)</f>
        <v>0.0</v>
      </c>
      <c r="AS6" s="27" t="str">
        <f>IF(AND(0=0,0=0,$AR$6=0,$AP$6=0),"",IF(AND($AR$6=0,OR(0&lt;&gt;0,0&lt;&gt;0,$AP$6&lt;&gt;0)),"inf",((0+0+$AP$6)/$AR$6)))</f>
        <v/>
      </c>
      <c r="AT6" s="28" t="str">
        <f>IF(AND(0=0,0=0,$AR$6=0,$AP$6=0,$AQ$6=0),"",IF(AND($AR$6=0,OR(0&lt;&gt;0,0&lt;&gt;0,$AP$6&lt;&gt;0,$AQ$6&lt;&gt;0)),"inf",((0+0+$AP$6+$AQ$6)/$AR$6)))</f>
        <v/>
      </c>
      <c r="AU6" s="24" t="n">
        <f>SUM($AU$7+$AU$13+$AU$27+$AU$35+$AU$46+$AU$50+$AU$55+$AU$60+$AU$65+$AU$69+$AU$75+$AU$81)</f>
        <v>112.0</v>
      </c>
    </row>
    <row r="7" spans="2:47" x14ac:dyDescent="0.2">
      <c r="B7" t="s">
        <v>11</v>
      </c>
      <c r="D7" s="7" t="str">
        <f>IF($K$7=0,"",20*((0*30 +0*20 +$F$7*15 +$G$7*10 +$H$7*-5)/$K$7))</f>
        <v/>
      </c>
      <c r="E7" s="6" t="str">
        <f>IF($K$7=0,"",((0*30 +0*20 +$F$7*15 +$G$7*10 +$H$7*-5)/$K$7))</f>
        <v/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0.0</v>
      </c>
      <c r="I7" s="8" t="str">
        <f>IF(AND(0=0,0=0,$H$7=0,$F$7=0),"",IF(AND($H$7=0,OR(0&lt;&gt;0,0&lt;&gt;0,$F$7&lt;&gt;0)),"inf",((0+0+$F$7)/$H$7)))</f>
        <v/>
      </c>
      <c r="J7" s="9" t="str">
        <f>IF(AND(0=0,0=0,$H$7=0,$F$7=0,$G$7=0),"",IF(AND($H$7=0,OR(0&lt;&gt;0,0&lt;&gt;0,$F$7&lt;&gt;0,$G$7&lt;&gt;0)),"inf",((0+0+$F$7+$G$7)/$H$7)))</f>
        <v/>
      </c>
      <c r="K7" s="5" t="n">
        <f>SUM($K$8+$K$9+$K$10+$K$11+$K$12)</f>
        <v>0.0</v>
      </c>
      <c r="L7" s="5" t="n">
        <f>SUM($L$8+$L$9+$L$10+$L$11+$L$12)</f>
        <v>0.0</v>
      </c>
      <c r="M7" s="5" t="n">
        <f>SUM($M$8+$M$9+$M$10+$M$11+$M$12)</f>
        <v>0.0</v>
      </c>
      <c r="N7" s="10" t="str">
        <f>IF($L$7=0,"",($M$7/$L$7))</f>
        <v/>
      </c>
      <c r="P7" t="s">
        <v>11</v>
      </c>
      <c r="R7" s="14" t="n">
        <f>IF($Y$7=0,"",20*((0*30 +0*20 +$T$7*15 +$U$7*10 +$V$7*-5)/$Y$7))</f>
        <v>48.0</v>
      </c>
      <c r="S7" s="13" t="n">
        <f>IF($Y$7=0,"",((0*30 +0*20 +$T$7*15 +$U$7*10 +$V$7*-5)/$Y$7))</f>
        <v>2.4</v>
      </c>
      <c r="T7" s="12" t="n">
        <f>SUM($T$8+$T$9+$T$10+$T$11+$T$12)</f>
        <v>2.0</v>
      </c>
      <c r="U7" s="12" t="n">
        <f>SUM($U$8+$U$9+$U$10+$U$11+$U$12)</f>
        <v>3.0</v>
      </c>
      <c r="V7" s="12" t="n">
        <f>SUM($V$8+$V$9+$V$10+$V$11+$V$12)</f>
        <v>0.0</v>
      </c>
      <c r="W7" s="15" t="str">
        <f>IF(AND(0=0,0=0,$V$7=0,$T$7=0),"",IF(AND($V$7=0,OR(0&lt;&gt;0,0&lt;&gt;0,$T$7&lt;&gt;0)),"inf",((0+0+$T$7)/$V$7)))</f>
        <v>inf</v>
      </c>
      <c r="X7" s="16" t="str">
        <f>IF(AND(0=0,0=0,$V$7=0,$T$7=0,$U$7=0),"",IF(AND($V$7=0,OR(0&lt;&gt;0,0&lt;&gt;0,$T$7&lt;&gt;0,$U$7&lt;&gt;0)),"inf",((0+0+$T$7+$U$7)/$V$7)))</f>
        <v>inf</v>
      </c>
      <c r="Y7" s="12" t="n">
        <f>SUM($Y$8+$Y$9+$Y$10+$Y$11+$Y$12)</f>
        <v>25.0</v>
      </c>
      <c r="AA7" t="s">
        <v>11</v>
      </c>
      <c r="AC7" s="20" t="n">
        <f>IF($AJ$7=0,"",20*((0*30 +0*20 +$AE$7*15 +$AF$7*10 +$AG$7*-5)/$AJ$7))</f>
        <v>36.0</v>
      </c>
      <c r="AD7" s="19" t="n">
        <f>IF($AJ$7=0,"",((0*30 +0*20 +$AE$7*15 +$AF$7*10 +$AG$7*-5)/$AJ$7))</f>
        <v>1.8</v>
      </c>
      <c r="AE7" s="18" t="n">
        <f>SUM($AE$8+$AE$9+$AE$10+$AE$11+$AE$12)</f>
        <v>1.0</v>
      </c>
      <c r="AF7" s="18" t="n">
        <f>SUM($AF$8+$AF$9+$AF$10+$AF$11+$AF$12)</f>
        <v>3.0</v>
      </c>
      <c r="AG7" s="18" t="n">
        <f>SUM($AG$8+$AG$9+$AG$10+$AG$11+$AG$12)</f>
        <v>0.0</v>
      </c>
      <c r="AH7" s="21" t="str">
        <f>IF(AND(0=0,0=0,$AG$7=0,$AE$7=0),"",IF(AND($AG$7=0,OR(0&lt;&gt;0,0&lt;&gt;0,$AE$7&lt;&gt;0)),"inf",((0+0+$AE$7)/$AG$7)))</f>
        <v>inf</v>
      </c>
      <c r="AI7" s="22" t="str">
        <f>IF(AND(0=0,0=0,$AG$7=0,$AE$7=0,$AF$7=0),"",IF(AND($AG$7=0,OR(0&lt;&gt;0,0&lt;&gt;0,$AE$7&lt;&gt;0,$AF$7&lt;&gt;0)),"inf",((0+0+$AE$7+$AF$7)/$AG$7)))</f>
        <v>inf</v>
      </c>
      <c r="AJ7" s="18" t="n">
        <f>SUM($AJ$8+$AJ$9+$AJ$10+$AJ$11+$AJ$12)</f>
        <v>25.0</v>
      </c>
      <c r="AL7" t="s">
        <v>11</v>
      </c>
      <c r="AN7" s="26" t="n">
        <f>IF($AU$7=0,"",20*((0*30 +0*20 +$AP$7*15 +$AQ$7*10 +$AR$7*-5)/$AU$7))</f>
        <v>0.0</v>
      </c>
      <c r="AO7" s="25" t="n">
        <f>IF($AU$7=0,"",((0*30 +0*20 +$AP$7*15 +$AQ$7*10 +$AR$7*-5)/$AU$7))</f>
        <v>0.0</v>
      </c>
      <c r="AP7" s="24" t="n">
        <f>SUM($AP$8+$AP$9+$AP$10+$AP$11+$AP$12)</f>
        <v>0.0</v>
      </c>
      <c r="AQ7" s="24" t="n">
        <f>SUM($AQ$8+$AQ$9+$AQ$10+$AQ$11+$AQ$12)</f>
        <v>0.0</v>
      </c>
      <c r="AR7" s="24" t="n">
        <f>SUM($AR$8+$AR$9+$AR$10+$AR$11+$AR$12)</f>
        <v>0.0</v>
      </c>
      <c r="AS7" s="27" t="str">
        <f>IF(AND(0=0,0=0,$AR$7=0,$AP$7=0),"",IF(AND($AR$7=0,OR(0&lt;&gt;0,0&lt;&gt;0,$AP$7&lt;&gt;0)),"inf",((0+0+$AP$7)/$AR$7)))</f>
        <v/>
      </c>
      <c r="AT7" s="28" t="str">
        <f>IF(AND(0=0,0=0,$AR$7=0,$AP$7=0,$AQ$7=0),"",IF(AND($AR$7=0,OR(0&lt;&gt;0,0&lt;&gt;0,$AP$7&lt;&gt;0,$AQ$7&lt;&gt;0)),"inf",((0+0+$AP$7+$AQ$7)/$AR$7)))</f>
        <v/>
      </c>
      <c r="AU7" s="24" t="n">
        <f>SUM($AU$8+$AU$9+$AU$10+$AU$11+$AU$12)</f>
        <v>20.0</v>
      </c>
    </row>
    <row r="8" spans="2:47" x14ac:dyDescent="0.2">
      <c r="C8" t="s">
        <v>12</v>
      </c>
      <c r="D8" s="7" t="str">
        <f>IF($K$8=0,"",20*((0*30 +0*20 +$F$8*15 +$G$8*10 +$H$8*-5)/$K$8))</f>
        <v/>
      </c>
      <c r="E8" s="6" t="str">
        <f>IF($K$8=0,"",((0*30 +0*20 +$F$8*15 +$G$8*10 +$H$8*-5)/$K$8))</f>
        <v/>
      </c>
      <c r="F8" s="5"/>
      <c r="G8" s="5"/>
      <c r="H8" s="5"/>
      <c r="I8" s="8" t="str">
        <f>IF(AND(0=0,0=0,$H$8=0,$F$8=0),"",IF(AND($H$8=0,OR(0&lt;&gt;0,0&lt;&gt;0,$F$8&lt;&gt;0)),"inf",((0+0+$F$8)/$H$8)))</f>
        <v/>
      </c>
      <c r="J8" s="9" t="str">
        <f>IF(AND(0=0,0=0,$H$8=0,$F$8=0,$G$8=0),"",IF(AND($H$8=0,OR(0&lt;&gt;0,0&lt;&gt;0,$F$8&lt;&gt;0,$G$8&lt;&gt;0)),"inf",((0+0+$F$8+$G$8)/$H$8)))</f>
        <v/>
      </c>
      <c r="K8" s="5"/>
      <c r="L8" s="5"/>
      <c r="M8" s="5"/>
      <c r="N8" s="10" t="str">
        <f>IF($L$8=0,"",($M$8/$L$8))</f>
        <v/>
      </c>
      <c r="Q8" t="s">
        <v>12</v>
      </c>
      <c r="R8" s="14" t="n">
        <f>IF($Y$8=0,"",20*((0*30 +0*20 +$T$8*15 +$U$8*10 +$V$8*-5)/$Y$8))</f>
        <v>60.0</v>
      </c>
      <c r="S8" s="13" t="n">
        <f>IF($Y$8=0,"",((0*30 +0*20 +$T$8*15 +$U$8*10 +$V$8*-5)/$Y$8))</f>
        <v>3.0</v>
      </c>
      <c r="T8" s="12" t="n">
        <v>2.0</v>
      </c>
      <c r="U8" s="12"/>
      <c r="V8" s="12"/>
      <c r="W8" s="15" t="str">
        <f>IF(AND(0=0,0=0,$V$8=0,$T$8=0),"",IF(AND($V$8=0,OR(0&lt;&gt;0,0&lt;&gt;0,$T$8&lt;&gt;0)),"inf",((0+0+$T$8)/$V$8)))</f>
        <v>inf</v>
      </c>
      <c r="X8" s="16" t="str">
        <f>IF(AND(0=0,0=0,$V$8=0,$T$8=0,$U$8=0),"",IF(AND($V$8=0,OR(0&lt;&gt;0,0&lt;&gt;0,$T$8&lt;&gt;0,$U$8&lt;&gt;0)),"inf",((0+0+$T$8+$U$8)/$V$8)))</f>
        <v>inf</v>
      </c>
      <c r="Y8" s="12" t="n">
        <v>10.0</v>
      </c>
      <c r="AB8" t="s">
        <v>12</v>
      </c>
      <c r="AC8" s="20" t="n">
        <f>IF($AJ$8=0,"",20*((0*30 +0*20 +$AE$8*15 +$AF$8*10 +$AG$8*-5)/$AJ$8))</f>
        <v>0.0</v>
      </c>
      <c r="AD8" s="19" t="n">
        <f>IF($AJ$8=0,"",((0*30 +0*20 +$AE$8*15 +$AF$8*10 +$AG$8*-5)/$AJ$8))</f>
        <v>0.0</v>
      </c>
      <c r="AE8" s="18"/>
      <c r="AF8" s="18"/>
      <c r="AG8" s="18"/>
      <c r="AH8" s="21" t="str">
        <f>IF(AND(0=0,0=0,$AG$8=0,$AE$8=0),"",IF(AND($AG$8=0,OR(0&lt;&gt;0,0&lt;&gt;0,$AE$8&lt;&gt;0)),"inf",((0+0+$AE$8)/$AG$8)))</f>
        <v/>
      </c>
      <c r="AI8" s="22" t="str">
        <f>IF(AND(0=0,0=0,$AG$8=0,$AE$8=0,$AF$8=0),"",IF(AND($AG$8=0,OR(0&lt;&gt;0,0&lt;&gt;0,$AE$8&lt;&gt;0,$AF$8&lt;&gt;0)),"inf",((0+0+$AE$8+$AF$8)/$AG$8)))</f>
        <v/>
      </c>
      <c r="AJ8" s="18" t="n">
        <v>10.0</v>
      </c>
      <c r="AM8" t="s">
        <v>12</v>
      </c>
      <c r="AN8" s="26" t="n">
        <f>IF($AU$8=0,"",20*((0*30 +0*20 +$AP$8*15 +$AQ$8*10 +$AR$8*-5)/$AU$8))</f>
        <v>0.0</v>
      </c>
      <c r="AO8" s="25" t="n">
        <f>IF($AU$8=0,"",((0*30 +0*20 +$AP$8*15 +$AQ$8*10 +$AR$8*-5)/$AU$8))</f>
        <v>0.0</v>
      </c>
      <c r="AP8" s="24"/>
      <c r="AQ8" s="24"/>
      <c r="AR8" s="24"/>
      <c r="AS8" s="27" t="str">
        <f>IF(AND(0=0,0=0,$AR$8=0,$AP$8=0),"",IF(AND($AR$8=0,OR(0&lt;&gt;0,0&lt;&gt;0,$AP$8&lt;&gt;0)),"inf",((0+0+$AP$8)/$AR$8)))</f>
        <v/>
      </c>
      <c r="AT8" s="28" t="str">
        <f>IF(AND(0=0,0=0,$AR$8=0,$AP$8=0,$AQ$8=0),"",IF(AND($AR$8=0,OR(0&lt;&gt;0,0&lt;&gt;0,$AP$8&lt;&gt;0,$AQ$8&lt;&gt;0)),"inf",((0+0+$AP$8+$AQ$8)/$AR$8)))</f>
        <v/>
      </c>
      <c r="AU8" s="24" t="n">
        <v>7.0</v>
      </c>
    </row>
    <row r="9" spans="2:47" x14ac:dyDescent="0.2">
      <c r="C9" t="s">
        <v>13</v>
      </c>
      <c r="D9" s="7" t="str">
        <f>IF($K$9=0,"",20*((0*30 +0*20 +$F$9*15 +$G$9*10 +$H$9*-5)/$K$9))</f>
        <v/>
      </c>
      <c r="E9" s="6" t="str">
        <f>IF($K$9=0,"",((0*30 +0*20 +$F$9*15 +$G$9*10 +$H$9*-5)/$K$9))</f>
        <v/>
      </c>
      <c r="F9" s="5"/>
      <c r="G9" s="5"/>
      <c r="H9" s="5"/>
      <c r="I9" s="8" t="str">
        <f>IF(AND(0=0,0=0,$H$9=0,$F$9=0),"",IF(AND($H$9=0,OR(0&lt;&gt;0,0&lt;&gt;0,$F$9&lt;&gt;0)),"inf",((0+0+$F$9)/$H$9)))</f>
        <v/>
      </c>
      <c r="J9" s="9" t="str">
        <f>IF(AND(0=0,0=0,$H$9=0,$F$9=0,$G$9=0),"",IF(AND($H$9=0,OR(0&lt;&gt;0,0&lt;&gt;0,$F$9&lt;&gt;0,$G$9&lt;&gt;0)),"inf",((0+0+$F$9+$G$9)/$H$9)))</f>
        <v/>
      </c>
      <c r="K9" s="5"/>
      <c r="L9" s="5"/>
      <c r="M9" s="5"/>
      <c r="N9" s="10" t="str">
        <f>IF($L$9=0,"",($M$9/$L$9))</f>
        <v/>
      </c>
      <c r="Q9" t="s">
        <v>13</v>
      </c>
      <c r="R9" s="14" t="n">
        <f>IF($Y$9=0,"",20*((0*30 +0*20 +$T$9*15 +$U$9*10 +$V$9*-5)/$Y$9))</f>
        <v>66.66666666666667</v>
      </c>
      <c r="S9" s="13" t="n">
        <f>IF($Y$9=0,"",((0*30 +0*20 +$T$9*15 +$U$9*10 +$V$9*-5)/$Y$9))</f>
        <v>3.3333333333333335</v>
      </c>
      <c r="T9" s="12"/>
      <c r="U9" s="12" t="n">
        <v>3.0</v>
      </c>
      <c r="V9" s="12"/>
      <c r="W9" s="15" t="str">
        <f>IF(AND(0=0,0=0,$V$9=0,$T$9=0),"",IF(AND($V$9=0,OR(0&lt;&gt;0,0&lt;&gt;0,$T$9&lt;&gt;0)),"inf",((0+0+$T$9)/$V$9)))</f>
        <v/>
      </c>
      <c r="X9" s="16" t="str">
        <f>IF(AND(0=0,0=0,$V$9=0,$T$9=0,$U$9=0),"",IF(AND($V$9=0,OR(0&lt;&gt;0,0&lt;&gt;0,$T$9&lt;&gt;0,$U$9&lt;&gt;0)),"inf",((0+0+$T$9+$U$9)/$V$9)))</f>
        <v>inf</v>
      </c>
      <c r="Y9" s="12" t="n">
        <v>9.0</v>
      </c>
      <c r="AB9" t="s">
        <v>13</v>
      </c>
      <c r="AC9" s="20" t="n">
        <f>IF($AJ$9=0,"",20*((0*30 +0*20 +$AE$9*15 +$AF$9*10 +$AG$9*-5)/$AJ$9))</f>
        <v>100.0</v>
      </c>
      <c r="AD9" s="19" t="n">
        <f>IF($AJ$9=0,"",((0*30 +0*20 +$AE$9*15 +$AF$9*10 +$AG$9*-5)/$AJ$9))</f>
        <v>5.0</v>
      </c>
      <c r="AE9" s="18" t="n">
        <v>1.0</v>
      </c>
      <c r="AF9" s="18" t="n">
        <v>3.0</v>
      </c>
      <c r="AG9" s="18"/>
      <c r="AH9" s="21" t="str">
        <f>IF(AND(0=0,0=0,$AG$9=0,$AE$9=0),"",IF(AND($AG$9=0,OR(0&lt;&gt;0,0&lt;&gt;0,$AE$9&lt;&gt;0)),"inf",((0+0+$AE$9)/$AG$9)))</f>
        <v>inf</v>
      </c>
      <c r="AI9" s="22" t="str">
        <f>IF(AND(0=0,0=0,$AG$9=0,$AE$9=0,$AF$9=0),"",IF(AND($AG$9=0,OR(0&lt;&gt;0,0&lt;&gt;0,$AE$9&lt;&gt;0,$AF$9&lt;&gt;0)),"inf",((0+0+$AE$9+$AF$9)/$AG$9)))</f>
        <v>inf</v>
      </c>
      <c r="AJ9" s="18" t="n">
        <v>9.0</v>
      </c>
      <c r="AM9" t="s">
        <v>13</v>
      </c>
      <c r="AN9" s="26" t="n">
        <f>IF($AU$9=0,"",20*((0*30 +0*20 +$AP$9*15 +$AQ$9*10 +$AR$9*-5)/$AU$9))</f>
        <v>0.0</v>
      </c>
      <c r="AO9" s="25" t="n">
        <f>IF($AU$9=0,"",((0*30 +0*20 +$AP$9*15 +$AQ$9*10 +$AR$9*-5)/$AU$9))</f>
        <v>0.0</v>
      </c>
      <c r="AP9" s="24"/>
      <c r="AQ9" s="24"/>
      <c r="AR9" s="24"/>
      <c r="AS9" s="27" t="str">
        <f>IF(AND(0=0,0=0,$AR$9=0,$AP$9=0),"",IF(AND($AR$9=0,OR(0&lt;&gt;0,0&lt;&gt;0,$AP$9&lt;&gt;0)),"inf",((0+0+$AP$9)/$AR$9)))</f>
        <v/>
      </c>
      <c r="AT9" s="28" t="str">
        <f>IF(AND(0=0,0=0,$AR$9=0,$AP$9=0,$AQ$9=0),"",IF(AND($AR$9=0,OR(0&lt;&gt;0,0&lt;&gt;0,$AP$9&lt;&gt;0,$AQ$9&lt;&gt;0)),"inf",((0+0+$AP$9+$AQ$9)/$AR$9)))</f>
        <v/>
      </c>
      <c r="AU9" s="24" t="n">
        <v>7.0</v>
      </c>
    </row>
    <row r="10" spans="2:47" x14ac:dyDescent="0.2">
      <c r="C10" t="s">
        <v>14</v>
      </c>
      <c r="D10" s="7" t="str">
        <f>IF($K$10=0,"",20*((0*30 +0*20 +$F$10*15 +$G$10*10 +$H$10*-5)/$K$10))</f>
        <v/>
      </c>
      <c r="E10" s="6" t="str">
        <f>IF($K$10=0,"",((0*30 +0*20 +$F$10*15 +$G$10*10 +$H$10*-5)/$K$10))</f>
        <v/>
      </c>
      <c r="F10" s="5"/>
      <c r="G10" s="5"/>
      <c r="H10" s="5"/>
      <c r="I10" s="8" t="str">
        <f>IF(AND(0=0,0=0,$H$10=0,$F$10=0),"",IF(AND($H$10=0,OR(0&lt;&gt;0,0&lt;&gt;0,$F$10&lt;&gt;0)),"inf",((0+0+$F$10)/$H$10)))</f>
        <v/>
      </c>
      <c r="J10" s="9" t="str">
        <f>IF(AND(0=0,0=0,$H$10=0,$F$10=0,$G$10=0),"",IF(AND($H$10=0,OR(0&lt;&gt;0,0&lt;&gt;0,$F$10&lt;&gt;0,$G$10&lt;&gt;0)),"inf",((0+0+$F$10+$G$10)/$H$10)))</f>
        <v/>
      </c>
      <c r="K10" s="5"/>
      <c r="L10" s="5"/>
      <c r="M10" s="5"/>
      <c r="N10" s="10" t="str">
        <f>IF($L$10=0,"",($M$10/$L$10))</f>
        <v/>
      </c>
      <c r="Q10" t="s">
        <v>14</v>
      </c>
      <c r="R10" s="14" t="n">
        <f>IF($Y$10=0,"",20*((0*30 +0*20 +$T$10*15 +$U$10*10 +$V$10*-5)/$Y$10))</f>
        <v>0.0</v>
      </c>
      <c r="S10" s="13" t="n">
        <f>IF($Y$10=0,"",((0*30 +0*20 +$T$10*15 +$U$10*10 +$V$10*-5)/$Y$10))</f>
        <v>0.0</v>
      </c>
      <c r="T10" s="12"/>
      <c r="U10" s="12"/>
      <c r="V10" s="12"/>
      <c r="W10" s="15" t="str">
        <f>IF(AND(0=0,0=0,$V$10=0,$T$10=0),"",IF(AND($V$10=0,OR(0&lt;&gt;0,0&lt;&gt;0,$T$10&lt;&gt;0)),"inf",((0+0+$T$10)/$V$10)))</f>
        <v/>
      </c>
      <c r="X10" s="16" t="str">
        <f>IF(AND(0=0,0=0,$V$10=0,$T$10=0,$U$10=0),"",IF(AND($V$10=0,OR(0&lt;&gt;0,0&lt;&gt;0,$T$10&lt;&gt;0,$U$10&lt;&gt;0)),"inf",((0+0+$T$10+$U$10)/$V$10)))</f>
        <v/>
      </c>
      <c r="Y10" s="12" t="n">
        <v>6.0</v>
      </c>
      <c r="AB10" t="s">
        <v>14</v>
      </c>
      <c r="AC10" s="20" t="n">
        <f>IF($AJ$10=0,"",20*((0*30 +0*20 +$AE$10*15 +$AF$10*10 +$AG$10*-5)/$AJ$10))</f>
        <v>0.0</v>
      </c>
      <c r="AD10" s="19" t="n">
        <f>IF($AJ$10=0,"",((0*30 +0*20 +$AE$10*15 +$AF$10*10 +$AG$10*-5)/$AJ$10))</f>
        <v>0.0</v>
      </c>
      <c r="AE10" s="18"/>
      <c r="AF10" s="18"/>
      <c r="AG10" s="18"/>
      <c r="AH10" s="21" t="str">
        <f>IF(AND(0=0,0=0,$AG$10=0,$AE$10=0),"",IF(AND($AG$10=0,OR(0&lt;&gt;0,0&lt;&gt;0,$AE$10&lt;&gt;0)),"inf",((0+0+$AE$10)/$AG$10)))</f>
        <v/>
      </c>
      <c r="AI10" s="22" t="str">
        <f>IF(AND(0=0,0=0,$AG$10=0,$AE$10=0,$AF$10=0),"",IF(AND($AG$10=0,OR(0&lt;&gt;0,0&lt;&gt;0,$AE$10&lt;&gt;0,$AF$10&lt;&gt;0)),"inf",((0+0+$AE$10+$AF$10)/$AG$10)))</f>
        <v/>
      </c>
      <c r="AJ10" s="18" t="n">
        <v>6.0</v>
      </c>
      <c r="AM10" t="s">
        <v>14</v>
      </c>
      <c r="AN10" s="26" t="n">
        <f>IF($AU$10=0,"",20*((0*30 +0*20 +$AP$10*15 +$AQ$10*10 +$AR$10*-5)/$AU$10))</f>
        <v>0.0</v>
      </c>
      <c r="AO10" s="25" t="n">
        <f>IF($AU$10=0,"",((0*30 +0*20 +$AP$10*15 +$AQ$10*10 +$AR$10*-5)/$AU$10))</f>
        <v>0.0</v>
      </c>
      <c r="AP10" s="24"/>
      <c r="AQ10" s="24"/>
      <c r="AR10" s="24"/>
      <c r="AS10" s="27" t="str">
        <f>IF(AND(0=0,0=0,$AR$10=0,$AP$10=0),"",IF(AND($AR$10=0,OR(0&lt;&gt;0,0&lt;&gt;0,$AP$10&lt;&gt;0)),"inf",((0+0+$AP$10)/$AR$10)))</f>
        <v/>
      </c>
      <c r="AT10" s="28" t="str">
        <f>IF(AND(0=0,0=0,$AR$10=0,$AP$10=0,$AQ$10=0),"",IF(AND($AR$10=0,OR(0&lt;&gt;0,0&lt;&gt;0,$AP$10&lt;&gt;0,$AQ$10&lt;&gt;0)),"inf",((0+0+$AP$10+$AQ$10)/$AR$10)))</f>
        <v/>
      </c>
      <c r="AU10" s="24" t="n">
        <v>6.0</v>
      </c>
    </row>
    <row r="11" spans="2:47" x14ac:dyDescent="0.2">
      <c r="C11" t="s">
        <v>15</v>
      </c>
      <c r="D11" s="7" t="str">
        <f>IF($K$11=0,"",20*((0*30 +0*20 +$F$11*15 +$G$11*10 +$H$11*-5)/$K$11))</f>
        <v/>
      </c>
      <c r="E11" s="6" t="str">
        <f>IF($K$11=0,"",((0*30 +0*20 +$F$11*15 +$G$11*10 +$H$11*-5)/$K$11))</f>
        <v/>
      </c>
      <c r="F11" s="5"/>
      <c r="G11" s="5"/>
      <c r="H11" s="5"/>
      <c r="I11" s="8" t="str">
        <f>IF(AND(0=0,0=0,$H$11=0,$F$11=0),"",IF(AND($H$11=0,OR(0&lt;&gt;0,0&lt;&gt;0,$F$11&lt;&gt;0)),"inf",((0+0+$F$11)/$H$11)))</f>
        <v/>
      </c>
      <c r="J11" s="9" t="str">
        <f>IF(AND(0=0,0=0,$H$11=0,$F$11=0,$G$11=0),"",IF(AND($H$11=0,OR(0&lt;&gt;0,0&lt;&gt;0,$F$11&lt;&gt;0,$G$11&lt;&gt;0)),"inf",((0+0+$F$11+$G$11)/$H$11)))</f>
        <v/>
      </c>
      <c r="K11" s="5"/>
      <c r="L11" s="5"/>
      <c r="M11" s="5"/>
      <c r="N11" s="10" t="str">
        <f>IF($L$11=0,"",($M$11/$L$11))</f>
        <v/>
      </c>
      <c r="Q11" t="s">
        <v>15</v>
      </c>
      <c r="R11" s="14" t="str">
        <f>IF($Y$11=0,"",20*((0*30 +0*20 +$T$11*15 +$U$11*10 +$V$11*-5)/$Y$11))</f>
        <v/>
      </c>
      <c r="S11" s="13" t="str">
        <f>IF($Y$11=0,"",((0*30 +0*20 +$T$11*15 +$U$11*10 +$V$11*-5)/$Y$11))</f>
        <v/>
      </c>
      <c r="T11" s="12"/>
      <c r="U11" s="12"/>
      <c r="V11" s="12"/>
      <c r="W11" s="15" t="str">
        <f>IF(AND(0=0,0=0,$V$11=0,$T$11=0),"",IF(AND($V$11=0,OR(0&lt;&gt;0,0&lt;&gt;0,$T$11&lt;&gt;0)),"inf",((0+0+$T$11)/$V$11)))</f>
        <v/>
      </c>
      <c r="X11" s="16" t="str">
        <f>IF(AND(0=0,0=0,$V$11=0,$T$11=0,$U$11=0),"",IF(AND($V$11=0,OR(0&lt;&gt;0,0&lt;&gt;0,$T$11&lt;&gt;0,$U$11&lt;&gt;0)),"inf",((0+0+$T$11+$U$11)/$V$11)))</f>
        <v/>
      </c>
      <c r="Y11" s="12"/>
      <c r="AB11" t="s">
        <v>15</v>
      </c>
      <c r="AC11" s="20" t="str">
        <f>IF($AJ$11=0,"",20*((0*30 +0*20 +$AE$11*15 +$AF$11*10 +$AG$11*-5)/$AJ$11))</f>
        <v/>
      </c>
      <c r="AD11" s="19" t="str">
        <f>IF($AJ$11=0,"",((0*30 +0*20 +$AE$11*15 +$AF$11*10 +$AG$11*-5)/$AJ$11))</f>
        <v/>
      </c>
      <c r="AE11" s="18"/>
      <c r="AF11" s="18"/>
      <c r="AG11" s="18"/>
      <c r="AH11" s="21" t="str">
        <f>IF(AND(0=0,0=0,$AG$11=0,$AE$11=0),"",IF(AND($AG$11=0,OR(0&lt;&gt;0,0&lt;&gt;0,$AE$11&lt;&gt;0)),"inf",((0+0+$AE$11)/$AG$11)))</f>
        <v/>
      </c>
      <c r="AI11" s="22" t="str">
        <f>IF(AND(0=0,0=0,$AG$11=0,$AE$11=0,$AF$11=0),"",IF(AND($AG$11=0,OR(0&lt;&gt;0,0&lt;&gt;0,$AE$11&lt;&gt;0,$AF$11&lt;&gt;0)),"inf",((0+0+$AE$11+$AF$11)/$AG$11)))</f>
        <v/>
      </c>
      <c r="AJ11" s="18"/>
      <c r="AM11" t="s">
        <v>15</v>
      </c>
      <c r="AN11" s="26" t="str">
        <f>IF($AU$11=0,"",20*((0*30 +0*20 +$AP$11*15 +$AQ$11*10 +$AR$11*-5)/$AU$11))</f>
        <v/>
      </c>
      <c r="AO11" s="25" t="str">
        <f>IF($AU$11=0,"",((0*30 +0*20 +$AP$11*15 +$AQ$11*10 +$AR$11*-5)/$AU$11))</f>
        <v/>
      </c>
      <c r="AP11" s="24"/>
      <c r="AQ11" s="24"/>
      <c r="AR11" s="24"/>
      <c r="AS11" s="27" t="str">
        <f>IF(AND(0=0,0=0,$AR$11=0,$AP$11=0),"",IF(AND($AR$11=0,OR(0&lt;&gt;0,0&lt;&gt;0,$AP$11&lt;&gt;0)),"inf",((0+0+$AP$11)/$AR$11)))</f>
        <v/>
      </c>
      <c r="AT11" s="28" t="str">
        <f>IF(AND(0=0,0=0,$AR$11=0,$AP$11=0,$AQ$11=0),"",IF(AND($AR$11=0,OR(0&lt;&gt;0,0&lt;&gt;0,$AP$11&lt;&gt;0,$AQ$11&lt;&gt;0)),"inf",((0+0+$AP$11+$AQ$11)/$AR$11)))</f>
        <v/>
      </c>
      <c r="AU11" s="24"/>
    </row>
    <row r="12" spans="2:47" x14ac:dyDescent="0.2">
      <c r="C12" t="s">
        <v>16</v>
      </c>
      <c r="D12" s="7" t="str">
        <f>IF($K$12=0,"",20*((0*30 +0*20 +$F$12*15 +$G$12*10 +$H$12*-5)/$K$12))</f>
        <v/>
      </c>
      <c r="E12" s="6" t="str">
        <f>IF($K$12=0,"",((0*30 +0*20 +$F$12*15 +$G$12*10 +$H$12*-5)/$K$12))</f>
        <v/>
      </c>
      <c r="F12" s="5"/>
      <c r="G12" s="5"/>
      <c r="H12" s="5"/>
      <c r="I12" s="8" t="str">
        <f>IF(AND(0=0,0=0,$H$12=0,$F$12=0),"",IF(AND($H$12=0,OR(0&lt;&gt;0,0&lt;&gt;0,$F$12&lt;&gt;0)),"inf",((0+0+$F$12)/$H$12)))</f>
        <v/>
      </c>
      <c r="J12" s="9" t="str">
        <f>IF(AND(0=0,0=0,$H$12=0,$F$12=0,$G$12=0),"",IF(AND($H$12=0,OR(0&lt;&gt;0,0&lt;&gt;0,$F$12&lt;&gt;0,$G$12&lt;&gt;0)),"inf",((0+0+$F$12+$G$12)/$H$12)))</f>
        <v/>
      </c>
      <c r="K12" s="5"/>
      <c r="L12" s="5"/>
      <c r="M12" s="5"/>
      <c r="N12" s="10" t="str">
        <f>IF($L$12=0,"",($M$12/$L$12))</f>
        <v/>
      </c>
      <c r="Q12" t="s">
        <v>16</v>
      </c>
      <c r="R12" s="14" t="str">
        <f>IF($Y$12=0,"",20*((0*30 +0*20 +$T$12*15 +$U$12*10 +$V$12*-5)/$Y$12))</f>
        <v/>
      </c>
      <c r="S12" s="13" t="str">
        <f>IF($Y$12=0,"",((0*30 +0*20 +$T$12*15 +$U$12*10 +$V$12*-5)/$Y$12))</f>
        <v/>
      </c>
      <c r="T12" s="12"/>
      <c r="U12" s="12"/>
      <c r="V12" s="12"/>
      <c r="W12" s="15" t="str">
        <f>IF(AND(0=0,0=0,$V$12=0,$T$12=0),"",IF(AND($V$12=0,OR(0&lt;&gt;0,0&lt;&gt;0,$T$12&lt;&gt;0)),"inf",((0+0+$T$12)/$V$12)))</f>
        <v/>
      </c>
      <c r="X12" s="16" t="str">
        <f>IF(AND(0=0,0=0,$V$12=0,$T$12=0,$U$12=0),"",IF(AND($V$12=0,OR(0&lt;&gt;0,0&lt;&gt;0,$T$12&lt;&gt;0,$U$12&lt;&gt;0)),"inf",((0+0+$T$12+$U$12)/$V$12)))</f>
        <v/>
      </c>
      <c r="Y12" s="12"/>
      <c r="AB12" t="s">
        <v>16</v>
      </c>
      <c r="AC12" s="20" t="str">
        <f>IF($AJ$12=0,"",20*((0*30 +0*20 +$AE$12*15 +$AF$12*10 +$AG$12*-5)/$AJ$12))</f>
        <v/>
      </c>
      <c r="AD12" s="19" t="str">
        <f>IF($AJ$12=0,"",((0*30 +0*20 +$AE$12*15 +$AF$12*10 +$AG$12*-5)/$AJ$12))</f>
        <v/>
      </c>
      <c r="AE12" s="18"/>
      <c r="AF12" s="18"/>
      <c r="AG12" s="18"/>
      <c r="AH12" s="21" t="str">
        <f>IF(AND(0=0,0=0,$AG$12=0,$AE$12=0),"",IF(AND($AG$12=0,OR(0&lt;&gt;0,0&lt;&gt;0,$AE$12&lt;&gt;0)),"inf",((0+0+$AE$12)/$AG$12)))</f>
        <v/>
      </c>
      <c r="AI12" s="22" t="str">
        <f>IF(AND(0=0,0=0,$AG$12=0,$AE$12=0,$AF$12=0),"",IF(AND($AG$12=0,OR(0&lt;&gt;0,0&lt;&gt;0,$AE$12&lt;&gt;0,$AF$12&lt;&gt;0)),"inf",((0+0+$AE$12+$AF$12)/$AG$12)))</f>
        <v/>
      </c>
      <c r="AJ12" s="18"/>
      <c r="AM12" t="s">
        <v>16</v>
      </c>
      <c r="AN12" s="26" t="str">
        <f>IF($AU$12=0,"",20*((0*30 +0*20 +$AP$12*15 +$AQ$12*10 +$AR$12*-5)/$AU$12))</f>
        <v/>
      </c>
      <c r="AO12" s="25" t="str">
        <f>IF($AU$12=0,"",((0*30 +0*20 +$AP$12*15 +$AQ$12*10 +$AR$12*-5)/$AU$12))</f>
        <v/>
      </c>
      <c r="AP12" s="24"/>
      <c r="AQ12" s="24"/>
      <c r="AR12" s="24"/>
      <c r="AS12" s="27" t="str">
        <f>IF(AND(0=0,0=0,$AR$12=0,$AP$12=0),"",IF(AND($AR$12=0,OR(0&lt;&gt;0,0&lt;&gt;0,$AP$12&lt;&gt;0)),"inf",((0+0+$AP$12)/$AR$12)))</f>
        <v/>
      </c>
      <c r="AT12" s="28" t="str">
        <f>IF(AND(0=0,0=0,$AR$12=0,$AP$12=0,$AQ$12=0),"",IF(AND($AR$12=0,OR(0&lt;&gt;0,0&lt;&gt;0,$AP$12&lt;&gt;0,$AQ$12&lt;&gt;0)),"inf",((0+0+$AP$12+$AQ$12)/$AR$12)))</f>
        <v/>
      </c>
      <c r="AU12" s="24"/>
    </row>
    <row r="13" spans="2:47" x14ac:dyDescent="0.2">
      <c r="B13" t="s">
        <v>17</v>
      </c>
      <c r="D13" s="7" t="str">
        <f>IF($K$13=0,"",20*((0*30 +0*20 +$F$13*15 +$G$13*10 +$H$13*-5)/$K$13))</f>
        <v/>
      </c>
      <c r="E13" s="6" t="str">
        <f>IF($K$13=0,"",((0*30 +0*20 +$F$13*15 +$G$13*10 +$H$13*-5)/$K$13))</f>
        <v/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0.0</v>
      </c>
      <c r="I13" s="8" t="str">
        <f>IF(AND(0=0,0=0,$H$13=0,$F$13=0),"",IF(AND($H$13=0,OR(0&lt;&gt;0,0&lt;&gt;0,$F$13&lt;&gt;0)),"inf",((0+0+$F$13)/$H$13)))</f>
        <v/>
      </c>
      <c r="J13" s="9" t="str">
        <f>IF(AND(0=0,0=0,$H$13=0,$F$13=0,$G$13=0),"",IF(AND($H$13=0,OR(0&lt;&gt;0,0&lt;&gt;0,$F$13&lt;&gt;0,$G$13&lt;&gt;0)),"inf",((0+0+$F$13+$G$13)/$H$13)))</f>
        <v/>
      </c>
      <c r="K13" s="5" t="n">
        <f>SUM($K$14+$K$15+$K$16+$K$17+$K$18+$K$19+$K$20+$K$21+$K$22+$K$23+$K$24+$K$25+$K$26)</f>
        <v>0.0</v>
      </c>
      <c r="L13" s="5" t="n">
        <f>SUM($L$14+$L$15+$L$16+$L$17+$L$18+$L$19+$L$20+$L$21+$L$22+$L$23+$L$24+$L$25+$L$26)</f>
        <v>0.0</v>
      </c>
      <c r="M13" s="5" t="n">
        <f>SUM($M$14+$M$15+$M$16+$M$17+$M$18+$M$19+$M$20+$M$21+$M$22+$M$23+$M$24+$M$25+$M$26)</f>
        <v>0.0</v>
      </c>
      <c r="N13" s="10" t="str">
        <f>IF($L$13=0,"",($M$13/$L$13))</f>
        <v/>
      </c>
      <c r="P13" t="s">
        <v>17</v>
      </c>
      <c r="R13" s="14" t="n">
        <f>IF($Y$13=0,"",20*((0*30 +0*20 +$T$13*15 +$U$13*10 +$V$13*-5)/$Y$13))</f>
        <v>69.23076923076923</v>
      </c>
      <c r="S13" s="13" t="n">
        <f>IF($Y$13=0,"",((0*30 +0*20 +$T$13*15 +$U$13*10 +$V$13*-5)/$Y$13))</f>
        <v>3.4615384615384617</v>
      </c>
      <c r="T13" s="12" t="n">
        <f>SUM($T$14+$T$15+$T$16+$T$17+$T$18+$T$19+$T$20+$T$21+$T$22+$T$23+$T$24+$T$25+$T$26)</f>
        <v>4.0</v>
      </c>
      <c r="U13" s="12" t="n">
        <f>SUM($U$14+$U$15+$U$16+$U$17+$U$18+$U$19+$U$20+$U$21+$U$22+$U$23+$U$24+$U$25+$U$26)</f>
        <v>3.0</v>
      </c>
      <c r="V13" s="12" t="n">
        <f>SUM($V$14+$V$15+$V$16+$V$17+$V$18+$V$19+$V$20+$V$21+$V$22+$V$23+$V$24+$V$25+$V$26)</f>
        <v>0.0</v>
      </c>
      <c r="W13" s="15" t="str">
        <f>IF(AND(0=0,0=0,$V$13=0,$T$13=0),"",IF(AND($V$13=0,OR(0&lt;&gt;0,0&lt;&gt;0,$T$13&lt;&gt;0)),"inf",((0+0+$T$13)/$V$13)))</f>
        <v>inf</v>
      </c>
      <c r="X13" s="16" t="str">
        <f>IF(AND(0=0,0=0,$V$13=0,$T$13=0,$U$13=0),"",IF(AND($V$13=0,OR(0&lt;&gt;0,0&lt;&gt;0,$T$13&lt;&gt;0,$U$13&lt;&gt;0)),"inf",((0+0+$T$13+$U$13)/$V$13)))</f>
        <v>inf</v>
      </c>
      <c r="Y13" s="12" t="n">
        <f>SUM($Y$14+$Y$15+$Y$16+$Y$17+$Y$18+$Y$19+$Y$20+$Y$21+$Y$22+$Y$23+$Y$24+$Y$25+$Y$26)</f>
        <v>26.0</v>
      </c>
      <c r="AA13" t="s">
        <v>17</v>
      </c>
      <c r="AC13" s="20" t="n">
        <f>IF($AJ$13=0,"",20*((0*30 +0*20 +$AE$13*15 +$AF$13*10 +$AG$13*-5)/$AJ$13))</f>
        <v>57.69230769230769</v>
      </c>
      <c r="AD13" s="19" t="n">
        <f>IF($AJ$13=0,"",((0*30 +0*20 +$AE$13*15 +$AF$13*10 +$AG$13*-5)/$AJ$13))</f>
        <v>2.8846153846153846</v>
      </c>
      <c r="AE13" s="18" t="n">
        <f>SUM($AE$14+$AE$15+$AE$16+$AE$17+$AE$18+$AE$19+$AE$20+$AE$21+$AE$22+$AE$23+$AE$24+$AE$25+$AE$26)</f>
        <v>3.0</v>
      </c>
      <c r="AF13" s="18" t="n">
        <f>SUM($AF$14+$AF$15+$AF$16+$AF$17+$AF$18+$AF$19+$AF$20+$AF$21+$AF$22+$AF$23+$AF$24+$AF$25+$AF$26)</f>
        <v>3.0</v>
      </c>
      <c r="AG13" s="18" t="n">
        <f>SUM($AG$14+$AG$15+$AG$16+$AG$17+$AG$18+$AG$19+$AG$20+$AG$21+$AG$22+$AG$23+$AG$24+$AG$25+$AG$26)</f>
        <v>0.0</v>
      </c>
      <c r="AH13" s="21" t="str">
        <f>IF(AND(0=0,0=0,$AG$13=0,$AE$13=0),"",IF(AND($AG$13=0,OR(0&lt;&gt;0,0&lt;&gt;0,$AE$13&lt;&gt;0)),"inf",((0+0+$AE$13)/$AG$13)))</f>
        <v>inf</v>
      </c>
      <c r="AI13" s="22" t="str">
        <f>IF(AND(0=0,0=0,$AG$13=0,$AE$13=0,$AF$13=0),"",IF(AND($AG$13=0,OR(0&lt;&gt;0,0&lt;&gt;0,$AE$13&lt;&gt;0,$AF$13&lt;&gt;0)),"inf",((0+0+$AE$13+$AF$13)/$AG$13)))</f>
        <v>inf</v>
      </c>
      <c r="AJ13" s="18" t="n">
        <f>SUM($AJ$14+$AJ$15+$AJ$16+$AJ$17+$AJ$18+$AJ$19+$AJ$20+$AJ$21+$AJ$22+$AJ$23+$AJ$24+$AJ$25+$AJ$26)</f>
        <v>26.0</v>
      </c>
      <c r="AL13" t="s">
        <v>17</v>
      </c>
      <c r="AN13" s="26" t="n">
        <f>IF($AU$13=0,"",20*((0*30 +0*20 +$AP$13*15 +$AQ$13*10 +$AR$13*-5)/$AU$13))</f>
        <v>0.0</v>
      </c>
      <c r="AO13" s="25" t="n">
        <f>IF($AU$13=0,"",((0*30 +0*20 +$AP$13*15 +$AQ$13*10 +$AR$13*-5)/$AU$13))</f>
        <v>0.0</v>
      </c>
      <c r="AP13" s="24" t="n">
        <f>SUM($AP$14+$AP$15+$AP$16+$AP$17+$AP$18+$AP$19+$AP$20+$AP$21+$AP$22+$AP$23+$AP$24+$AP$25+$AP$26)</f>
        <v>0.0</v>
      </c>
      <c r="AQ13" s="24" t="n">
        <f>SUM($AQ$14+$AQ$15+$AQ$16+$AQ$17+$AQ$18+$AQ$19+$AQ$20+$AQ$21+$AQ$22+$AQ$23+$AQ$24+$AQ$25+$AQ$26)</f>
        <v>0.0</v>
      </c>
      <c r="AR13" s="24" t="n">
        <f>SUM($AR$14+$AR$15+$AR$16+$AR$17+$AR$18+$AR$19+$AR$20+$AR$21+$AR$22+$AR$23+$AR$24+$AR$25+$AR$26)</f>
        <v>0.0</v>
      </c>
      <c r="AS13" s="27" t="str">
        <f>IF(AND(0=0,0=0,$AR$13=0,$AP$13=0),"",IF(AND($AR$13=0,OR(0&lt;&gt;0,0&lt;&gt;0,$AP$13&lt;&gt;0)),"inf",((0+0+$AP$13)/$AR$13)))</f>
        <v/>
      </c>
      <c r="AT13" s="28" t="str">
        <f>IF(AND(0=0,0=0,$AR$13=0,$AP$13=0,$AQ$13=0),"",IF(AND($AR$13=0,OR(0&lt;&gt;0,0&lt;&gt;0,$AP$13&lt;&gt;0,$AQ$13&lt;&gt;0)),"inf",((0+0+$AP$13+$AQ$13)/$AR$13)))</f>
        <v/>
      </c>
      <c r="AU13" s="24" t="n">
        <f>SUM($AU$14+$AU$15+$AU$16+$AU$17+$AU$18+$AU$19+$AU$20+$AU$21+$AU$22+$AU$23+$AU$24+$AU$25+$AU$26)</f>
        <v>26.0</v>
      </c>
    </row>
    <row r="14" spans="2:47" x14ac:dyDescent="0.2">
      <c r="C14" t="s">
        <v>12</v>
      </c>
      <c r="D14" s="7" t="str">
        <f>IF($K$14=0,"",20*((0*30 +0*20 +$F$14*15 +$G$14*10 +$H$14*-5)/$K$14))</f>
        <v/>
      </c>
      <c r="E14" s="6" t="str">
        <f>IF($K$14=0,"",((0*30 +0*20 +$F$14*15 +$G$14*10 +$H$14*-5)/$K$14))</f>
        <v/>
      </c>
      <c r="F14" s="5"/>
      <c r="G14" s="5"/>
      <c r="H14" s="5"/>
      <c r="I14" s="8" t="str">
        <f>IF(AND(0=0,0=0,$H$14=0,$F$14=0),"",IF(AND($H$14=0,OR(0&lt;&gt;0,0&lt;&gt;0,$F$14&lt;&gt;0)),"inf",((0+0+$F$14)/$H$14)))</f>
        <v/>
      </c>
      <c r="J14" s="9" t="str">
        <f>IF(AND(0=0,0=0,$H$14=0,$F$14=0,$G$14=0),"",IF(AND($H$14=0,OR(0&lt;&gt;0,0&lt;&gt;0,$F$14&lt;&gt;0,$G$14&lt;&gt;0)),"inf",((0+0+$F$14+$G$14)/$H$14)))</f>
        <v/>
      </c>
      <c r="K14" s="5"/>
      <c r="L14" s="5"/>
      <c r="M14" s="5"/>
      <c r="N14" s="10" t="str">
        <f>IF($L$14=0,"",($M$14/$L$14))</f>
        <v/>
      </c>
      <c r="Q14" t="s">
        <v>12</v>
      </c>
      <c r="R14" s="14" t="n">
        <f>IF($Y$14=0,"",20*((0*30 +0*20 +$T$14*15 +$U$14*10 +$V$14*-5)/$Y$14))</f>
        <v>37.5</v>
      </c>
      <c r="S14" s="13" t="n">
        <f>IF($Y$14=0,"",((0*30 +0*20 +$T$14*15 +$U$14*10 +$V$14*-5)/$Y$14))</f>
        <v>1.875</v>
      </c>
      <c r="T14" s="12" t="n">
        <v>1.0</v>
      </c>
      <c r="U14" s="12"/>
      <c r="V14" s="12"/>
      <c r="W14" s="15" t="str">
        <f>IF(AND(0=0,0=0,$V$14=0,$T$14=0),"",IF(AND($V$14=0,OR(0&lt;&gt;0,0&lt;&gt;0,$T$14&lt;&gt;0)),"inf",((0+0+$T$14)/$V$14)))</f>
        <v>inf</v>
      </c>
      <c r="X14" s="16" t="str">
        <f>IF(AND(0=0,0=0,$V$14=0,$T$14=0,$U$14=0),"",IF(AND($V$14=0,OR(0&lt;&gt;0,0&lt;&gt;0,$T$14&lt;&gt;0,$U$14&lt;&gt;0)),"inf",((0+0+$T$14+$U$14)/$V$14)))</f>
        <v>inf</v>
      </c>
      <c r="Y14" s="12" t="n">
        <v>8.0</v>
      </c>
      <c r="AB14" t="s">
        <v>12</v>
      </c>
      <c r="AC14" s="20" t="n">
        <f>IF($AJ$14=0,"",20*((0*30 +0*20 +$AE$14*15 +$AF$14*10 +$AG$14*-5)/$AJ$14))</f>
        <v>0.0</v>
      </c>
      <c r="AD14" s="19" t="n">
        <f>IF($AJ$14=0,"",((0*30 +0*20 +$AE$14*15 +$AF$14*10 +$AG$14*-5)/$AJ$14))</f>
        <v>0.0</v>
      </c>
      <c r="AE14" s="18"/>
      <c r="AF14" s="18"/>
      <c r="AG14" s="18"/>
      <c r="AH14" s="21" t="str">
        <f>IF(AND(0=0,0=0,$AG$14=0,$AE$14=0),"",IF(AND($AG$14=0,OR(0&lt;&gt;0,0&lt;&gt;0,$AE$14&lt;&gt;0)),"inf",((0+0+$AE$14)/$AG$14)))</f>
        <v/>
      </c>
      <c r="AI14" s="22" t="str">
        <f>IF(AND(0=0,0=0,$AG$14=0,$AE$14=0,$AF$14=0),"",IF(AND($AG$14=0,OR(0&lt;&gt;0,0&lt;&gt;0,$AE$14&lt;&gt;0,$AF$14&lt;&gt;0)),"inf",((0+0+$AE$14+$AF$14)/$AG$14)))</f>
        <v/>
      </c>
      <c r="AJ14" s="18" t="n">
        <v>8.0</v>
      </c>
      <c r="AM14" t="s">
        <v>12</v>
      </c>
      <c r="AN14" s="26" t="n">
        <f>IF($AU$14=0,"",20*((0*30 +0*20 +$AP$14*15 +$AQ$14*10 +$AR$14*-5)/$AU$14))</f>
        <v>0.0</v>
      </c>
      <c r="AO14" s="25" t="n">
        <f>IF($AU$14=0,"",((0*30 +0*20 +$AP$14*15 +$AQ$14*10 +$AR$14*-5)/$AU$14))</f>
        <v>0.0</v>
      </c>
      <c r="AP14" s="24"/>
      <c r="AQ14" s="24"/>
      <c r="AR14" s="24"/>
      <c r="AS14" s="27" t="str">
        <f>IF(AND(0=0,0=0,$AR$14=0,$AP$14=0),"",IF(AND($AR$14=0,OR(0&lt;&gt;0,0&lt;&gt;0,$AP$14&lt;&gt;0)),"inf",((0+0+$AP$14)/$AR$14)))</f>
        <v/>
      </c>
      <c r="AT14" s="28" t="str">
        <f>IF(AND(0=0,0=0,$AR$14=0,$AP$14=0,$AQ$14=0),"",IF(AND($AR$14=0,OR(0&lt;&gt;0,0&lt;&gt;0,$AP$14&lt;&gt;0,$AQ$14&lt;&gt;0)),"inf",((0+0+$AP$14+$AQ$14)/$AR$14)))</f>
        <v/>
      </c>
      <c r="AU14" s="24" t="n">
        <v>8.0</v>
      </c>
    </row>
    <row r="15" spans="2:47" x14ac:dyDescent="0.2">
      <c r="C15" t="s">
        <v>18</v>
      </c>
      <c r="D15" s="7" t="str">
        <f>IF($K$15=0,"",20*((0*30 +0*20 +$F$15*15 +$G$15*10 +$H$15*-5)/$K$15))</f>
        <v/>
      </c>
      <c r="E15" s="6" t="str">
        <f>IF($K$15=0,"",((0*30 +0*20 +$F$15*15 +$G$15*10 +$H$15*-5)/$K$15))</f>
        <v/>
      </c>
      <c r="F15" s="5"/>
      <c r="G15" s="5"/>
      <c r="H15" s="5"/>
      <c r="I15" s="8" t="str">
        <f>IF(AND(0=0,0=0,$H$15=0,$F$15=0),"",IF(AND($H$15=0,OR(0&lt;&gt;0,0&lt;&gt;0,$F$15&lt;&gt;0)),"inf",((0+0+$F$15)/$H$15)))</f>
        <v/>
      </c>
      <c r="J15" s="9" t="str">
        <f>IF(AND(0=0,0=0,$H$15=0,$F$15=0,$G$15=0),"",IF(AND($H$15=0,OR(0&lt;&gt;0,0&lt;&gt;0,$F$15&lt;&gt;0,$G$15&lt;&gt;0)),"inf",((0+0+$F$15+$G$15)/$H$15)))</f>
        <v/>
      </c>
      <c r="K15" s="5"/>
      <c r="L15" s="5"/>
      <c r="M15" s="5"/>
      <c r="N15" s="10" t="str">
        <f>IF($L$15=0,"",($M$15/$L$15))</f>
        <v/>
      </c>
      <c r="Q15" t="s">
        <v>18</v>
      </c>
      <c r="R15" s="14" t="n">
        <f>IF($Y$15=0,"",20*((0*30 +0*20 +$T$15*15 +$U$15*10 +$V$15*-5)/$Y$15))</f>
        <v>100.0</v>
      </c>
      <c r="S15" s="13" t="n">
        <f>IF($Y$15=0,"",((0*30 +0*20 +$T$15*15 +$U$15*10 +$V$15*-5)/$Y$15))</f>
        <v>5.0</v>
      </c>
      <c r="T15" s="12"/>
      <c r="U15" s="12" t="n">
        <v>3.0</v>
      </c>
      <c r="V15" s="12"/>
      <c r="W15" s="15" t="str">
        <f>IF(AND(0=0,0=0,$V$15=0,$T$15=0),"",IF(AND($V$15=0,OR(0&lt;&gt;0,0&lt;&gt;0,$T$15&lt;&gt;0)),"inf",((0+0+$T$15)/$V$15)))</f>
        <v/>
      </c>
      <c r="X15" s="16" t="str">
        <f>IF(AND(0=0,0=0,$V$15=0,$T$15=0,$U$15=0),"",IF(AND($V$15=0,OR(0&lt;&gt;0,0&lt;&gt;0,$T$15&lt;&gt;0,$U$15&lt;&gt;0)),"inf",((0+0+$T$15+$U$15)/$V$15)))</f>
        <v>inf</v>
      </c>
      <c r="Y15" s="12" t="n">
        <v>6.0</v>
      </c>
      <c r="AB15" t="s">
        <v>18</v>
      </c>
      <c r="AC15" s="20" t="n">
        <f>IF($AJ$15=0,"",20*((0*30 +0*20 +$AE$15*15 +$AF$15*10 +$AG$15*-5)/$AJ$15))</f>
        <v>100.0</v>
      </c>
      <c r="AD15" s="19" t="n">
        <f>IF($AJ$15=0,"",((0*30 +0*20 +$AE$15*15 +$AF$15*10 +$AG$15*-5)/$AJ$15))</f>
        <v>5.0</v>
      </c>
      <c r="AE15" s="18"/>
      <c r="AF15" s="18" t="n">
        <v>3.0</v>
      </c>
      <c r="AG15" s="18"/>
      <c r="AH15" s="21" t="str">
        <f>IF(AND(0=0,0=0,$AG$15=0,$AE$15=0),"",IF(AND($AG$15=0,OR(0&lt;&gt;0,0&lt;&gt;0,$AE$15&lt;&gt;0)),"inf",((0+0+$AE$15)/$AG$15)))</f>
        <v/>
      </c>
      <c r="AI15" s="22" t="str">
        <f>IF(AND(0=0,0=0,$AG$15=0,$AE$15=0,$AF$15=0),"",IF(AND($AG$15=0,OR(0&lt;&gt;0,0&lt;&gt;0,$AE$15&lt;&gt;0,$AF$15&lt;&gt;0)),"inf",((0+0+$AE$15+$AF$15)/$AG$15)))</f>
        <v>inf</v>
      </c>
      <c r="AJ15" s="18" t="n">
        <v>6.0</v>
      </c>
      <c r="AM15" t="s">
        <v>18</v>
      </c>
      <c r="AN15" s="26" t="n">
        <f>IF($AU$15=0,"",20*((0*30 +0*20 +$AP$15*15 +$AQ$15*10 +$AR$15*-5)/$AU$15))</f>
        <v>0.0</v>
      </c>
      <c r="AO15" s="25" t="n">
        <f>IF($AU$15=0,"",((0*30 +0*20 +$AP$15*15 +$AQ$15*10 +$AR$15*-5)/$AU$15))</f>
        <v>0.0</v>
      </c>
      <c r="AP15" s="24"/>
      <c r="AQ15" s="24"/>
      <c r="AR15" s="24"/>
      <c r="AS15" s="27" t="str">
        <f>IF(AND(0=0,0=0,$AR$15=0,$AP$15=0),"",IF(AND($AR$15=0,OR(0&lt;&gt;0,0&lt;&gt;0,$AP$15&lt;&gt;0)),"inf",((0+0+$AP$15)/$AR$15)))</f>
        <v/>
      </c>
      <c r="AT15" s="28" t="str">
        <f>IF(AND(0=0,0=0,$AR$15=0,$AP$15=0,$AQ$15=0),"",IF(AND($AR$15=0,OR(0&lt;&gt;0,0&lt;&gt;0,$AP$15&lt;&gt;0,$AQ$15&lt;&gt;0)),"inf",((0+0+$AP$15+$AQ$15)/$AR$15)))</f>
        <v/>
      </c>
      <c r="AU15" s="24" t="n">
        <v>6.0</v>
      </c>
    </row>
    <row r="16" spans="2:47" x14ac:dyDescent="0.2">
      <c r="C16" t="s">
        <v>19</v>
      </c>
      <c r="D16" s="7" t="str">
        <f>IF($K$16=0,"",20*((0*30 +0*20 +$F$16*15 +$G$16*10 +$H$16*-5)/$K$16))</f>
        <v/>
      </c>
      <c r="E16" s="6" t="str">
        <f>IF($K$16=0,"",((0*30 +0*20 +$F$16*15 +$G$16*10 +$H$16*-5)/$K$16))</f>
        <v/>
      </c>
      <c r="F16" s="5"/>
      <c r="G16" s="5"/>
      <c r="H16" s="5"/>
      <c r="I16" s="8" t="str">
        <f>IF(AND(0=0,0=0,$H$16=0,$F$16=0),"",IF(AND($H$16=0,OR(0&lt;&gt;0,0&lt;&gt;0,$F$16&lt;&gt;0)),"inf",((0+0+$F$16)/$H$16)))</f>
        <v/>
      </c>
      <c r="J16" s="9" t="str">
        <f>IF(AND(0=0,0=0,$H$16=0,$F$16=0,$G$16=0),"",IF(AND($H$16=0,OR(0&lt;&gt;0,0&lt;&gt;0,$F$16&lt;&gt;0,$G$16&lt;&gt;0)),"inf",((0+0+$F$16+$G$16)/$H$16)))</f>
        <v/>
      </c>
      <c r="K16" s="5"/>
      <c r="L16" s="5"/>
      <c r="M16" s="5"/>
      <c r="N16" s="10" t="str">
        <f>IF($L$16=0,"",($M$16/$L$16))</f>
        <v/>
      </c>
      <c r="Q16" t="s">
        <v>19</v>
      </c>
      <c r="R16" s="14" t="str">
        <f>IF($Y$16=0,"",20*((0*30 +0*20 +$T$16*15 +$U$16*10 +$V$16*-5)/$Y$16))</f>
        <v/>
      </c>
      <c r="S16" s="13" t="str">
        <f>IF($Y$16=0,"",((0*30 +0*20 +$T$16*15 +$U$16*10 +$V$16*-5)/$Y$16))</f>
        <v/>
      </c>
      <c r="T16" s="12"/>
      <c r="U16" s="12"/>
      <c r="V16" s="12"/>
      <c r="W16" s="15" t="str">
        <f>IF(AND(0=0,0=0,$V$16=0,$T$16=0),"",IF(AND($V$16=0,OR(0&lt;&gt;0,0&lt;&gt;0,$T$16&lt;&gt;0)),"inf",((0+0+$T$16)/$V$16)))</f>
        <v/>
      </c>
      <c r="X16" s="16" t="str">
        <f>IF(AND(0=0,0=0,$V$16=0,$T$16=0,$U$16=0),"",IF(AND($V$16=0,OR(0&lt;&gt;0,0&lt;&gt;0,$T$16&lt;&gt;0,$U$16&lt;&gt;0)),"inf",((0+0+$T$16+$U$16)/$V$16)))</f>
        <v/>
      </c>
      <c r="Y16" s="12"/>
      <c r="AB16" t="s">
        <v>19</v>
      </c>
      <c r="AC16" s="20" t="str">
        <f>IF($AJ$16=0,"",20*((0*30 +0*20 +$AE$16*15 +$AF$16*10 +$AG$16*-5)/$AJ$16))</f>
        <v/>
      </c>
      <c r="AD16" s="19" t="str">
        <f>IF($AJ$16=0,"",((0*30 +0*20 +$AE$16*15 +$AF$16*10 +$AG$16*-5)/$AJ$16))</f>
        <v/>
      </c>
      <c r="AE16" s="18"/>
      <c r="AF16" s="18"/>
      <c r="AG16" s="18"/>
      <c r="AH16" s="21" t="str">
        <f>IF(AND(0=0,0=0,$AG$16=0,$AE$16=0),"",IF(AND($AG$16=0,OR(0&lt;&gt;0,0&lt;&gt;0,$AE$16&lt;&gt;0)),"inf",((0+0+$AE$16)/$AG$16)))</f>
        <v/>
      </c>
      <c r="AI16" s="22" t="str">
        <f>IF(AND(0=0,0=0,$AG$16=0,$AE$16=0,$AF$16=0),"",IF(AND($AG$16=0,OR(0&lt;&gt;0,0&lt;&gt;0,$AE$16&lt;&gt;0,$AF$16&lt;&gt;0)),"inf",((0+0+$AE$16+$AF$16)/$AG$16)))</f>
        <v/>
      </c>
      <c r="AJ16" s="18"/>
      <c r="AM16" t="s">
        <v>19</v>
      </c>
      <c r="AN16" s="26" t="str">
        <f>IF($AU$16=0,"",20*((0*30 +0*20 +$AP$16*15 +$AQ$16*10 +$AR$16*-5)/$AU$16))</f>
        <v/>
      </c>
      <c r="AO16" s="25" t="str">
        <f>IF($AU$16=0,"",((0*30 +0*20 +$AP$16*15 +$AQ$16*10 +$AR$16*-5)/$AU$16))</f>
        <v/>
      </c>
      <c r="AP16" s="24"/>
      <c r="AQ16" s="24"/>
      <c r="AR16" s="24"/>
      <c r="AS16" s="27" t="str">
        <f>IF(AND(0=0,0=0,$AR$16=0,$AP$16=0),"",IF(AND($AR$16=0,OR(0&lt;&gt;0,0&lt;&gt;0,$AP$16&lt;&gt;0)),"inf",((0+0+$AP$16)/$AR$16)))</f>
        <v/>
      </c>
      <c r="AT16" s="28" t="str">
        <f>IF(AND(0=0,0=0,$AR$16=0,$AP$16=0,$AQ$16=0),"",IF(AND($AR$16=0,OR(0&lt;&gt;0,0&lt;&gt;0,$AP$16&lt;&gt;0,$AQ$16&lt;&gt;0)),"inf",((0+0+$AP$16+$AQ$16)/$AR$16)))</f>
        <v/>
      </c>
      <c r="AU16" s="24"/>
    </row>
    <row r="17" spans="2:47" x14ac:dyDescent="0.2">
      <c r="C17" t="s">
        <v>14</v>
      </c>
      <c r="D17" s="7" t="str">
        <f>IF($K$17=0,"",20*((0*30 +0*20 +$F$17*15 +$G$17*10 +$H$17*-5)/$K$17))</f>
        <v/>
      </c>
      <c r="E17" s="6" t="str">
        <f>IF($K$17=0,"",((0*30 +0*20 +$F$17*15 +$G$17*10 +$H$17*-5)/$K$17))</f>
        <v/>
      </c>
      <c r="F17" s="5"/>
      <c r="G17" s="5"/>
      <c r="H17" s="5"/>
      <c r="I17" s="8" t="str">
        <f>IF(AND(0=0,0=0,$H$17=0,$F$17=0),"",IF(AND($H$17=0,OR(0&lt;&gt;0,0&lt;&gt;0,$F$17&lt;&gt;0)),"inf",((0+0+$F$17)/$H$17)))</f>
        <v/>
      </c>
      <c r="J17" s="9" t="str">
        <f>IF(AND(0=0,0=0,$H$17=0,$F$17=0,$G$17=0),"",IF(AND($H$17=0,OR(0&lt;&gt;0,0&lt;&gt;0,$F$17&lt;&gt;0,$G$17&lt;&gt;0)),"inf",((0+0+$F$17+$G$17)/$H$17)))</f>
        <v/>
      </c>
      <c r="K17" s="5"/>
      <c r="L17" s="5"/>
      <c r="M17" s="5"/>
      <c r="N17" s="10" t="str">
        <f>IF($L$17=0,"",($M$17/$L$17))</f>
        <v/>
      </c>
      <c r="Q17" t="s">
        <v>14</v>
      </c>
      <c r="R17" s="14" t="str">
        <f>IF($Y$17=0,"",20*((0*30 +0*20 +$T$17*15 +$U$17*10 +$V$17*-5)/$Y$17))</f>
        <v/>
      </c>
      <c r="S17" s="13" t="str">
        <f>IF($Y$17=0,"",((0*30 +0*20 +$T$17*15 +$U$17*10 +$V$17*-5)/$Y$17))</f>
        <v/>
      </c>
      <c r="T17" s="12"/>
      <c r="U17" s="12"/>
      <c r="V17" s="12"/>
      <c r="W17" s="15" t="str">
        <f>IF(AND(0=0,0=0,$V$17=0,$T$17=0),"",IF(AND($V$17=0,OR(0&lt;&gt;0,0&lt;&gt;0,$T$17&lt;&gt;0)),"inf",((0+0+$T$17)/$V$17)))</f>
        <v/>
      </c>
      <c r="X17" s="16" t="str">
        <f>IF(AND(0=0,0=0,$V$17=0,$T$17=0,$U$17=0),"",IF(AND($V$17=0,OR(0&lt;&gt;0,0&lt;&gt;0,$T$17&lt;&gt;0,$U$17&lt;&gt;0)),"inf",((0+0+$T$17+$U$17)/$V$17)))</f>
        <v/>
      </c>
      <c r="Y17" s="12"/>
      <c r="AB17" t="s">
        <v>14</v>
      </c>
      <c r="AC17" s="20" t="str">
        <f>IF($AJ$17=0,"",20*((0*30 +0*20 +$AE$17*15 +$AF$17*10 +$AG$17*-5)/$AJ$17))</f>
        <v/>
      </c>
      <c r="AD17" s="19" t="str">
        <f>IF($AJ$17=0,"",((0*30 +0*20 +$AE$17*15 +$AF$17*10 +$AG$17*-5)/$AJ$17))</f>
        <v/>
      </c>
      <c r="AE17" s="18"/>
      <c r="AF17" s="18"/>
      <c r="AG17" s="18"/>
      <c r="AH17" s="21" t="str">
        <f>IF(AND(0=0,0=0,$AG$17=0,$AE$17=0),"",IF(AND($AG$17=0,OR(0&lt;&gt;0,0&lt;&gt;0,$AE$17&lt;&gt;0)),"inf",((0+0+$AE$17)/$AG$17)))</f>
        <v/>
      </c>
      <c r="AI17" s="22" t="str">
        <f>IF(AND(0=0,0=0,$AG$17=0,$AE$17=0,$AF$17=0),"",IF(AND($AG$17=0,OR(0&lt;&gt;0,0&lt;&gt;0,$AE$17&lt;&gt;0,$AF$17&lt;&gt;0)),"inf",((0+0+$AE$17+$AF$17)/$AG$17)))</f>
        <v/>
      </c>
      <c r="AJ17" s="18"/>
      <c r="AM17" t="s">
        <v>14</v>
      </c>
      <c r="AN17" s="26" t="str">
        <f>IF($AU$17=0,"",20*((0*30 +0*20 +$AP$17*15 +$AQ$17*10 +$AR$17*-5)/$AU$17))</f>
        <v/>
      </c>
      <c r="AO17" s="25" t="str">
        <f>IF($AU$17=0,"",((0*30 +0*20 +$AP$17*15 +$AQ$17*10 +$AR$17*-5)/$AU$17))</f>
        <v/>
      </c>
      <c r="AP17" s="24"/>
      <c r="AQ17" s="24"/>
      <c r="AR17" s="24"/>
      <c r="AS17" s="27" t="str">
        <f>IF(AND(0=0,0=0,$AR$17=0,$AP$17=0),"",IF(AND($AR$17=0,OR(0&lt;&gt;0,0&lt;&gt;0,$AP$17&lt;&gt;0)),"inf",((0+0+$AP$17)/$AR$17)))</f>
        <v/>
      </c>
      <c r="AT17" s="28" t="str">
        <f>IF(AND(0=0,0=0,$AR$17=0,$AP$17=0,$AQ$17=0),"",IF(AND($AR$17=0,OR(0&lt;&gt;0,0&lt;&gt;0,$AP$17&lt;&gt;0,$AQ$17&lt;&gt;0)),"inf",((0+0+$AP$17+$AQ$17)/$AR$17)))</f>
        <v/>
      </c>
      <c r="AU17" s="24"/>
    </row>
    <row r="18" spans="2:47" x14ac:dyDescent="0.2">
      <c r="C18" t="s">
        <v>12</v>
      </c>
      <c r="D18" s="7" t="str">
        <f>IF($K$18=0,"",20*((0*30 +0*20 +$F$18*15 +$G$18*10 +$H$18*-5)/$K$18))</f>
        <v/>
      </c>
      <c r="E18" s="6" t="str">
        <f>IF($K$18=0,"",((0*30 +0*20 +$F$18*15 +$G$18*10 +$H$18*-5)/$K$18))</f>
        <v/>
      </c>
      <c r="F18" s="5"/>
      <c r="G18" s="5"/>
      <c r="H18" s="5"/>
      <c r="I18" s="8" t="str">
        <f>IF(AND(0=0,0=0,$H$18=0,$F$18=0),"",IF(AND($H$18=0,OR(0&lt;&gt;0,0&lt;&gt;0,$F$18&lt;&gt;0)),"inf",((0+0+$F$18)/$H$18)))</f>
        <v/>
      </c>
      <c r="J18" s="9" t="str">
        <f>IF(AND(0=0,0=0,$H$18=0,$F$18=0,$G$18=0),"",IF(AND($H$18=0,OR(0&lt;&gt;0,0&lt;&gt;0,$F$18&lt;&gt;0,$G$18&lt;&gt;0)),"inf",((0+0+$F$18+$G$18)/$H$18)))</f>
        <v/>
      </c>
      <c r="K18" s="5"/>
      <c r="L18" s="5"/>
      <c r="M18" s="5"/>
      <c r="N18" s="10" t="str">
        <f>IF($L$18=0,"",($M$18/$L$18))</f>
        <v/>
      </c>
      <c r="Q18" t="s">
        <v>12</v>
      </c>
      <c r="R18" s="14" t="n">
        <f>IF($Y$18=0,"",20*((0*30 +0*20 +$T$18*15 +$U$18*10 +$V$18*-5)/$Y$18))</f>
        <v>150.0</v>
      </c>
      <c r="S18" s="13" t="n">
        <f>IF($Y$18=0,"",((0*30 +0*20 +$T$18*15 +$U$18*10 +$V$18*-5)/$Y$18))</f>
        <v>7.5</v>
      </c>
      <c r="T18" s="12" t="n">
        <v>3.0</v>
      </c>
      <c r="U18" s="12"/>
      <c r="V18" s="12"/>
      <c r="W18" s="15" t="str">
        <f>IF(AND(0=0,0=0,$V$18=0,$T$18=0),"",IF(AND($V$18=0,OR(0&lt;&gt;0,0&lt;&gt;0,$T$18&lt;&gt;0)),"inf",((0+0+$T$18)/$V$18)))</f>
        <v>inf</v>
      </c>
      <c r="X18" s="16" t="str">
        <f>IF(AND(0=0,0=0,$V$18=0,$T$18=0,$U$18=0),"",IF(AND($V$18=0,OR(0&lt;&gt;0,0&lt;&gt;0,$T$18&lt;&gt;0,$U$18&lt;&gt;0)),"inf",((0+0+$T$18+$U$18)/$V$18)))</f>
        <v>inf</v>
      </c>
      <c r="Y18" s="12" t="n">
        <v>6.0</v>
      </c>
      <c r="AB18" t="s">
        <v>12</v>
      </c>
      <c r="AC18" s="20" t="n">
        <f>IF($AJ$18=0,"",20*((0*30 +0*20 +$AE$18*15 +$AF$18*10 +$AG$18*-5)/$AJ$18))</f>
        <v>150.0</v>
      </c>
      <c r="AD18" s="19" t="n">
        <f>IF($AJ$18=0,"",((0*30 +0*20 +$AE$18*15 +$AF$18*10 +$AG$18*-5)/$AJ$18))</f>
        <v>7.5</v>
      </c>
      <c r="AE18" s="18" t="n">
        <v>3.0</v>
      </c>
      <c r="AF18" s="18"/>
      <c r="AG18" s="18"/>
      <c r="AH18" s="21" t="str">
        <f>IF(AND(0=0,0=0,$AG$18=0,$AE$18=0),"",IF(AND($AG$18=0,OR(0&lt;&gt;0,0&lt;&gt;0,$AE$18&lt;&gt;0)),"inf",((0+0+$AE$18)/$AG$18)))</f>
        <v>inf</v>
      </c>
      <c r="AI18" s="22" t="str">
        <f>IF(AND(0=0,0=0,$AG$18=0,$AE$18=0,$AF$18=0),"",IF(AND($AG$18=0,OR(0&lt;&gt;0,0&lt;&gt;0,$AE$18&lt;&gt;0,$AF$18&lt;&gt;0)),"inf",((0+0+$AE$18+$AF$18)/$AG$18)))</f>
        <v>inf</v>
      </c>
      <c r="AJ18" s="18" t="n">
        <v>6.0</v>
      </c>
      <c r="AM18" t="s">
        <v>12</v>
      </c>
      <c r="AN18" s="26" t="n">
        <f>IF($AU$18=0,"",20*((0*30 +0*20 +$AP$18*15 +$AQ$18*10 +$AR$18*-5)/$AU$18))</f>
        <v>0.0</v>
      </c>
      <c r="AO18" s="25" t="n">
        <f>IF($AU$18=0,"",((0*30 +0*20 +$AP$18*15 +$AQ$18*10 +$AR$18*-5)/$AU$18))</f>
        <v>0.0</v>
      </c>
      <c r="AP18" s="24"/>
      <c r="AQ18" s="24"/>
      <c r="AR18" s="24"/>
      <c r="AS18" s="27" t="str">
        <f>IF(AND(0=0,0=0,$AR$18=0,$AP$18=0),"",IF(AND($AR$18=0,OR(0&lt;&gt;0,0&lt;&gt;0,$AP$18&lt;&gt;0)),"inf",((0+0+$AP$18)/$AR$18)))</f>
        <v/>
      </c>
      <c r="AT18" s="28" t="str">
        <f>IF(AND(0=0,0=0,$AR$18=0,$AP$18=0,$AQ$18=0),"",IF(AND($AR$18=0,OR(0&lt;&gt;0,0&lt;&gt;0,$AP$18&lt;&gt;0,$AQ$18&lt;&gt;0)),"inf",((0+0+$AP$18+$AQ$18)/$AR$18)))</f>
        <v/>
      </c>
      <c r="AU18" s="24" t="n">
        <v>6.0</v>
      </c>
    </row>
    <row r="19" spans="2:47" x14ac:dyDescent="0.2">
      <c r="C19" t="s">
        <v>18</v>
      </c>
      <c r="D19" s="7" t="str">
        <f>IF($K$19=0,"",20*((0*30 +0*20 +$F$19*15 +$G$19*10 +$H$19*-5)/$K$19))</f>
        <v/>
      </c>
      <c r="E19" s="6" t="str">
        <f>IF($K$19=0,"",((0*30 +0*20 +$F$19*15 +$G$19*10 +$H$19*-5)/$K$19))</f>
        <v/>
      </c>
      <c r="F19" s="5"/>
      <c r="G19" s="5"/>
      <c r="H19" s="5"/>
      <c r="I19" s="8" t="str">
        <f>IF(AND(0=0,0=0,$H$19=0,$F$19=0),"",IF(AND($H$19=0,OR(0&lt;&gt;0,0&lt;&gt;0,$F$19&lt;&gt;0)),"inf",((0+0+$F$19)/$H$19)))</f>
        <v/>
      </c>
      <c r="J19" s="9" t="str">
        <f>IF(AND(0=0,0=0,$H$19=0,$F$19=0,$G$19=0),"",IF(AND($H$19=0,OR(0&lt;&gt;0,0&lt;&gt;0,$F$19&lt;&gt;0,$G$19&lt;&gt;0)),"inf",((0+0+$F$19+$G$19)/$H$19)))</f>
        <v/>
      </c>
      <c r="K19" s="5"/>
      <c r="L19" s="5"/>
      <c r="M19" s="5"/>
      <c r="N19" s="10" t="str">
        <f>IF($L$19=0,"",($M$19/$L$19))</f>
        <v/>
      </c>
      <c r="Q19" t="s">
        <v>18</v>
      </c>
      <c r="R19" s="14" t="str">
        <f>IF($Y$19=0,"",20*((0*30 +0*20 +$T$19*15 +$U$19*10 +$V$19*-5)/$Y$19))</f>
        <v/>
      </c>
      <c r="S19" s="13" t="str">
        <f>IF($Y$19=0,"",((0*30 +0*20 +$T$19*15 +$U$19*10 +$V$19*-5)/$Y$19))</f>
        <v/>
      </c>
      <c r="T19" s="12"/>
      <c r="U19" s="12"/>
      <c r="V19" s="12"/>
      <c r="W19" s="15" t="str">
        <f>IF(AND(0=0,0=0,$V$19=0,$T$19=0),"",IF(AND($V$19=0,OR(0&lt;&gt;0,0&lt;&gt;0,$T$19&lt;&gt;0)),"inf",((0+0+$T$19)/$V$19)))</f>
        <v/>
      </c>
      <c r="X19" s="16" t="str">
        <f>IF(AND(0=0,0=0,$V$19=0,$T$19=0,$U$19=0),"",IF(AND($V$19=0,OR(0&lt;&gt;0,0&lt;&gt;0,$T$19&lt;&gt;0,$U$19&lt;&gt;0)),"inf",((0+0+$T$19+$U$19)/$V$19)))</f>
        <v/>
      </c>
      <c r="Y19" s="12"/>
      <c r="AB19" t="s">
        <v>18</v>
      </c>
      <c r="AC19" s="20" t="str">
        <f>IF($AJ$19=0,"",20*((0*30 +0*20 +$AE$19*15 +$AF$19*10 +$AG$19*-5)/$AJ$19))</f>
        <v/>
      </c>
      <c r="AD19" s="19" t="str">
        <f>IF($AJ$19=0,"",((0*30 +0*20 +$AE$19*15 +$AF$19*10 +$AG$19*-5)/$AJ$19))</f>
        <v/>
      </c>
      <c r="AE19" s="18"/>
      <c r="AF19" s="18"/>
      <c r="AG19" s="18"/>
      <c r="AH19" s="21" t="str">
        <f>IF(AND(0=0,0=0,$AG$19=0,$AE$19=0),"",IF(AND($AG$19=0,OR(0&lt;&gt;0,0&lt;&gt;0,$AE$19&lt;&gt;0)),"inf",((0+0+$AE$19)/$AG$19)))</f>
        <v/>
      </c>
      <c r="AI19" s="22" t="str">
        <f>IF(AND(0=0,0=0,$AG$19=0,$AE$19=0,$AF$19=0),"",IF(AND($AG$19=0,OR(0&lt;&gt;0,0&lt;&gt;0,$AE$19&lt;&gt;0,$AF$19&lt;&gt;0)),"inf",((0+0+$AE$19+$AF$19)/$AG$19)))</f>
        <v/>
      </c>
      <c r="AJ19" s="18"/>
      <c r="AM19" t="s">
        <v>18</v>
      </c>
      <c r="AN19" s="26" t="str">
        <f>IF($AU$19=0,"",20*((0*30 +0*20 +$AP$19*15 +$AQ$19*10 +$AR$19*-5)/$AU$19))</f>
        <v/>
      </c>
      <c r="AO19" s="25" t="str">
        <f>IF($AU$19=0,"",((0*30 +0*20 +$AP$19*15 +$AQ$19*10 +$AR$19*-5)/$AU$19))</f>
        <v/>
      </c>
      <c r="AP19" s="24"/>
      <c r="AQ19" s="24"/>
      <c r="AR19" s="24"/>
      <c r="AS19" s="27" t="str">
        <f>IF(AND(0=0,0=0,$AR$19=0,$AP$19=0),"",IF(AND($AR$19=0,OR(0&lt;&gt;0,0&lt;&gt;0,$AP$19&lt;&gt;0)),"inf",((0+0+$AP$19)/$AR$19)))</f>
        <v/>
      </c>
      <c r="AT19" s="28" t="str">
        <f>IF(AND(0=0,0=0,$AR$19=0,$AP$19=0,$AQ$19=0),"",IF(AND($AR$19=0,OR(0&lt;&gt;0,0&lt;&gt;0,$AP$19&lt;&gt;0,$AQ$19&lt;&gt;0)),"inf",((0+0+$AP$19+$AQ$19)/$AR$19)))</f>
        <v/>
      </c>
      <c r="AU19" s="24"/>
    </row>
    <row r="20" spans="2:47" x14ac:dyDescent="0.2">
      <c r="C20" t="s">
        <v>19</v>
      </c>
      <c r="D20" s="7" t="str">
        <f>IF($K$20=0,"",20*((0*30 +0*20 +$F$20*15 +$G$20*10 +$H$20*-5)/$K$20))</f>
        <v/>
      </c>
      <c r="E20" s="6" t="str">
        <f>IF($K$20=0,"",((0*30 +0*20 +$F$20*15 +$G$20*10 +$H$20*-5)/$K$20))</f>
        <v/>
      </c>
      <c r="F20" s="5"/>
      <c r="G20" s="5"/>
      <c r="H20" s="5"/>
      <c r="I20" s="8" t="str">
        <f>IF(AND(0=0,0=0,$H$20=0,$F$20=0),"",IF(AND($H$20=0,OR(0&lt;&gt;0,0&lt;&gt;0,$F$20&lt;&gt;0)),"inf",((0+0+$F$20)/$H$20)))</f>
        <v/>
      </c>
      <c r="J20" s="9" t="str">
        <f>IF(AND(0=0,0=0,$H$20=0,$F$20=0,$G$20=0),"",IF(AND($H$20=0,OR(0&lt;&gt;0,0&lt;&gt;0,$F$20&lt;&gt;0,$G$20&lt;&gt;0)),"inf",((0+0+$F$20+$G$20)/$H$20)))</f>
        <v/>
      </c>
      <c r="K20" s="5"/>
      <c r="L20" s="5"/>
      <c r="M20" s="5"/>
      <c r="N20" s="10" t="str">
        <f>IF($L$20=0,"",($M$20/$L$20))</f>
        <v/>
      </c>
      <c r="Q20" t="s">
        <v>19</v>
      </c>
      <c r="R20" s="14" t="str">
        <f>IF($Y$20=0,"",20*((0*30 +0*20 +$T$20*15 +$U$20*10 +$V$20*-5)/$Y$20))</f>
        <v/>
      </c>
      <c r="S20" s="13" t="str">
        <f>IF($Y$20=0,"",((0*30 +0*20 +$T$20*15 +$U$20*10 +$V$20*-5)/$Y$20))</f>
        <v/>
      </c>
      <c r="T20" s="12"/>
      <c r="U20" s="12"/>
      <c r="V20" s="12"/>
      <c r="W20" s="15" t="str">
        <f>IF(AND(0=0,0=0,$V$20=0,$T$20=0),"",IF(AND($V$20=0,OR(0&lt;&gt;0,0&lt;&gt;0,$T$20&lt;&gt;0)),"inf",((0+0+$T$20)/$V$20)))</f>
        <v/>
      </c>
      <c r="X20" s="16" t="str">
        <f>IF(AND(0=0,0=0,$V$20=0,$T$20=0,$U$20=0),"",IF(AND($V$20=0,OR(0&lt;&gt;0,0&lt;&gt;0,$T$20&lt;&gt;0,$U$20&lt;&gt;0)),"inf",((0+0+$T$20+$U$20)/$V$20)))</f>
        <v/>
      </c>
      <c r="Y20" s="12"/>
      <c r="AB20" t="s">
        <v>19</v>
      </c>
      <c r="AC20" s="20" t="str">
        <f>IF($AJ$20=0,"",20*((0*30 +0*20 +$AE$20*15 +$AF$20*10 +$AG$20*-5)/$AJ$20))</f>
        <v/>
      </c>
      <c r="AD20" s="19" t="str">
        <f>IF($AJ$20=0,"",((0*30 +0*20 +$AE$20*15 +$AF$20*10 +$AG$20*-5)/$AJ$20))</f>
        <v/>
      </c>
      <c r="AE20" s="18"/>
      <c r="AF20" s="18"/>
      <c r="AG20" s="18"/>
      <c r="AH20" s="21" t="str">
        <f>IF(AND(0=0,0=0,$AG$20=0,$AE$20=0),"",IF(AND($AG$20=0,OR(0&lt;&gt;0,0&lt;&gt;0,$AE$20&lt;&gt;0)),"inf",((0+0+$AE$20)/$AG$20)))</f>
        <v/>
      </c>
      <c r="AI20" s="22" t="str">
        <f>IF(AND(0=0,0=0,$AG$20=0,$AE$20=0,$AF$20=0),"",IF(AND($AG$20=0,OR(0&lt;&gt;0,0&lt;&gt;0,$AE$20&lt;&gt;0,$AF$20&lt;&gt;0)),"inf",((0+0+$AE$20+$AF$20)/$AG$20)))</f>
        <v/>
      </c>
      <c r="AJ20" s="18"/>
      <c r="AM20" t="s">
        <v>19</v>
      </c>
      <c r="AN20" s="26" t="str">
        <f>IF($AU$20=0,"",20*((0*30 +0*20 +$AP$20*15 +$AQ$20*10 +$AR$20*-5)/$AU$20))</f>
        <v/>
      </c>
      <c r="AO20" s="25" t="str">
        <f>IF($AU$20=0,"",((0*30 +0*20 +$AP$20*15 +$AQ$20*10 +$AR$20*-5)/$AU$20))</f>
        <v/>
      </c>
      <c r="AP20" s="24"/>
      <c r="AQ20" s="24"/>
      <c r="AR20" s="24"/>
      <c r="AS20" s="27" t="str">
        <f>IF(AND(0=0,0=0,$AR$20=0,$AP$20=0),"",IF(AND($AR$20=0,OR(0&lt;&gt;0,0&lt;&gt;0,$AP$20&lt;&gt;0)),"inf",((0+0+$AP$20)/$AR$20)))</f>
        <v/>
      </c>
      <c r="AT20" s="28" t="str">
        <f>IF(AND(0=0,0=0,$AR$20=0,$AP$20=0,$AQ$20=0),"",IF(AND($AR$20=0,OR(0&lt;&gt;0,0&lt;&gt;0,$AP$20&lt;&gt;0,$AQ$20&lt;&gt;0)),"inf",((0+0+$AP$20+$AQ$20)/$AR$20)))</f>
        <v/>
      </c>
      <c r="AU20" s="24"/>
    </row>
    <row r="21" spans="2:47" x14ac:dyDescent="0.2">
      <c r="C21" t="s">
        <v>14</v>
      </c>
      <c r="D21" s="7" t="str">
        <f>IF($K$21=0,"",20*((0*30 +0*20 +$F$21*15 +$G$21*10 +$H$21*-5)/$K$21))</f>
        <v/>
      </c>
      <c r="E21" s="6" t="str">
        <f>IF($K$21=0,"",((0*30 +0*20 +$F$21*15 +$G$21*10 +$H$21*-5)/$K$21))</f>
        <v/>
      </c>
      <c r="F21" s="5"/>
      <c r="G21" s="5"/>
      <c r="H21" s="5"/>
      <c r="I21" s="8" t="str">
        <f>IF(AND(0=0,0=0,$H$21=0,$F$21=0),"",IF(AND($H$21=0,OR(0&lt;&gt;0,0&lt;&gt;0,$F$21&lt;&gt;0)),"inf",((0+0+$F$21)/$H$21)))</f>
        <v/>
      </c>
      <c r="J21" s="9" t="str">
        <f>IF(AND(0=0,0=0,$H$21=0,$F$21=0,$G$21=0),"",IF(AND($H$21=0,OR(0&lt;&gt;0,0&lt;&gt;0,$F$21&lt;&gt;0,$G$21&lt;&gt;0)),"inf",((0+0+$F$21+$G$21)/$H$21)))</f>
        <v/>
      </c>
      <c r="K21" s="5"/>
      <c r="L21" s="5"/>
      <c r="M21" s="5"/>
      <c r="N21" s="10" t="str">
        <f>IF($L$21=0,"",($M$21/$L$21))</f>
        <v/>
      </c>
      <c r="Q21" t="s">
        <v>14</v>
      </c>
      <c r="R21" s="14" t="n">
        <f>IF($Y$21=0,"",20*((0*30 +0*20 +$T$21*15 +$U$21*10 +$V$21*-5)/$Y$21))</f>
        <v>0.0</v>
      </c>
      <c r="S21" s="13" t="n">
        <f>IF($Y$21=0,"",((0*30 +0*20 +$T$21*15 +$U$21*10 +$V$21*-5)/$Y$21))</f>
        <v>0.0</v>
      </c>
      <c r="T21" s="12"/>
      <c r="U21" s="12"/>
      <c r="V21" s="12"/>
      <c r="W21" s="15" t="str">
        <f>IF(AND(0=0,0=0,$V$21=0,$T$21=0),"",IF(AND($V$21=0,OR(0&lt;&gt;0,0&lt;&gt;0,$T$21&lt;&gt;0)),"inf",((0+0+$T$21)/$V$21)))</f>
        <v/>
      </c>
      <c r="X21" s="16" t="str">
        <f>IF(AND(0=0,0=0,$V$21=0,$T$21=0,$U$21=0),"",IF(AND($V$21=0,OR(0&lt;&gt;0,0&lt;&gt;0,$T$21&lt;&gt;0,$U$21&lt;&gt;0)),"inf",((0+0+$T$21+$U$21)/$V$21)))</f>
        <v/>
      </c>
      <c r="Y21" s="12" t="n">
        <v>6.0</v>
      </c>
      <c r="AB21" t="s">
        <v>14</v>
      </c>
      <c r="AC21" s="20" t="n">
        <f>IF($AJ$21=0,"",20*((0*30 +0*20 +$AE$21*15 +$AF$21*10 +$AG$21*-5)/$AJ$21))</f>
        <v>0.0</v>
      </c>
      <c r="AD21" s="19" t="n">
        <f>IF($AJ$21=0,"",((0*30 +0*20 +$AE$21*15 +$AF$21*10 +$AG$21*-5)/$AJ$21))</f>
        <v>0.0</v>
      </c>
      <c r="AE21" s="18"/>
      <c r="AF21" s="18"/>
      <c r="AG21" s="18"/>
      <c r="AH21" s="21" t="str">
        <f>IF(AND(0=0,0=0,$AG$21=0,$AE$21=0),"",IF(AND($AG$21=0,OR(0&lt;&gt;0,0&lt;&gt;0,$AE$21&lt;&gt;0)),"inf",((0+0+$AE$21)/$AG$21)))</f>
        <v/>
      </c>
      <c r="AI21" s="22" t="str">
        <f>IF(AND(0=0,0=0,$AG$21=0,$AE$21=0,$AF$21=0),"",IF(AND($AG$21=0,OR(0&lt;&gt;0,0&lt;&gt;0,$AE$21&lt;&gt;0,$AF$21&lt;&gt;0)),"inf",((0+0+$AE$21+$AF$21)/$AG$21)))</f>
        <v/>
      </c>
      <c r="AJ21" s="18" t="n">
        <v>6.0</v>
      </c>
      <c r="AM21" t="s">
        <v>14</v>
      </c>
      <c r="AN21" s="26" t="n">
        <f>IF($AU$21=0,"",20*((0*30 +0*20 +$AP$21*15 +$AQ$21*10 +$AR$21*-5)/$AU$21))</f>
        <v>0.0</v>
      </c>
      <c r="AO21" s="25" t="n">
        <f>IF($AU$21=0,"",((0*30 +0*20 +$AP$21*15 +$AQ$21*10 +$AR$21*-5)/$AU$21))</f>
        <v>0.0</v>
      </c>
      <c r="AP21" s="24"/>
      <c r="AQ21" s="24"/>
      <c r="AR21" s="24"/>
      <c r="AS21" s="27" t="str">
        <f>IF(AND(0=0,0=0,$AR$21=0,$AP$21=0),"",IF(AND($AR$21=0,OR(0&lt;&gt;0,0&lt;&gt;0,$AP$21&lt;&gt;0)),"inf",((0+0+$AP$21)/$AR$21)))</f>
        <v/>
      </c>
      <c r="AT21" s="28" t="str">
        <f>IF(AND(0=0,0=0,$AR$21=0,$AP$21=0,$AQ$21=0),"",IF(AND($AR$21=0,OR(0&lt;&gt;0,0&lt;&gt;0,$AP$21&lt;&gt;0,$AQ$21&lt;&gt;0)),"inf",((0+0+$AP$21+$AQ$21)/$AR$21)))</f>
        <v/>
      </c>
      <c r="AU21" s="24" t="n">
        <v>6.0</v>
      </c>
    </row>
    <row r="22" spans="2:47" x14ac:dyDescent="0.2">
      <c r="C22" t="s">
        <v>12</v>
      </c>
      <c r="D22" s="7" t="str">
        <f>IF($K$22=0,"",20*((0*30 +0*20 +$F$22*15 +$G$22*10 +$H$22*-5)/$K$22))</f>
        <v/>
      </c>
      <c r="E22" s="6" t="str">
        <f>IF($K$22=0,"",((0*30 +0*20 +$F$22*15 +$G$22*10 +$H$22*-5)/$K$22))</f>
        <v/>
      </c>
      <c r="F22" s="5"/>
      <c r="G22" s="5"/>
      <c r="H22" s="5"/>
      <c r="I22" s="8" t="str">
        <f>IF(AND(0=0,0=0,$H$22=0,$F$22=0),"",IF(AND($H$22=0,OR(0&lt;&gt;0,0&lt;&gt;0,$F$22&lt;&gt;0)),"inf",((0+0+$F$22)/$H$22)))</f>
        <v/>
      </c>
      <c r="J22" s="9" t="str">
        <f>IF(AND(0=0,0=0,$H$22=0,$F$22=0,$G$22=0),"",IF(AND($H$22=0,OR(0&lt;&gt;0,0&lt;&gt;0,$F$22&lt;&gt;0,$G$22&lt;&gt;0)),"inf",((0+0+$F$22+$G$22)/$H$22)))</f>
        <v/>
      </c>
      <c r="K22" s="5"/>
      <c r="L22" s="5"/>
      <c r="M22" s="5"/>
      <c r="N22" s="10" t="str">
        <f>IF($L$22=0,"",($M$22/$L$22))</f>
        <v/>
      </c>
      <c r="Q22" t="s">
        <v>12</v>
      </c>
      <c r="R22" s="14" t="str">
        <f>IF($Y$22=0,"",20*((0*30 +0*20 +$T$22*15 +$U$22*10 +$V$22*-5)/$Y$22))</f>
        <v/>
      </c>
      <c r="S22" s="13" t="str">
        <f>IF($Y$22=0,"",((0*30 +0*20 +$T$22*15 +$U$22*10 +$V$22*-5)/$Y$22))</f>
        <v/>
      </c>
      <c r="T22" s="12"/>
      <c r="U22" s="12"/>
      <c r="V22" s="12"/>
      <c r="W22" s="15" t="str">
        <f>IF(AND(0=0,0=0,$V$22=0,$T$22=0),"",IF(AND($V$22=0,OR(0&lt;&gt;0,0&lt;&gt;0,$T$22&lt;&gt;0)),"inf",((0+0+$T$22)/$V$22)))</f>
        <v/>
      </c>
      <c r="X22" s="16" t="str">
        <f>IF(AND(0=0,0=0,$V$22=0,$T$22=0,$U$22=0),"",IF(AND($V$22=0,OR(0&lt;&gt;0,0&lt;&gt;0,$T$22&lt;&gt;0,$U$22&lt;&gt;0)),"inf",((0+0+$T$22+$U$22)/$V$22)))</f>
        <v/>
      </c>
      <c r="Y22" s="12"/>
      <c r="AB22" t="s">
        <v>12</v>
      </c>
      <c r="AC22" s="20" t="str">
        <f>IF($AJ$22=0,"",20*((0*30 +0*20 +$AE$22*15 +$AF$22*10 +$AG$22*-5)/$AJ$22))</f>
        <v/>
      </c>
      <c r="AD22" s="19" t="str">
        <f>IF($AJ$22=0,"",((0*30 +0*20 +$AE$22*15 +$AF$22*10 +$AG$22*-5)/$AJ$22))</f>
        <v/>
      </c>
      <c r="AE22" s="18"/>
      <c r="AF22" s="18"/>
      <c r="AG22" s="18"/>
      <c r="AH22" s="21" t="str">
        <f>IF(AND(0=0,0=0,$AG$22=0,$AE$22=0),"",IF(AND($AG$22=0,OR(0&lt;&gt;0,0&lt;&gt;0,$AE$22&lt;&gt;0)),"inf",((0+0+$AE$22)/$AG$22)))</f>
        <v/>
      </c>
      <c r="AI22" s="22" t="str">
        <f>IF(AND(0=0,0=0,$AG$22=0,$AE$22=0,$AF$22=0),"",IF(AND($AG$22=0,OR(0&lt;&gt;0,0&lt;&gt;0,$AE$22&lt;&gt;0,$AF$22&lt;&gt;0)),"inf",((0+0+$AE$22+$AF$22)/$AG$22)))</f>
        <v/>
      </c>
      <c r="AJ22" s="18"/>
      <c r="AM22" t="s">
        <v>12</v>
      </c>
      <c r="AN22" s="26" t="str">
        <f>IF($AU$22=0,"",20*((0*30 +0*20 +$AP$22*15 +$AQ$22*10 +$AR$22*-5)/$AU$22))</f>
        <v/>
      </c>
      <c r="AO22" s="25" t="str">
        <f>IF($AU$22=0,"",((0*30 +0*20 +$AP$22*15 +$AQ$22*10 +$AR$22*-5)/$AU$22))</f>
        <v/>
      </c>
      <c r="AP22" s="24"/>
      <c r="AQ22" s="24"/>
      <c r="AR22" s="24"/>
      <c r="AS22" s="27" t="str">
        <f>IF(AND(0=0,0=0,$AR$22=0,$AP$22=0),"",IF(AND($AR$22=0,OR(0&lt;&gt;0,0&lt;&gt;0,$AP$22&lt;&gt;0)),"inf",((0+0+$AP$22)/$AR$22)))</f>
        <v/>
      </c>
      <c r="AT22" s="28" t="str">
        <f>IF(AND(0=0,0=0,$AR$22=0,$AP$22=0,$AQ$22=0),"",IF(AND($AR$22=0,OR(0&lt;&gt;0,0&lt;&gt;0,$AP$22&lt;&gt;0,$AQ$22&lt;&gt;0)),"inf",((0+0+$AP$22+$AQ$22)/$AR$22)))</f>
        <v/>
      </c>
      <c r="AU22" s="24"/>
    </row>
    <row r="23" spans="2:47" x14ac:dyDescent="0.2">
      <c r="C23" t="s">
        <v>18</v>
      </c>
      <c r="D23" s="7" t="str">
        <f>IF($K$23=0,"",20*((0*30 +0*20 +$F$23*15 +$G$23*10 +$H$23*-5)/$K$23))</f>
        <v/>
      </c>
      <c r="E23" s="6" t="str">
        <f>IF($K$23=0,"",((0*30 +0*20 +$F$23*15 +$G$23*10 +$H$23*-5)/$K$23))</f>
        <v/>
      </c>
      <c r="F23" s="5"/>
      <c r="G23" s="5"/>
      <c r="H23" s="5"/>
      <c r="I23" s="8" t="str">
        <f>IF(AND(0=0,0=0,$H$23=0,$F$23=0),"",IF(AND($H$23=0,OR(0&lt;&gt;0,0&lt;&gt;0,$F$23&lt;&gt;0)),"inf",((0+0+$F$23)/$H$23)))</f>
        <v/>
      </c>
      <c r="J23" s="9" t="str">
        <f>IF(AND(0=0,0=0,$H$23=0,$F$23=0,$G$23=0),"",IF(AND($H$23=0,OR(0&lt;&gt;0,0&lt;&gt;0,$F$23&lt;&gt;0,$G$23&lt;&gt;0)),"inf",((0+0+$F$23+$G$23)/$H$23)))</f>
        <v/>
      </c>
      <c r="K23" s="5"/>
      <c r="L23" s="5"/>
      <c r="M23" s="5"/>
      <c r="N23" s="10" t="str">
        <f>IF($L$23=0,"",($M$23/$L$23))</f>
        <v/>
      </c>
      <c r="Q23" t="s">
        <v>18</v>
      </c>
      <c r="R23" s="14" t="str">
        <f>IF($Y$23=0,"",20*((0*30 +0*20 +$T$23*15 +$U$23*10 +$V$23*-5)/$Y$23))</f>
        <v/>
      </c>
      <c r="S23" s="13" t="str">
        <f>IF($Y$23=0,"",((0*30 +0*20 +$T$23*15 +$U$23*10 +$V$23*-5)/$Y$23))</f>
        <v/>
      </c>
      <c r="T23" s="12"/>
      <c r="U23" s="12"/>
      <c r="V23" s="12"/>
      <c r="W23" s="15" t="str">
        <f>IF(AND(0=0,0=0,$V$23=0,$T$23=0),"",IF(AND($V$23=0,OR(0&lt;&gt;0,0&lt;&gt;0,$T$23&lt;&gt;0)),"inf",((0+0+$T$23)/$V$23)))</f>
        <v/>
      </c>
      <c r="X23" s="16" t="str">
        <f>IF(AND(0=0,0=0,$V$23=0,$T$23=0,$U$23=0),"",IF(AND($V$23=0,OR(0&lt;&gt;0,0&lt;&gt;0,$T$23&lt;&gt;0,$U$23&lt;&gt;0)),"inf",((0+0+$T$23+$U$23)/$V$23)))</f>
        <v/>
      </c>
      <c r="Y23" s="12"/>
      <c r="AB23" t="s">
        <v>18</v>
      </c>
      <c r="AC23" s="20" t="str">
        <f>IF($AJ$23=0,"",20*((0*30 +0*20 +$AE$23*15 +$AF$23*10 +$AG$23*-5)/$AJ$23))</f>
        <v/>
      </c>
      <c r="AD23" s="19" t="str">
        <f>IF($AJ$23=0,"",((0*30 +0*20 +$AE$23*15 +$AF$23*10 +$AG$23*-5)/$AJ$23))</f>
        <v/>
      </c>
      <c r="AE23" s="18"/>
      <c r="AF23" s="18"/>
      <c r="AG23" s="18"/>
      <c r="AH23" s="21" t="str">
        <f>IF(AND(0=0,0=0,$AG$23=0,$AE$23=0),"",IF(AND($AG$23=0,OR(0&lt;&gt;0,0&lt;&gt;0,$AE$23&lt;&gt;0)),"inf",((0+0+$AE$23)/$AG$23)))</f>
        <v/>
      </c>
      <c r="AI23" s="22" t="str">
        <f>IF(AND(0=0,0=0,$AG$23=0,$AE$23=0,$AF$23=0),"",IF(AND($AG$23=0,OR(0&lt;&gt;0,0&lt;&gt;0,$AE$23&lt;&gt;0,$AF$23&lt;&gt;0)),"inf",((0+0+$AE$23+$AF$23)/$AG$23)))</f>
        <v/>
      </c>
      <c r="AJ23" s="18"/>
      <c r="AM23" t="s">
        <v>18</v>
      </c>
      <c r="AN23" s="26" t="str">
        <f>IF($AU$23=0,"",20*((0*30 +0*20 +$AP$23*15 +$AQ$23*10 +$AR$23*-5)/$AU$23))</f>
        <v/>
      </c>
      <c r="AO23" s="25" t="str">
        <f>IF($AU$23=0,"",((0*30 +0*20 +$AP$23*15 +$AQ$23*10 +$AR$23*-5)/$AU$23))</f>
        <v/>
      </c>
      <c r="AP23" s="24"/>
      <c r="AQ23" s="24"/>
      <c r="AR23" s="24"/>
      <c r="AS23" s="27" t="str">
        <f>IF(AND(0=0,0=0,$AR$23=0,$AP$23=0),"",IF(AND($AR$23=0,OR(0&lt;&gt;0,0&lt;&gt;0,$AP$23&lt;&gt;0)),"inf",((0+0+$AP$23)/$AR$23)))</f>
        <v/>
      </c>
      <c r="AT23" s="28" t="str">
        <f>IF(AND(0=0,0=0,$AR$23=0,$AP$23=0,$AQ$23=0),"",IF(AND($AR$23=0,OR(0&lt;&gt;0,0&lt;&gt;0,$AP$23&lt;&gt;0,$AQ$23&lt;&gt;0)),"inf",((0+0+$AP$23+$AQ$23)/$AR$23)))</f>
        <v/>
      </c>
      <c r="AU23" s="24"/>
    </row>
    <row r="24" spans="2:47" x14ac:dyDescent="0.2">
      <c r="C24" t="s">
        <v>19</v>
      </c>
      <c r="D24" s="7" t="str">
        <f>IF($K$24=0,"",20*((0*30 +0*20 +$F$24*15 +$G$24*10 +$H$24*-5)/$K$24))</f>
        <v/>
      </c>
      <c r="E24" s="6" t="str">
        <f>IF($K$24=0,"",((0*30 +0*20 +$F$24*15 +$G$24*10 +$H$24*-5)/$K$24))</f>
        <v/>
      </c>
      <c r="F24" s="5"/>
      <c r="G24" s="5"/>
      <c r="H24" s="5"/>
      <c r="I24" s="8" t="str">
        <f>IF(AND(0=0,0=0,$H$24=0,$F$24=0),"",IF(AND($H$24=0,OR(0&lt;&gt;0,0&lt;&gt;0,$F$24&lt;&gt;0)),"inf",((0+0+$F$24)/$H$24)))</f>
        <v/>
      </c>
      <c r="J24" s="9" t="str">
        <f>IF(AND(0=0,0=0,$H$24=0,$F$24=0,$G$24=0),"",IF(AND($H$24=0,OR(0&lt;&gt;0,0&lt;&gt;0,$F$24&lt;&gt;0,$G$24&lt;&gt;0)),"inf",((0+0+$F$24+$G$24)/$H$24)))</f>
        <v/>
      </c>
      <c r="K24" s="5"/>
      <c r="L24" s="5"/>
      <c r="M24" s="5"/>
      <c r="N24" s="10" t="str">
        <f>IF($L$24=0,"",($M$24/$L$24))</f>
        <v/>
      </c>
      <c r="Q24" t="s">
        <v>19</v>
      </c>
      <c r="R24" s="14" t="str">
        <f>IF($Y$24=0,"",20*((0*30 +0*20 +$T$24*15 +$U$24*10 +$V$24*-5)/$Y$24))</f>
        <v/>
      </c>
      <c r="S24" s="13" t="str">
        <f>IF($Y$24=0,"",((0*30 +0*20 +$T$24*15 +$U$24*10 +$V$24*-5)/$Y$24))</f>
        <v/>
      </c>
      <c r="T24" s="12"/>
      <c r="U24" s="12"/>
      <c r="V24" s="12"/>
      <c r="W24" s="15" t="str">
        <f>IF(AND(0=0,0=0,$V$24=0,$T$24=0),"",IF(AND($V$24=0,OR(0&lt;&gt;0,0&lt;&gt;0,$T$24&lt;&gt;0)),"inf",((0+0+$T$24)/$V$24)))</f>
        <v/>
      </c>
      <c r="X24" s="16" t="str">
        <f>IF(AND(0=0,0=0,$V$24=0,$T$24=0,$U$24=0),"",IF(AND($V$24=0,OR(0&lt;&gt;0,0&lt;&gt;0,$T$24&lt;&gt;0,$U$24&lt;&gt;0)),"inf",((0+0+$T$24+$U$24)/$V$24)))</f>
        <v/>
      </c>
      <c r="Y24" s="12"/>
      <c r="AB24" t="s">
        <v>19</v>
      </c>
      <c r="AC24" s="20" t="str">
        <f>IF($AJ$24=0,"",20*((0*30 +0*20 +$AE$24*15 +$AF$24*10 +$AG$24*-5)/$AJ$24))</f>
        <v/>
      </c>
      <c r="AD24" s="19" t="str">
        <f>IF($AJ$24=0,"",((0*30 +0*20 +$AE$24*15 +$AF$24*10 +$AG$24*-5)/$AJ$24))</f>
        <v/>
      </c>
      <c r="AE24" s="18"/>
      <c r="AF24" s="18"/>
      <c r="AG24" s="18"/>
      <c r="AH24" s="21" t="str">
        <f>IF(AND(0=0,0=0,$AG$24=0,$AE$24=0),"",IF(AND($AG$24=0,OR(0&lt;&gt;0,0&lt;&gt;0,$AE$24&lt;&gt;0)),"inf",((0+0+$AE$24)/$AG$24)))</f>
        <v/>
      </c>
      <c r="AI24" s="22" t="str">
        <f>IF(AND(0=0,0=0,$AG$24=0,$AE$24=0,$AF$24=0),"",IF(AND($AG$24=0,OR(0&lt;&gt;0,0&lt;&gt;0,$AE$24&lt;&gt;0,$AF$24&lt;&gt;0)),"inf",((0+0+$AE$24+$AF$24)/$AG$24)))</f>
        <v/>
      </c>
      <c r="AJ24" s="18"/>
      <c r="AM24" t="s">
        <v>19</v>
      </c>
      <c r="AN24" s="26" t="str">
        <f>IF($AU$24=0,"",20*((0*30 +0*20 +$AP$24*15 +$AQ$24*10 +$AR$24*-5)/$AU$24))</f>
        <v/>
      </c>
      <c r="AO24" s="25" t="str">
        <f>IF($AU$24=0,"",((0*30 +0*20 +$AP$24*15 +$AQ$24*10 +$AR$24*-5)/$AU$24))</f>
        <v/>
      </c>
      <c r="AP24" s="24"/>
      <c r="AQ24" s="24"/>
      <c r="AR24" s="24"/>
      <c r="AS24" s="27" t="str">
        <f>IF(AND(0=0,0=0,$AR$24=0,$AP$24=0),"",IF(AND($AR$24=0,OR(0&lt;&gt;0,0&lt;&gt;0,$AP$24&lt;&gt;0)),"inf",((0+0+$AP$24)/$AR$24)))</f>
        <v/>
      </c>
      <c r="AT24" s="28" t="str">
        <f>IF(AND(0=0,0=0,$AR$24=0,$AP$24=0,$AQ$24=0),"",IF(AND($AR$24=0,OR(0&lt;&gt;0,0&lt;&gt;0,$AP$24&lt;&gt;0,$AQ$24&lt;&gt;0)),"inf",((0+0+$AP$24+$AQ$24)/$AR$24)))</f>
        <v/>
      </c>
      <c r="AU24" s="24"/>
    </row>
    <row r="25" spans="2:47" x14ac:dyDescent="0.2">
      <c r="C25" t="s">
        <v>14</v>
      </c>
      <c r="D25" s="7" t="str">
        <f>IF($K$25=0,"",20*((0*30 +0*20 +$F$25*15 +$G$25*10 +$H$25*-5)/$K$25))</f>
        <v/>
      </c>
      <c r="E25" s="6" t="str">
        <f>IF($K$25=0,"",((0*30 +0*20 +$F$25*15 +$G$25*10 +$H$25*-5)/$K$25))</f>
        <v/>
      </c>
      <c r="F25" s="5"/>
      <c r="G25" s="5"/>
      <c r="H25" s="5"/>
      <c r="I25" s="8" t="str">
        <f>IF(AND(0=0,0=0,$H$25=0,$F$25=0),"",IF(AND($H$25=0,OR(0&lt;&gt;0,0&lt;&gt;0,$F$25&lt;&gt;0)),"inf",((0+0+$F$25)/$H$25)))</f>
        <v/>
      </c>
      <c r="J25" s="9" t="str">
        <f>IF(AND(0=0,0=0,$H$25=0,$F$25=0,$G$25=0),"",IF(AND($H$25=0,OR(0&lt;&gt;0,0&lt;&gt;0,$F$25&lt;&gt;0,$G$25&lt;&gt;0)),"inf",((0+0+$F$25+$G$25)/$H$25)))</f>
        <v/>
      </c>
      <c r="K25" s="5"/>
      <c r="L25" s="5"/>
      <c r="M25" s="5"/>
      <c r="N25" s="10" t="str">
        <f>IF($L$25=0,"",($M$25/$L$25))</f>
        <v/>
      </c>
      <c r="Q25" t="s">
        <v>14</v>
      </c>
      <c r="R25" s="14" t="str">
        <f>IF($Y$25=0,"",20*((0*30 +0*20 +$T$25*15 +$U$25*10 +$V$25*-5)/$Y$25))</f>
        <v/>
      </c>
      <c r="S25" s="13" t="str">
        <f>IF($Y$25=0,"",((0*30 +0*20 +$T$25*15 +$U$25*10 +$V$25*-5)/$Y$25))</f>
        <v/>
      </c>
      <c r="T25" s="12"/>
      <c r="U25" s="12"/>
      <c r="V25" s="12"/>
      <c r="W25" s="15" t="str">
        <f>IF(AND(0=0,0=0,$V$25=0,$T$25=0),"",IF(AND($V$25=0,OR(0&lt;&gt;0,0&lt;&gt;0,$T$25&lt;&gt;0)),"inf",((0+0+$T$25)/$V$25)))</f>
        <v/>
      </c>
      <c r="X25" s="16" t="str">
        <f>IF(AND(0=0,0=0,$V$25=0,$T$25=0,$U$25=0),"",IF(AND($V$25=0,OR(0&lt;&gt;0,0&lt;&gt;0,$T$25&lt;&gt;0,$U$25&lt;&gt;0)),"inf",((0+0+$T$25+$U$25)/$V$25)))</f>
        <v/>
      </c>
      <c r="Y25" s="12"/>
      <c r="AB25" t="s">
        <v>14</v>
      </c>
      <c r="AC25" s="20" t="str">
        <f>IF($AJ$25=0,"",20*((0*30 +0*20 +$AE$25*15 +$AF$25*10 +$AG$25*-5)/$AJ$25))</f>
        <v/>
      </c>
      <c r="AD25" s="19" t="str">
        <f>IF($AJ$25=0,"",((0*30 +0*20 +$AE$25*15 +$AF$25*10 +$AG$25*-5)/$AJ$25))</f>
        <v/>
      </c>
      <c r="AE25" s="18"/>
      <c r="AF25" s="18"/>
      <c r="AG25" s="18"/>
      <c r="AH25" s="21" t="str">
        <f>IF(AND(0=0,0=0,$AG$25=0,$AE$25=0),"",IF(AND($AG$25=0,OR(0&lt;&gt;0,0&lt;&gt;0,$AE$25&lt;&gt;0)),"inf",((0+0+$AE$25)/$AG$25)))</f>
        <v/>
      </c>
      <c r="AI25" s="22" t="str">
        <f>IF(AND(0=0,0=0,$AG$25=0,$AE$25=0,$AF$25=0),"",IF(AND($AG$25=0,OR(0&lt;&gt;0,0&lt;&gt;0,$AE$25&lt;&gt;0,$AF$25&lt;&gt;0)),"inf",((0+0+$AE$25+$AF$25)/$AG$25)))</f>
        <v/>
      </c>
      <c r="AJ25" s="18"/>
      <c r="AM25" t="s">
        <v>14</v>
      </c>
      <c r="AN25" s="26" t="str">
        <f>IF($AU$25=0,"",20*((0*30 +0*20 +$AP$25*15 +$AQ$25*10 +$AR$25*-5)/$AU$25))</f>
        <v/>
      </c>
      <c r="AO25" s="25" t="str">
        <f>IF($AU$25=0,"",((0*30 +0*20 +$AP$25*15 +$AQ$25*10 +$AR$25*-5)/$AU$25))</f>
        <v/>
      </c>
      <c r="AP25" s="24"/>
      <c r="AQ25" s="24"/>
      <c r="AR25" s="24"/>
      <c r="AS25" s="27" t="str">
        <f>IF(AND(0=0,0=0,$AR$25=0,$AP$25=0),"",IF(AND($AR$25=0,OR(0&lt;&gt;0,0&lt;&gt;0,$AP$25&lt;&gt;0)),"inf",((0+0+$AP$25)/$AR$25)))</f>
        <v/>
      </c>
      <c r="AT25" s="28" t="str">
        <f>IF(AND(0=0,0=0,$AR$25=0,$AP$25=0,$AQ$25=0),"",IF(AND($AR$25=0,OR(0&lt;&gt;0,0&lt;&gt;0,$AP$25&lt;&gt;0,$AQ$25&lt;&gt;0)),"inf",((0+0+$AP$25+$AQ$25)/$AR$25)))</f>
        <v/>
      </c>
      <c r="AU25" s="24"/>
    </row>
    <row r="26" spans="2:47" x14ac:dyDescent="0.2">
      <c r="C26" t="s">
        <v>16</v>
      </c>
      <c r="D26" s="7" t="str">
        <f>IF($K$26=0,"",20*((0*30 +0*20 +$F$26*15 +$G$26*10 +$H$26*-5)/$K$26))</f>
        <v/>
      </c>
      <c r="E26" s="6" t="str">
        <f>IF($K$26=0,"",((0*30 +0*20 +$F$26*15 +$G$26*10 +$H$26*-5)/$K$26))</f>
        <v/>
      </c>
      <c r="F26" s="5"/>
      <c r="G26" s="5"/>
      <c r="H26" s="5"/>
      <c r="I26" s="8" t="str">
        <f>IF(AND(0=0,0=0,$H$26=0,$F$26=0),"",IF(AND($H$26=0,OR(0&lt;&gt;0,0&lt;&gt;0,$F$26&lt;&gt;0)),"inf",((0+0+$F$26)/$H$26)))</f>
        <v/>
      </c>
      <c r="J26" s="9" t="str">
        <f>IF(AND(0=0,0=0,$H$26=0,$F$26=0,$G$26=0),"",IF(AND($H$26=0,OR(0&lt;&gt;0,0&lt;&gt;0,$F$26&lt;&gt;0,$G$26&lt;&gt;0)),"inf",((0+0+$F$26+$G$26)/$H$26)))</f>
        <v/>
      </c>
      <c r="K26" s="5"/>
      <c r="L26" s="5"/>
      <c r="M26" s="5"/>
      <c r="N26" s="10" t="str">
        <f>IF($L$26=0,"",($M$26/$L$26))</f>
        <v/>
      </c>
      <c r="Q26" t="s">
        <v>16</v>
      </c>
      <c r="R26" s="14" t="str">
        <f>IF($Y$26=0,"",20*((0*30 +0*20 +$T$26*15 +$U$26*10 +$V$26*-5)/$Y$26))</f>
        <v/>
      </c>
      <c r="S26" s="13" t="str">
        <f>IF($Y$26=0,"",((0*30 +0*20 +$T$26*15 +$U$26*10 +$V$26*-5)/$Y$26))</f>
        <v/>
      </c>
      <c r="T26" s="12"/>
      <c r="U26" s="12"/>
      <c r="V26" s="12"/>
      <c r="W26" s="15" t="str">
        <f>IF(AND(0=0,0=0,$V$26=0,$T$26=0),"",IF(AND($V$26=0,OR(0&lt;&gt;0,0&lt;&gt;0,$T$26&lt;&gt;0)),"inf",((0+0+$T$26)/$V$26)))</f>
        <v/>
      </c>
      <c r="X26" s="16" t="str">
        <f>IF(AND(0=0,0=0,$V$26=0,$T$26=0,$U$26=0),"",IF(AND($V$26=0,OR(0&lt;&gt;0,0&lt;&gt;0,$T$26&lt;&gt;0,$U$26&lt;&gt;0)),"inf",((0+0+$T$26+$U$26)/$V$26)))</f>
        <v/>
      </c>
      <c r="Y26" s="12"/>
      <c r="AB26" t="s">
        <v>16</v>
      </c>
      <c r="AC26" s="20" t="str">
        <f>IF($AJ$26=0,"",20*((0*30 +0*20 +$AE$26*15 +$AF$26*10 +$AG$26*-5)/$AJ$26))</f>
        <v/>
      </c>
      <c r="AD26" s="19" t="str">
        <f>IF($AJ$26=0,"",((0*30 +0*20 +$AE$26*15 +$AF$26*10 +$AG$26*-5)/$AJ$26))</f>
        <v/>
      </c>
      <c r="AE26" s="18"/>
      <c r="AF26" s="18"/>
      <c r="AG26" s="18"/>
      <c r="AH26" s="21" t="str">
        <f>IF(AND(0=0,0=0,$AG$26=0,$AE$26=0),"",IF(AND($AG$26=0,OR(0&lt;&gt;0,0&lt;&gt;0,$AE$26&lt;&gt;0)),"inf",((0+0+$AE$26)/$AG$26)))</f>
        <v/>
      </c>
      <c r="AI26" s="22" t="str">
        <f>IF(AND(0=0,0=0,$AG$26=0,$AE$26=0,$AF$26=0),"",IF(AND($AG$26=0,OR(0&lt;&gt;0,0&lt;&gt;0,$AE$26&lt;&gt;0,$AF$26&lt;&gt;0)),"inf",((0+0+$AE$26+$AF$26)/$AG$26)))</f>
        <v/>
      </c>
      <c r="AJ26" s="18"/>
      <c r="AM26" t="s">
        <v>16</v>
      </c>
      <c r="AN26" s="26" t="str">
        <f>IF($AU$26=0,"",20*((0*30 +0*20 +$AP$26*15 +$AQ$26*10 +$AR$26*-5)/$AU$26))</f>
        <v/>
      </c>
      <c r="AO26" s="25" t="str">
        <f>IF($AU$26=0,"",((0*30 +0*20 +$AP$26*15 +$AQ$26*10 +$AR$26*-5)/$AU$26))</f>
        <v/>
      </c>
      <c r="AP26" s="24"/>
      <c r="AQ26" s="24"/>
      <c r="AR26" s="24"/>
      <c r="AS26" s="27" t="str">
        <f>IF(AND(0=0,0=0,$AR$26=0,$AP$26=0),"",IF(AND($AR$26=0,OR(0&lt;&gt;0,0&lt;&gt;0,$AP$26&lt;&gt;0)),"inf",((0+0+$AP$26)/$AR$26)))</f>
        <v/>
      </c>
      <c r="AT26" s="28" t="str">
        <f>IF(AND(0=0,0=0,$AR$26=0,$AP$26=0,$AQ$26=0),"",IF(AND($AR$26=0,OR(0&lt;&gt;0,0&lt;&gt;0,$AP$26&lt;&gt;0,$AQ$26&lt;&gt;0)),"inf",((0+0+$AP$26+$AQ$26)/$AR$26)))</f>
        <v/>
      </c>
      <c r="AU26" s="24"/>
    </row>
    <row r="27" spans="2:47" x14ac:dyDescent="0.2">
      <c r="B27" t="s">
        <v>20</v>
      </c>
      <c r="D27" s="7" t="str">
        <f>IF($K$27=0,"",20*((0*30 +0*20 +$F$27*15 +$G$27*10 +$H$27*-5)/$K$27))</f>
        <v/>
      </c>
      <c r="E27" s="6" t="str">
        <f>IF($K$27=0,"",((0*30 +0*20 +$F$27*15 +$G$27*10 +$H$27*-5)/$K$27))</f>
        <v/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8" t="str">
        <f>IF(AND(0=0,0=0,$H$27=0,$F$27=0),"",IF(AND($H$27=0,OR(0&lt;&gt;0,0&lt;&gt;0,$F$27&lt;&gt;0)),"inf",((0+0+$F$27)/$H$27)))</f>
        <v/>
      </c>
      <c r="J27" s="9" t="str">
        <f>IF(AND(0=0,0=0,$H$27=0,$F$27=0,$G$27=0),"",IF(AND($H$27=0,OR(0&lt;&gt;0,0&lt;&gt;0,$F$27&lt;&gt;0,$G$27&lt;&gt;0)),"inf",((0+0+$F$27+$G$27)/$H$27)))</f>
        <v/>
      </c>
      <c r="K27" s="5" t="n">
        <f>SUM($K$28+$K$29+$K$30+$K$31+$K$32+$K$33+$K$34)</f>
        <v>0.0</v>
      </c>
      <c r="L27" s="5" t="n">
        <f>SUM($L$28+$L$29+$L$30+$L$31+$L$32+$L$33+$L$34)</f>
        <v>0.0</v>
      </c>
      <c r="M27" s="5" t="n">
        <f>SUM($M$28+$M$29+$M$30+$M$31+$M$32+$M$33+$M$34)</f>
        <v>0.0</v>
      </c>
      <c r="N27" s="10" t="str">
        <f>IF($L$27=0,"",($M$27/$L$27))</f>
        <v/>
      </c>
      <c r="P27" t="s">
        <v>20</v>
      </c>
      <c r="R27" s="14" t="n">
        <f>IF($Y$27=0,"",20*((0*30 +0*20 +$T$27*15 +$U$27*10 +$V$27*-5)/$Y$27))</f>
        <v>58.064516129032256</v>
      </c>
      <c r="S27" s="13" t="n">
        <f>IF($Y$27=0,"",((0*30 +0*20 +$T$27*15 +$U$27*10 +$V$27*-5)/$Y$27))</f>
        <v>2.903225806451613</v>
      </c>
      <c r="T27" s="12" t="n">
        <f>SUM($T$28+$T$29+$T$30+$T$31+$T$32+$T$33+$T$34)</f>
        <v>4.0</v>
      </c>
      <c r="U27" s="12" t="n">
        <f>SUM($U$28+$U$29+$U$30+$U$31+$U$32+$U$33+$U$34)</f>
        <v>3.0</v>
      </c>
      <c r="V27" s="12" t="n">
        <f>SUM($V$28+$V$29+$V$30+$V$31+$V$32+$V$33+$V$34)</f>
        <v>0.0</v>
      </c>
      <c r="W27" s="15" t="str">
        <f>IF(AND(0=0,0=0,$V$27=0,$T$27=0),"",IF(AND($V$27=0,OR(0&lt;&gt;0,0&lt;&gt;0,$T$27&lt;&gt;0)),"inf",((0+0+$T$27)/$V$27)))</f>
        <v>inf</v>
      </c>
      <c r="X27" s="16" t="str">
        <f>IF(AND(0=0,0=0,$V$27=0,$T$27=0,$U$27=0),"",IF(AND($V$27=0,OR(0&lt;&gt;0,0&lt;&gt;0,$T$27&lt;&gt;0,$U$27&lt;&gt;0)),"inf",((0+0+$T$27+$U$27)/$V$27)))</f>
        <v>inf</v>
      </c>
      <c r="Y27" s="12" t="n">
        <f>SUM($Y$28+$Y$29+$Y$30+$Y$31+$Y$32+$Y$33+$Y$34)</f>
        <v>31.0</v>
      </c>
      <c r="AA27" t="s">
        <v>20</v>
      </c>
      <c r="AC27" s="20" t="n">
        <f>IF($AJ$27=0,"",20*((0*30 +0*20 +$AE$27*15 +$AF$27*10 +$AG$27*-5)/$AJ$27))</f>
        <v>48.38709677419355</v>
      </c>
      <c r="AD27" s="19" t="n">
        <f>IF($AJ$27=0,"",((0*30 +0*20 +$AE$27*15 +$AF$27*10 +$AG$27*-5)/$AJ$27))</f>
        <v>2.4193548387096775</v>
      </c>
      <c r="AE27" s="18" t="n">
        <f>SUM($AE$28+$AE$29+$AE$30+$AE$31+$AE$32+$AE$33+$AE$34)</f>
        <v>3.0</v>
      </c>
      <c r="AF27" s="18" t="n">
        <f>SUM($AF$28+$AF$29+$AF$30+$AF$31+$AF$32+$AF$33+$AF$34)</f>
        <v>3.0</v>
      </c>
      <c r="AG27" s="18" t="n">
        <f>SUM($AG$28+$AG$29+$AG$30+$AG$31+$AG$32+$AG$33+$AG$34)</f>
        <v>0.0</v>
      </c>
      <c r="AH27" s="21" t="str">
        <f>IF(AND(0=0,0=0,$AG$27=0,$AE$27=0),"",IF(AND($AG$27=0,OR(0&lt;&gt;0,0&lt;&gt;0,$AE$27&lt;&gt;0)),"inf",((0+0+$AE$27)/$AG$27)))</f>
        <v>inf</v>
      </c>
      <c r="AI27" s="22" t="str">
        <f>IF(AND(0=0,0=0,$AG$27=0,$AE$27=0,$AF$27=0),"",IF(AND($AG$27=0,OR(0&lt;&gt;0,0&lt;&gt;0,$AE$27&lt;&gt;0,$AF$27&lt;&gt;0)),"inf",((0+0+$AE$27+$AF$27)/$AG$27)))</f>
        <v>inf</v>
      </c>
      <c r="AJ27" s="18" t="n">
        <f>SUM($AJ$28+$AJ$29+$AJ$30+$AJ$31+$AJ$32+$AJ$33+$AJ$34)</f>
        <v>31.0</v>
      </c>
      <c r="AL27" t="s">
        <v>20</v>
      </c>
      <c r="AN27" s="26" t="n">
        <f>IF($AU$27=0,"",20*((0*30 +0*20 +$AP$27*15 +$AQ$27*10 +$AR$27*-5)/$AU$27))</f>
        <v>0.0</v>
      </c>
      <c r="AO27" s="25" t="n">
        <f>IF($AU$27=0,"",((0*30 +0*20 +$AP$27*15 +$AQ$27*10 +$AR$27*-5)/$AU$27))</f>
        <v>0.0</v>
      </c>
      <c r="AP27" s="24" t="n">
        <f>SUM($AP$28+$AP$29+$AP$30+$AP$31+$AP$32+$AP$33+$AP$34)</f>
        <v>0.0</v>
      </c>
      <c r="AQ27" s="24" t="n">
        <f>SUM($AQ$28+$AQ$29+$AQ$30+$AQ$31+$AQ$32+$AQ$33+$AQ$34)</f>
        <v>0.0</v>
      </c>
      <c r="AR27" s="24" t="n">
        <f>SUM($AR$28+$AR$29+$AR$30+$AR$31+$AR$32+$AR$33+$AR$34)</f>
        <v>0.0</v>
      </c>
      <c r="AS27" s="27" t="str">
        <f>IF(AND(0=0,0=0,$AR$27=0,$AP$27=0),"",IF(AND($AR$27=0,OR(0&lt;&gt;0,0&lt;&gt;0,$AP$27&lt;&gt;0)),"inf",((0+0+$AP$27)/$AR$27)))</f>
        <v/>
      </c>
      <c r="AT27" s="28" t="str">
        <f>IF(AND(0=0,0=0,$AR$27=0,$AP$27=0,$AQ$27=0),"",IF(AND($AR$27=0,OR(0&lt;&gt;0,0&lt;&gt;0,$AP$27&lt;&gt;0,$AQ$27&lt;&gt;0)),"inf",((0+0+$AP$27+$AQ$27)/$AR$27)))</f>
        <v/>
      </c>
      <c r="AU27" s="24" t="n">
        <f>SUM($AU$28+$AU$29+$AU$30+$AU$31+$AU$32+$AU$33+$AU$34)</f>
        <v>30.0</v>
      </c>
    </row>
    <row r="28" spans="2:47" x14ac:dyDescent="0.2">
      <c r="C28" t="s">
        <v>21</v>
      </c>
      <c r="D28" s="7" t="str">
        <f>IF($K$28=0,"",20*((0*30 +0*20 +$F$28*15 +$G$28*10 +$H$28*-5)/$K$28))</f>
        <v/>
      </c>
      <c r="E28" s="6" t="str">
        <f>IF($K$28=0,"",((0*30 +0*20 +$F$28*15 +$G$28*10 +$H$28*-5)/$K$28))</f>
        <v/>
      </c>
      <c r="F28" s="5"/>
      <c r="G28" s="5"/>
      <c r="H28" s="5"/>
      <c r="I28" s="8" t="str">
        <f>IF(AND(0=0,0=0,$H$28=0,$F$28=0),"",IF(AND($H$28=0,OR(0&lt;&gt;0,0&lt;&gt;0,$F$28&lt;&gt;0)),"inf",((0+0+$F$28)/$H$28)))</f>
        <v/>
      </c>
      <c r="J28" s="9" t="str">
        <f>IF(AND(0=0,0=0,$H$28=0,$F$28=0,$G$28=0),"",IF(AND($H$28=0,OR(0&lt;&gt;0,0&lt;&gt;0,$F$28&lt;&gt;0,$G$28&lt;&gt;0)),"inf",((0+0+$F$28+$G$28)/$H$28)))</f>
        <v/>
      </c>
      <c r="K28" s="5"/>
      <c r="L28" s="5"/>
      <c r="M28" s="5"/>
      <c r="N28" s="10" t="str">
        <f>IF($L$28=0,"",($M$28/$L$28))</f>
        <v/>
      </c>
      <c r="Q28" t="s">
        <v>21</v>
      </c>
      <c r="R28" s="14" t="n">
        <f>IF($Y$28=0,"",20*((0*30 +0*20 +$T$28*15 +$U$28*10 +$V$28*-5)/$Y$28))</f>
        <v>300.0</v>
      </c>
      <c r="S28" s="13" t="n">
        <f>IF($Y$28=0,"",((0*30 +0*20 +$T$28*15 +$U$28*10 +$V$28*-5)/$Y$28))</f>
        <v>15.0</v>
      </c>
      <c r="T28" s="12" t="n">
        <v>1.0</v>
      </c>
      <c r="U28" s="12"/>
      <c r="V28" s="12"/>
      <c r="W28" s="15" t="str">
        <f>IF(AND(0=0,0=0,$V$28=0,$T$28=0),"",IF(AND($V$28=0,OR(0&lt;&gt;0,0&lt;&gt;0,$T$28&lt;&gt;0)),"inf",((0+0+$T$28)/$V$28)))</f>
        <v>inf</v>
      </c>
      <c r="X28" s="16" t="str">
        <f>IF(AND(0=0,0=0,$V$28=0,$T$28=0,$U$28=0),"",IF(AND($V$28=0,OR(0&lt;&gt;0,0&lt;&gt;0,$T$28&lt;&gt;0,$U$28&lt;&gt;0)),"inf",((0+0+$T$28+$U$28)/$V$28)))</f>
        <v>inf</v>
      </c>
      <c r="Y28" s="12" t="n">
        <v>1.0</v>
      </c>
      <c r="AB28" t="s">
        <v>21</v>
      </c>
      <c r="AC28" s="20" t="n">
        <f>IF($AJ$28=0,"",20*((0*30 +0*20 +$AE$28*15 +$AF$28*10 +$AG$28*-5)/$AJ$28))</f>
        <v>0.0</v>
      </c>
      <c r="AD28" s="19" t="n">
        <f>IF($AJ$28=0,"",((0*30 +0*20 +$AE$28*15 +$AF$28*10 +$AG$28*-5)/$AJ$28))</f>
        <v>0.0</v>
      </c>
      <c r="AE28" s="18"/>
      <c r="AF28" s="18"/>
      <c r="AG28" s="18"/>
      <c r="AH28" s="21" t="str">
        <f>IF(AND(0=0,0=0,$AG$28=0,$AE$28=0),"",IF(AND($AG$28=0,OR(0&lt;&gt;0,0&lt;&gt;0,$AE$28&lt;&gt;0)),"inf",((0+0+$AE$28)/$AG$28)))</f>
        <v/>
      </c>
      <c r="AI28" s="22" t="str">
        <f>IF(AND(0=0,0=0,$AG$28=0,$AE$28=0,$AF$28=0),"",IF(AND($AG$28=0,OR(0&lt;&gt;0,0&lt;&gt;0,$AE$28&lt;&gt;0,$AF$28&lt;&gt;0)),"inf",((0+0+$AE$28+$AF$28)/$AG$28)))</f>
        <v/>
      </c>
      <c r="AJ28" s="18" t="n">
        <v>1.0</v>
      </c>
      <c r="AM28" t="s">
        <v>21</v>
      </c>
      <c r="AN28" s="26" t="str">
        <f>IF($AU$28=0,"",20*((0*30 +0*20 +$AP$28*15 +$AQ$28*10 +$AR$28*-5)/$AU$28))</f>
        <v/>
      </c>
      <c r="AO28" s="25" t="str">
        <f>IF($AU$28=0,"",((0*30 +0*20 +$AP$28*15 +$AQ$28*10 +$AR$28*-5)/$AU$28))</f>
        <v/>
      </c>
      <c r="AP28" s="24"/>
      <c r="AQ28" s="24"/>
      <c r="AR28" s="24"/>
      <c r="AS28" s="27" t="str">
        <f>IF(AND(0=0,0=0,$AR$28=0,$AP$28=0),"",IF(AND($AR$28=0,OR(0&lt;&gt;0,0&lt;&gt;0,$AP$28&lt;&gt;0)),"inf",((0+0+$AP$28)/$AR$28)))</f>
        <v/>
      </c>
      <c r="AT28" s="28" t="str">
        <f>IF(AND(0=0,0=0,$AR$28=0,$AP$28=0,$AQ$28=0),"",IF(AND($AR$28=0,OR(0&lt;&gt;0,0&lt;&gt;0,$AP$28&lt;&gt;0,$AQ$28&lt;&gt;0)),"inf",((0+0+$AP$28+$AQ$28)/$AR$28)))</f>
        <v/>
      </c>
      <c r="AU28" s="24"/>
    </row>
    <row r="29" spans="2:47" x14ac:dyDescent="0.2">
      <c r="C29" t="s">
        <v>22</v>
      </c>
      <c r="D29" s="7" t="str">
        <f>IF($K$29=0,"",20*((0*30 +0*20 +$F$29*15 +$G$29*10 +$H$29*-5)/$K$29))</f>
        <v/>
      </c>
      <c r="E29" s="6" t="str">
        <f>IF($K$29=0,"",((0*30 +0*20 +$F$29*15 +$G$29*10 +$H$29*-5)/$K$29))</f>
        <v/>
      </c>
      <c r="F29" s="5"/>
      <c r="G29" s="5"/>
      <c r="H29" s="5"/>
      <c r="I29" s="8" t="str">
        <f>IF(AND(0=0,0=0,$H$29=0,$F$29=0),"",IF(AND($H$29=0,OR(0&lt;&gt;0,0&lt;&gt;0,$F$29&lt;&gt;0)),"inf",((0+0+$F$29)/$H$29)))</f>
        <v/>
      </c>
      <c r="J29" s="9" t="str">
        <f>IF(AND(0=0,0=0,$H$29=0,$F$29=0,$G$29=0),"",IF(AND($H$29=0,OR(0&lt;&gt;0,0&lt;&gt;0,$F$29&lt;&gt;0,$G$29&lt;&gt;0)),"inf",((0+0+$F$29+$G$29)/$H$29)))</f>
        <v/>
      </c>
      <c r="K29" s="5"/>
      <c r="L29" s="5"/>
      <c r="M29" s="5"/>
      <c r="N29" s="10" t="str">
        <f>IF($L$29=0,"",($M$29/$L$29))</f>
        <v/>
      </c>
      <c r="Q29" t="s">
        <v>22</v>
      </c>
      <c r="R29" s="14" t="str">
        <f>IF($Y$29=0,"",20*((0*30 +0*20 +$T$29*15 +$U$29*10 +$V$29*-5)/$Y$29))</f>
        <v/>
      </c>
      <c r="S29" s="13" t="str">
        <f>IF($Y$29=0,"",((0*30 +0*20 +$T$29*15 +$U$29*10 +$V$29*-5)/$Y$29))</f>
        <v/>
      </c>
      <c r="T29" s="12"/>
      <c r="U29" s="12"/>
      <c r="V29" s="12"/>
      <c r="W29" s="15" t="str">
        <f>IF(AND(0=0,0=0,$V$29=0,$T$29=0),"",IF(AND($V$29=0,OR(0&lt;&gt;0,0&lt;&gt;0,$T$29&lt;&gt;0)),"inf",((0+0+$T$29)/$V$29)))</f>
        <v/>
      </c>
      <c r="X29" s="16" t="str">
        <f>IF(AND(0=0,0=0,$V$29=0,$T$29=0,$U$29=0),"",IF(AND($V$29=0,OR(0&lt;&gt;0,0&lt;&gt;0,$T$29&lt;&gt;0,$U$29&lt;&gt;0)),"inf",((0+0+$T$29+$U$29)/$V$29)))</f>
        <v/>
      </c>
      <c r="Y29" s="12"/>
      <c r="AB29" t="s">
        <v>22</v>
      </c>
      <c r="AC29" s="20" t="str">
        <f>IF($AJ$29=0,"",20*((0*30 +0*20 +$AE$29*15 +$AF$29*10 +$AG$29*-5)/$AJ$29))</f>
        <v/>
      </c>
      <c r="AD29" s="19" t="str">
        <f>IF($AJ$29=0,"",((0*30 +0*20 +$AE$29*15 +$AF$29*10 +$AG$29*-5)/$AJ$29))</f>
        <v/>
      </c>
      <c r="AE29" s="18"/>
      <c r="AF29" s="18"/>
      <c r="AG29" s="18"/>
      <c r="AH29" s="21" t="str">
        <f>IF(AND(0=0,0=0,$AG$29=0,$AE$29=0),"",IF(AND($AG$29=0,OR(0&lt;&gt;0,0&lt;&gt;0,$AE$29&lt;&gt;0)),"inf",((0+0+$AE$29)/$AG$29)))</f>
        <v/>
      </c>
      <c r="AI29" s="22" t="str">
        <f>IF(AND(0=0,0=0,$AG$29=0,$AE$29=0,$AF$29=0),"",IF(AND($AG$29=0,OR(0&lt;&gt;0,0&lt;&gt;0,$AE$29&lt;&gt;0,$AF$29&lt;&gt;0)),"inf",((0+0+$AE$29+$AF$29)/$AG$29)))</f>
        <v/>
      </c>
      <c r="AJ29" s="18"/>
      <c r="AM29" t="s">
        <v>22</v>
      </c>
      <c r="AN29" s="26" t="str">
        <f>IF($AU$29=0,"",20*((0*30 +0*20 +$AP$29*15 +$AQ$29*10 +$AR$29*-5)/$AU$29))</f>
        <v/>
      </c>
      <c r="AO29" s="25" t="str">
        <f>IF($AU$29=0,"",((0*30 +0*20 +$AP$29*15 +$AQ$29*10 +$AR$29*-5)/$AU$29))</f>
        <v/>
      </c>
      <c r="AP29" s="24"/>
      <c r="AQ29" s="24"/>
      <c r="AR29" s="24"/>
      <c r="AS29" s="27" t="str">
        <f>IF(AND(0=0,0=0,$AR$29=0,$AP$29=0),"",IF(AND($AR$29=0,OR(0&lt;&gt;0,0&lt;&gt;0,$AP$29&lt;&gt;0)),"inf",((0+0+$AP$29)/$AR$29)))</f>
        <v/>
      </c>
      <c r="AT29" s="28" t="str">
        <f>IF(AND(0=0,0=0,$AR$29=0,$AP$29=0,$AQ$29=0),"",IF(AND($AR$29=0,OR(0&lt;&gt;0,0&lt;&gt;0,$AP$29&lt;&gt;0,$AQ$29&lt;&gt;0)),"inf",((0+0+$AP$29+$AQ$29)/$AR$29)))</f>
        <v/>
      </c>
      <c r="AU29" s="24"/>
    </row>
    <row r="30" spans="2:47" x14ac:dyDescent="0.2">
      <c r="C30" t="s">
        <v>23</v>
      </c>
      <c r="D30" s="7" t="str">
        <f>IF($K$30=0,"",20*((0*30 +0*20 +$F$30*15 +$G$30*10 +$H$30*-5)/$K$30))</f>
        <v/>
      </c>
      <c r="E30" s="6" t="str">
        <f>IF($K$30=0,"",((0*30 +0*20 +$F$30*15 +$G$30*10 +$H$30*-5)/$K$30))</f>
        <v/>
      </c>
      <c r="F30" s="5"/>
      <c r="G30" s="5"/>
      <c r="H30" s="5"/>
      <c r="I30" s="8" t="str">
        <f>IF(AND(0=0,0=0,$H$30=0,$F$30=0),"",IF(AND($H$30=0,OR(0&lt;&gt;0,0&lt;&gt;0,$F$30&lt;&gt;0)),"inf",((0+0+$F$30)/$H$30)))</f>
        <v/>
      </c>
      <c r="J30" s="9" t="str">
        <f>IF(AND(0=0,0=0,$H$30=0,$F$30=0,$G$30=0),"",IF(AND($H$30=0,OR(0&lt;&gt;0,0&lt;&gt;0,$F$30&lt;&gt;0,$G$30&lt;&gt;0)),"inf",((0+0+$F$30+$G$30)/$H$30)))</f>
        <v/>
      </c>
      <c r="K30" s="5"/>
      <c r="L30" s="5"/>
      <c r="M30" s="5"/>
      <c r="N30" s="10" t="str">
        <f>IF($L$30=0,"",($M$30/$L$30))</f>
        <v/>
      </c>
      <c r="Q30" t="s">
        <v>23</v>
      </c>
      <c r="R30" s="14" t="n">
        <f>IF($Y$30=0,"",20*((0*30 +0*20 +$T$30*15 +$U$30*10 +$V$30*-5)/$Y$30))</f>
        <v>0.0</v>
      </c>
      <c r="S30" s="13" t="n">
        <f>IF($Y$30=0,"",((0*30 +0*20 +$T$30*15 +$U$30*10 +$V$30*-5)/$Y$30))</f>
        <v>0.0</v>
      </c>
      <c r="T30" s="12"/>
      <c r="U30" s="12"/>
      <c r="V30" s="12"/>
      <c r="W30" s="15" t="str">
        <f>IF(AND(0=0,0=0,$V$30=0,$T$30=0),"",IF(AND($V$30=0,OR(0&lt;&gt;0,0&lt;&gt;0,$T$30&lt;&gt;0)),"inf",((0+0+$T$30)/$V$30)))</f>
        <v/>
      </c>
      <c r="X30" s="16" t="str">
        <f>IF(AND(0=0,0=0,$V$30=0,$T$30=0,$U$30=0),"",IF(AND($V$30=0,OR(0&lt;&gt;0,0&lt;&gt;0,$T$30&lt;&gt;0,$U$30&lt;&gt;0)),"inf",((0+0+$T$30+$U$30)/$V$30)))</f>
        <v/>
      </c>
      <c r="Y30" s="12" t="n">
        <v>12.0</v>
      </c>
      <c r="AB30" t="s">
        <v>23</v>
      </c>
      <c r="AC30" s="20" t="n">
        <f>IF($AJ$30=0,"",20*((0*30 +0*20 +$AE$30*15 +$AF$30*10 +$AG$30*-5)/$AJ$30))</f>
        <v>0.0</v>
      </c>
      <c r="AD30" s="19" t="n">
        <f>IF($AJ$30=0,"",((0*30 +0*20 +$AE$30*15 +$AF$30*10 +$AG$30*-5)/$AJ$30))</f>
        <v>0.0</v>
      </c>
      <c r="AE30" s="18"/>
      <c r="AF30" s="18"/>
      <c r="AG30" s="18"/>
      <c r="AH30" s="21" t="str">
        <f>IF(AND(0=0,0=0,$AG$30=0,$AE$30=0),"",IF(AND($AG$30=0,OR(0&lt;&gt;0,0&lt;&gt;0,$AE$30&lt;&gt;0)),"inf",((0+0+$AE$30)/$AG$30)))</f>
        <v/>
      </c>
      <c r="AI30" s="22" t="str">
        <f>IF(AND(0=0,0=0,$AG$30=0,$AE$30=0,$AF$30=0),"",IF(AND($AG$30=0,OR(0&lt;&gt;0,0&lt;&gt;0,$AE$30&lt;&gt;0,$AF$30&lt;&gt;0)),"inf",((0+0+$AE$30+$AF$30)/$AG$30)))</f>
        <v/>
      </c>
      <c r="AJ30" s="18" t="n">
        <v>12.0</v>
      </c>
      <c r="AM30" t="s">
        <v>23</v>
      </c>
      <c r="AN30" s="26" t="n">
        <f>IF($AU$30=0,"",20*((0*30 +0*20 +$AP$30*15 +$AQ$30*10 +$AR$30*-5)/$AU$30))</f>
        <v>0.0</v>
      </c>
      <c r="AO30" s="25" t="n">
        <f>IF($AU$30=0,"",((0*30 +0*20 +$AP$30*15 +$AQ$30*10 +$AR$30*-5)/$AU$30))</f>
        <v>0.0</v>
      </c>
      <c r="AP30" s="24"/>
      <c r="AQ30" s="24"/>
      <c r="AR30" s="24"/>
      <c r="AS30" s="27" t="str">
        <f>IF(AND(0=0,0=0,$AR$30=0,$AP$30=0),"",IF(AND($AR$30=0,OR(0&lt;&gt;0,0&lt;&gt;0,$AP$30&lt;&gt;0)),"inf",((0+0+$AP$30)/$AR$30)))</f>
        <v/>
      </c>
      <c r="AT30" s="28" t="str">
        <f>IF(AND(0=0,0=0,$AR$30=0,$AP$30=0,$AQ$30=0),"",IF(AND($AR$30=0,OR(0&lt;&gt;0,0&lt;&gt;0,$AP$30&lt;&gt;0,$AQ$30&lt;&gt;0)),"inf",((0+0+$AP$30+$AQ$30)/$AR$30)))</f>
        <v/>
      </c>
      <c r="AU30" s="24" t="n">
        <v>12.0</v>
      </c>
    </row>
    <row r="31" spans="2:47" x14ac:dyDescent="0.2">
      <c r="C31" t="s">
        <v>24</v>
      </c>
      <c r="D31" s="7" t="str">
        <f>IF($K$31=0,"",20*((0*30 +0*20 +$F$31*15 +$G$31*10 +$H$31*-5)/$K$31))</f>
        <v/>
      </c>
      <c r="E31" s="6" t="str">
        <f>IF($K$31=0,"",((0*30 +0*20 +$F$31*15 +$G$31*10 +$H$31*-5)/$K$31))</f>
        <v/>
      </c>
      <c r="F31" s="5"/>
      <c r="G31" s="5"/>
      <c r="H31" s="5"/>
      <c r="I31" s="8" t="str">
        <f>IF(AND(0=0,0=0,$H$31=0,$F$31=0),"",IF(AND($H$31=0,OR(0&lt;&gt;0,0&lt;&gt;0,$F$31&lt;&gt;0)),"inf",((0+0+$F$31)/$H$31)))</f>
        <v/>
      </c>
      <c r="J31" s="9" t="str">
        <f>IF(AND(0=0,0=0,$H$31=0,$F$31=0,$G$31=0),"",IF(AND($H$31=0,OR(0&lt;&gt;0,0&lt;&gt;0,$F$31&lt;&gt;0,$G$31&lt;&gt;0)),"inf",((0+0+$F$31+$G$31)/$H$31)))</f>
        <v/>
      </c>
      <c r="K31" s="5"/>
      <c r="L31" s="5"/>
      <c r="M31" s="5"/>
      <c r="N31" s="10" t="str">
        <f>IF($L$31=0,"",($M$31/$L$31))</f>
        <v/>
      </c>
      <c r="Q31" t="s">
        <v>24</v>
      </c>
      <c r="R31" s="14" t="n">
        <f>IF($Y$31=0,"",20*((0*30 +0*20 +$T$31*15 +$U$31*10 +$V$31*-5)/$Y$31))</f>
        <v>0.0</v>
      </c>
      <c r="S31" s="13" t="n">
        <f>IF($Y$31=0,"",((0*30 +0*20 +$T$31*15 +$U$31*10 +$V$31*-5)/$Y$31))</f>
        <v>0.0</v>
      </c>
      <c r="T31" s="12"/>
      <c r="U31" s="12"/>
      <c r="V31" s="12"/>
      <c r="W31" s="15" t="str">
        <f>IF(AND(0=0,0=0,$V$31=0,$T$31=0),"",IF(AND($V$31=0,OR(0&lt;&gt;0,0&lt;&gt;0,$T$31&lt;&gt;0)),"inf",((0+0+$T$31)/$V$31)))</f>
        <v/>
      </c>
      <c r="X31" s="16" t="str">
        <f>IF(AND(0=0,0=0,$V$31=0,$T$31=0,$U$31=0),"",IF(AND($V$31=0,OR(0&lt;&gt;0,0&lt;&gt;0,$T$31&lt;&gt;0,$U$31&lt;&gt;0)),"inf",((0+0+$T$31+$U$31)/$V$31)))</f>
        <v/>
      </c>
      <c r="Y31" s="12" t="n">
        <v>6.0</v>
      </c>
      <c r="AB31" t="s">
        <v>24</v>
      </c>
      <c r="AC31" s="20" t="n">
        <f>IF($AJ$31=0,"",20*((0*30 +0*20 +$AE$31*15 +$AF$31*10 +$AG$31*-5)/$AJ$31))</f>
        <v>0.0</v>
      </c>
      <c r="AD31" s="19" t="n">
        <f>IF($AJ$31=0,"",((0*30 +0*20 +$AE$31*15 +$AF$31*10 +$AG$31*-5)/$AJ$31))</f>
        <v>0.0</v>
      </c>
      <c r="AE31" s="18"/>
      <c r="AF31" s="18"/>
      <c r="AG31" s="18"/>
      <c r="AH31" s="21" t="str">
        <f>IF(AND(0=0,0=0,$AG$31=0,$AE$31=0),"",IF(AND($AG$31=0,OR(0&lt;&gt;0,0&lt;&gt;0,$AE$31&lt;&gt;0)),"inf",((0+0+$AE$31)/$AG$31)))</f>
        <v/>
      </c>
      <c r="AI31" s="22" t="str">
        <f>IF(AND(0=0,0=0,$AG$31=0,$AE$31=0,$AF$31=0),"",IF(AND($AG$31=0,OR(0&lt;&gt;0,0&lt;&gt;0,$AE$31&lt;&gt;0,$AF$31&lt;&gt;0)),"inf",((0+0+$AE$31+$AF$31)/$AG$31)))</f>
        <v/>
      </c>
      <c r="AJ31" s="18" t="n">
        <v>6.0</v>
      </c>
      <c r="AM31" t="s">
        <v>24</v>
      </c>
      <c r="AN31" s="26" t="n">
        <f>IF($AU$31=0,"",20*((0*30 +0*20 +$AP$31*15 +$AQ$31*10 +$AR$31*-5)/$AU$31))</f>
        <v>0.0</v>
      </c>
      <c r="AO31" s="25" t="n">
        <f>IF($AU$31=0,"",((0*30 +0*20 +$AP$31*15 +$AQ$31*10 +$AR$31*-5)/$AU$31))</f>
        <v>0.0</v>
      </c>
      <c r="AP31" s="24"/>
      <c r="AQ31" s="24"/>
      <c r="AR31" s="24"/>
      <c r="AS31" s="27" t="str">
        <f>IF(AND(0=0,0=0,$AR$31=0,$AP$31=0),"",IF(AND($AR$31=0,OR(0&lt;&gt;0,0&lt;&gt;0,$AP$31&lt;&gt;0)),"inf",((0+0+$AP$31)/$AR$31)))</f>
        <v/>
      </c>
      <c r="AT31" s="28" t="str">
        <f>IF(AND(0=0,0=0,$AR$31=0,$AP$31=0,$AQ$31=0),"",IF(AND($AR$31=0,OR(0&lt;&gt;0,0&lt;&gt;0,$AP$31&lt;&gt;0,$AQ$31&lt;&gt;0)),"inf",((0+0+$AP$31+$AQ$31)/$AR$31)))</f>
        <v/>
      </c>
      <c r="AU31" s="24" t="n">
        <v>6.0</v>
      </c>
    </row>
    <row r="32" spans="2:47" x14ac:dyDescent="0.2">
      <c r="C32" t="s">
        <v>25</v>
      </c>
      <c r="D32" s="7" t="str">
        <f>IF($K$32=0,"",20*((0*30 +0*20 +$F$32*15 +$G$32*10 +$H$32*-5)/$K$32))</f>
        <v/>
      </c>
      <c r="E32" s="6" t="str">
        <f>IF($K$32=0,"",((0*30 +0*20 +$F$32*15 +$G$32*10 +$H$32*-5)/$K$32))</f>
        <v/>
      </c>
      <c r="F32" s="5"/>
      <c r="G32" s="5"/>
      <c r="H32" s="5"/>
      <c r="I32" s="8" t="str">
        <f>IF(AND(0=0,0=0,$H$32=0,$F$32=0),"",IF(AND($H$32=0,OR(0&lt;&gt;0,0&lt;&gt;0,$F$32&lt;&gt;0)),"inf",((0+0+$F$32)/$H$32)))</f>
        <v/>
      </c>
      <c r="J32" s="9" t="str">
        <f>IF(AND(0=0,0=0,$H$32=0,$F$32=0,$G$32=0),"",IF(AND($H$32=0,OR(0&lt;&gt;0,0&lt;&gt;0,$F$32&lt;&gt;0,$G$32&lt;&gt;0)),"inf",((0+0+$F$32+$G$32)/$H$32)))</f>
        <v/>
      </c>
      <c r="K32" s="5"/>
      <c r="L32" s="5"/>
      <c r="M32" s="5"/>
      <c r="N32" s="10" t="str">
        <f>IF($L$32=0,"",($M$32/$L$32))</f>
        <v/>
      </c>
      <c r="Q32" t="s">
        <v>25</v>
      </c>
      <c r="R32" s="14" t="n">
        <f>IF($Y$32=0,"",20*((0*30 +0*20 +$T$32*15 +$U$32*10 +$V$32*-5)/$Y$32))</f>
        <v>150.0</v>
      </c>
      <c r="S32" s="13" t="n">
        <f>IF($Y$32=0,"",((0*30 +0*20 +$T$32*15 +$U$32*10 +$V$32*-5)/$Y$32))</f>
        <v>7.5</v>
      </c>
      <c r="T32" s="12" t="n">
        <v>3.0</v>
      </c>
      <c r="U32" s="12"/>
      <c r="V32" s="12"/>
      <c r="W32" s="15" t="str">
        <f>IF(AND(0=0,0=0,$V$32=0,$T$32=0),"",IF(AND($V$32=0,OR(0&lt;&gt;0,0&lt;&gt;0,$T$32&lt;&gt;0)),"inf",((0+0+$T$32)/$V$32)))</f>
        <v>inf</v>
      </c>
      <c r="X32" s="16" t="str">
        <f>IF(AND(0=0,0=0,$V$32=0,$T$32=0,$U$32=0),"",IF(AND($V$32=0,OR(0&lt;&gt;0,0&lt;&gt;0,$T$32&lt;&gt;0,$U$32&lt;&gt;0)),"inf",((0+0+$T$32+$U$32)/$V$32)))</f>
        <v>inf</v>
      </c>
      <c r="Y32" s="12" t="n">
        <v>6.0</v>
      </c>
      <c r="AB32" t="s">
        <v>25</v>
      </c>
      <c r="AC32" s="20" t="n">
        <f>IF($AJ$32=0,"",20*((0*30 +0*20 +$AE$32*15 +$AF$32*10 +$AG$32*-5)/$AJ$32))</f>
        <v>150.0</v>
      </c>
      <c r="AD32" s="19" t="n">
        <f>IF($AJ$32=0,"",((0*30 +0*20 +$AE$32*15 +$AF$32*10 +$AG$32*-5)/$AJ$32))</f>
        <v>7.5</v>
      </c>
      <c r="AE32" s="18" t="n">
        <v>3.0</v>
      </c>
      <c r="AF32" s="18"/>
      <c r="AG32" s="18"/>
      <c r="AH32" s="21" t="str">
        <f>IF(AND(0=0,0=0,$AG$32=0,$AE$32=0),"",IF(AND($AG$32=0,OR(0&lt;&gt;0,0&lt;&gt;0,$AE$32&lt;&gt;0)),"inf",((0+0+$AE$32)/$AG$32)))</f>
        <v>inf</v>
      </c>
      <c r="AI32" s="22" t="str">
        <f>IF(AND(0=0,0=0,$AG$32=0,$AE$32=0,$AF$32=0),"",IF(AND($AG$32=0,OR(0&lt;&gt;0,0&lt;&gt;0,$AE$32&lt;&gt;0,$AF$32&lt;&gt;0)),"inf",((0+0+$AE$32+$AF$32)/$AG$32)))</f>
        <v>inf</v>
      </c>
      <c r="AJ32" s="18" t="n">
        <v>6.0</v>
      </c>
      <c r="AM32" t="s">
        <v>25</v>
      </c>
      <c r="AN32" s="26" t="n">
        <f>IF($AU$32=0,"",20*((0*30 +0*20 +$AP$32*15 +$AQ$32*10 +$AR$32*-5)/$AU$32))</f>
        <v>0.0</v>
      </c>
      <c r="AO32" s="25" t="n">
        <f>IF($AU$32=0,"",((0*30 +0*20 +$AP$32*15 +$AQ$32*10 +$AR$32*-5)/$AU$32))</f>
        <v>0.0</v>
      </c>
      <c r="AP32" s="24"/>
      <c r="AQ32" s="24"/>
      <c r="AR32" s="24"/>
      <c r="AS32" s="27" t="str">
        <f>IF(AND(0=0,0=0,$AR$32=0,$AP$32=0),"",IF(AND($AR$32=0,OR(0&lt;&gt;0,0&lt;&gt;0,$AP$32&lt;&gt;0)),"inf",((0+0+$AP$32)/$AR$32)))</f>
        <v/>
      </c>
      <c r="AT32" s="28" t="str">
        <f>IF(AND(0=0,0=0,$AR$32=0,$AP$32=0,$AQ$32=0),"",IF(AND($AR$32=0,OR(0&lt;&gt;0,0&lt;&gt;0,$AP$32&lt;&gt;0,$AQ$32&lt;&gt;0)),"inf",((0+0+$AP$32+$AQ$32)/$AR$32)))</f>
        <v/>
      </c>
      <c r="AU32" s="24" t="n">
        <v>6.0</v>
      </c>
    </row>
    <row r="33" spans="2:47" x14ac:dyDescent="0.2">
      <c r="C33" t="s">
        <v>26</v>
      </c>
      <c r="D33" s="7" t="str">
        <f>IF($K$33=0,"",20*((0*30 +0*20 +$F$33*15 +$G$33*10 +$H$33*-5)/$K$33))</f>
        <v/>
      </c>
      <c r="E33" s="6" t="str">
        <f>IF($K$33=0,"",((0*30 +0*20 +$F$33*15 +$G$33*10 +$H$33*-5)/$K$33))</f>
        <v/>
      </c>
      <c r="F33" s="5"/>
      <c r="G33" s="5"/>
      <c r="H33" s="5"/>
      <c r="I33" s="8" t="str">
        <f>IF(AND(0=0,0=0,$H$33=0,$F$33=0),"",IF(AND($H$33=0,OR(0&lt;&gt;0,0&lt;&gt;0,$F$33&lt;&gt;0)),"inf",((0+0+$F$33)/$H$33)))</f>
        <v/>
      </c>
      <c r="J33" s="9" t="str">
        <f>IF(AND(0=0,0=0,$H$33=0,$F$33=0,$G$33=0),"",IF(AND($H$33=0,OR(0&lt;&gt;0,0&lt;&gt;0,$F$33&lt;&gt;0,$G$33&lt;&gt;0)),"inf",((0+0+$F$33+$G$33)/$H$33)))</f>
        <v/>
      </c>
      <c r="K33" s="5"/>
      <c r="L33" s="5"/>
      <c r="M33" s="5"/>
      <c r="N33" s="10" t="str">
        <f>IF($L$33=0,"",($M$33/$L$33))</f>
        <v/>
      </c>
      <c r="Q33" t="s">
        <v>26</v>
      </c>
      <c r="R33" s="14" t="str">
        <f>IF($Y$33=0,"",20*((0*30 +0*20 +$T$33*15 +$U$33*10 +$V$33*-5)/$Y$33))</f>
        <v/>
      </c>
      <c r="S33" s="13" t="str">
        <f>IF($Y$33=0,"",((0*30 +0*20 +$T$33*15 +$U$33*10 +$V$33*-5)/$Y$33))</f>
        <v/>
      </c>
      <c r="T33" s="12"/>
      <c r="U33" s="12"/>
      <c r="V33" s="12"/>
      <c r="W33" s="15" t="str">
        <f>IF(AND(0=0,0=0,$V$33=0,$T$33=0),"",IF(AND($V$33=0,OR(0&lt;&gt;0,0&lt;&gt;0,$T$33&lt;&gt;0)),"inf",((0+0+$T$33)/$V$33)))</f>
        <v/>
      </c>
      <c r="X33" s="16" t="str">
        <f>IF(AND(0=0,0=0,$V$33=0,$T$33=0,$U$33=0),"",IF(AND($V$33=0,OR(0&lt;&gt;0,0&lt;&gt;0,$T$33&lt;&gt;0,$U$33&lt;&gt;0)),"inf",((0+0+$T$33+$U$33)/$V$33)))</f>
        <v/>
      </c>
      <c r="Y33" s="12"/>
      <c r="AB33" t="s">
        <v>26</v>
      </c>
      <c r="AC33" s="20" t="str">
        <f>IF($AJ$33=0,"",20*((0*30 +0*20 +$AE$33*15 +$AF$33*10 +$AG$33*-5)/$AJ$33))</f>
        <v/>
      </c>
      <c r="AD33" s="19" t="str">
        <f>IF($AJ$33=0,"",((0*30 +0*20 +$AE$33*15 +$AF$33*10 +$AG$33*-5)/$AJ$33))</f>
        <v/>
      </c>
      <c r="AE33" s="18"/>
      <c r="AF33" s="18"/>
      <c r="AG33" s="18"/>
      <c r="AH33" s="21" t="str">
        <f>IF(AND(0=0,0=0,$AG$33=0,$AE$33=0),"",IF(AND($AG$33=0,OR(0&lt;&gt;0,0&lt;&gt;0,$AE$33&lt;&gt;0)),"inf",((0+0+$AE$33)/$AG$33)))</f>
        <v/>
      </c>
      <c r="AI33" s="22" t="str">
        <f>IF(AND(0=0,0=0,$AG$33=0,$AE$33=0,$AF$33=0),"",IF(AND($AG$33=0,OR(0&lt;&gt;0,0&lt;&gt;0,$AE$33&lt;&gt;0,$AF$33&lt;&gt;0)),"inf",((0+0+$AE$33+$AF$33)/$AG$33)))</f>
        <v/>
      </c>
      <c r="AJ33" s="18"/>
      <c r="AM33" t="s">
        <v>26</v>
      </c>
      <c r="AN33" s="26" t="str">
        <f>IF($AU$33=0,"",20*((0*30 +0*20 +$AP$33*15 +$AQ$33*10 +$AR$33*-5)/$AU$33))</f>
        <v/>
      </c>
      <c r="AO33" s="25" t="str">
        <f>IF($AU$33=0,"",((0*30 +0*20 +$AP$33*15 +$AQ$33*10 +$AR$33*-5)/$AU$33))</f>
        <v/>
      </c>
      <c r="AP33" s="24"/>
      <c r="AQ33" s="24"/>
      <c r="AR33" s="24"/>
      <c r="AS33" s="27" t="str">
        <f>IF(AND(0=0,0=0,$AR$33=0,$AP$33=0),"",IF(AND($AR$33=0,OR(0&lt;&gt;0,0&lt;&gt;0,$AP$33&lt;&gt;0)),"inf",((0+0+$AP$33)/$AR$33)))</f>
        <v/>
      </c>
      <c r="AT33" s="28" t="str">
        <f>IF(AND(0=0,0=0,$AR$33=0,$AP$33=0,$AQ$33=0),"",IF(AND($AR$33=0,OR(0&lt;&gt;0,0&lt;&gt;0,$AP$33&lt;&gt;0,$AQ$33&lt;&gt;0)),"inf",((0+0+$AP$33+$AQ$33)/$AR$33)))</f>
        <v/>
      </c>
      <c r="AU33" s="24"/>
    </row>
    <row r="34" spans="2:47" x14ac:dyDescent="0.2">
      <c r="C34" t="s">
        <v>16</v>
      </c>
      <c r="D34" s="7" t="str">
        <f>IF($K$34=0,"",20*((0*30 +0*20 +$F$34*15 +$G$34*10 +$H$34*-5)/$K$34))</f>
        <v/>
      </c>
      <c r="E34" s="6" t="str">
        <f>IF($K$34=0,"",((0*30 +0*20 +$F$34*15 +$G$34*10 +$H$34*-5)/$K$34))</f>
        <v/>
      </c>
      <c r="F34" s="5"/>
      <c r="G34" s="5"/>
      <c r="H34" s="5"/>
      <c r="I34" s="8" t="str">
        <f>IF(AND(0=0,0=0,$H$34=0,$F$34=0),"",IF(AND($H$34=0,OR(0&lt;&gt;0,0&lt;&gt;0,$F$34&lt;&gt;0)),"inf",((0+0+$F$34)/$H$34)))</f>
        <v/>
      </c>
      <c r="J34" s="9" t="str">
        <f>IF(AND(0=0,0=0,$H$34=0,$F$34=0,$G$34=0),"",IF(AND($H$34=0,OR(0&lt;&gt;0,0&lt;&gt;0,$F$34&lt;&gt;0,$G$34&lt;&gt;0)),"inf",((0+0+$F$34+$G$34)/$H$34)))</f>
        <v/>
      </c>
      <c r="K34" s="5"/>
      <c r="L34" s="5"/>
      <c r="M34" s="5"/>
      <c r="N34" s="10" t="str">
        <f>IF($L$34=0,"",($M$34/$L$34))</f>
        <v/>
      </c>
      <c r="Q34" t="s">
        <v>16</v>
      </c>
      <c r="R34" s="14" t="n">
        <f>IF($Y$34=0,"",20*((0*30 +0*20 +$T$34*15 +$U$34*10 +$V$34*-5)/$Y$34))</f>
        <v>100.0</v>
      </c>
      <c r="S34" s="13" t="n">
        <f>IF($Y$34=0,"",((0*30 +0*20 +$T$34*15 +$U$34*10 +$V$34*-5)/$Y$34))</f>
        <v>5.0</v>
      </c>
      <c r="T34" s="12"/>
      <c r="U34" s="12" t="n">
        <v>3.0</v>
      </c>
      <c r="V34" s="12"/>
      <c r="W34" s="15" t="str">
        <f>IF(AND(0=0,0=0,$V$34=0,$T$34=0),"",IF(AND($V$34=0,OR(0&lt;&gt;0,0&lt;&gt;0,$T$34&lt;&gt;0)),"inf",((0+0+$T$34)/$V$34)))</f>
        <v/>
      </c>
      <c r="X34" s="16" t="str">
        <f>IF(AND(0=0,0=0,$V$34=0,$T$34=0,$U$34=0),"",IF(AND($V$34=0,OR(0&lt;&gt;0,0&lt;&gt;0,$T$34&lt;&gt;0,$U$34&lt;&gt;0)),"inf",((0+0+$T$34+$U$34)/$V$34)))</f>
        <v>inf</v>
      </c>
      <c r="Y34" s="12" t="n">
        <v>6.0</v>
      </c>
      <c r="AB34" t="s">
        <v>16</v>
      </c>
      <c r="AC34" s="20" t="n">
        <f>IF($AJ$34=0,"",20*((0*30 +0*20 +$AE$34*15 +$AF$34*10 +$AG$34*-5)/$AJ$34))</f>
        <v>100.0</v>
      </c>
      <c r="AD34" s="19" t="n">
        <f>IF($AJ$34=0,"",((0*30 +0*20 +$AE$34*15 +$AF$34*10 +$AG$34*-5)/$AJ$34))</f>
        <v>5.0</v>
      </c>
      <c r="AE34" s="18"/>
      <c r="AF34" s="18" t="n">
        <v>3.0</v>
      </c>
      <c r="AG34" s="18"/>
      <c r="AH34" s="21" t="str">
        <f>IF(AND(0=0,0=0,$AG$34=0,$AE$34=0),"",IF(AND($AG$34=0,OR(0&lt;&gt;0,0&lt;&gt;0,$AE$34&lt;&gt;0)),"inf",((0+0+$AE$34)/$AG$34)))</f>
        <v/>
      </c>
      <c r="AI34" s="22" t="str">
        <f>IF(AND(0=0,0=0,$AG$34=0,$AE$34=0,$AF$34=0),"",IF(AND($AG$34=0,OR(0&lt;&gt;0,0&lt;&gt;0,$AE$34&lt;&gt;0,$AF$34&lt;&gt;0)),"inf",((0+0+$AE$34+$AF$34)/$AG$34)))</f>
        <v>inf</v>
      </c>
      <c r="AJ34" s="18" t="n">
        <v>6.0</v>
      </c>
      <c r="AM34" t="s">
        <v>16</v>
      </c>
      <c r="AN34" s="26" t="n">
        <f>IF($AU$34=0,"",20*((0*30 +0*20 +$AP$34*15 +$AQ$34*10 +$AR$34*-5)/$AU$34))</f>
        <v>0.0</v>
      </c>
      <c r="AO34" s="25" t="n">
        <f>IF($AU$34=0,"",((0*30 +0*20 +$AP$34*15 +$AQ$34*10 +$AR$34*-5)/$AU$34))</f>
        <v>0.0</v>
      </c>
      <c r="AP34" s="24"/>
      <c r="AQ34" s="24"/>
      <c r="AR34" s="24"/>
      <c r="AS34" s="27" t="str">
        <f>IF(AND(0=0,0=0,$AR$34=0,$AP$34=0),"",IF(AND($AR$34=0,OR(0&lt;&gt;0,0&lt;&gt;0,$AP$34&lt;&gt;0)),"inf",((0+0+$AP$34)/$AR$34)))</f>
        <v/>
      </c>
      <c r="AT34" s="28" t="str">
        <f>IF(AND(0=0,0=0,$AR$34=0,$AP$34=0,$AQ$34=0),"",IF(AND($AR$34=0,OR(0&lt;&gt;0,0&lt;&gt;0,$AP$34&lt;&gt;0,$AQ$34&lt;&gt;0)),"inf",((0+0+$AP$34+$AQ$34)/$AR$34)))</f>
        <v/>
      </c>
      <c r="AU34" s="24" t="n">
        <v>6.0</v>
      </c>
    </row>
    <row r="35" spans="2:47" x14ac:dyDescent="0.2">
      <c r="B35" t="s">
        <v>27</v>
      </c>
      <c r="D35" s="7" t="str">
        <f>IF($K$35=0,"",20*((0*30 +0*20 +$F$35*15 +$G$35*10 +$H$35*-5)/$K$35))</f>
        <v/>
      </c>
      <c r="E35" s="6" t="str">
        <f>IF($K$35=0,"",((0*30 +0*20 +$F$35*15 +$G$35*10 +$H$35*-5)/$K$35))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8" t="str">
        <f>IF(AND(0=0,0=0,$H$35=0,$F$35=0),"",IF(AND($H$35=0,OR(0&lt;&gt;0,0&lt;&gt;0,$F$35&lt;&gt;0)),"inf",((0+0+$F$35)/$H$35)))</f>
        <v/>
      </c>
      <c r="J35" s="9" t="str">
        <f>IF(AND(0=0,0=0,$H$35=0,$F$35=0,$G$35=0),"",IF(AND($H$35=0,OR(0&lt;&gt;0,0&lt;&gt;0,$F$35&lt;&gt;0,$G$35&lt;&gt;0)),"inf",((0+0+$F$35+$G$35)/$H$35)))</f>
        <v/>
      </c>
      <c r="K35" s="5" t="n">
        <f>SUM($K$36+$K$37+$K$38+$K$39+$K$40+$K$41+$K$42+$K$43+$K$44+$K$45)</f>
        <v>0.0</v>
      </c>
      <c r="L35" s="5" t="n">
        <f>SUM($L$36+$L$37+$L$38+$L$39+$L$40+$L$41+$L$42+$L$43+$L$44+$L$45)</f>
        <v>0.0</v>
      </c>
      <c r="M35" s="5" t="n">
        <f>SUM($M$36+$M$37+$M$38+$M$39+$M$40+$M$41+$M$42+$M$43+$M$44+$M$45)</f>
        <v>0.0</v>
      </c>
      <c r="N35" s="10" t="str">
        <f>IF($L$35=0,"",($M$35/$L$35))</f>
        <v/>
      </c>
      <c r="P35" t="s">
        <v>27</v>
      </c>
      <c r="R35" s="14" t="n">
        <f>IF($Y$35=0,"",20*((0*30 +0*20 +$T$35*15 +$U$35*10 +$V$35*-5)/$Y$35))</f>
        <v>50.0</v>
      </c>
      <c r="S35" s="13" t="n">
        <f>IF($Y$35=0,"",((0*30 +0*20 +$T$35*15 +$U$35*10 +$V$35*-5)/$Y$35))</f>
        <v>2.5</v>
      </c>
      <c r="T35" s="12" t="n">
        <f>SUM($T$36+$T$37+$T$38+$T$39+$T$40+$T$41+$T$42+$T$43+$T$44+$T$45)</f>
        <v>0.0</v>
      </c>
      <c r="U35" s="12" t="n">
        <f>SUM($U$36+$U$37+$U$38+$U$39+$U$40+$U$41+$U$42+$U$43+$U$44+$U$45)</f>
        <v>3.0</v>
      </c>
      <c r="V35" s="12" t="n">
        <f>SUM($V$36+$V$37+$V$38+$V$39+$V$40+$V$41+$V$42+$V$43+$V$44+$V$45)</f>
        <v>0.0</v>
      </c>
      <c r="W35" s="15" t="str">
        <f>IF(AND(0=0,0=0,$V$35=0,$T$35=0),"",IF(AND($V$35=0,OR(0&lt;&gt;0,0&lt;&gt;0,$T$35&lt;&gt;0)),"inf",((0+0+$T$35)/$V$35)))</f>
        <v/>
      </c>
      <c r="X35" s="16" t="str">
        <f>IF(AND(0=0,0=0,$V$35=0,$T$35=0,$U$35=0),"",IF(AND($V$35=0,OR(0&lt;&gt;0,0&lt;&gt;0,$T$35&lt;&gt;0,$U$35&lt;&gt;0)),"inf",((0+0+$T$35+$U$35)/$V$35)))</f>
        <v>inf</v>
      </c>
      <c r="Y35" s="12" t="n">
        <f>SUM($Y$36+$Y$37+$Y$38+$Y$39+$Y$40+$Y$41+$Y$42+$Y$43+$Y$44+$Y$45)</f>
        <v>12.0</v>
      </c>
      <c r="AA35" t="s">
        <v>27</v>
      </c>
      <c r="AC35" s="20" t="n">
        <f>IF($AJ$35=0,"",20*((0*30 +0*20 +$AE$35*15 +$AF$35*10 +$AG$35*-5)/$AJ$35))</f>
        <v>50.0</v>
      </c>
      <c r="AD35" s="19" t="n">
        <f>IF($AJ$35=0,"",((0*30 +0*20 +$AE$35*15 +$AF$35*10 +$AG$35*-5)/$AJ$35))</f>
        <v>2.5</v>
      </c>
      <c r="AE35" s="18" t="n">
        <f>SUM($AE$36+$AE$37+$AE$38+$AE$39+$AE$40+$AE$41+$AE$42+$AE$43+$AE$44+$AE$45)</f>
        <v>0.0</v>
      </c>
      <c r="AF35" s="18" t="n">
        <f>SUM($AF$36+$AF$37+$AF$38+$AF$39+$AF$40+$AF$41+$AF$42+$AF$43+$AF$44+$AF$45)</f>
        <v>3.0</v>
      </c>
      <c r="AG35" s="18" t="n">
        <f>SUM($AG$36+$AG$37+$AG$38+$AG$39+$AG$40+$AG$41+$AG$42+$AG$43+$AG$44+$AG$45)</f>
        <v>0.0</v>
      </c>
      <c r="AH35" s="21" t="str">
        <f>IF(AND(0=0,0=0,$AG$35=0,$AE$35=0),"",IF(AND($AG$35=0,OR(0&lt;&gt;0,0&lt;&gt;0,$AE$35&lt;&gt;0)),"inf",((0+0+$AE$35)/$AG$35)))</f>
        <v/>
      </c>
      <c r="AI35" s="22" t="str">
        <f>IF(AND(0=0,0=0,$AG$35=0,$AE$35=0,$AF$35=0),"",IF(AND($AG$35=0,OR(0&lt;&gt;0,0&lt;&gt;0,$AE$35&lt;&gt;0,$AF$35&lt;&gt;0)),"inf",((0+0+$AE$35+$AF$35)/$AG$35)))</f>
        <v>inf</v>
      </c>
      <c r="AJ35" s="18" t="n">
        <f>SUM($AJ$36+$AJ$37+$AJ$38+$AJ$39+$AJ$40+$AJ$41+$AJ$42+$AJ$43+$AJ$44+$AJ$45)</f>
        <v>12.0</v>
      </c>
      <c r="AL35" t="s">
        <v>27</v>
      </c>
      <c r="AN35" s="26" t="n">
        <f>IF($AU$35=0,"",20*((0*30 +0*20 +$AP$35*15 +$AQ$35*10 +$AR$35*-5)/$AU$35))</f>
        <v>0.0</v>
      </c>
      <c r="AO35" s="25" t="n">
        <f>IF($AU$35=0,"",((0*30 +0*20 +$AP$35*15 +$AQ$35*10 +$AR$35*-5)/$AU$35))</f>
        <v>0.0</v>
      </c>
      <c r="AP35" s="24" t="n">
        <f>SUM($AP$36+$AP$37+$AP$38+$AP$39+$AP$40+$AP$41+$AP$42+$AP$43+$AP$44+$AP$45)</f>
        <v>0.0</v>
      </c>
      <c r="AQ35" s="24" t="n">
        <f>SUM($AQ$36+$AQ$37+$AQ$38+$AQ$39+$AQ$40+$AQ$41+$AQ$42+$AQ$43+$AQ$44+$AQ$45)</f>
        <v>0.0</v>
      </c>
      <c r="AR35" s="24" t="n">
        <f>SUM($AR$36+$AR$37+$AR$38+$AR$39+$AR$40+$AR$41+$AR$42+$AR$43+$AR$44+$AR$45)</f>
        <v>0.0</v>
      </c>
      <c r="AS35" s="27" t="str">
        <f>IF(AND(0=0,0=0,$AR$35=0,$AP$35=0),"",IF(AND($AR$35=0,OR(0&lt;&gt;0,0&lt;&gt;0,$AP$35&lt;&gt;0)),"inf",((0+0+$AP$35)/$AR$35)))</f>
        <v/>
      </c>
      <c r="AT35" s="28" t="str">
        <f>IF(AND(0=0,0=0,$AR$35=0,$AP$35=0,$AQ$35=0),"",IF(AND($AR$35=0,OR(0&lt;&gt;0,0&lt;&gt;0,$AP$35&lt;&gt;0,$AQ$35&lt;&gt;0)),"inf",((0+0+$AP$35+$AQ$35)/$AR$35)))</f>
        <v/>
      </c>
      <c r="AU35" s="24" t="n">
        <f>SUM($AU$36+$AU$37+$AU$38+$AU$39+$AU$40+$AU$41+$AU$42+$AU$43+$AU$44+$AU$45)</f>
        <v>12.0</v>
      </c>
    </row>
    <row r="36" spans="2:47" x14ac:dyDescent="0.2">
      <c r="C36" t="s">
        <v>28</v>
      </c>
      <c r="D36" s="7" t="str">
        <f>IF($K$36=0,"",20*((0*30 +0*20 +$F$36*15 +$G$36*10 +$H$36*-5)/$K$36))</f>
        <v/>
      </c>
      <c r="E36" s="6" t="str">
        <f>IF($K$36=0,"",((0*30 +0*20 +$F$36*15 +$G$36*10 +$H$36*-5)/$K$36))</f>
        <v/>
      </c>
      <c r="F36" s="5"/>
      <c r="G36" s="5"/>
      <c r="H36" s="5"/>
      <c r="I36" s="8" t="str">
        <f>IF(AND(0=0,0=0,$H$36=0,$F$36=0),"",IF(AND($H$36=0,OR(0&lt;&gt;0,0&lt;&gt;0,$F$36&lt;&gt;0)),"inf",((0+0+$F$36)/$H$36)))</f>
        <v/>
      </c>
      <c r="J36" s="9" t="str">
        <f>IF(AND(0=0,0=0,$H$36=0,$F$36=0,$G$36=0),"",IF(AND($H$36=0,OR(0&lt;&gt;0,0&lt;&gt;0,$F$36&lt;&gt;0,$G$36&lt;&gt;0)),"inf",((0+0+$F$36+$G$36)/$H$36)))</f>
        <v/>
      </c>
      <c r="K36" s="5"/>
      <c r="L36" s="5"/>
      <c r="M36" s="5"/>
      <c r="N36" s="10" t="str">
        <f>IF($L$36=0,"",($M$36/$L$36))</f>
        <v/>
      </c>
      <c r="Q36" t="s">
        <v>28</v>
      </c>
      <c r="R36" s="14" t="n">
        <f>IF($Y$36=0,"",20*((0*30 +0*20 +$T$36*15 +$U$36*10 +$V$36*-5)/$Y$36))</f>
        <v>0.0</v>
      </c>
      <c r="S36" s="13" t="n">
        <f>IF($Y$36=0,"",((0*30 +0*20 +$T$36*15 +$U$36*10 +$V$36*-5)/$Y$36))</f>
        <v>0.0</v>
      </c>
      <c r="T36" s="12"/>
      <c r="U36" s="12"/>
      <c r="V36" s="12"/>
      <c r="W36" s="15" t="str">
        <f>IF(AND(0=0,0=0,$V$36=0,$T$36=0),"",IF(AND($V$36=0,OR(0&lt;&gt;0,0&lt;&gt;0,$T$36&lt;&gt;0)),"inf",((0+0+$T$36)/$V$36)))</f>
        <v/>
      </c>
      <c r="X36" s="16" t="str">
        <f>IF(AND(0=0,0=0,$V$36=0,$T$36=0,$U$36=0),"",IF(AND($V$36=0,OR(0&lt;&gt;0,0&lt;&gt;0,$T$36&lt;&gt;0,$U$36&lt;&gt;0)),"inf",((0+0+$T$36+$U$36)/$V$36)))</f>
        <v/>
      </c>
      <c r="Y36" s="12" t="n">
        <v>6.0</v>
      </c>
      <c r="AB36" t="s">
        <v>28</v>
      </c>
      <c r="AC36" s="20" t="n">
        <f>IF($AJ$36=0,"",20*((0*30 +0*20 +$AE$36*15 +$AF$36*10 +$AG$36*-5)/$AJ$36))</f>
        <v>0.0</v>
      </c>
      <c r="AD36" s="19" t="n">
        <f>IF($AJ$36=0,"",((0*30 +0*20 +$AE$36*15 +$AF$36*10 +$AG$36*-5)/$AJ$36))</f>
        <v>0.0</v>
      </c>
      <c r="AE36" s="18"/>
      <c r="AF36" s="18"/>
      <c r="AG36" s="18"/>
      <c r="AH36" s="21" t="str">
        <f>IF(AND(0=0,0=0,$AG$36=0,$AE$36=0),"",IF(AND($AG$36=0,OR(0&lt;&gt;0,0&lt;&gt;0,$AE$36&lt;&gt;0)),"inf",((0+0+$AE$36)/$AG$36)))</f>
        <v/>
      </c>
      <c r="AI36" s="22" t="str">
        <f>IF(AND(0=0,0=0,$AG$36=0,$AE$36=0,$AF$36=0),"",IF(AND($AG$36=0,OR(0&lt;&gt;0,0&lt;&gt;0,$AE$36&lt;&gt;0,$AF$36&lt;&gt;0)),"inf",((0+0+$AE$36+$AF$36)/$AG$36)))</f>
        <v/>
      </c>
      <c r="AJ36" s="18" t="n">
        <v>6.0</v>
      </c>
      <c r="AM36" t="s">
        <v>28</v>
      </c>
      <c r="AN36" s="26" t="n">
        <f>IF($AU$36=0,"",20*((0*30 +0*20 +$AP$36*15 +$AQ$36*10 +$AR$36*-5)/$AU$36))</f>
        <v>0.0</v>
      </c>
      <c r="AO36" s="25" t="n">
        <f>IF($AU$36=0,"",((0*30 +0*20 +$AP$36*15 +$AQ$36*10 +$AR$36*-5)/$AU$36))</f>
        <v>0.0</v>
      </c>
      <c r="AP36" s="24"/>
      <c r="AQ36" s="24"/>
      <c r="AR36" s="24"/>
      <c r="AS36" s="27" t="str">
        <f>IF(AND(0=0,0=0,$AR$36=0,$AP$36=0),"",IF(AND($AR$36=0,OR(0&lt;&gt;0,0&lt;&gt;0,$AP$36&lt;&gt;0)),"inf",((0+0+$AP$36)/$AR$36)))</f>
        <v/>
      </c>
      <c r="AT36" s="28" t="str">
        <f>IF(AND(0=0,0=0,$AR$36=0,$AP$36=0,$AQ$36=0),"",IF(AND($AR$36=0,OR(0&lt;&gt;0,0&lt;&gt;0,$AP$36&lt;&gt;0,$AQ$36&lt;&gt;0)),"inf",((0+0+$AP$36+$AQ$36)/$AR$36)))</f>
        <v/>
      </c>
      <c r="AU36" s="24" t="n">
        <v>6.0</v>
      </c>
    </row>
    <row r="37" spans="2:47" x14ac:dyDescent="0.2">
      <c r="C37" t="s">
        <v>29</v>
      </c>
      <c r="D37" s="7" t="str">
        <f>IF($K$37=0,"",20*((0*30 +0*20 +$F$37*15 +$G$37*10 +$H$37*-5)/$K$37))</f>
        <v/>
      </c>
      <c r="E37" s="6" t="str">
        <f>IF($K$37=0,"",((0*30 +0*20 +$F$37*15 +$G$37*10 +$H$37*-5)/$K$37))</f>
        <v/>
      </c>
      <c r="F37" s="5"/>
      <c r="G37" s="5"/>
      <c r="H37" s="5"/>
      <c r="I37" s="8" t="str">
        <f>IF(AND(0=0,0=0,$H$37=0,$F$37=0),"",IF(AND($H$37=0,OR(0&lt;&gt;0,0&lt;&gt;0,$F$37&lt;&gt;0)),"inf",((0+0+$F$37)/$H$37)))</f>
        <v/>
      </c>
      <c r="J37" s="9" t="str">
        <f>IF(AND(0=0,0=0,$H$37=0,$F$37=0,$G$37=0),"",IF(AND($H$37=0,OR(0&lt;&gt;0,0&lt;&gt;0,$F$37&lt;&gt;0,$G$37&lt;&gt;0)),"inf",((0+0+$F$37+$G$37)/$H$37)))</f>
        <v/>
      </c>
      <c r="K37" s="5"/>
      <c r="L37" s="5"/>
      <c r="M37" s="5"/>
      <c r="N37" s="10" t="str">
        <f>IF($L$37=0,"",($M$37/$L$37))</f>
        <v/>
      </c>
      <c r="Q37" t="s">
        <v>29</v>
      </c>
      <c r="R37" s="14" t="str">
        <f>IF($Y$37=0,"",20*((0*30 +0*20 +$T$37*15 +$U$37*10 +$V$37*-5)/$Y$37))</f>
        <v/>
      </c>
      <c r="S37" s="13" t="str">
        <f>IF($Y$37=0,"",((0*30 +0*20 +$T$37*15 +$U$37*10 +$V$37*-5)/$Y$37))</f>
        <v/>
      </c>
      <c r="T37" s="12"/>
      <c r="U37" s="12"/>
      <c r="V37" s="12"/>
      <c r="W37" s="15" t="str">
        <f>IF(AND(0=0,0=0,$V$37=0,$T$37=0),"",IF(AND($V$37=0,OR(0&lt;&gt;0,0&lt;&gt;0,$T$37&lt;&gt;0)),"inf",((0+0+$T$37)/$V$37)))</f>
        <v/>
      </c>
      <c r="X37" s="16" t="str">
        <f>IF(AND(0=0,0=0,$V$37=0,$T$37=0,$U$37=0),"",IF(AND($V$37=0,OR(0&lt;&gt;0,0&lt;&gt;0,$T$37&lt;&gt;0,$U$37&lt;&gt;0)),"inf",((0+0+$T$37+$U$37)/$V$37)))</f>
        <v/>
      </c>
      <c r="Y37" s="12"/>
      <c r="AB37" t="s">
        <v>29</v>
      </c>
      <c r="AC37" s="20" t="str">
        <f>IF($AJ$37=0,"",20*((0*30 +0*20 +$AE$37*15 +$AF$37*10 +$AG$37*-5)/$AJ$37))</f>
        <v/>
      </c>
      <c r="AD37" s="19" t="str">
        <f>IF($AJ$37=0,"",((0*30 +0*20 +$AE$37*15 +$AF$37*10 +$AG$37*-5)/$AJ$37))</f>
        <v/>
      </c>
      <c r="AE37" s="18"/>
      <c r="AF37" s="18"/>
      <c r="AG37" s="18"/>
      <c r="AH37" s="21" t="str">
        <f>IF(AND(0=0,0=0,$AG$37=0,$AE$37=0),"",IF(AND($AG$37=0,OR(0&lt;&gt;0,0&lt;&gt;0,$AE$37&lt;&gt;0)),"inf",((0+0+$AE$37)/$AG$37)))</f>
        <v/>
      </c>
      <c r="AI37" s="22" t="str">
        <f>IF(AND(0=0,0=0,$AG$37=0,$AE$37=0,$AF$37=0),"",IF(AND($AG$37=0,OR(0&lt;&gt;0,0&lt;&gt;0,$AE$37&lt;&gt;0,$AF$37&lt;&gt;0)),"inf",((0+0+$AE$37+$AF$37)/$AG$37)))</f>
        <v/>
      </c>
      <c r="AJ37" s="18"/>
      <c r="AM37" t="s">
        <v>29</v>
      </c>
      <c r="AN37" s="26" t="str">
        <f>IF($AU$37=0,"",20*((0*30 +0*20 +$AP$37*15 +$AQ$37*10 +$AR$37*-5)/$AU$37))</f>
        <v/>
      </c>
      <c r="AO37" s="25" t="str">
        <f>IF($AU$37=0,"",((0*30 +0*20 +$AP$37*15 +$AQ$37*10 +$AR$37*-5)/$AU$37))</f>
        <v/>
      </c>
      <c r="AP37" s="24"/>
      <c r="AQ37" s="24"/>
      <c r="AR37" s="24"/>
      <c r="AS37" s="27" t="str">
        <f>IF(AND(0=0,0=0,$AR$37=0,$AP$37=0),"",IF(AND($AR$37=0,OR(0&lt;&gt;0,0&lt;&gt;0,$AP$37&lt;&gt;0)),"inf",((0+0+$AP$37)/$AR$37)))</f>
        <v/>
      </c>
      <c r="AT37" s="28" t="str">
        <f>IF(AND(0=0,0=0,$AR$37=0,$AP$37=0,$AQ$37=0),"",IF(AND($AR$37=0,OR(0&lt;&gt;0,0&lt;&gt;0,$AP$37&lt;&gt;0,$AQ$37&lt;&gt;0)),"inf",((0+0+$AP$37+$AQ$37)/$AR$37)))</f>
        <v/>
      </c>
      <c r="AU37" s="24"/>
    </row>
    <row r="38" spans="2:47" x14ac:dyDescent="0.2">
      <c r="C38" t="s">
        <v>30</v>
      </c>
      <c r="D38" s="7" t="str">
        <f>IF($K$38=0,"",20*((0*30 +0*20 +$F$38*15 +$G$38*10 +$H$38*-5)/$K$38))</f>
        <v/>
      </c>
      <c r="E38" s="6" t="str">
        <f>IF($K$38=0,"",((0*30 +0*20 +$F$38*15 +$G$38*10 +$H$38*-5)/$K$38))</f>
        <v/>
      </c>
      <c r="F38" s="5"/>
      <c r="G38" s="5"/>
      <c r="H38" s="5"/>
      <c r="I38" s="8" t="str">
        <f>IF(AND(0=0,0=0,$H$38=0,$F$38=0),"",IF(AND($H$38=0,OR(0&lt;&gt;0,0&lt;&gt;0,$F$38&lt;&gt;0)),"inf",((0+0+$F$38)/$H$38)))</f>
        <v/>
      </c>
      <c r="J38" s="9" t="str">
        <f>IF(AND(0=0,0=0,$H$38=0,$F$38=0,$G$38=0),"",IF(AND($H$38=0,OR(0&lt;&gt;0,0&lt;&gt;0,$F$38&lt;&gt;0,$G$38&lt;&gt;0)),"inf",((0+0+$F$38+$G$38)/$H$38)))</f>
        <v/>
      </c>
      <c r="K38" s="5"/>
      <c r="L38" s="5"/>
      <c r="M38" s="5"/>
      <c r="N38" s="10" t="str">
        <f>IF($L$38=0,"",($M$38/$L$38))</f>
        <v/>
      </c>
      <c r="Q38" t="s">
        <v>30</v>
      </c>
      <c r="R38" s="14" t="str">
        <f>IF($Y$38=0,"",20*((0*30 +0*20 +$T$38*15 +$U$38*10 +$V$38*-5)/$Y$38))</f>
        <v/>
      </c>
      <c r="S38" s="13" t="str">
        <f>IF($Y$38=0,"",((0*30 +0*20 +$T$38*15 +$U$38*10 +$V$38*-5)/$Y$38))</f>
        <v/>
      </c>
      <c r="T38" s="12"/>
      <c r="U38" s="12"/>
      <c r="V38" s="12"/>
      <c r="W38" s="15" t="str">
        <f>IF(AND(0=0,0=0,$V$38=0,$T$38=0),"",IF(AND($V$38=0,OR(0&lt;&gt;0,0&lt;&gt;0,$T$38&lt;&gt;0)),"inf",((0+0+$T$38)/$V$38)))</f>
        <v/>
      </c>
      <c r="X38" s="16" t="str">
        <f>IF(AND(0=0,0=0,$V$38=0,$T$38=0,$U$38=0),"",IF(AND($V$38=0,OR(0&lt;&gt;0,0&lt;&gt;0,$T$38&lt;&gt;0,$U$38&lt;&gt;0)),"inf",((0+0+$T$38+$U$38)/$V$38)))</f>
        <v/>
      </c>
      <c r="Y38" s="12"/>
      <c r="AB38" t="s">
        <v>30</v>
      </c>
      <c r="AC38" s="20" t="str">
        <f>IF($AJ$38=0,"",20*((0*30 +0*20 +$AE$38*15 +$AF$38*10 +$AG$38*-5)/$AJ$38))</f>
        <v/>
      </c>
      <c r="AD38" s="19" t="str">
        <f>IF($AJ$38=0,"",((0*30 +0*20 +$AE$38*15 +$AF$38*10 +$AG$38*-5)/$AJ$38))</f>
        <v/>
      </c>
      <c r="AE38" s="18"/>
      <c r="AF38" s="18"/>
      <c r="AG38" s="18"/>
      <c r="AH38" s="21" t="str">
        <f>IF(AND(0=0,0=0,$AG$38=0,$AE$38=0),"",IF(AND($AG$38=0,OR(0&lt;&gt;0,0&lt;&gt;0,$AE$38&lt;&gt;0)),"inf",((0+0+$AE$38)/$AG$38)))</f>
        <v/>
      </c>
      <c r="AI38" s="22" t="str">
        <f>IF(AND(0=0,0=0,$AG$38=0,$AE$38=0,$AF$38=0),"",IF(AND($AG$38=0,OR(0&lt;&gt;0,0&lt;&gt;0,$AE$38&lt;&gt;0,$AF$38&lt;&gt;0)),"inf",((0+0+$AE$38+$AF$38)/$AG$38)))</f>
        <v/>
      </c>
      <c r="AJ38" s="18"/>
      <c r="AM38" t="s">
        <v>30</v>
      </c>
      <c r="AN38" s="26" t="str">
        <f>IF($AU$38=0,"",20*((0*30 +0*20 +$AP$38*15 +$AQ$38*10 +$AR$38*-5)/$AU$38))</f>
        <v/>
      </c>
      <c r="AO38" s="25" t="str">
        <f>IF($AU$38=0,"",((0*30 +0*20 +$AP$38*15 +$AQ$38*10 +$AR$38*-5)/$AU$38))</f>
        <v/>
      </c>
      <c r="AP38" s="24"/>
      <c r="AQ38" s="24"/>
      <c r="AR38" s="24"/>
      <c r="AS38" s="27" t="str">
        <f>IF(AND(0=0,0=0,$AR$38=0,$AP$38=0),"",IF(AND($AR$38=0,OR(0&lt;&gt;0,0&lt;&gt;0,$AP$38&lt;&gt;0)),"inf",((0+0+$AP$38)/$AR$38)))</f>
        <v/>
      </c>
      <c r="AT38" s="28" t="str">
        <f>IF(AND(0=0,0=0,$AR$38=0,$AP$38=0,$AQ$38=0),"",IF(AND($AR$38=0,OR(0&lt;&gt;0,0&lt;&gt;0,$AP$38&lt;&gt;0,$AQ$38&lt;&gt;0)),"inf",((0+0+$AP$38+$AQ$38)/$AR$38)))</f>
        <v/>
      </c>
      <c r="AU38" s="24"/>
    </row>
    <row r="39" spans="2:47" x14ac:dyDescent="0.2">
      <c r="C39" t="s">
        <v>31</v>
      </c>
      <c r="D39" s="7" t="str">
        <f>IF($K$39=0,"",20*((0*30 +0*20 +$F$39*15 +$G$39*10 +$H$39*-5)/$K$39))</f>
        <v/>
      </c>
      <c r="E39" s="6" t="str">
        <f>IF($K$39=0,"",((0*30 +0*20 +$F$39*15 +$G$39*10 +$H$39*-5)/$K$39))</f>
        <v/>
      </c>
      <c r="F39" s="5"/>
      <c r="G39" s="5"/>
      <c r="H39" s="5"/>
      <c r="I39" s="8" t="str">
        <f>IF(AND(0=0,0=0,$H$39=0,$F$39=0),"",IF(AND($H$39=0,OR(0&lt;&gt;0,0&lt;&gt;0,$F$39&lt;&gt;0)),"inf",((0+0+$F$39)/$H$39)))</f>
        <v/>
      </c>
      <c r="J39" s="9" t="str">
        <f>IF(AND(0=0,0=0,$H$39=0,$F$39=0,$G$39=0),"",IF(AND($H$39=0,OR(0&lt;&gt;0,0&lt;&gt;0,$F$39&lt;&gt;0,$G$39&lt;&gt;0)),"inf",((0+0+$F$39+$G$39)/$H$39)))</f>
        <v/>
      </c>
      <c r="K39" s="5"/>
      <c r="L39" s="5"/>
      <c r="M39" s="5"/>
      <c r="N39" s="10" t="str">
        <f>IF($L$39=0,"",($M$39/$L$39))</f>
        <v/>
      </c>
      <c r="Q39" t="s">
        <v>31</v>
      </c>
      <c r="R39" s="14" t="str">
        <f>IF($Y$39=0,"",20*((0*30 +0*20 +$T$39*15 +$U$39*10 +$V$39*-5)/$Y$39))</f>
        <v/>
      </c>
      <c r="S39" s="13" t="str">
        <f>IF($Y$39=0,"",((0*30 +0*20 +$T$39*15 +$U$39*10 +$V$39*-5)/$Y$39))</f>
        <v/>
      </c>
      <c r="T39" s="12"/>
      <c r="U39" s="12"/>
      <c r="V39" s="12"/>
      <c r="W39" s="15" t="str">
        <f>IF(AND(0=0,0=0,$V$39=0,$T$39=0),"",IF(AND($V$39=0,OR(0&lt;&gt;0,0&lt;&gt;0,$T$39&lt;&gt;0)),"inf",((0+0+$T$39)/$V$39)))</f>
        <v/>
      </c>
      <c r="X39" s="16" t="str">
        <f>IF(AND(0=0,0=0,$V$39=0,$T$39=0,$U$39=0),"",IF(AND($V$39=0,OR(0&lt;&gt;0,0&lt;&gt;0,$T$39&lt;&gt;0,$U$39&lt;&gt;0)),"inf",((0+0+$T$39+$U$39)/$V$39)))</f>
        <v/>
      </c>
      <c r="Y39" s="12"/>
      <c r="AB39" t="s">
        <v>31</v>
      </c>
      <c r="AC39" s="20" t="str">
        <f>IF($AJ$39=0,"",20*((0*30 +0*20 +$AE$39*15 +$AF$39*10 +$AG$39*-5)/$AJ$39))</f>
        <v/>
      </c>
      <c r="AD39" s="19" t="str">
        <f>IF($AJ$39=0,"",((0*30 +0*20 +$AE$39*15 +$AF$39*10 +$AG$39*-5)/$AJ$39))</f>
        <v/>
      </c>
      <c r="AE39" s="18"/>
      <c r="AF39" s="18"/>
      <c r="AG39" s="18"/>
      <c r="AH39" s="21" t="str">
        <f>IF(AND(0=0,0=0,$AG$39=0,$AE$39=0),"",IF(AND($AG$39=0,OR(0&lt;&gt;0,0&lt;&gt;0,$AE$39&lt;&gt;0)),"inf",((0+0+$AE$39)/$AG$39)))</f>
        <v/>
      </c>
      <c r="AI39" s="22" t="str">
        <f>IF(AND(0=0,0=0,$AG$39=0,$AE$39=0,$AF$39=0),"",IF(AND($AG$39=0,OR(0&lt;&gt;0,0&lt;&gt;0,$AE$39&lt;&gt;0,$AF$39&lt;&gt;0)),"inf",((0+0+$AE$39+$AF$39)/$AG$39)))</f>
        <v/>
      </c>
      <c r="AJ39" s="18"/>
      <c r="AM39" t="s">
        <v>31</v>
      </c>
      <c r="AN39" s="26" t="str">
        <f>IF($AU$39=0,"",20*((0*30 +0*20 +$AP$39*15 +$AQ$39*10 +$AR$39*-5)/$AU$39))</f>
        <v/>
      </c>
      <c r="AO39" s="25" t="str">
        <f>IF($AU$39=0,"",((0*30 +0*20 +$AP$39*15 +$AQ$39*10 +$AR$39*-5)/$AU$39))</f>
        <v/>
      </c>
      <c r="AP39" s="24"/>
      <c r="AQ39" s="24"/>
      <c r="AR39" s="24"/>
      <c r="AS39" s="27" t="str">
        <f>IF(AND(0=0,0=0,$AR$39=0,$AP$39=0),"",IF(AND($AR$39=0,OR(0&lt;&gt;0,0&lt;&gt;0,$AP$39&lt;&gt;0)),"inf",((0+0+$AP$39)/$AR$39)))</f>
        <v/>
      </c>
      <c r="AT39" s="28" t="str">
        <f>IF(AND(0=0,0=0,$AR$39=0,$AP$39=0,$AQ$39=0),"",IF(AND($AR$39=0,OR(0&lt;&gt;0,0&lt;&gt;0,$AP$39&lt;&gt;0,$AQ$39&lt;&gt;0)),"inf",((0+0+$AP$39+$AQ$39)/$AR$39)))</f>
        <v/>
      </c>
      <c r="AU39" s="24"/>
    </row>
    <row r="40" spans="2:47" x14ac:dyDescent="0.2">
      <c r="C40" t="s">
        <v>16</v>
      </c>
      <c r="D40" s="7" t="str">
        <f>IF($K$40=0,"",20*((0*30 +0*20 +$F$40*15 +$G$40*10 +$H$40*-5)/$K$40))</f>
        <v/>
      </c>
      <c r="E40" s="6" t="str">
        <f>IF($K$40=0,"",((0*30 +0*20 +$F$40*15 +$G$40*10 +$H$40*-5)/$K$40))</f>
        <v/>
      </c>
      <c r="F40" s="5"/>
      <c r="G40" s="5"/>
      <c r="H40" s="5"/>
      <c r="I40" s="8" t="str">
        <f>IF(AND(0=0,0=0,$H$40=0,$F$40=0),"",IF(AND($H$40=0,OR(0&lt;&gt;0,0&lt;&gt;0,$F$40&lt;&gt;0)),"inf",((0+0+$F$40)/$H$40)))</f>
        <v/>
      </c>
      <c r="J40" s="9" t="str">
        <f>IF(AND(0=0,0=0,$H$40=0,$F$40=0,$G$40=0),"",IF(AND($H$40=0,OR(0&lt;&gt;0,0&lt;&gt;0,$F$40&lt;&gt;0,$G$40&lt;&gt;0)),"inf",((0+0+$F$40+$G$40)/$H$40)))</f>
        <v/>
      </c>
      <c r="K40" s="5"/>
      <c r="L40" s="5"/>
      <c r="M40" s="5"/>
      <c r="N40" s="10" t="str">
        <f>IF($L$40=0,"",($M$40/$L$40))</f>
        <v/>
      </c>
      <c r="Q40" t="s">
        <v>16</v>
      </c>
      <c r="R40" s="14" t="str">
        <f>IF($Y$40=0,"",20*((0*30 +0*20 +$T$40*15 +$U$40*10 +$V$40*-5)/$Y$40))</f>
        <v/>
      </c>
      <c r="S40" s="13" t="str">
        <f>IF($Y$40=0,"",((0*30 +0*20 +$T$40*15 +$U$40*10 +$V$40*-5)/$Y$40))</f>
        <v/>
      </c>
      <c r="T40" s="12"/>
      <c r="U40" s="12"/>
      <c r="V40" s="12"/>
      <c r="W40" s="15" t="str">
        <f>IF(AND(0=0,0=0,$V$40=0,$T$40=0),"",IF(AND($V$40=0,OR(0&lt;&gt;0,0&lt;&gt;0,$T$40&lt;&gt;0)),"inf",((0+0+$T$40)/$V$40)))</f>
        <v/>
      </c>
      <c r="X40" s="16" t="str">
        <f>IF(AND(0=0,0=0,$V$40=0,$T$40=0,$U$40=0),"",IF(AND($V$40=0,OR(0&lt;&gt;0,0&lt;&gt;0,$T$40&lt;&gt;0,$U$40&lt;&gt;0)),"inf",((0+0+$T$40+$U$40)/$V$40)))</f>
        <v/>
      </c>
      <c r="Y40" s="12"/>
      <c r="AB40" t="s">
        <v>16</v>
      </c>
      <c r="AC40" s="20" t="str">
        <f>IF($AJ$40=0,"",20*((0*30 +0*20 +$AE$40*15 +$AF$40*10 +$AG$40*-5)/$AJ$40))</f>
        <v/>
      </c>
      <c r="AD40" s="19" t="str">
        <f>IF($AJ$40=0,"",((0*30 +0*20 +$AE$40*15 +$AF$40*10 +$AG$40*-5)/$AJ$40))</f>
        <v/>
      </c>
      <c r="AE40" s="18"/>
      <c r="AF40" s="18"/>
      <c r="AG40" s="18"/>
      <c r="AH40" s="21" t="str">
        <f>IF(AND(0=0,0=0,$AG$40=0,$AE$40=0),"",IF(AND($AG$40=0,OR(0&lt;&gt;0,0&lt;&gt;0,$AE$40&lt;&gt;0)),"inf",((0+0+$AE$40)/$AG$40)))</f>
        <v/>
      </c>
      <c r="AI40" s="22" t="str">
        <f>IF(AND(0=0,0=0,$AG$40=0,$AE$40=0,$AF$40=0),"",IF(AND($AG$40=0,OR(0&lt;&gt;0,0&lt;&gt;0,$AE$40&lt;&gt;0,$AF$40&lt;&gt;0)),"inf",((0+0+$AE$40+$AF$40)/$AG$40)))</f>
        <v/>
      </c>
      <c r="AJ40" s="18"/>
      <c r="AM40" t="s">
        <v>16</v>
      </c>
      <c r="AN40" s="26" t="str">
        <f>IF($AU$40=0,"",20*((0*30 +0*20 +$AP$40*15 +$AQ$40*10 +$AR$40*-5)/$AU$40))</f>
        <v/>
      </c>
      <c r="AO40" s="25" t="str">
        <f>IF($AU$40=0,"",((0*30 +0*20 +$AP$40*15 +$AQ$40*10 +$AR$40*-5)/$AU$40))</f>
        <v/>
      </c>
      <c r="AP40" s="24"/>
      <c r="AQ40" s="24"/>
      <c r="AR40" s="24"/>
      <c r="AS40" s="27" t="str">
        <f>IF(AND(0=0,0=0,$AR$40=0,$AP$40=0),"",IF(AND($AR$40=0,OR(0&lt;&gt;0,0&lt;&gt;0,$AP$40&lt;&gt;0)),"inf",((0+0+$AP$40)/$AR$40)))</f>
        <v/>
      </c>
      <c r="AT40" s="28" t="str">
        <f>IF(AND(0=0,0=0,$AR$40=0,$AP$40=0,$AQ$40=0),"",IF(AND($AR$40=0,OR(0&lt;&gt;0,0&lt;&gt;0,$AP$40&lt;&gt;0,$AQ$40&lt;&gt;0)),"inf",((0+0+$AP$40+$AQ$40)/$AR$40)))</f>
        <v/>
      </c>
      <c r="AU40" s="24"/>
    </row>
    <row r="41" spans="2:47" x14ac:dyDescent="0.2">
      <c r="C41" t="s">
        <v>32</v>
      </c>
      <c r="D41" s="7" t="str">
        <f>IF($K$41=0,"",20*((0*30 +0*20 +$F$41*15 +$G$41*10 +$H$41*-5)/$K$41))</f>
        <v/>
      </c>
      <c r="E41" s="6" t="str">
        <f>IF($K$41=0,"",((0*30 +0*20 +$F$41*15 +$G$41*10 +$H$41*-5)/$K$41))</f>
        <v/>
      </c>
      <c r="F41" s="5"/>
      <c r="G41" s="5"/>
      <c r="H41" s="5"/>
      <c r="I41" s="8" t="str">
        <f>IF(AND(0=0,0=0,$H$41=0,$F$41=0),"",IF(AND($H$41=0,OR(0&lt;&gt;0,0&lt;&gt;0,$F$41&lt;&gt;0)),"inf",((0+0+$F$41)/$H$41)))</f>
        <v/>
      </c>
      <c r="J41" s="9" t="str">
        <f>IF(AND(0=0,0=0,$H$41=0,$F$41=0,$G$41=0),"",IF(AND($H$41=0,OR(0&lt;&gt;0,0&lt;&gt;0,$F$41&lt;&gt;0,$G$41&lt;&gt;0)),"inf",((0+0+$F$41+$G$41)/$H$41)))</f>
        <v/>
      </c>
      <c r="K41" s="5"/>
      <c r="L41" s="5"/>
      <c r="M41" s="5"/>
      <c r="N41" s="10" t="str">
        <f>IF($L$41=0,"",($M$41/$L$41))</f>
        <v/>
      </c>
      <c r="Q41" t="s">
        <v>32</v>
      </c>
      <c r="R41" s="14" t="str">
        <f>IF($Y$41=0,"",20*((0*30 +0*20 +$T$41*15 +$U$41*10 +$V$41*-5)/$Y$41))</f>
        <v/>
      </c>
      <c r="S41" s="13" t="str">
        <f>IF($Y$41=0,"",((0*30 +0*20 +$T$41*15 +$U$41*10 +$V$41*-5)/$Y$41))</f>
        <v/>
      </c>
      <c r="T41" s="12"/>
      <c r="U41" s="12"/>
      <c r="V41" s="12"/>
      <c r="W41" s="15" t="str">
        <f>IF(AND(0=0,0=0,$V$41=0,$T$41=0),"",IF(AND($V$41=0,OR(0&lt;&gt;0,0&lt;&gt;0,$T$41&lt;&gt;0)),"inf",((0+0+$T$41)/$V$41)))</f>
        <v/>
      </c>
      <c r="X41" s="16" t="str">
        <f>IF(AND(0=0,0=0,$V$41=0,$T$41=0,$U$41=0),"",IF(AND($V$41=0,OR(0&lt;&gt;0,0&lt;&gt;0,$T$41&lt;&gt;0,$U$41&lt;&gt;0)),"inf",((0+0+$T$41+$U$41)/$V$41)))</f>
        <v/>
      </c>
      <c r="Y41" s="12"/>
      <c r="AB41" t="s">
        <v>32</v>
      </c>
      <c r="AC41" s="20" t="str">
        <f>IF($AJ$41=0,"",20*((0*30 +0*20 +$AE$41*15 +$AF$41*10 +$AG$41*-5)/$AJ$41))</f>
        <v/>
      </c>
      <c r="AD41" s="19" t="str">
        <f>IF($AJ$41=0,"",((0*30 +0*20 +$AE$41*15 +$AF$41*10 +$AG$41*-5)/$AJ$41))</f>
        <v/>
      </c>
      <c r="AE41" s="18"/>
      <c r="AF41" s="18"/>
      <c r="AG41" s="18"/>
      <c r="AH41" s="21" t="str">
        <f>IF(AND(0=0,0=0,$AG$41=0,$AE$41=0),"",IF(AND($AG$41=0,OR(0&lt;&gt;0,0&lt;&gt;0,$AE$41&lt;&gt;0)),"inf",((0+0+$AE$41)/$AG$41)))</f>
        <v/>
      </c>
      <c r="AI41" s="22" t="str">
        <f>IF(AND(0=0,0=0,$AG$41=0,$AE$41=0,$AF$41=0),"",IF(AND($AG$41=0,OR(0&lt;&gt;0,0&lt;&gt;0,$AE$41&lt;&gt;0,$AF$41&lt;&gt;0)),"inf",((0+0+$AE$41+$AF$41)/$AG$41)))</f>
        <v/>
      </c>
      <c r="AJ41" s="18"/>
      <c r="AM41" t="s">
        <v>32</v>
      </c>
      <c r="AN41" s="26" t="str">
        <f>IF($AU$41=0,"",20*((0*30 +0*20 +$AP$41*15 +$AQ$41*10 +$AR$41*-5)/$AU$41))</f>
        <v/>
      </c>
      <c r="AO41" s="25" t="str">
        <f>IF($AU$41=0,"",((0*30 +0*20 +$AP$41*15 +$AQ$41*10 +$AR$41*-5)/$AU$41))</f>
        <v/>
      </c>
      <c r="AP41" s="24"/>
      <c r="AQ41" s="24"/>
      <c r="AR41" s="24"/>
      <c r="AS41" s="27" t="str">
        <f>IF(AND(0=0,0=0,$AR$41=0,$AP$41=0),"",IF(AND($AR$41=0,OR(0&lt;&gt;0,0&lt;&gt;0,$AP$41&lt;&gt;0)),"inf",((0+0+$AP$41)/$AR$41)))</f>
        <v/>
      </c>
      <c r="AT41" s="28" t="str">
        <f>IF(AND(0=0,0=0,$AR$41=0,$AP$41=0,$AQ$41=0),"",IF(AND($AR$41=0,OR(0&lt;&gt;0,0&lt;&gt;0,$AP$41&lt;&gt;0,$AQ$41&lt;&gt;0)),"inf",((0+0+$AP$41+$AQ$41)/$AR$41)))</f>
        <v/>
      </c>
      <c r="AU41" s="24"/>
    </row>
    <row r="42" spans="2:47" x14ac:dyDescent="0.2">
      <c r="C42" t="s">
        <v>33</v>
      </c>
      <c r="D42" s="7" t="str">
        <f>IF($K$42=0,"",20*((0*30 +0*20 +$F$42*15 +$G$42*10 +$H$42*-5)/$K$42))</f>
        <v/>
      </c>
      <c r="E42" s="6" t="str">
        <f>IF($K$42=0,"",((0*30 +0*20 +$F$42*15 +$G$42*10 +$H$42*-5)/$K$42))</f>
        <v/>
      </c>
      <c r="F42" s="5"/>
      <c r="G42" s="5"/>
      <c r="H42" s="5"/>
      <c r="I42" s="8" t="str">
        <f>IF(AND(0=0,0=0,$H$42=0,$F$42=0),"",IF(AND($H$42=0,OR(0&lt;&gt;0,0&lt;&gt;0,$F$42&lt;&gt;0)),"inf",((0+0+$F$42)/$H$42)))</f>
        <v/>
      </c>
      <c r="J42" s="9" t="str">
        <f>IF(AND(0=0,0=0,$H$42=0,$F$42=0,$G$42=0),"",IF(AND($H$42=0,OR(0&lt;&gt;0,0&lt;&gt;0,$F$42&lt;&gt;0,$G$42&lt;&gt;0)),"inf",((0+0+$F$42+$G$42)/$H$42)))</f>
        <v/>
      </c>
      <c r="K42" s="5"/>
      <c r="L42" s="5"/>
      <c r="M42" s="5"/>
      <c r="N42" s="10" t="str">
        <f>IF($L$42=0,"",($M$42/$L$42))</f>
        <v/>
      </c>
      <c r="Q42" t="s">
        <v>33</v>
      </c>
      <c r="R42" s="14" t="str">
        <f>IF($Y$42=0,"",20*((0*30 +0*20 +$T$42*15 +$U$42*10 +$V$42*-5)/$Y$42))</f>
        <v/>
      </c>
      <c r="S42" s="13" t="str">
        <f>IF($Y$42=0,"",((0*30 +0*20 +$T$42*15 +$U$42*10 +$V$42*-5)/$Y$42))</f>
        <v/>
      </c>
      <c r="T42" s="12"/>
      <c r="U42" s="12"/>
      <c r="V42" s="12"/>
      <c r="W42" s="15" t="str">
        <f>IF(AND(0=0,0=0,$V$42=0,$T$42=0),"",IF(AND($V$42=0,OR(0&lt;&gt;0,0&lt;&gt;0,$T$42&lt;&gt;0)),"inf",((0+0+$T$42)/$V$42)))</f>
        <v/>
      </c>
      <c r="X42" s="16" t="str">
        <f>IF(AND(0=0,0=0,$V$42=0,$T$42=0,$U$42=0),"",IF(AND($V$42=0,OR(0&lt;&gt;0,0&lt;&gt;0,$T$42&lt;&gt;0,$U$42&lt;&gt;0)),"inf",((0+0+$T$42+$U$42)/$V$42)))</f>
        <v/>
      </c>
      <c r="Y42" s="12"/>
      <c r="AB42" t="s">
        <v>33</v>
      </c>
      <c r="AC42" s="20" t="str">
        <f>IF($AJ$42=0,"",20*((0*30 +0*20 +$AE$42*15 +$AF$42*10 +$AG$42*-5)/$AJ$42))</f>
        <v/>
      </c>
      <c r="AD42" s="19" t="str">
        <f>IF($AJ$42=0,"",((0*30 +0*20 +$AE$42*15 +$AF$42*10 +$AG$42*-5)/$AJ$42))</f>
        <v/>
      </c>
      <c r="AE42" s="18"/>
      <c r="AF42" s="18"/>
      <c r="AG42" s="18"/>
      <c r="AH42" s="21" t="str">
        <f>IF(AND(0=0,0=0,$AG$42=0,$AE$42=0),"",IF(AND($AG$42=0,OR(0&lt;&gt;0,0&lt;&gt;0,$AE$42&lt;&gt;0)),"inf",((0+0+$AE$42)/$AG$42)))</f>
        <v/>
      </c>
      <c r="AI42" s="22" t="str">
        <f>IF(AND(0=0,0=0,$AG$42=0,$AE$42=0,$AF$42=0),"",IF(AND($AG$42=0,OR(0&lt;&gt;0,0&lt;&gt;0,$AE$42&lt;&gt;0,$AF$42&lt;&gt;0)),"inf",((0+0+$AE$42+$AF$42)/$AG$42)))</f>
        <v/>
      </c>
      <c r="AJ42" s="18"/>
      <c r="AM42" t="s">
        <v>33</v>
      </c>
      <c r="AN42" s="26" t="str">
        <f>IF($AU$42=0,"",20*((0*30 +0*20 +$AP$42*15 +$AQ$42*10 +$AR$42*-5)/$AU$42))</f>
        <v/>
      </c>
      <c r="AO42" s="25" t="str">
        <f>IF($AU$42=0,"",((0*30 +0*20 +$AP$42*15 +$AQ$42*10 +$AR$42*-5)/$AU$42))</f>
        <v/>
      </c>
      <c r="AP42" s="24"/>
      <c r="AQ42" s="24"/>
      <c r="AR42" s="24"/>
      <c r="AS42" s="27" t="str">
        <f>IF(AND(0=0,0=0,$AR$42=0,$AP$42=0),"",IF(AND($AR$42=0,OR(0&lt;&gt;0,0&lt;&gt;0,$AP$42&lt;&gt;0)),"inf",((0+0+$AP$42)/$AR$42)))</f>
        <v/>
      </c>
      <c r="AT42" s="28" t="str">
        <f>IF(AND(0=0,0=0,$AR$42=0,$AP$42=0,$AQ$42=0),"",IF(AND($AR$42=0,OR(0&lt;&gt;0,0&lt;&gt;0,$AP$42&lt;&gt;0,$AQ$42&lt;&gt;0)),"inf",((0+0+$AP$42+$AQ$42)/$AR$42)))</f>
        <v/>
      </c>
      <c r="AU42" s="24"/>
    </row>
    <row r="43" spans="2:47" x14ac:dyDescent="0.2">
      <c r="C43" t="s">
        <v>34</v>
      </c>
      <c r="D43" s="7" t="str">
        <f>IF($K$43=0,"",20*((0*30 +0*20 +$F$43*15 +$G$43*10 +$H$43*-5)/$K$43))</f>
        <v/>
      </c>
      <c r="E43" s="6" t="str">
        <f>IF($K$43=0,"",((0*30 +0*20 +$F$43*15 +$G$43*10 +$H$43*-5)/$K$43))</f>
        <v/>
      </c>
      <c r="F43" s="5"/>
      <c r="G43" s="5"/>
      <c r="H43" s="5"/>
      <c r="I43" s="8" t="str">
        <f>IF(AND(0=0,0=0,$H$43=0,$F$43=0),"",IF(AND($H$43=0,OR(0&lt;&gt;0,0&lt;&gt;0,$F$43&lt;&gt;0)),"inf",((0+0+$F$43)/$H$43)))</f>
        <v/>
      </c>
      <c r="J43" s="9" t="str">
        <f>IF(AND(0=0,0=0,$H$43=0,$F$43=0,$G$43=0),"",IF(AND($H$43=0,OR(0&lt;&gt;0,0&lt;&gt;0,$F$43&lt;&gt;0,$G$43&lt;&gt;0)),"inf",((0+0+$F$43+$G$43)/$H$43)))</f>
        <v/>
      </c>
      <c r="K43" s="5"/>
      <c r="L43" s="5"/>
      <c r="M43" s="5"/>
      <c r="N43" s="10" t="str">
        <f>IF($L$43=0,"",($M$43/$L$43))</f>
        <v/>
      </c>
      <c r="Q43" t="s">
        <v>34</v>
      </c>
      <c r="R43" s="14" t="str">
        <f>IF($Y$43=0,"",20*((0*30 +0*20 +$T$43*15 +$U$43*10 +$V$43*-5)/$Y$43))</f>
        <v/>
      </c>
      <c r="S43" s="13" t="str">
        <f>IF($Y$43=0,"",((0*30 +0*20 +$T$43*15 +$U$43*10 +$V$43*-5)/$Y$43))</f>
        <v/>
      </c>
      <c r="T43" s="12"/>
      <c r="U43" s="12"/>
      <c r="V43" s="12"/>
      <c r="W43" s="15" t="str">
        <f>IF(AND(0=0,0=0,$V$43=0,$T$43=0),"",IF(AND($V$43=0,OR(0&lt;&gt;0,0&lt;&gt;0,$T$43&lt;&gt;0)),"inf",((0+0+$T$43)/$V$43)))</f>
        <v/>
      </c>
      <c r="X43" s="16" t="str">
        <f>IF(AND(0=0,0=0,$V$43=0,$T$43=0,$U$43=0),"",IF(AND($V$43=0,OR(0&lt;&gt;0,0&lt;&gt;0,$T$43&lt;&gt;0,$U$43&lt;&gt;0)),"inf",((0+0+$T$43+$U$43)/$V$43)))</f>
        <v/>
      </c>
      <c r="Y43" s="12"/>
      <c r="AB43" t="s">
        <v>34</v>
      </c>
      <c r="AC43" s="20" t="str">
        <f>IF($AJ$43=0,"",20*((0*30 +0*20 +$AE$43*15 +$AF$43*10 +$AG$43*-5)/$AJ$43))</f>
        <v/>
      </c>
      <c r="AD43" s="19" t="str">
        <f>IF($AJ$43=0,"",((0*30 +0*20 +$AE$43*15 +$AF$43*10 +$AG$43*-5)/$AJ$43))</f>
        <v/>
      </c>
      <c r="AE43" s="18"/>
      <c r="AF43" s="18"/>
      <c r="AG43" s="18"/>
      <c r="AH43" s="21" t="str">
        <f>IF(AND(0=0,0=0,$AG$43=0,$AE$43=0),"",IF(AND($AG$43=0,OR(0&lt;&gt;0,0&lt;&gt;0,$AE$43&lt;&gt;0)),"inf",((0+0+$AE$43)/$AG$43)))</f>
        <v/>
      </c>
      <c r="AI43" s="22" t="str">
        <f>IF(AND(0=0,0=0,$AG$43=0,$AE$43=0,$AF$43=0),"",IF(AND($AG$43=0,OR(0&lt;&gt;0,0&lt;&gt;0,$AE$43&lt;&gt;0,$AF$43&lt;&gt;0)),"inf",((0+0+$AE$43+$AF$43)/$AG$43)))</f>
        <v/>
      </c>
      <c r="AJ43" s="18"/>
      <c r="AM43" t="s">
        <v>34</v>
      </c>
      <c r="AN43" s="26" t="str">
        <f>IF($AU$43=0,"",20*((0*30 +0*20 +$AP$43*15 +$AQ$43*10 +$AR$43*-5)/$AU$43))</f>
        <v/>
      </c>
      <c r="AO43" s="25" t="str">
        <f>IF($AU$43=0,"",((0*30 +0*20 +$AP$43*15 +$AQ$43*10 +$AR$43*-5)/$AU$43))</f>
        <v/>
      </c>
      <c r="AP43" s="24"/>
      <c r="AQ43" s="24"/>
      <c r="AR43" s="24"/>
      <c r="AS43" s="27" t="str">
        <f>IF(AND(0=0,0=0,$AR$43=0,$AP$43=0),"",IF(AND($AR$43=0,OR(0&lt;&gt;0,0&lt;&gt;0,$AP$43&lt;&gt;0)),"inf",((0+0+$AP$43)/$AR$43)))</f>
        <v/>
      </c>
      <c r="AT43" s="28" t="str">
        <f>IF(AND(0=0,0=0,$AR$43=0,$AP$43=0,$AQ$43=0),"",IF(AND($AR$43=0,OR(0&lt;&gt;0,0&lt;&gt;0,$AP$43&lt;&gt;0,$AQ$43&lt;&gt;0)),"inf",((0+0+$AP$43+$AQ$43)/$AR$43)))</f>
        <v/>
      </c>
      <c r="AU43" s="24"/>
    </row>
    <row r="44" spans="2:47" x14ac:dyDescent="0.2">
      <c r="C44" t="s">
        <v>35</v>
      </c>
      <c r="D44" s="7" t="str">
        <f>IF($K$44=0,"",20*((0*30 +0*20 +$F$44*15 +$G$44*10 +$H$44*-5)/$K$44))</f>
        <v/>
      </c>
      <c r="E44" s="6" t="str">
        <f>IF($K$44=0,"",((0*30 +0*20 +$F$44*15 +$G$44*10 +$H$44*-5)/$K$44))</f>
        <v/>
      </c>
      <c r="F44" s="5"/>
      <c r="G44" s="5"/>
      <c r="H44" s="5"/>
      <c r="I44" s="8" t="str">
        <f>IF(AND(0=0,0=0,$H$44=0,$F$44=0),"",IF(AND($H$44=0,OR(0&lt;&gt;0,0&lt;&gt;0,$F$44&lt;&gt;0)),"inf",((0+0+$F$44)/$H$44)))</f>
        <v/>
      </c>
      <c r="J44" s="9" t="str">
        <f>IF(AND(0=0,0=0,$H$44=0,$F$44=0,$G$44=0),"",IF(AND($H$44=0,OR(0&lt;&gt;0,0&lt;&gt;0,$F$44&lt;&gt;0,$G$44&lt;&gt;0)),"inf",((0+0+$F$44+$G$44)/$H$44)))</f>
        <v/>
      </c>
      <c r="K44" s="5"/>
      <c r="L44" s="5"/>
      <c r="M44" s="5"/>
      <c r="N44" s="10" t="str">
        <f>IF($L$44=0,"",($M$44/$L$44))</f>
        <v/>
      </c>
      <c r="Q44" t="s">
        <v>35</v>
      </c>
      <c r="R44" s="14" t="n">
        <f>IF($Y$44=0,"",20*((0*30 +0*20 +$T$44*15 +$U$44*10 +$V$44*-5)/$Y$44))</f>
        <v>100.0</v>
      </c>
      <c r="S44" s="13" t="n">
        <f>IF($Y$44=0,"",((0*30 +0*20 +$T$44*15 +$U$44*10 +$V$44*-5)/$Y$44))</f>
        <v>5.0</v>
      </c>
      <c r="T44" s="12"/>
      <c r="U44" s="12" t="n">
        <v>3.0</v>
      </c>
      <c r="V44" s="12"/>
      <c r="W44" s="15" t="str">
        <f>IF(AND(0=0,0=0,$V$44=0,$T$44=0),"",IF(AND($V$44=0,OR(0&lt;&gt;0,0&lt;&gt;0,$T$44&lt;&gt;0)),"inf",((0+0+$T$44)/$V$44)))</f>
        <v/>
      </c>
      <c r="X44" s="16" t="str">
        <f>IF(AND(0=0,0=0,$V$44=0,$T$44=0,$U$44=0),"",IF(AND($V$44=0,OR(0&lt;&gt;0,0&lt;&gt;0,$T$44&lt;&gt;0,$U$44&lt;&gt;0)),"inf",((0+0+$T$44+$U$44)/$V$44)))</f>
        <v>inf</v>
      </c>
      <c r="Y44" s="12" t="n">
        <v>6.0</v>
      </c>
      <c r="AB44" t="s">
        <v>35</v>
      </c>
      <c r="AC44" s="20" t="n">
        <f>IF($AJ$44=0,"",20*((0*30 +0*20 +$AE$44*15 +$AF$44*10 +$AG$44*-5)/$AJ$44))</f>
        <v>100.0</v>
      </c>
      <c r="AD44" s="19" t="n">
        <f>IF($AJ$44=0,"",((0*30 +0*20 +$AE$44*15 +$AF$44*10 +$AG$44*-5)/$AJ$44))</f>
        <v>5.0</v>
      </c>
      <c r="AE44" s="18"/>
      <c r="AF44" s="18" t="n">
        <v>3.0</v>
      </c>
      <c r="AG44" s="18"/>
      <c r="AH44" s="21" t="str">
        <f>IF(AND(0=0,0=0,$AG$44=0,$AE$44=0),"",IF(AND($AG$44=0,OR(0&lt;&gt;0,0&lt;&gt;0,$AE$44&lt;&gt;0)),"inf",((0+0+$AE$44)/$AG$44)))</f>
        <v/>
      </c>
      <c r="AI44" s="22" t="str">
        <f>IF(AND(0=0,0=0,$AG$44=0,$AE$44=0,$AF$44=0),"",IF(AND($AG$44=0,OR(0&lt;&gt;0,0&lt;&gt;0,$AE$44&lt;&gt;0,$AF$44&lt;&gt;0)),"inf",((0+0+$AE$44+$AF$44)/$AG$44)))</f>
        <v>inf</v>
      </c>
      <c r="AJ44" s="18" t="n">
        <v>6.0</v>
      </c>
      <c r="AM44" t="s">
        <v>35</v>
      </c>
      <c r="AN44" s="26" t="n">
        <f>IF($AU$44=0,"",20*((0*30 +0*20 +$AP$44*15 +$AQ$44*10 +$AR$44*-5)/$AU$44))</f>
        <v>0.0</v>
      </c>
      <c r="AO44" s="25" t="n">
        <f>IF($AU$44=0,"",((0*30 +0*20 +$AP$44*15 +$AQ$44*10 +$AR$44*-5)/$AU$44))</f>
        <v>0.0</v>
      </c>
      <c r="AP44" s="24"/>
      <c r="AQ44" s="24"/>
      <c r="AR44" s="24"/>
      <c r="AS44" s="27" t="str">
        <f>IF(AND(0=0,0=0,$AR$44=0,$AP$44=0),"",IF(AND($AR$44=0,OR(0&lt;&gt;0,0&lt;&gt;0,$AP$44&lt;&gt;0)),"inf",((0+0+$AP$44)/$AR$44)))</f>
        <v/>
      </c>
      <c r="AT44" s="28" t="str">
        <f>IF(AND(0=0,0=0,$AR$44=0,$AP$44=0,$AQ$44=0),"",IF(AND($AR$44=0,OR(0&lt;&gt;0,0&lt;&gt;0,$AP$44&lt;&gt;0,$AQ$44&lt;&gt;0)),"inf",((0+0+$AP$44+$AQ$44)/$AR$44)))</f>
        <v/>
      </c>
      <c r="AU44" s="24" t="n">
        <v>6.0</v>
      </c>
    </row>
    <row r="45" spans="2:47" x14ac:dyDescent="0.2">
      <c r="C45" t="s">
        <v>16</v>
      </c>
      <c r="D45" s="7" t="str">
        <f>IF($K$45=0,"",20*((0*30 +0*20 +$F$45*15 +$G$45*10 +$H$45*-5)/$K$45))</f>
        <v/>
      </c>
      <c r="E45" s="6" t="str">
        <f>IF($K$45=0,"",((0*30 +0*20 +$F$45*15 +$G$45*10 +$H$45*-5)/$K$45))</f>
        <v/>
      </c>
      <c r="F45" s="5"/>
      <c r="G45" s="5"/>
      <c r="H45" s="5"/>
      <c r="I45" s="8" t="str">
        <f>IF(AND(0=0,0=0,$H$45=0,$F$45=0),"",IF(AND($H$45=0,OR(0&lt;&gt;0,0&lt;&gt;0,$F$45&lt;&gt;0)),"inf",((0+0+$F$45)/$H$45)))</f>
        <v/>
      </c>
      <c r="J45" s="9" t="str">
        <f>IF(AND(0=0,0=0,$H$45=0,$F$45=0,$G$45=0),"",IF(AND($H$45=0,OR(0&lt;&gt;0,0&lt;&gt;0,$F$45&lt;&gt;0,$G$45&lt;&gt;0)),"inf",((0+0+$F$45+$G$45)/$H$45)))</f>
        <v/>
      </c>
      <c r="K45" s="5"/>
      <c r="L45" s="5"/>
      <c r="M45" s="5"/>
      <c r="N45" s="10" t="str">
        <f>IF($L$45=0,"",($M$45/$L$45))</f>
        <v/>
      </c>
      <c r="Q45" t="s">
        <v>16</v>
      </c>
      <c r="R45" s="14" t="str">
        <f>IF($Y$45=0,"",20*((0*30 +0*20 +$T$45*15 +$U$45*10 +$V$45*-5)/$Y$45))</f>
        <v/>
      </c>
      <c r="S45" s="13" t="str">
        <f>IF($Y$45=0,"",((0*30 +0*20 +$T$45*15 +$U$45*10 +$V$45*-5)/$Y$45))</f>
        <v/>
      </c>
      <c r="T45" s="12"/>
      <c r="U45" s="12"/>
      <c r="V45" s="12"/>
      <c r="W45" s="15" t="str">
        <f>IF(AND(0=0,0=0,$V$45=0,$T$45=0),"",IF(AND($V$45=0,OR(0&lt;&gt;0,0&lt;&gt;0,$T$45&lt;&gt;0)),"inf",((0+0+$T$45)/$V$45)))</f>
        <v/>
      </c>
      <c r="X45" s="16" t="str">
        <f>IF(AND(0=0,0=0,$V$45=0,$T$45=0,$U$45=0),"",IF(AND($V$45=0,OR(0&lt;&gt;0,0&lt;&gt;0,$T$45&lt;&gt;0,$U$45&lt;&gt;0)),"inf",((0+0+$T$45+$U$45)/$V$45)))</f>
        <v/>
      </c>
      <c r="Y45" s="12"/>
      <c r="AB45" t="s">
        <v>16</v>
      </c>
      <c r="AC45" s="20" t="str">
        <f>IF($AJ$45=0,"",20*((0*30 +0*20 +$AE$45*15 +$AF$45*10 +$AG$45*-5)/$AJ$45))</f>
        <v/>
      </c>
      <c r="AD45" s="19" t="str">
        <f>IF($AJ$45=0,"",((0*30 +0*20 +$AE$45*15 +$AF$45*10 +$AG$45*-5)/$AJ$45))</f>
        <v/>
      </c>
      <c r="AE45" s="18"/>
      <c r="AF45" s="18"/>
      <c r="AG45" s="18"/>
      <c r="AH45" s="21" t="str">
        <f>IF(AND(0=0,0=0,$AG$45=0,$AE$45=0),"",IF(AND($AG$45=0,OR(0&lt;&gt;0,0&lt;&gt;0,$AE$45&lt;&gt;0)),"inf",((0+0+$AE$45)/$AG$45)))</f>
        <v/>
      </c>
      <c r="AI45" s="22" t="str">
        <f>IF(AND(0=0,0=0,$AG$45=0,$AE$45=0,$AF$45=0),"",IF(AND($AG$45=0,OR(0&lt;&gt;0,0&lt;&gt;0,$AE$45&lt;&gt;0,$AF$45&lt;&gt;0)),"inf",((0+0+$AE$45+$AF$45)/$AG$45)))</f>
        <v/>
      </c>
      <c r="AJ45" s="18"/>
      <c r="AM45" t="s">
        <v>16</v>
      </c>
      <c r="AN45" s="26" t="str">
        <f>IF($AU$45=0,"",20*((0*30 +0*20 +$AP$45*15 +$AQ$45*10 +$AR$45*-5)/$AU$45))</f>
        <v/>
      </c>
      <c r="AO45" s="25" t="str">
        <f>IF($AU$45=0,"",((0*30 +0*20 +$AP$45*15 +$AQ$45*10 +$AR$45*-5)/$AU$45))</f>
        <v/>
      </c>
      <c r="AP45" s="24"/>
      <c r="AQ45" s="24"/>
      <c r="AR45" s="24"/>
      <c r="AS45" s="27" t="str">
        <f>IF(AND(0=0,0=0,$AR$45=0,$AP$45=0),"",IF(AND($AR$45=0,OR(0&lt;&gt;0,0&lt;&gt;0,$AP$45&lt;&gt;0)),"inf",((0+0+$AP$45)/$AR$45)))</f>
        <v/>
      </c>
      <c r="AT45" s="28" t="str">
        <f>IF(AND(0=0,0=0,$AR$45=0,$AP$45=0,$AQ$45=0),"",IF(AND($AR$45=0,OR(0&lt;&gt;0,0&lt;&gt;0,$AP$45&lt;&gt;0,$AQ$45&lt;&gt;0)),"inf",((0+0+$AP$45+$AQ$45)/$AR$45)))</f>
        <v/>
      </c>
      <c r="AU45" s="24"/>
    </row>
    <row r="46" spans="2:47" x14ac:dyDescent="0.2">
      <c r="B46" t="s">
        <v>36</v>
      </c>
      <c r="D46" s="7" t="str">
        <f>IF($K$46=0,"",20*((0*30 +0*20 +$F$46*15 +$G$46*10 +$H$46*-5)/$K$46))</f>
        <v/>
      </c>
      <c r="E46" s="6" t="str">
        <f>IF($K$46=0,"",((0*30 +0*20 +$F$46*15 +$G$46*10 +$H$46*-5)/$K$46))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8" t="str">
        <f>IF(AND(0=0,0=0,$H$46=0,$F$46=0),"",IF(AND($H$46=0,OR(0&lt;&gt;0,0&lt;&gt;0,$F$46&lt;&gt;0)),"inf",((0+0+$F$46)/$H$46)))</f>
        <v/>
      </c>
      <c r="J46" s="9" t="str">
        <f>IF(AND(0=0,0=0,$H$46=0,$F$46=0,$G$46=0),"",IF(AND($H$46=0,OR(0&lt;&gt;0,0&lt;&gt;0,$F$46&lt;&gt;0,$G$46&lt;&gt;0)),"inf",((0+0+$F$46+$G$46)/$H$46)))</f>
        <v/>
      </c>
      <c r="K46" s="5" t="n">
        <f>SUM($K$47+$K$48+$K$49)</f>
        <v>0.0</v>
      </c>
      <c r="L46" s="5" t="n">
        <f>SUM($L$47+$L$48+$L$49)</f>
        <v>0.0</v>
      </c>
      <c r="M46" s="5" t="n">
        <f>SUM($M$47+$M$48+$M$49)</f>
        <v>0.0</v>
      </c>
      <c r="N46" s="10" t="str">
        <f>IF($L$46=0,"",($M$46/$L$46))</f>
        <v/>
      </c>
      <c r="P46" t="s">
        <v>36</v>
      </c>
      <c r="R46" s="14" t="str">
        <f>IF($Y$46=0,"",20*((0*30 +0*20 +$T$46*15 +$U$46*10 +$V$46*-5)/$Y$46))</f>
        <v/>
      </c>
      <c r="S46" s="13" t="str">
        <f>IF($Y$46=0,"",((0*30 +0*20 +$T$46*15 +$U$46*10 +$V$46*-5)/$Y$46))</f>
        <v/>
      </c>
      <c r="T46" s="12" t="n">
        <f>SUM($T$47+$T$48+$T$49)</f>
        <v>0.0</v>
      </c>
      <c r="U46" s="12" t="n">
        <f>SUM($U$47+$U$48+$U$49)</f>
        <v>0.0</v>
      </c>
      <c r="V46" s="12" t="n">
        <f>SUM($V$47+$V$48+$V$49)</f>
        <v>0.0</v>
      </c>
      <c r="W46" s="15" t="str">
        <f>IF(AND(0=0,0=0,$V$46=0,$T$46=0),"",IF(AND($V$46=0,OR(0&lt;&gt;0,0&lt;&gt;0,$T$46&lt;&gt;0)),"inf",((0+0+$T$46)/$V$46)))</f>
        <v/>
      </c>
      <c r="X46" s="16" t="str">
        <f>IF(AND(0=0,0=0,$V$46=0,$T$46=0,$U$46=0),"",IF(AND($V$46=0,OR(0&lt;&gt;0,0&lt;&gt;0,$T$46&lt;&gt;0,$U$46&lt;&gt;0)),"inf",((0+0+$T$46+$U$46)/$V$46)))</f>
        <v/>
      </c>
      <c r="Y46" s="12" t="n">
        <f>SUM($Y$47+$Y$48+$Y$49)</f>
        <v>0.0</v>
      </c>
      <c r="AA46" t="s">
        <v>36</v>
      </c>
      <c r="AC46" s="20" t="str">
        <f>IF($AJ$46=0,"",20*((0*30 +0*20 +$AE$46*15 +$AF$46*10 +$AG$46*-5)/$AJ$46))</f>
        <v/>
      </c>
      <c r="AD46" s="19" t="str">
        <f>IF($AJ$46=0,"",((0*30 +0*20 +$AE$46*15 +$AF$46*10 +$AG$46*-5)/$AJ$46))</f>
        <v/>
      </c>
      <c r="AE46" s="18" t="n">
        <f>SUM($AE$47+$AE$48+$AE$49)</f>
        <v>0.0</v>
      </c>
      <c r="AF46" s="18" t="n">
        <f>SUM($AF$47+$AF$48+$AF$49)</f>
        <v>0.0</v>
      </c>
      <c r="AG46" s="18" t="n">
        <f>SUM($AG$47+$AG$48+$AG$49)</f>
        <v>0.0</v>
      </c>
      <c r="AH46" s="21" t="str">
        <f>IF(AND(0=0,0=0,$AG$46=0,$AE$46=0),"",IF(AND($AG$46=0,OR(0&lt;&gt;0,0&lt;&gt;0,$AE$46&lt;&gt;0)),"inf",((0+0+$AE$46)/$AG$46)))</f>
        <v/>
      </c>
      <c r="AI46" s="22" t="str">
        <f>IF(AND(0=0,0=0,$AG$46=0,$AE$46=0,$AF$46=0),"",IF(AND($AG$46=0,OR(0&lt;&gt;0,0&lt;&gt;0,$AE$46&lt;&gt;0,$AF$46&lt;&gt;0)),"inf",((0+0+$AE$46+$AF$46)/$AG$46)))</f>
        <v/>
      </c>
      <c r="AJ46" s="18" t="n">
        <f>SUM($AJ$47+$AJ$48+$AJ$49)</f>
        <v>0.0</v>
      </c>
      <c r="AL46" t="s">
        <v>36</v>
      </c>
      <c r="AN46" s="26" t="str">
        <f>IF($AU$46=0,"",20*((0*30 +0*20 +$AP$46*15 +$AQ$46*10 +$AR$46*-5)/$AU$46))</f>
        <v/>
      </c>
      <c r="AO46" s="25" t="str">
        <f>IF($AU$46=0,"",((0*30 +0*20 +$AP$46*15 +$AQ$46*10 +$AR$46*-5)/$AU$46))</f>
        <v/>
      </c>
      <c r="AP46" s="24" t="n">
        <f>SUM($AP$47+$AP$48+$AP$49)</f>
        <v>0.0</v>
      </c>
      <c r="AQ46" s="24" t="n">
        <f>SUM($AQ$47+$AQ$48+$AQ$49)</f>
        <v>0.0</v>
      </c>
      <c r="AR46" s="24" t="n">
        <f>SUM($AR$47+$AR$48+$AR$49)</f>
        <v>0.0</v>
      </c>
      <c r="AS46" s="27" t="str">
        <f>IF(AND(0=0,0=0,$AR$46=0,$AP$46=0),"",IF(AND($AR$46=0,OR(0&lt;&gt;0,0&lt;&gt;0,$AP$46&lt;&gt;0)),"inf",((0+0+$AP$46)/$AR$46)))</f>
        <v/>
      </c>
      <c r="AT46" s="28" t="str">
        <f>IF(AND(0=0,0=0,$AR$46=0,$AP$46=0,$AQ$46=0),"",IF(AND($AR$46=0,OR(0&lt;&gt;0,0&lt;&gt;0,$AP$46&lt;&gt;0,$AQ$46&lt;&gt;0)),"inf",((0+0+$AP$46+$AQ$46)/$AR$46)))</f>
        <v/>
      </c>
      <c r="AU46" s="24" t="n">
        <f>SUM($AU$47+$AU$48+$AU$49)</f>
        <v>0.0</v>
      </c>
    </row>
    <row r="47" spans="2:47" x14ac:dyDescent="0.2">
      <c r="C47" t="s">
        <v>12</v>
      </c>
      <c r="D47" s="7" t="str">
        <f>IF($K$47=0,"",20*((0*30 +0*20 +$F$47*15 +$G$47*10 +$H$47*-5)/$K$47))</f>
        <v/>
      </c>
      <c r="E47" s="6" t="str">
        <f>IF($K$47=0,"",((0*30 +0*20 +$F$47*15 +$G$47*10 +$H$47*-5)/$K$47))</f>
        <v/>
      </c>
      <c r="F47" s="5"/>
      <c r="G47" s="5"/>
      <c r="H47" s="5"/>
      <c r="I47" s="8" t="str">
        <f>IF(AND(0=0,0=0,$H$47=0,$F$47=0),"",IF(AND($H$47=0,OR(0&lt;&gt;0,0&lt;&gt;0,$F$47&lt;&gt;0)),"inf",((0+0+$F$47)/$H$47)))</f>
        <v/>
      </c>
      <c r="J47" s="9" t="str">
        <f>IF(AND(0=0,0=0,$H$47=0,$F$47=0,$G$47=0),"",IF(AND($H$47=0,OR(0&lt;&gt;0,0&lt;&gt;0,$F$47&lt;&gt;0,$G$47&lt;&gt;0)),"inf",((0+0+$F$47+$G$47)/$H$47)))</f>
        <v/>
      </c>
      <c r="K47" s="5"/>
      <c r="L47" s="5"/>
      <c r="M47" s="5"/>
      <c r="N47" s="10" t="str">
        <f>IF($L$47=0,"",($M$47/$L$47))</f>
        <v/>
      </c>
      <c r="Q47" t="s">
        <v>12</v>
      </c>
      <c r="R47" s="14" t="str">
        <f>IF($Y$47=0,"",20*((0*30 +0*20 +$T$47*15 +$U$47*10 +$V$47*-5)/$Y$47))</f>
        <v/>
      </c>
      <c r="S47" s="13" t="str">
        <f>IF($Y$47=0,"",((0*30 +0*20 +$T$47*15 +$U$47*10 +$V$47*-5)/$Y$47))</f>
        <v/>
      </c>
      <c r="T47" s="12"/>
      <c r="U47" s="12"/>
      <c r="V47" s="12"/>
      <c r="W47" s="15" t="str">
        <f>IF(AND(0=0,0=0,$V$47=0,$T$47=0),"",IF(AND($V$47=0,OR(0&lt;&gt;0,0&lt;&gt;0,$T$47&lt;&gt;0)),"inf",((0+0+$T$47)/$V$47)))</f>
        <v/>
      </c>
      <c r="X47" s="16" t="str">
        <f>IF(AND(0=0,0=0,$V$47=0,$T$47=0,$U$47=0),"",IF(AND($V$47=0,OR(0&lt;&gt;0,0&lt;&gt;0,$T$47&lt;&gt;0,$U$47&lt;&gt;0)),"inf",((0+0+$T$47+$U$47)/$V$47)))</f>
        <v/>
      </c>
      <c r="Y47" s="12"/>
      <c r="AB47" t="s">
        <v>12</v>
      </c>
      <c r="AC47" s="20" t="str">
        <f>IF($AJ$47=0,"",20*((0*30 +0*20 +$AE$47*15 +$AF$47*10 +$AG$47*-5)/$AJ$47))</f>
        <v/>
      </c>
      <c r="AD47" s="19" t="str">
        <f>IF($AJ$47=0,"",((0*30 +0*20 +$AE$47*15 +$AF$47*10 +$AG$47*-5)/$AJ$47))</f>
        <v/>
      </c>
      <c r="AE47" s="18"/>
      <c r="AF47" s="18"/>
      <c r="AG47" s="18"/>
      <c r="AH47" s="21" t="str">
        <f>IF(AND(0=0,0=0,$AG$47=0,$AE$47=0),"",IF(AND($AG$47=0,OR(0&lt;&gt;0,0&lt;&gt;0,$AE$47&lt;&gt;0)),"inf",((0+0+$AE$47)/$AG$47)))</f>
        <v/>
      </c>
      <c r="AI47" s="22" t="str">
        <f>IF(AND(0=0,0=0,$AG$47=0,$AE$47=0,$AF$47=0),"",IF(AND($AG$47=0,OR(0&lt;&gt;0,0&lt;&gt;0,$AE$47&lt;&gt;0,$AF$47&lt;&gt;0)),"inf",((0+0+$AE$47+$AF$47)/$AG$47)))</f>
        <v/>
      </c>
      <c r="AJ47" s="18"/>
      <c r="AM47" t="s">
        <v>12</v>
      </c>
      <c r="AN47" s="26" t="str">
        <f>IF($AU$47=0,"",20*((0*30 +0*20 +$AP$47*15 +$AQ$47*10 +$AR$47*-5)/$AU$47))</f>
        <v/>
      </c>
      <c r="AO47" s="25" t="str">
        <f>IF($AU$47=0,"",((0*30 +0*20 +$AP$47*15 +$AQ$47*10 +$AR$47*-5)/$AU$47))</f>
        <v/>
      </c>
      <c r="AP47" s="24"/>
      <c r="AQ47" s="24"/>
      <c r="AR47" s="24"/>
      <c r="AS47" s="27" t="str">
        <f>IF(AND(0=0,0=0,$AR$47=0,$AP$47=0),"",IF(AND($AR$47=0,OR(0&lt;&gt;0,0&lt;&gt;0,$AP$47&lt;&gt;0)),"inf",((0+0+$AP$47)/$AR$47)))</f>
        <v/>
      </c>
      <c r="AT47" s="28" t="str">
        <f>IF(AND(0=0,0=0,$AR$47=0,$AP$47=0,$AQ$47=0),"",IF(AND($AR$47=0,OR(0&lt;&gt;0,0&lt;&gt;0,$AP$47&lt;&gt;0,$AQ$47&lt;&gt;0)),"inf",((0+0+$AP$47+$AQ$47)/$AR$47)))</f>
        <v/>
      </c>
      <c r="AU47" s="24"/>
    </row>
    <row r="48" spans="2:47" x14ac:dyDescent="0.2">
      <c r="C48" t="s">
        <v>14</v>
      </c>
      <c r="D48" s="7" t="str">
        <f>IF($K$48=0,"",20*((0*30 +0*20 +$F$48*15 +$G$48*10 +$H$48*-5)/$K$48))</f>
        <v/>
      </c>
      <c r="E48" s="6" t="str">
        <f>IF($K$48=0,"",((0*30 +0*20 +$F$48*15 +$G$48*10 +$H$48*-5)/$K$48))</f>
        <v/>
      </c>
      <c r="F48" s="5"/>
      <c r="G48" s="5"/>
      <c r="H48" s="5"/>
      <c r="I48" s="8" t="str">
        <f>IF(AND(0=0,0=0,$H$48=0,$F$48=0),"",IF(AND($H$48=0,OR(0&lt;&gt;0,0&lt;&gt;0,$F$48&lt;&gt;0)),"inf",((0+0+$F$48)/$H$48)))</f>
        <v/>
      </c>
      <c r="J48" s="9" t="str">
        <f>IF(AND(0=0,0=0,$H$48=0,$F$48=0,$G$48=0),"",IF(AND($H$48=0,OR(0&lt;&gt;0,0&lt;&gt;0,$F$48&lt;&gt;0,$G$48&lt;&gt;0)),"inf",((0+0+$F$48+$G$48)/$H$48)))</f>
        <v/>
      </c>
      <c r="K48" s="5"/>
      <c r="L48" s="5"/>
      <c r="M48" s="5"/>
      <c r="N48" s="10" t="str">
        <f>IF($L$48=0,"",($M$48/$L$48))</f>
        <v/>
      </c>
      <c r="Q48" t="s">
        <v>14</v>
      </c>
      <c r="R48" s="14" t="str">
        <f>IF($Y$48=0,"",20*((0*30 +0*20 +$T$48*15 +$U$48*10 +$V$48*-5)/$Y$48))</f>
        <v/>
      </c>
      <c r="S48" s="13" t="str">
        <f>IF($Y$48=0,"",((0*30 +0*20 +$T$48*15 +$U$48*10 +$V$48*-5)/$Y$48))</f>
        <v/>
      </c>
      <c r="T48" s="12"/>
      <c r="U48" s="12"/>
      <c r="V48" s="12"/>
      <c r="W48" s="15" t="str">
        <f>IF(AND(0=0,0=0,$V$48=0,$T$48=0),"",IF(AND($V$48=0,OR(0&lt;&gt;0,0&lt;&gt;0,$T$48&lt;&gt;0)),"inf",((0+0+$T$48)/$V$48)))</f>
        <v/>
      </c>
      <c r="X48" s="16" t="str">
        <f>IF(AND(0=0,0=0,$V$48=0,$T$48=0,$U$48=0),"",IF(AND($V$48=0,OR(0&lt;&gt;0,0&lt;&gt;0,$T$48&lt;&gt;0,$U$48&lt;&gt;0)),"inf",((0+0+$T$48+$U$48)/$V$48)))</f>
        <v/>
      </c>
      <c r="Y48" s="12"/>
      <c r="AB48" t="s">
        <v>14</v>
      </c>
      <c r="AC48" s="20" t="str">
        <f>IF($AJ$48=0,"",20*((0*30 +0*20 +$AE$48*15 +$AF$48*10 +$AG$48*-5)/$AJ$48))</f>
        <v/>
      </c>
      <c r="AD48" s="19" t="str">
        <f>IF($AJ$48=0,"",((0*30 +0*20 +$AE$48*15 +$AF$48*10 +$AG$48*-5)/$AJ$48))</f>
        <v/>
      </c>
      <c r="AE48" s="18"/>
      <c r="AF48" s="18"/>
      <c r="AG48" s="18"/>
      <c r="AH48" s="21" t="str">
        <f>IF(AND(0=0,0=0,$AG$48=0,$AE$48=0),"",IF(AND($AG$48=0,OR(0&lt;&gt;0,0&lt;&gt;0,$AE$48&lt;&gt;0)),"inf",((0+0+$AE$48)/$AG$48)))</f>
        <v/>
      </c>
      <c r="AI48" s="22" t="str">
        <f>IF(AND(0=0,0=0,$AG$48=0,$AE$48=0,$AF$48=0),"",IF(AND($AG$48=0,OR(0&lt;&gt;0,0&lt;&gt;0,$AE$48&lt;&gt;0,$AF$48&lt;&gt;0)),"inf",((0+0+$AE$48+$AF$48)/$AG$48)))</f>
        <v/>
      </c>
      <c r="AJ48" s="18"/>
      <c r="AM48" t="s">
        <v>14</v>
      </c>
      <c r="AN48" s="26" t="str">
        <f>IF($AU$48=0,"",20*((0*30 +0*20 +$AP$48*15 +$AQ$48*10 +$AR$48*-5)/$AU$48))</f>
        <v/>
      </c>
      <c r="AO48" s="25" t="str">
        <f>IF($AU$48=0,"",((0*30 +0*20 +$AP$48*15 +$AQ$48*10 +$AR$48*-5)/$AU$48))</f>
        <v/>
      </c>
      <c r="AP48" s="24"/>
      <c r="AQ48" s="24"/>
      <c r="AR48" s="24"/>
      <c r="AS48" s="27" t="str">
        <f>IF(AND(0=0,0=0,$AR$48=0,$AP$48=0),"",IF(AND($AR$48=0,OR(0&lt;&gt;0,0&lt;&gt;0,$AP$48&lt;&gt;0)),"inf",((0+0+$AP$48)/$AR$48)))</f>
        <v/>
      </c>
      <c r="AT48" s="28" t="str">
        <f>IF(AND(0=0,0=0,$AR$48=0,$AP$48=0,$AQ$48=0),"",IF(AND($AR$48=0,OR(0&lt;&gt;0,0&lt;&gt;0,$AP$48&lt;&gt;0,$AQ$48&lt;&gt;0)),"inf",((0+0+$AP$48+$AQ$48)/$AR$48)))</f>
        <v/>
      </c>
      <c r="AU48" s="24"/>
    </row>
    <row r="49" spans="2:47" x14ac:dyDescent="0.2">
      <c r="C49" t="s">
        <v>16</v>
      </c>
      <c r="D49" s="7" t="str">
        <f>IF($K$49=0,"",20*((0*30 +0*20 +$F$49*15 +$G$49*10 +$H$49*-5)/$K$49))</f>
        <v/>
      </c>
      <c r="E49" s="6" t="str">
        <f>IF($K$49=0,"",((0*30 +0*20 +$F$49*15 +$G$49*10 +$H$49*-5)/$K$49))</f>
        <v/>
      </c>
      <c r="F49" s="5"/>
      <c r="G49" s="5"/>
      <c r="H49" s="5"/>
      <c r="I49" s="8" t="str">
        <f>IF(AND(0=0,0=0,$H$49=0,$F$49=0),"",IF(AND($H$49=0,OR(0&lt;&gt;0,0&lt;&gt;0,$F$49&lt;&gt;0)),"inf",((0+0+$F$49)/$H$49)))</f>
        <v/>
      </c>
      <c r="J49" s="9" t="str">
        <f>IF(AND(0=0,0=0,$H$49=0,$F$49=0,$G$49=0),"",IF(AND($H$49=0,OR(0&lt;&gt;0,0&lt;&gt;0,$F$49&lt;&gt;0,$G$49&lt;&gt;0)),"inf",((0+0+$F$49+$G$49)/$H$49)))</f>
        <v/>
      </c>
      <c r="K49" s="5"/>
      <c r="L49" s="5"/>
      <c r="M49" s="5"/>
      <c r="N49" s="10" t="str">
        <f>IF($L$49=0,"",($M$49/$L$49))</f>
        <v/>
      </c>
      <c r="Q49" t="s">
        <v>16</v>
      </c>
      <c r="R49" s="14" t="str">
        <f>IF($Y$49=0,"",20*((0*30 +0*20 +$T$49*15 +$U$49*10 +$V$49*-5)/$Y$49))</f>
        <v/>
      </c>
      <c r="S49" s="13" t="str">
        <f>IF($Y$49=0,"",((0*30 +0*20 +$T$49*15 +$U$49*10 +$V$49*-5)/$Y$49))</f>
        <v/>
      </c>
      <c r="T49" s="12"/>
      <c r="U49" s="12"/>
      <c r="V49" s="12"/>
      <c r="W49" s="15" t="str">
        <f>IF(AND(0=0,0=0,$V$49=0,$T$49=0),"",IF(AND($V$49=0,OR(0&lt;&gt;0,0&lt;&gt;0,$T$49&lt;&gt;0)),"inf",((0+0+$T$49)/$V$49)))</f>
        <v/>
      </c>
      <c r="X49" s="16" t="str">
        <f>IF(AND(0=0,0=0,$V$49=0,$T$49=0,$U$49=0),"",IF(AND($V$49=0,OR(0&lt;&gt;0,0&lt;&gt;0,$T$49&lt;&gt;0,$U$49&lt;&gt;0)),"inf",((0+0+$T$49+$U$49)/$V$49)))</f>
        <v/>
      </c>
      <c r="Y49" s="12"/>
      <c r="AB49" t="s">
        <v>16</v>
      </c>
      <c r="AC49" s="20" t="str">
        <f>IF($AJ$49=0,"",20*((0*30 +0*20 +$AE$49*15 +$AF$49*10 +$AG$49*-5)/$AJ$49))</f>
        <v/>
      </c>
      <c r="AD49" s="19" t="str">
        <f>IF($AJ$49=0,"",((0*30 +0*20 +$AE$49*15 +$AF$49*10 +$AG$49*-5)/$AJ$49))</f>
        <v/>
      </c>
      <c r="AE49" s="18"/>
      <c r="AF49" s="18"/>
      <c r="AG49" s="18"/>
      <c r="AH49" s="21" t="str">
        <f>IF(AND(0=0,0=0,$AG$49=0,$AE$49=0),"",IF(AND($AG$49=0,OR(0&lt;&gt;0,0&lt;&gt;0,$AE$49&lt;&gt;0)),"inf",((0+0+$AE$49)/$AG$49)))</f>
        <v/>
      </c>
      <c r="AI49" s="22" t="str">
        <f>IF(AND(0=0,0=0,$AG$49=0,$AE$49=0,$AF$49=0),"",IF(AND($AG$49=0,OR(0&lt;&gt;0,0&lt;&gt;0,$AE$49&lt;&gt;0,$AF$49&lt;&gt;0)),"inf",((0+0+$AE$49+$AF$49)/$AG$49)))</f>
        <v/>
      </c>
      <c r="AJ49" s="18"/>
      <c r="AM49" t="s">
        <v>16</v>
      </c>
      <c r="AN49" s="26" t="str">
        <f>IF($AU$49=0,"",20*((0*30 +0*20 +$AP$49*15 +$AQ$49*10 +$AR$49*-5)/$AU$49))</f>
        <v/>
      </c>
      <c r="AO49" s="25" t="str">
        <f>IF($AU$49=0,"",((0*30 +0*20 +$AP$49*15 +$AQ$49*10 +$AR$49*-5)/$AU$49))</f>
        <v/>
      </c>
      <c r="AP49" s="24"/>
      <c r="AQ49" s="24"/>
      <c r="AR49" s="24"/>
      <c r="AS49" s="27" t="str">
        <f>IF(AND(0=0,0=0,$AR$49=0,$AP$49=0),"",IF(AND($AR$49=0,OR(0&lt;&gt;0,0&lt;&gt;0,$AP$49&lt;&gt;0)),"inf",((0+0+$AP$49)/$AR$49)))</f>
        <v/>
      </c>
      <c r="AT49" s="28" t="str">
        <f>IF(AND(0=0,0=0,$AR$49=0,$AP$49=0,$AQ$49=0),"",IF(AND($AR$49=0,OR(0&lt;&gt;0,0&lt;&gt;0,$AP$49&lt;&gt;0,$AQ$49&lt;&gt;0)),"inf",((0+0+$AP$49+$AQ$49)/$AR$49)))</f>
        <v/>
      </c>
      <c r="AU49" s="24"/>
    </row>
    <row r="50" spans="2:47" x14ac:dyDescent="0.2">
      <c r="B50" t="s">
        <v>37</v>
      </c>
      <c r="D50" s="7" t="str">
        <f>IF($K$50=0,"",20*((0*30 +0*20 +$F$50*15 +$G$50*10 +$H$50*-5)/$K$50))</f>
        <v/>
      </c>
      <c r="E50" s="6" t="str">
        <f>IF($K$50=0,"",((0*30 +0*20 +$F$50*15 +$G$50*10 +$H$50*-5)/$K$50))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8" t="str">
        <f>IF(AND(0=0,0=0,$H$50=0,$F$50=0),"",IF(AND($H$50=0,OR(0&lt;&gt;0,0&lt;&gt;0,$F$50&lt;&gt;0)),"inf",((0+0+$F$50)/$H$50)))</f>
        <v/>
      </c>
      <c r="J50" s="9" t="str">
        <f>IF(AND(0=0,0=0,$H$50=0,$F$50=0,$G$50=0),"",IF(AND($H$50=0,OR(0&lt;&gt;0,0&lt;&gt;0,$F$50&lt;&gt;0,$G$50&lt;&gt;0)),"inf",((0+0+$F$50+$G$50)/$H$50)))</f>
        <v/>
      </c>
      <c r="K50" s="5" t="n">
        <f>SUM($K$51+$K$52+$K$53+$K$54)</f>
        <v>0.0</v>
      </c>
      <c r="L50" s="5" t="n">
        <f>SUM($L$51+$L$52+$L$53+$L$54)</f>
        <v>0.0</v>
      </c>
      <c r="M50" s="5" t="n">
        <f>SUM($M$51+$M$52+$M$53+$M$54)</f>
        <v>0.0</v>
      </c>
      <c r="N50" s="10" t="str">
        <f>IF($L$50=0,"",($M$50/$L$50))</f>
        <v/>
      </c>
      <c r="P50" t="s">
        <v>37</v>
      </c>
      <c r="R50" s="14" t="str">
        <f>IF($Y$50=0,"",20*((0*30 +0*20 +$T$50*15 +$U$50*10 +$V$50*-5)/$Y$50))</f>
        <v/>
      </c>
      <c r="S50" s="13" t="str">
        <f>IF($Y$50=0,"",((0*30 +0*20 +$T$50*15 +$U$50*10 +$V$50*-5)/$Y$50))</f>
        <v/>
      </c>
      <c r="T50" s="12" t="n">
        <f>SUM($T$51+$T$52+$T$53+$T$54)</f>
        <v>0.0</v>
      </c>
      <c r="U50" s="12" t="n">
        <f>SUM($U$51+$U$52+$U$53+$U$54)</f>
        <v>0.0</v>
      </c>
      <c r="V50" s="12" t="n">
        <f>SUM($V$51+$V$52+$V$53+$V$54)</f>
        <v>0.0</v>
      </c>
      <c r="W50" s="15" t="str">
        <f>IF(AND(0=0,0=0,$V$50=0,$T$50=0),"",IF(AND($V$50=0,OR(0&lt;&gt;0,0&lt;&gt;0,$T$50&lt;&gt;0)),"inf",((0+0+$T$50)/$V$50)))</f>
        <v/>
      </c>
      <c r="X50" s="16" t="str">
        <f>IF(AND(0=0,0=0,$V$50=0,$T$50=0,$U$50=0),"",IF(AND($V$50=0,OR(0&lt;&gt;0,0&lt;&gt;0,$T$50&lt;&gt;0,$U$50&lt;&gt;0)),"inf",((0+0+$T$50+$U$50)/$V$50)))</f>
        <v/>
      </c>
      <c r="Y50" s="12" t="n">
        <f>SUM($Y$51+$Y$52+$Y$53+$Y$54)</f>
        <v>0.0</v>
      </c>
      <c r="AA50" t="s">
        <v>37</v>
      </c>
      <c r="AC50" s="20" t="str">
        <f>IF($AJ$50=0,"",20*((0*30 +0*20 +$AE$50*15 +$AF$50*10 +$AG$50*-5)/$AJ$50))</f>
        <v/>
      </c>
      <c r="AD50" s="19" t="str">
        <f>IF($AJ$50=0,"",((0*30 +0*20 +$AE$50*15 +$AF$50*10 +$AG$50*-5)/$AJ$50))</f>
        <v/>
      </c>
      <c r="AE50" s="18" t="n">
        <f>SUM($AE$51+$AE$52+$AE$53+$AE$54)</f>
        <v>0.0</v>
      </c>
      <c r="AF50" s="18" t="n">
        <f>SUM($AF$51+$AF$52+$AF$53+$AF$54)</f>
        <v>0.0</v>
      </c>
      <c r="AG50" s="18" t="n">
        <f>SUM($AG$51+$AG$52+$AG$53+$AG$54)</f>
        <v>0.0</v>
      </c>
      <c r="AH50" s="21" t="str">
        <f>IF(AND(0=0,0=0,$AG$50=0,$AE$50=0),"",IF(AND($AG$50=0,OR(0&lt;&gt;0,0&lt;&gt;0,$AE$50&lt;&gt;0)),"inf",((0+0+$AE$50)/$AG$50)))</f>
        <v/>
      </c>
      <c r="AI50" s="22" t="str">
        <f>IF(AND(0=0,0=0,$AG$50=0,$AE$50=0,$AF$50=0),"",IF(AND($AG$50=0,OR(0&lt;&gt;0,0&lt;&gt;0,$AE$50&lt;&gt;0,$AF$50&lt;&gt;0)),"inf",((0+0+$AE$50+$AF$50)/$AG$50)))</f>
        <v/>
      </c>
      <c r="AJ50" s="18" t="n">
        <f>SUM($AJ$51+$AJ$52+$AJ$53+$AJ$54)</f>
        <v>0.0</v>
      </c>
      <c r="AL50" t="s">
        <v>37</v>
      </c>
      <c r="AN50" s="26" t="str">
        <f>IF($AU$50=0,"",20*((0*30 +0*20 +$AP$50*15 +$AQ$50*10 +$AR$50*-5)/$AU$50))</f>
        <v/>
      </c>
      <c r="AO50" s="25" t="str">
        <f>IF($AU$50=0,"",((0*30 +0*20 +$AP$50*15 +$AQ$50*10 +$AR$50*-5)/$AU$50))</f>
        <v/>
      </c>
      <c r="AP50" s="24" t="n">
        <f>SUM($AP$51+$AP$52+$AP$53+$AP$54)</f>
        <v>0.0</v>
      </c>
      <c r="AQ50" s="24" t="n">
        <f>SUM($AQ$51+$AQ$52+$AQ$53+$AQ$54)</f>
        <v>0.0</v>
      </c>
      <c r="AR50" s="24" t="n">
        <f>SUM($AR$51+$AR$52+$AR$53+$AR$54)</f>
        <v>0.0</v>
      </c>
      <c r="AS50" s="27" t="str">
        <f>IF(AND(0=0,0=0,$AR$50=0,$AP$50=0),"",IF(AND($AR$50=0,OR(0&lt;&gt;0,0&lt;&gt;0,$AP$50&lt;&gt;0)),"inf",((0+0+$AP$50)/$AR$50)))</f>
        <v/>
      </c>
      <c r="AT50" s="28" t="str">
        <f>IF(AND(0=0,0=0,$AR$50=0,$AP$50=0,$AQ$50=0),"",IF(AND($AR$50=0,OR(0&lt;&gt;0,0&lt;&gt;0,$AP$50&lt;&gt;0,$AQ$50&lt;&gt;0)),"inf",((0+0+$AP$50+$AQ$50)/$AR$50)))</f>
        <v/>
      </c>
      <c r="AU50" s="24" t="n">
        <f>SUM($AU$51+$AU$52+$AU$53+$AU$54)</f>
        <v>0.0</v>
      </c>
    </row>
    <row r="51" spans="2:47" x14ac:dyDescent="0.2">
      <c r="C51" t="s">
        <v>38</v>
      </c>
      <c r="D51" s="7" t="str">
        <f>IF($K$51=0,"",20*((0*30 +0*20 +$F$51*15 +$G$51*10 +$H$51*-5)/$K$51))</f>
        <v/>
      </c>
      <c r="E51" s="6" t="str">
        <f>IF($K$51=0,"",((0*30 +0*20 +$F$51*15 +$G$51*10 +$H$51*-5)/$K$51))</f>
        <v/>
      </c>
      <c r="F51" s="5"/>
      <c r="G51" s="5"/>
      <c r="H51" s="5"/>
      <c r="I51" s="8" t="str">
        <f>IF(AND(0=0,0=0,$H$51=0,$F$51=0),"",IF(AND($H$51=0,OR(0&lt;&gt;0,0&lt;&gt;0,$F$51&lt;&gt;0)),"inf",((0+0+$F$51)/$H$51)))</f>
        <v/>
      </c>
      <c r="J51" s="9" t="str">
        <f>IF(AND(0=0,0=0,$H$51=0,$F$51=0,$G$51=0),"",IF(AND($H$51=0,OR(0&lt;&gt;0,0&lt;&gt;0,$F$51&lt;&gt;0,$G$51&lt;&gt;0)),"inf",((0+0+$F$51+$G$51)/$H$51)))</f>
        <v/>
      </c>
      <c r="K51" s="5"/>
      <c r="L51" s="5"/>
      <c r="M51" s="5"/>
      <c r="N51" s="10" t="str">
        <f>IF($L$51=0,"",($M$51/$L$51))</f>
        <v/>
      </c>
      <c r="Q51" t="s">
        <v>38</v>
      </c>
      <c r="R51" s="14" t="str">
        <f>IF($Y$51=0,"",20*((0*30 +0*20 +$T$51*15 +$U$51*10 +$V$51*-5)/$Y$51))</f>
        <v/>
      </c>
      <c r="S51" s="13" t="str">
        <f>IF($Y$51=0,"",((0*30 +0*20 +$T$51*15 +$U$51*10 +$V$51*-5)/$Y$51))</f>
        <v/>
      </c>
      <c r="T51" s="12"/>
      <c r="U51" s="12"/>
      <c r="V51" s="12"/>
      <c r="W51" s="15" t="str">
        <f>IF(AND(0=0,0=0,$V$51=0,$T$51=0),"",IF(AND($V$51=0,OR(0&lt;&gt;0,0&lt;&gt;0,$T$51&lt;&gt;0)),"inf",((0+0+$T$51)/$V$51)))</f>
        <v/>
      </c>
      <c r="X51" s="16" t="str">
        <f>IF(AND(0=0,0=0,$V$51=0,$T$51=0,$U$51=0),"",IF(AND($V$51=0,OR(0&lt;&gt;0,0&lt;&gt;0,$T$51&lt;&gt;0,$U$51&lt;&gt;0)),"inf",((0+0+$T$51+$U$51)/$V$51)))</f>
        <v/>
      </c>
      <c r="Y51" s="12"/>
      <c r="AB51" t="s">
        <v>38</v>
      </c>
      <c r="AC51" s="20" t="str">
        <f>IF($AJ$51=0,"",20*((0*30 +0*20 +$AE$51*15 +$AF$51*10 +$AG$51*-5)/$AJ$51))</f>
        <v/>
      </c>
      <c r="AD51" s="19" t="str">
        <f>IF($AJ$51=0,"",((0*30 +0*20 +$AE$51*15 +$AF$51*10 +$AG$51*-5)/$AJ$51))</f>
        <v/>
      </c>
      <c r="AE51" s="18"/>
      <c r="AF51" s="18"/>
      <c r="AG51" s="18"/>
      <c r="AH51" s="21" t="str">
        <f>IF(AND(0=0,0=0,$AG$51=0,$AE$51=0),"",IF(AND($AG$51=0,OR(0&lt;&gt;0,0&lt;&gt;0,$AE$51&lt;&gt;0)),"inf",((0+0+$AE$51)/$AG$51)))</f>
        <v/>
      </c>
      <c r="AI51" s="22" t="str">
        <f>IF(AND(0=0,0=0,$AG$51=0,$AE$51=0,$AF$51=0),"",IF(AND($AG$51=0,OR(0&lt;&gt;0,0&lt;&gt;0,$AE$51&lt;&gt;0,$AF$51&lt;&gt;0)),"inf",((0+0+$AE$51+$AF$51)/$AG$51)))</f>
        <v/>
      </c>
      <c r="AJ51" s="18"/>
      <c r="AM51" t="s">
        <v>38</v>
      </c>
      <c r="AN51" s="26" t="str">
        <f>IF($AU$51=0,"",20*((0*30 +0*20 +$AP$51*15 +$AQ$51*10 +$AR$51*-5)/$AU$51))</f>
        <v/>
      </c>
      <c r="AO51" s="25" t="str">
        <f>IF($AU$51=0,"",((0*30 +0*20 +$AP$51*15 +$AQ$51*10 +$AR$51*-5)/$AU$51))</f>
        <v/>
      </c>
      <c r="AP51" s="24"/>
      <c r="AQ51" s="24"/>
      <c r="AR51" s="24"/>
      <c r="AS51" s="27" t="str">
        <f>IF(AND(0=0,0=0,$AR$51=0,$AP$51=0),"",IF(AND($AR$51=0,OR(0&lt;&gt;0,0&lt;&gt;0,$AP$51&lt;&gt;0)),"inf",((0+0+$AP$51)/$AR$51)))</f>
        <v/>
      </c>
      <c r="AT51" s="28" t="str">
        <f>IF(AND(0=0,0=0,$AR$51=0,$AP$51=0,$AQ$51=0),"",IF(AND($AR$51=0,OR(0&lt;&gt;0,0&lt;&gt;0,$AP$51&lt;&gt;0,$AQ$51&lt;&gt;0)),"inf",((0+0+$AP$51+$AQ$51)/$AR$51)))</f>
        <v/>
      </c>
      <c r="AU51" s="24"/>
    </row>
    <row r="52" spans="2:47" x14ac:dyDescent="0.2">
      <c r="C52" t="s">
        <v>39</v>
      </c>
      <c r="D52" s="7" t="str">
        <f>IF($K$52=0,"",20*((0*30 +0*20 +$F$52*15 +$G$52*10 +$H$52*-5)/$K$52))</f>
        <v/>
      </c>
      <c r="E52" s="6" t="str">
        <f>IF($K$52=0,"",((0*30 +0*20 +$F$52*15 +$G$52*10 +$H$52*-5)/$K$52))</f>
        <v/>
      </c>
      <c r="F52" s="5"/>
      <c r="G52" s="5"/>
      <c r="H52" s="5"/>
      <c r="I52" s="8" t="str">
        <f>IF(AND(0=0,0=0,$H$52=0,$F$52=0),"",IF(AND($H$52=0,OR(0&lt;&gt;0,0&lt;&gt;0,$F$52&lt;&gt;0)),"inf",((0+0+$F$52)/$H$52)))</f>
        <v/>
      </c>
      <c r="J52" s="9" t="str">
        <f>IF(AND(0=0,0=0,$H$52=0,$F$52=0,$G$52=0),"",IF(AND($H$52=0,OR(0&lt;&gt;0,0&lt;&gt;0,$F$52&lt;&gt;0,$G$52&lt;&gt;0)),"inf",((0+0+$F$52+$G$52)/$H$52)))</f>
        <v/>
      </c>
      <c r="K52" s="5"/>
      <c r="L52" s="5"/>
      <c r="M52" s="5"/>
      <c r="N52" s="10" t="str">
        <f>IF($L$52=0,"",($M$52/$L$52))</f>
        <v/>
      </c>
      <c r="Q52" t="s">
        <v>39</v>
      </c>
      <c r="R52" s="14" t="str">
        <f>IF($Y$52=0,"",20*((0*30 +0*20 +$T$52*15 +$U$52*10 +$V$52*-5)/$Y$52))</f>
        <v/>
      </c>
      <c r="S52" s="13" t="str">
        <f>IF($Y$52=0,"",((0*30 +0*20 +$T$52*15 +$U$52*10 +$V$52*-5)/$Y$52))</f>
        <v/>
      </c>
      <c r="T52" s="12"/>
      <c r="U52" s="12"/>
      <c r="V52" s="12"/>
      <c r="W52" s="15" t="str">
        <f>IF(AND(0=0,0=0,$V$52=0,$T$52=0),"",IF(AND($V$52=0,OR(0&lt;&gt;0,0&lt;&gt;0,$T$52&lt;&gt;0)),"inf",((0+0+$T$52)/$V$52)))</f>
        <v/>
      </c>
      <c r="X52" s="16" t="str">
        <f>IF(AND(0=0,0=0,$V$52=0,$T$52=0,$U$52=0),"",IF(AND($V$52=0,OR(0&lt;&gt;0,0&lt;&gt;0,$T$52&lt;&gt;0,$U$52&lt;&gt;0)),"inf",((0+0+$T$52+$U$52)/$V$52)))</f>
        <v/>
      </c>
      <c r="Y52" s="12"/>
      <c r="AB52" t="s">
        <v>39</v>
      </c>
      <c r="AC52" s="20" t="str">
        <f>IF($AJ$52=0,"",20*((0*30 +0*20 +$AE$52*15 +$AF$52*10 +$AG$52*-5)/$AJ$52))</f>
        <v/>
      </c>
      <c r="AD52" s="19" t="str">
        <f>IF($AJ$52=0,"",((0*30 +0*20 +$AE$52*15 +$AF$52*10 +$AG$52*-5)/$AJ$52))</f>
        <v/>
      </c>
      <c r="AE52" s="18"/>
      <c r="AF52" s="18"/>
      <c r="AG52" s="18"/>
      <c r="AH52" s="21" t="str">
        <f>IF(AND(0=0,0=0,$AG$52=0,$AE$52=0),"",IF(AND($AG$52=0,OR(0&lt;&gt;0,0&lt;&gt;0,$AE$52&lt;&gt;0)),"inf",((0+0+$AE$52)/$AG$52)))</f>
        <v/>
      </c>
      <c r="AI52" s="22" t="str">
        <f>IF(AND(0=0,0=0,$AG$52=0,$AE$52=0,$AF$52=0),"",IF(AND($AG$52=0,OR(0&lt;&gt;0,0&lt;&gt;0,$AE$52&lt;&gt;0,$AF$52&lt;&gt;0)),"inf",((0+0+$AE$52+$AF$52)/$AG$52)))</f>
        <v/>
      </c>
      <c r="AJ52" s="18"/>
      <c r="AM52" t="s">
        <v>39</v>
      </c>
      <c r="AN52" s="26" t="str">
        <f>IF($AU$52=0,"",20*((0*30 +0*20 +$AP$52*15 +$AQ$52*10 +$AR$52*-5)/$AU$52))</f>
        <v/>
      </c>
      <c r="AO52" s="25" t="str">
        <f>IF($AU$52=0,"",((0*30 +0*20 +$AP$52*15 +$AQ$52*10 +$AR$52*-5)/$AU$52))</f>
        <v/>
      </c>
      <c r="AP52" s="24"/>
      <c r="AQ52" s="24"/>
      <c r="AR52" s="24"/>
      <c r="AS52" s="27" t="str">
        <f>IF(AND(0=0,0=0,$AR$52=0,$AP$52=0),"",IF(AND($AR$52=0,OR(0&lt;&gt;0,0&lt;&gt;0,$AP$52&lt;&gt;0)),"inf",((0+0+$AP$52)/$AR$52)))</f>
        <v/>
      </c>
      <c r="AT52" s="28" t="str">
        <f>IF(AND(0=0,0=0,$AR$52=0,$AP$52=0,$AQ$52=0),"",IF(AND($AR$52=0,OR(0&lt;&gt;0,0&lt;&gt;0,$AP$52&lt;&gt;0,$AQ$52&lt;&gt;0)),"inf",((0+0+$AP$52+$AQ$52)/$AR$52)))</f>
        <v/>
      </c>
      <c r="AU52" s="24"/>
    </row>
    <row r="53" spans="2:47" x14ac:dyDescent="0.2">
      <c r="C53" t="s">
        <v>40</v>
      </c>
      <c r="D53" s="7" t="str">
        <f>IF($K$53=0,"",20*((0*30 +0*20 +$F$53*15 +$G$53*10 +$H$53*-5)/$K$53))</f>
        <v/>
      </c>
      <c r="E53" s="6" t="str">
        <f>IF($K$53=0,"",((0*30 +0*20 +$F$53*15 +$G$53*10 +$H$53*-5)/$K$53))</f>
        <v/>
      </c>
      <c r="F53" s="5"/>
      <c r="G53" s="5"/>
      <c r="H53" s="5"/>
      <c r="I53" s="8" t="str">
        <f>IF(AND(0=0,0=0,$H$53=0,$F$53=0),"",IF(AND($H$53=0,OR(0&lt;&gt;0,0&lt;&gt;0,$F$53&lt;&gt;0)),"inf",((0+0+$F$53)/$H$53)))</f>
        <v/>
      </c>
      <c r="J53" s="9" t="str">
        <f>IF(AND(0=0,0=0,$H$53=0,$F$53=0,$G$53=0),"",IF(AND($H$53=0,OR(0&lt;&gt;0,0&lt;&gt;0,$F$53&lt;&gt;0,$G$53&lt;&gt;0)),"inf",((0+0+$F$53+$G$53)/$H$53)))</f>
        <v/>
      </c>
      <c r="K53" s="5"/>
      <c r="L53" s="5"/>
      <c r="M53" s="5"/>
      <c r="N53" s="10" t="str">
        <f>IF($L$53=0,"",($M$53/$L$53))</f>
        <v/>
      </c>
      <c r="Q53" t="s">
        <v>40</v>
      </c>
      <c r="R53" s="14" t="str">
        <f>IF($Y$53=0,"",20*((0*30 +0*20 +$T$53*15 +$U$53*10 +$V$53*-5)/$Y$53))</f>
        <v/>
      </c>
      <c r="S53" s="13" t="str">
        <f>IF($Y$53=0,"",((0*30 +0*20 +$T$53*15 +$U$53*10 +$V$53*-5)/$Y$53))</f>
        <v/>
      </c>
      <c r="T53" s="12"/>
      <c r="U53" s="12"/>
      <c r="V53" s="12"/>
      <c r="W53" s="15" t="str">
        <f>IF(AND(0=0,0=0,$V$53=0,$T$53=0),"",IF(AND($V$53=0,OR(0&lt;&gt;0,0&lt;&gt;0,$T$53&lt;&gt;0)),"inf",((0+0+$T$53)/$V$53)))</f>
        <v/>
      </c>
      <c r="X53" s="16" t="str">
        <f>IF(AND(0=0,0=0,$V$53=0,$T$53=0,$U$53=0),"",IF(AND($V$53=0,OR(0&lt;&gt;0,0&lt;&gt;0,$T$53&lt;&gt;0,$U$53&lt;&gt;0)),"inf",((0+0+$T$53+$U$53)/$V$53)))</f>
        <v/>
      </c>
      <c r="Y53" s="12"/>
      <c r="AB53" t="s">
        <v>40</v>
      </c>
      <c r="AC53" s="20" t="str">
        <f>IF($AJ$53=0,"",20*((0*30 +0*20 +$AE$53*15 +$AF$53*10 +$AG$53*-5)/$AJ$53))</f>
        <v/>
      </c>
      <c r="AD53" s="19" t="str">
        <f>IF($AJ$53=0,"",((0*30 +0*20 +$AE$53*15 +$AF$53*10 +$AG$53*-5)/$AJ$53))</f>
        <v/>
      </c>
      <c r="AE53" s="18"/>
      <c r="AF53" s="18"/>
      <c r="AG53" s="18"/>
      <c r="AH53" s="21" t="str">
        <f>IF(AND(0=0,0=0,$AG$53=0,$AE$53=0),"",IF(AND($AG$53=0,OR(0&lt;&gt;0,0&lt;&gt;0,$AE$53&lt;&gt;0)),"inf",((0+0+$AE$53)/$AG$53)))</f>
        <v/>
      </c>
      <c r="AI53" s="22" t="str">
        <f>IF(AND(0=0,0=0,$AG$53=0,$AE$53=0,$AF$53=0),"",IF(AND($AG$53=0,OR(0&lt;&gt;0,0&lt;&gt;0,$AE$53&lt;&gt;0,$AF$53&lt;&gt;0)),"inf",((0+0+$AE$53+$AF$53)/$AG$53)))</f>
        <v/>
      </c>
      <c r="AJ53" s="18"/>
      <c r="AM53" t="s">
        <v>40</v>
      </c>
      <c r="AN53" s="26" t="str">
        <f>IF($AU$53=0,"",20*((0*30 +0*20 +$AP$53*15 +$AQ$53*10 +$AR$53*-5)/$AU$53))</f>
        <v/>
      </c>
      <c r="AO53" s="25" t="str">
        <f>IF($AU$53=0,"",((0*30 +0*20 +$AP$53*15 +$AQ$53*10 +$AR$53*-5)/$AU$53))</f>
        <v/>
      </c>
      <c r="AP53" s="24"/>
      <c r="AQ53" s="24"/>
      <c r="AR53" s="24"/>
      <c r="AS53" s="27" t="str">
        <f>IF(AND(0=0,0=0,$AR$53=0,$AP$53=0),"",IF(AND($AR$53=0,OR(0&lt;&gt;0,0&lt;&gt;0,$AP$53&lt;&gt;0)),"inf",((0+0+$AP$53)/$AR$53)))</f>
        <v/>
      </c>
      <c r="AT53" s="28" t="str">
        <f>IF(AND(0=0,0=0,$AR$53=0,$AP$53=0,$AQ$53=0),"",IF(AND($AR$53=0,OR(0&lt;&gt;0,0&lt;&gt;0,$AP$53&lt;&gt;0,$AQ$53&lt;&gt;0)),"inf",((0+0+$AP$53+$AQ$53)/$AR$53)))</f>
        <v/>
      </c>
      <c r="AU53" s="24"/>
    </row>
    <row r="54" spans="2:47" x14ac:dyDescent="0.2">
      <c r="C54" t="s">
        <v>16</v>
      </c>
      <c r="D54" s="7" t="str">
        <f>IF($K$54=0,"",20*((0*30 +0*20 +$F$54*15 +$G$54*10 +$H$54*-5)/$K$54))</f>
        <v/>
      </c>
      <c r="E54" s="6" t="str">
        <f>IF($K$54=0,"",((0*30 +0*20 +$F$54*15 +$G$54*10 +$H$54*-5)/$K$54))</f>
        <v/>
      </c>
      <c r="F54" s="5"/>
      <c r="G54" s="5"/>
      <c r="H54" s="5"/>
      <c r="I54" s="8" t="str">
        <f>IF(AND(0=0,0=0,$H$54=0,$F$54=0),"",IF(AND($H$54=0,OR(0&lt;&gt;0,0&lt;&gt;0,$F$54&lt;&gt;0)),"inf",((0+0+$F$54)/$H$54)))</f>
        <v/>
      </c>
      <c r="J54" s="9" t="str">
        <f>IF(AND(0=0,0=0,$H$54=0,$F$54=0,$G$54=0),"",IF(AND($H$54=0,OR(0&lt;&gt;0,0&lt;&gt;0,$F$54&lt;&gt;0,$G$54&lt;&gt;0)),"inf",((0+0+$F$54+$G$54)/$H$54)))</f>
        <v/>
      </c>
      <c r="K54" s="5"/>
      <c r="L54" s="5"/>
      <c r="M54" s="5"/>
      <c r="N54" s="10" t="str">
        <f>IF($L$54=0,"",($M$54/$L$54))</f>
        <v/>
      </c>
      <c r="Q54" t="s">
        <v>16</v>
      </c>
      <c r="R54" s="14" t="str">
        <f>IF($Y$54=0,"",20*((0*30 +0*20 +$T$54*15 +$U$54*10 +$V$54*-5)/$Y$54))</f>
        <v/>
      </c>
      <c r="S54" s="13" t="str">
        <f>IF($Y$54=0,"",((0*30 +0*20 +$T$54*15 +$U$54*10 +$V$54*-5)/$Y$54))</f>
        <v/>
      </c>
      <c r="T54" s="12"/>
      <c r="U54" s="12"/>
      <c r="V54" s="12"/>
      <c r="W54" s="15" t="str">
        <f>IF(AND(0=0,0=0,$V$54=0,$T$54=0),"",IF(AND($V$54=0,OR(0&lt;&gt;0,0&lt;&gt;0,$T$54&lt;&gt;0)),"inf",((0+0+$T$54)/$V$54)))</f>
        <v/>
      </c>
      <c r="X54" s="16" t="str">
        <f>IF(AND(0=0,0=0,$V$54=0,$T$54=0,$U$54=0),"",IF(AND($V$54=0,OR(0&lt;&gt;0,0&lt;&gt;0,$T$54&lt;&gt;0,$U$54&lt;&gt;0)),"inf",((0+0+$T$54+$U$54)/$V$54)))</f>
        <v/>
      </c>
      <c r="Y54" s="12"/>
      <c r="AB54" t="s">
        <v>16</v>
      </c>
      <c r="AC54" s="20" t="str">
        <f>IF($AJ$54=0,"",20*((0*30 +0*20 +$AE$54*15 +$AF$54*10 +$AG$54*-5)/$AJ$54))</f>
        <v/>
      </c>
      <c r="AD54" s="19" t="str">
        <f>IF($AJ$54=0,"",((0*30 +0*20 +$AE$54*15 +$AF$54*10 +$AG$54*-5)/$AJ$54))</f>
        <v/>
      </c>
      <c r="AE54" s="18"/>
      <c r="AF54" s="18"/>
      <c r="AG54" s="18"/>
      <c r="AH54" s="21" t="str">
        <f>IF(AND(0=0,0=0,$AG$54=0,$AE$54=0),"",IF(AND($AG$54=0,OR(0&lt;&gt;0,0&lt;&gt;0,$AE$54&lt;&gt;0)),"inf",((0+0+$AE$54)/$AG$54)))</f>
        <v/>
      </c>
      <c r="AI54" s="22" t="str">
        <f>IF(AND(0=0,0=0,$AG$54=0,$AE$54=0,$AF$54=0),"",IF(AND($AG$54=0,OR(0&lt;&gt;0,0&lt;&gt;0,$AE$54&lt;&gt;0,$AF$54&lt;&gt;0)),"inf",((0+0+$AE$54+$AF$54)/$AG$54)))</f>
        <v/>
      </c>
      <c r="AJ54" s="18"/>
      <c r="AM54" t="s">
        <v>16</v>
      </c>
      <c r="AN54" s="26" t="str">
        <f>IF($AU$54=0,"",20*((0*30 +0*20 +$AP$54*15 +$AQ$54*10 +$AR$54*-5)/$AU$54))</f>
        <v/>
      </c>
      <c r="AO54" s="25" t="str">
        <f>IF($AU$54=0,"",((0*30 +0*20 +$AP$54*15 +$AQ$54*10 +$AR$54*-5)/$AU$54))</f>
        <v/>
      </c>
      <c r="AP54" s="24"/>
      <c r="AQ54" s="24"/>
      <c r="AR54" s="24"/>
      <c r="AS54" s="27" t="str">
        <f>IF(AND(0=0,0=0,$AR$54=0,$AP$54=0),"",IF(AND($AR$54=0,OR(0&lt;&gt;0,0&lt;&gt;0,$AP$54&lt;&gt;0)),"inf",((0+0+$AP$54)/$AR$54)))</f>
        <v/>
      </c>
      <c r="AT54" s="28" t="str">
        <f>IF(AND(0=0,0=0,$AR$54=0,$AP$54=0,$AQ$54=0),"",IF(AND($AR$54=0,OR(0&lt;&gt;0,0&lt;&gt;0,$AP$54&lt;&gt;0,$AQ$54&lt;&gt;0)),"inf",((0+0+$AP$54+$AQ$54)/$AR$54)))</f>
        <v/>
      </c>
      <c r="AU54" s="24"/>
    </row>
    <row r="55" spans="2:47" x14ac:dyDescent="0.2">
      <c r="B55" t="s">
        <v>41</v>
      </c>
      <c r="D55" s="7" t="str">
        <f>IF($K$55=0,"",20*((0*30 +0*20 +$F$55*15 +$G$55*10 +$H$55*-5)/$K$55))</f>
        <v/>
      </c>
      <c r="E55" s="6" t="str">
        <f>IF($K$55=0,"",((0*30 +0*20 +$F$55*15 +$G$55*10 +$H$55*-5)/$K$55))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8" t="str">
        <f>IF(AND(0=0,0=0,$H$55=0,$F$55=0),"",IF(AND($H$55=0,OR(0&lt;&gt;0,0&lt;&gt;0,$F$55&lt;&gt;0)),"inf",((0+0+$F$55)/$H$55)))</f>
        <v/>
      </c>
      <c r="J55" s="9" t="str">
        <f>IF(AND(0=0,0=0,$H$55=0,$F$55=0,$G$55=0),"",IF(AND($H$55=0,OR(0&lt;&gt;0,0&lt;&gt;0,$F$55&lt;&gt;0,$G$55&lt;&gt;0)),"inf",((0+0+$F$55+$G$55)/$H$55)))</f>
        <v/>
      </c>
      <c r="K55" s="5" t="n">
        <f>SUM($K$56+$K$57+$K$58+$K$59)</f>
        <v>0.0</v>
      </c>
      <c r="L55" s="5" t="n">
        <f>SUM($L$56+$L$57+$L$58+$L$59)</f>
        <v>0.0</v>
      </c>
      <c r="M55" s="5" t="n">
        <f>SUM($M$56+$M$57+$M$58+$M$59)</f>
        <v>0.0</v>
      </c>
      <c r="N55" s="10" t="str">
        <f>IF($L$55=0,"",($M$55/$L$55))</f>
        <v/>
      </c>
      <c r="P55" t="s">
        <v>41</v>
      </c>
      <c r="R55" s="14" t="str">
        <f>IF($Y$55=0,"",20*((0*30 +0*20 +$T$55*15 +$U$55*10 +$V$55*-5)/$Y$55))</f>
        <v/>
      </c>
      <c r="S55" s="13" t="str">
        <f>IF($Y$55=0,"",((0*30 +0*20 +$T$55*15 +$U$55*10 +$V$55*-5)/$Y$55))</f>
        <v/>
      </c>
      <c r="T55" s="12" t="n">
        <f>SUM($T$56+$T$57+$T$58+$T$59)</f>
        <v>0.0</v>
      </c>
      <c r="U55" s="12" t="n">
        <f>SUM($U$56+$U$57+$U$58+$U$59)</f>
        <v>0.0</v>
      </c>
      <c r="V55" s="12" t="n">
        <f>SUM($V$56+$V$57+$V$58+$V$59)</f>
        <v>0.0</v>
      </c>
      <c r="W55" s="15" t="str">
        <f>IF(AND(0=0,0=0,$V$55=0,$T$55=0),"",IF(AND($V$55=0,OR(0&lt;&gt;0,0&lt;&gt;0,$T$55&lt;&gt;0)),"inf",((0+0+$T$55)/$V$55)))</f>
        <v/>
      </c>
      <c r="X55" s="16" t="str">
        <f>IF(AND(0=0,0=0,$V$55=0,$T$55=0,$U$55=0),"",IF(AND($V$55=0,OR(0&lt;&gt;0,0&lt;&gt;0,$T$55&lt;&gt;0,$U$55&lt;&gt;0)),"inf",((0+0+$T$55+$U$55)/$V$55)))</f>
        <v/>
      </c>
      <c r="Y55" s="12" t="n">
        <f>SUM($Y$56+$Y$57+$Y$58+$Y$59)</f>
        <v>0.0</v>
      </c>
      <c r="AA55" t="s">
        <v>41</v>
      </c>
      <c r="AC55" s="20" t="str">
        <f>IF($AJ$55=0,"",20*((0*30 +0*20 +$AE$55*15 +$AF$55*10 +$AG$55*-5)/$AJ$55))</f>
        <v/>
      </c>
      <c r="AD55" s="19" t="str">
        <f>IF($AJ$55=0,"",((0*30 +0*20 +$AE$55*15 +$AF$55*10 +$AG$55*-5)/$AJ$55))</f>
        <v/>
      </c>
      <c r="AE55" s="18" t="n">
        <f>SUM($AE$56+$AE$57+$AE$58+$AE$59)</f>
        <v>0.0</v>
      </c>
      <c r="AF55" s="18" t="n">
        <f>SUM($AF$56+$AF$57+$AF$58+$AF$59)</f>
        <v>0.0</v>
      </c>
      <c r="AG55" s="18" t="n">
        <f>SUM($AG$56+$AG$57+$AG$58+$AG$59)</f>
        <v>0.0</v>
      </c>
      <c r="AH55" s="21" t="str">
        <f>IF(AND(0=0,0=0,$AG$55=0,$AE$55=0),"",IF(AND($AG$55=0,OR(0&lt;&gt;0,0&lt;&gt;0,$AE$55&lt;&gt;0)),"inf",((0+0+$AE$55)/$AG$55)))</f>
        <v/>
      </c>
      <c r="AI55" s="22" t="str">
        <f>IF(AND(0=0,0=0,$AG$55=0,$AE$55=0,$AF$55=0),"",IF(AND($AG$55=0,OR(0&lt;&gt;0,0&lt;&gt;0,$AE$55&lt;&gt;0,$AF$55&lt;&gt;0)),"inf",((0+0+$AE$55+$AF$55)/$AG$55)))</f>
        <v/>
      </c>
      <c r="AJ55" s="18" t="n">
        <f>SUM($AJ$56+$AJ$57+$AJ$58+$AJ$59)</f>
        <v>0.0</v>
      </c>
      <c r="AL55" t="s">
        <v>41</v>
      </c>
      <c r="AN55" s="26" t="str">
        <f>IF($AU$55=0,"",20*((0*30 +0*20 +$AP$55*15 +$AQ$55*10 +$AR$55*-5)/$AU$55))</f>
        <v/>
      </c>
      <c r="AO55" s="25" t="str">
        <f>IF($AU$55=0,"",((0*30 +0*20 +$AP$55*15 +$AQ$55*10 +$AR$55*-5)/$AU$55))</f>
        <v/>
      </c>
      <c r="AP55" s="24" t="n">
        <f>SUM($AP$56+$AP$57+$AP$58+$AP$59)</f>
        <v>0.0</v>
      </c>
      <c r="AQ55" s="24" t="n">
        <f>SUM($AQ$56+$AQ$57+$AQ$58+$AQ$59)</f>
        <v>0.0</v>
      </c>
      <c r="AR55" s="24" t="n">
        <f>SUM($AR$56+$AR$57+$AR$58+$AR$59)</f>
        <v>0.0</v>
      </c>
      <c r="AS55" s="27" t="str">
        <f>IF(AND(0=0,0=0,$AR$55=0,$AP$55=0),"",IF(AND($AR$55=0,OR(0&lt;&gt;0,0&lt;&gt;0,$AP$55&lt;&gt;0)),"inf",((0+0+$AP$55)/$AR$55)))</f>
        <v/>
      </c>
      <c r="AT55" s="28" t="str">
        <f>IF(AND(0=0,0=0,$AR$55=0,$AP$55=0,$AQ$55=0),"",IF(AND($AR$55=0,OR(0&lt;&gt;0,0&lt;&gt;0,$AP$55&lt;&gt;0,$AQ$55&lt;&gt;0)),"inf",((0+0+$AP$55+$AQ$55)/$AR$55)))</f>
        <v/>
      </c>
      <c r="AU55" s="24" t="n">
        <f>SUM($AU$56+$AU$57+$AU$58+$AU$59)</f>
        <v>0.0</v>
      </c>
    </row>
    <row r="56" spans="2:47" x14ac:dyDescent="0.2">
      <c r="C56" t="s">
        <v>42</v>
      </c>
      <c r="D56" s="7" t="str">
        <f>IF($K$56=0,"",20*((0*30 +0*20 +$F$56*15 +$G$56*10 +$H$56*-5)/$K$56))</f>
        <v/>
      </c>
      <c r="E56" s="6" t="str">
        <f>IF($K$56=0,"",((0*30 +0*20 +$F$56*15 +$G$56*10 +$H$56*-5)/$K$56))</f>
        <v/>
      </c>
      <c r="F56" s="5"/>
      <c r="G56" s="5"/>
      <c r="H56" s="5"/>
      <c r="I56" s="8" t="str">
        <f>IF(AND(0=0,0=0,$H$56=0,$F$56=0),"",IF(AND($H$56=0,OR(0&lt;&gt;0,0&lt;&gt;0,$F$56&lt;&gt;0)),"inf",((0+0+$F$56)/$H$56)))</f>
        <v/>
      </c>
      <c r="J56" s="9" t="str">
        <f>IF(AND(0=0,0=0,$H$56=0,$F$56=0,$G$56=0),"",IF(AND($H$56=0,OR(0&lt;&gt;0,0&lt;&gt;0,$F$56&lt;&gt;0,$G$56&lt;&gt;0)),"inf",((0+0+$F$56+$G$56)/$H$56)))</f>
        <v/>
      </c>
      <c r="K56" s="5"/>
      <c r="L56" s="5"/>
      <c r="M56" s="5"/>
      <c r="N56" s="10" t="str">
        <f>IF($L$56=0,"",($M$56/$L$56))</f>
        <v/>
      </c>
      <c r="Q56" t="s">
        <v>42</v>
      </c>
      <c r="R56" s="14" t="str">
        <f>IF($Y$56=0,"",20*((0*30 +0*20 +$T$56*15 +$U$56*10 +$V$56*-5)/$Y$56))</f>
        <v/>
      </c>
      <c r="S56" s="13" t="str">
        <f>IF($Y$56=0,"",((0*30 +0*20 +$T$56*15 +$U$56*10 +$V$56*-5)/$Y$56))</f>
        <v/>
      </c>
      <c r="T56" s="12"/>
      <c r="U56" s="12"/>
      <c r="V56" s="12"/>
      <c r="W56" s="15" t="str">
        <f>IF(AND(0=0,0=0,$V$56=0,$T$56=0),"",IF(AND($V$56=0,OR(0&lt;&gt;0,0&lt;&gt;0,$T$56&lt;&gt;0)),"inf",((0+0+$T$56)/$V$56)))</f>
        <v/>
      </c>
      <c r="X56" s="16" t="str">
        <f>IF(AND(0=0,0=0,$V$56=0,$T$56=0,$U$56=0),"",IF(AND($V$56=0,OR(0&lt;&gt;0,0&lt;&gt;0,$T$56&lt;&gt;0,$U$56&lt;&gt;0)),"inf",((0+0+$T$56+$U$56)/$V$56)))</f>
        <v/>
      </c>
      <c r="Y56" s="12"/>
      <c r="AB56" t="s">
        <v>42</v>
      </c>
      <c r="AC56" s="20" t="str">
        <f>IF($AJ$56=0,"",20*((0*30 +0*20 +$AE$56*15 +$AF$56*10 +$AG$56*-5)/$AJ$56))</f>
        <v/>
      </c>
      <c r="AD56" s="19" t="str">
        <f>IF($AJ$56=0,"",((0*30 +0*20 +$AE$56*15 +$AF$56*10 +$AG$56*-5)/$AJ$56))</f>
        <v/>
      </c>
      <c r="AE56" s="18"/>
      <c r="AF56" s="18"/>
      <c r="AG56" s="18"/>
      <c r="AH56" s="21" t="str">
        <f>IF(AND(0=0,0=0,$AG$56=0,$AE$56=0),"",IF(AND($AG$56=0,OR(0&lt;&gt;0,0&lt;&gt;0,$AE$56&lt;&gt;0)),"inf",((0+0+$AE$56)/$AG$56)))</f>
        <v/>
      </c>
      <c r="AI56" s="22" t="str">
        <f>IF(AND(0=0,0=0,$AG$56=0,$AE$56=0,$AF$56=0),"",IF(AND($AG$56=0,OR(0&lt;&gt;0,0&lt;&gt;0,$AE$56&lt;&gt;0,$AF$56&lt;&gt;0)),"inf",((0+0+$AE$56+$AF$56)/$AG$56)))</f>
        <v/>
      </c>
      <c r="AJ56" s="18"/>
      <c r="AM56" t="s">
        <v>42</v>
      </c>
      <c r="AN56" s="26" t="str">
        <f>IF($AU$56=0,"",20*((0*30 +0*20 +$AP$56*15 +$AQ$56*10 +$AR$56*-5)/$AU$56))</f>
        <v/>
      </c>
      <c r="AO56" s="25" t="str">
        <f>IF($AU$56=0,"",((0*30 +0*20 +$AP$56*15 +$AQ$56*10 +$AR$56*-5)/$AU$56))</f>
        <v/>
      </c>
      <c r="AP56" s="24"/>
      <c r="AQ56" s="24"/>
      <c r="AR56" s="24"/>
      <c r="AS56" s="27" t="str">
        <f>IF(AND(0=0,0=0,$AR$56=0,$AP$56=0),"",IF(AND($AR$56=0,OR(0&lt;&gt;0,0&lt;&gt;0,$AP$56&lt;&gt;0)),"inf",((0+0+$AP$56)/$AR$56)))</f>
        <v/>
      </c>
      <c r="AT56" s="28" t="str">
        <f>IF(AND(0=0,0=0,$AR$56=0,$AP$56=0,$AQ$56=0),"",IF(AND($AR$56=0,OR(0&lt;&gt;0,0&lt;&gt;0,$AP$56&lt;&gt;0,$AQ$56&lt;&gt;0)),"inf",((0+0+$AP$56+$AQ$56)/$AR$56)))</f>
        <v/>
      </c>
      <c r="AU56" s="24"/>
    </row>
    <row r="57" spans="2:47" x14ac:dyDescent="0.2">
      <c r="C57" t="s">
        <v>43</v>
      </c>
      <c r="D57" s="7" t="str">
        <f>IF($K$57=0,"",20*((0*30 +0*20 +$F$57*15 +$G$57*10 +$H$57*-5)/$K$57))</f>
        <v/>
      </c>
      <c r="E57" s="6" t="str">
        <f>IF($K$57=0,"",((0*30 +0*20 +$F$57*15 +$G$57*10 +$H$57*-5)/$K$57))</f>
        <v/>
      </c>
      <c r="F57" s="5"/>
      <c r="G57" s="5"/>
      <c r="H57" s="5"/>
      <c r="I57" s="8" t="str">
        <f>IF(AND(0=0,0=0,$H$57=0,$F$57=0),"",IF(AND($H$57=0,OR(0&lt;&gt;0,0&lt;&gt;0,$F$57&lt;&gt;0)),"inf",((0+0+$F$57)/$H$57)))</f>
        <v/>
      </c>
      <c r="J57" s="9" t="str">
        <f>IF(AND(0=0,0=0,$H$57=0,$F$57=0,$G$57=0),"",IF(AND($H$57=0,OR(0&lt;&gt;0,0&lt;&gt;0,$F$57&lt;&gt;0,$G$57&lt;&gt;0)),"inf",((0+0+$F$57+$G$57)/$H$57)))</f>
        <v/>
      </c>
      <c r="K57" s="5"/>
      <c r="L57" s="5"/>
      <c r="M57" s="5"/>
      <c r="N57" s="10" t="str">
        <f>IF($L$57=0,"",($M$57/$L$57))</f>
        <v/>
      </c>
      <c r="Q57" t="s">
        <v>43</v>
      </c>
      <c r="R57" s="14" t="str">
        <f>IF($Y$57=0,"",20*((0*30 +0*20 +$T$57*15 +$U$57*10 +$V$57*-5)/$Y$57))</f>
        <v/>
      </c>
      <c r="S57" s="13" t="str">
        <f>IF($Y$57=0,"",((0*30 +0*20 +$T$57*15 +$U$57*10 +$V$57*-5)/$Y$57))</f>
        <v/>
      </c>
      <c r="T57" s="12"/>
      <c r="U57" s="12"/>
      <c r="V57" s="12"/>
      <c r="W57" s="15" t="str">
        <f>IF(AND(0=0,0=0,$V$57=0,$T$57=0),"",IF(AND($V$57=0,OR(0&lt;&gt;0,0&lt;&gt;0,$T$57&lt;&gt;0)),"inf",((0+0+$T$57)/$V$57)))</f>
        <v/>
      </c>
      <c r="X57" s="16" t="str">
        <f>IF(AND(0=0,0=0,$V$57=0,$T$57=0,$U$57=0),"",IF(AND($V$57=0,OR(0&lt;&gt;0,0&lt;&gt;0,$T$57&lt;&gt;0,$U$57&lt;&gt;0)),"inf",((0+0+$T$57+$U$57)/$V$57)))</f>
        <v/>
      </c>
      <c r="Y57" s="12"/>
      <c r="AB57" t="s">
        <v>43</v>
      </c>
      <c r="AC57" s="20" t="str">
        <f>IF($AJ$57=0,"",20*((0*30 +0*20 +$AE$57*15 +$AF$57*10 +$AG$57*-5)/$AJ$57))</f>
        <v/>
      </c>
      <c r="AD57" s="19" t="str">
        <f>IF($AJ$57=0,"",((0*30 +0*20 +$AE$57*15 +$AF$57*10 +$AG$57*-5)/$AJ$57))</f>
        <v/>
      </c>
      <c r="AE57" s="18"/>
      <c r="AF57" s="18"/>
      <c r="AG57" s="18"/>
      <c r="AH57" s="21" t="str">
        <f>IF(AND(0=0,0=0,$AG$57=0,$AE$57=0),"",IF(AND($AG$57=0,OR(0&lt;&gt;0,0&lt;&gt;0,$AE$57&lt;&gt;0)),"inf",((0+0+$AE$57)/$AG$57)))</f>
        <v/>
      </c>
      <c r="AI57" s="22" t="str">
        <f>IF(AND(0=0,0=0,$AG$57=0,$AE$57=0,$AF$57=0),"",IF(AND($AG$57=0,OR(0&lt;&gt;0,0&lt;&gt;0,$AE$57&lt;&gt;0,$AF$57&lt;&gt;0)),"inf",((0+0+$AE$57+$AF$57)/$AG$57)))</f>
        <v/>
      </c>
      <c r="AJ57" s="18"/>
      <c r="AM57" t="s">
        <v>43</v>
      </c>
      <c r="AN57" s="26" t="str">
        <f>IF($AU$57=0,"",20*((0*30 +0*20 +$AP$57*15 +$AQ$57*10 +$AR$57*-5)/$AU$57))</f>
        <v/>
      </c>
      <c r="AO57" s="25" t="str">
        <f>IF($AU$57=0,"",((0*30 +0*20 +$AP$57*15 +$AQ$57*10 +$AR$57*-5)/$AU$57))</f>
        <v/>
      </c>
      <c r="AP57" s="24"/>
      <c r="AQ57" s="24"/>
      <c r="AR57" s="24"/>
      <c r="AS57" s="27" t="str">
        <f>IF(AND(0=0,0=0,$AR$57=0,$AP$57=0),"",IF(AND($AR$57=0,OR(0&lt;&gt;0,0&lt;&gt;0,$AP$57&lt;&gt;0)),"inf",((0+0+$AP$57)/$AR$57)))</f>
        <v/>
      </c>
      <c r="AT57" s="28" t="str">
        <f>IF(AND(0=0,0=0,$AR$57=0,$AP$57=0,$AQ$57=0),"",IF(AND($AR$57=0,OR(0&lt;&gt;0,0&lt;&gt;0,$AP$57&lt;&gt;0,$AQ$57&lt;&gt;0)),"inf",((0+0+$AP$57+$AQ$57)/$AR$57)))</f>
        <v/>
      </c>
      <c r="AU57" s="24"/>
    </row>
    <row r="58" spans="2:47" x14ac:dyDescent="0.2">
      <c r="C58" t="s">
        <v>14</v>
      </c>
      <c r="D58" s="7" t="str">
        <f>IF($K$58=0,"",20*((0*30 +0*20 +$F$58*15 +$G$58*10 +$H$58*-5)/$K$58))</f>
        <v/>
      </c>
      <c r="E58" s="6" t="str">
        <f>IF($K$58=0,"",((0*30 +0*20 +$F$58*15 +$G$58*10 +$H$58*-5)/$K$58))</f>
        <v/>
      </c>
      <c r="F58" s="5"/>
      <c r="G58" s="5"/>
      <c r="H58" s="5"/>
      <c r="I58" s="8" t="str">
        <f>IF(AND(0=0,0=0,$H$58=0,$F$58=0),"",IF(AND($H$58=0,OR(0&lt;&gt;0,0&lt;&gt;0,$F$58&lt;&gt;0)),"inf",((0+0+$F$58)/$H$58)))</f>
        <v/>
      </c>
      <c r="J58" s="9" t="str">
        <f>IF(AND(0=0,0=0,$H$58=0,$F$58=0,$G$58=0),"",IF(AND($H$58=0,OR(0&lt;&gt;0,0&lt;&gt;0,$F$58&lt;&gt;0,$G$58&lt;&gt;0)),"inf",((0+0+$F$58+$G$58)/$H$58)))</f>
        <v/>
      </c>
      <c r="K58" s="5"/>
      <c r="L58" s="5"/>
      <c r="M58" s="5"/>
      <c r="N58" s="10" t="str">
        <f>IF($L$58=0,"",($M$58/$L$58))</f>
        <v/>
      </c>
      <c r="Q58" t="s">
        <v>14</v>
      </c>
      <c r="R58" s="14" t="str">
        <f>IF($Y$58=0,"",20*((0*30 +0*20 +$T$58*15 +$U$58*10 +$V$58*-5)/$Y$58))</f>
        <v/>
      </c>
      <c r="S58" s="13" t="str">
        <f>IF($Y$58=0,"",((0*30 +0*20 +$T$58*15 +$U$58*10 +$V$58*-5)/$Y$58))</f>
        <v/>
      </c>
      <c r="T58" s="12"/>
      <c r="U58" s="12"/>
      <c r="V58" s="12"/>
      <c r="W58" s="15" t="str">
        <f>IF(AND(0=0,0=0,$V$58=0,$T$58=0),"",IF(AND($V$58=0,OR(0&lt;&gt;0,0&lt;&gt;0,$T$58&lt;&gt;0)),"inf",((0+0+$T$58)/$V$58)))</f>
        <v/>
      </c>
      <c r="X58" s="16" t="str">
        <f>IF(AND(0=0,0=0,$V$58=0,$T$58=0,$U$58=0),"",IF(AND($V$58=0,OR(0&lt;&gt;0,0&lt;&gt;0,$T$58&lt;&gt;0,$U$58&lt;&gt;0)),"inf",((0+0+$T$58+$U$58)/$V$58)))</f>
        <v/>
      </c>
      <c r="Y58" s="12"/>
      <c r="AB58" t="s">
        <v>14</v>
      </c>
      <c r="AC58" s="20" t="str">
        <f>IF($AJ$58=0,"",20*((0*30 +0*20 +$AE$58*15 +$AF$58*10 +$AG$58*-5)/$AJ$58))</f>
        <v/>
      </c>
      <c r="AD58" s="19" t="str">
        <f>IF($AJ$58=0,"",((0*30 +0*20 +$AE$58*15 +$AF$58*10 +$AG$58*-5)/$AJ$58))</f>
        <v/>
      </c>
      <c r="AE58" s="18"/>
      <c r="AF58" s="18"/>
      <c r="AG58" s="18"/>
      <c r="AH58" s="21" t="str">
        <f>IF(AND(0=0,0=0,$AG$58=0,$AE$58=0),"",IF(AND($AG$58=0,OR(0&lt;&gt;0,0&lt;&gt;0,$AE$58&lt;&gt;0)),"inf",((0+0+$AE$58)/$AG$58)))</f>
        <v/>
      </c>
      <c r="AI58" s="22" t="str">
        <f>IF(AND(0=0,0=0,$AG$58=0,$AE$58=0,$AF$58=0),"",IF(AND($AG$58=0,OR(0&lt;&gt;0,0&lt;&gt;0,$AE$58&lt;&gt;0,$AF$58&lt;&gt;0)),"inf",((0+0+$AE$58+$AF$58)/$AG$58)))</f>
        <v/>
      </c>
      <c r="AJ58" s="18"/>
      <c r="AM58" t="s">
        <v>14</v>
      </c>
      <c r="AN58" s="26" t="str">
        <f>IF($AU$58=0,"",20*((0*30 +0*20 +$AP$58*15 +$AQ$58*10 +$AR$58*-5)/$AU$58))</f>
        <v/>
      </c>
      <c r="AO58" s="25" t="str">
        <f>IF($AU$58=0,"",((0*30 +0*20 +$AP$58*15 +$AQ$58*10 +$AR$58*-5)/$AU$58))</f>
        <v/>
      </c>
      <c r="AP58" s="24"/>
      <c r="AQ58" s="24"/>
      <c r="AR58" s="24"/>
      <c r="AS58" s="27" t="str">
        <f>IF(AND(0=0,0=0,$AR$58=0,$AP$58=0),"",IF(AND($AR$58=0,OR(0&lt;&gt;0,0&lt;&gt;0,$AP$58&lt;&gt;0)),"inf",((0+0+$AP$58)/$AR$58)))</f>
        <v/>
      </c>
      <c r="AT58" s="28" t="str">
        <f>IF(AND(0=0,0=0,$AR$58=0,$AP$58=0,$AQ$58=0),"",IF(AND($AR$58=0,OR(0&lt;&gt;0,0&lt;&gt;0,$AP$58&lt;&gt;0,$AQ$58&lt;&gt;0)),"inf",((0+0+$AP$58+$AQ$58)/$AR$58)))</f>
        <v/>
      </c>
      <c r="AU58" s="24"/>
    </row>
    <row r="59" spans="2:47" x14ac:dyDescent="0.2">
      <c r="C59" t="s">
        <v>16</v>
      </c>
      <c r="D59" s="7" t="str">
        <f>IF($K$59=0,"",20*((0*30 +0*20 +$F$59*15 +$G$59*10 +$H$59*-5)/$K$59))</f>
        <v/>
      </c>
      <c r="E59" s="6" t="str">
        <f>IF($K$59=0,"",((0*30 +0*20 +$F$59*15 +$G$59*10 +$H$59*-5)/$K$59))</f>
        <v/>
      </c>
      <c r="F59" s="5"/>
      <c r="G59" s="5"/>
      <c r="H59" s="5"/>
      <c r="I59" s="8" t="str">
        <f>IF(AND(0=0,0=0,$H$59=0,$F$59=0),"",IF(AND($H$59=0,OR(0&lt;&gt;0,0&lt;&gt;0,$F$59&lt;&gt;0)),"inf",((0+0+$F$59)/$H$59)))</f>
        <v/>
      </c>
      <c r="J59" s="9" t="str">
        <f>IF(AND(0=0,0=0,$H$59=0,$F$59=0,$G$59=0),"",IF(AND($H$59=0,OR(0&lt;&gt;0,0&lt;&gt;0,$F$59&lt;&gt;0,$G$59&lt;&gt;0)),"inf",((0+0+$F$59+$G$59)/$H$59)))</f>
        <v/>
      </c>
      <c r="K59" s="5"/>
      <c r="L59" s="5"/>
      <c r="M59" s="5"/>
      <c r="N59" s="10" t="str">
        <f>IF($L$59=0,"",($M$59/$L$59))</f>
        <v/>
      </c>
      <c r="Q59" t="s">
        <v>16</v>
      </c>
      <c r="R59" s="14" t="str">
        <f>IF($Y$59=0,"",20*((0*30 +0*20 +$T$59*15 +$U$59*10 +$V$59*-5)/$Y$59))</f>
        <v/>
      </c>
      <c r="S59" s="13" t="str">
        <f>IF($Y$59=0,"",((0*30 +0*20 +$T$59*15 +$U$59*10 +$V$59*-5)/$Y$59))</f>
        <v/>
      </c>
      <c r="T59" s="12"/>
      <c r="U59" s="12"/>
      <c r="V59" s="12"/>
      <c r="W59" s="15" t="str">
        <f>IF(AND(0=0,0=0,$V$59=0,$T$59=0),"",IF(AND($V$59=0,OR(0&lt;&gt;0,0&lt;&gt;0,$T$59&lt;&gt;0)),"inf",((0+0+$T$59)/$V$59)))</f>
        <v/>
      </c>
      <c r="X59" s="16" t="str">
        <f>IF(AND(0=0,0=0,$V$59=0,$T$59=0,$U$59=0),"",IF(AND($V$59=0,OR(0&lt;&gt;0,0&lt;&gt;0,$T$59&lt;&gt;0,$U$59&lt;&gt;0)),"inf",((0+0+$T$59+$U$59)/$V$59)))</f>
        <v/>
      </c>
      <c r="Y59" s="12"/>
      <c r="AB59" t="s">
        <v>16</v>
      </c>
      <c r="AC59" s="20" t="str">
        <f>IF($AJ$59=0,"",20*((0*30 +0*20 +$AE$59*15 +$AF$59*10 +$AG$59*-5)/$AJ$59))</f>
        <v/>
      </c>
      <c r="AD59" s="19" t="str">
        <f>IF($AJ$59=0,"",((0*30 +0*20 +$AE$59*15 +$AF$59*10 +$AG$59*-5)/$AJ$59))</f>
        <v/>
      </c>
      <c r="AE59" s="18"/>
      <c r="AF59" s="18"/>
      <c r="AG59" s="18"/>
      <c r="AH59" s="21" t="str">
        <f>IF(AND(0=0,0=0,$AG$59=0,$AE$59=0),"",IF(AND($AG$59=0,OR(0&lt;&gt;0,0&lt;&gt;0,$AE$59&lt;&gt;0)),"inf",((0+0+$AE$59)/$AG$59)))</f>
        <v/>
      </c>
      <c r="AI59" s="22" t="str">
        <f>IF(AND(0=0,0=0,$AG$59=0,$AE$59=0,$AF$59=0),"",IF(AND($AG$59=0,OR(0&lt;&gt;0,0&lt;&gt;0,$AE$59&lt;&gt;0,$AF$59&lt;&gt;0)),"inf",((0+0+$AE$59+$AF$59)/$AG$59)))</f>
        <v/>
      </c>
      <c r="AJ59" s="18"/>
      <c r="AM59" t="s">
        <v>16</v>
      </c>
      <c r="AN59" s="26" t="str">
        <f>IF($AU$59=0,"",20*((0*30 +0*20 +$AP$59*15 +$AQ$59*10 +$AR$59*-5)/$AU$59))</f>
        <v/>
      </c>
      <c r="AO59" s="25" t="str">
        <f>IF($AU$59=0,"",((0*30 +0*20 +$AP$59*15 +$AQ$59*10 +$AR$59*-5)/$AU$59))</f>
        <v/>
      </c>
      <c r="AP59" s="24"/>
      <c r="AQ59" s="24"/>
      <c r="AR59" s="24"/>
      <c r="AS59" s="27" t="str">
        <f>IF(AND(0=0,0=0,$AR$59=0,$AP$59=0),"",IF(AND($AR$59=0,OR(0&lt;&gt;0,0&lt;&gt;0,$AP$59&lt;&gt;0)),"inf",((0+0+$AP$59)/$AR$59)))</f>
        <v/>
      </c>
      <c r="AT59" s="28" t="str">
        <f>IF(AND(0=0,0=0,$AR$59=0,$AP$59=0,$AQ$59=0),"",IF(AND($AR$59=0,OR(0&lt;&gt;0,0&lt;&gt;0,$AP$59&lt;&gt;0,$AQ$59&lt;&gt;0)),"inf",((0+0+$AP$59+$AQ$59)/$AR$59)))</f>
        <v/>
      </c>
      <c r="AU59" s="24"/>
    </row>
    <row r="60" spans="2:47" x14ac:dyDescent="0.2">
      <c r="B60" t="s">
        <v>44</v>
      </c>
      <c r="D60" s="7" t="str">
        <f>IF($K$60=0,"",20*((0*30 +0*20 +$F$60*15 +$G$60*10 +$H$60*-5)/$K$60))</f>
        <v/>
      </c>
      <c r="E60" s="6" t="str">
        <f>IF($K$60=0,"",((0*30 +0*20 +$F$60*15 +$G$60*10 +$H$60*-5)/$K$60))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8" t="str">
        <f>IF(AND(0=0,0=0,$H$60=0,$F$60=0),"",IF(AND($H$60=0,OR(0&lt;&gt;0,0&lt;&gt;0,$F$60&lt;&gt;0)),"inf",((0+0+$F$60)/$H$60)))</f>
        <v/>
      </c>
      <c r="J60" s="9" t="str">
        <f>IF(AND(0=0,0=0,$H$60=0,$F$60=0,$G$60=0),"",IF(AND($H$60=0,OR(0&lt;&gt;0,0&lt;&gt;0,$F$60&lt;&gt;0,$G$60&lt;&gt;0)),"inf",((0+0+$F$60+$G$60)/$H$60)))</f>
        <v/>
      </c>
      <c r="K60" s="5" t="n">
        <f>SUM($K$61+$K$62+$K$63+$K$64)</f>
        <v>0.0</v>
      </c>
      <c r="L60" s="5" t="n">
        <f>SUM($L$61+$L$62+$L$63+$L$64)</f>
        <v>0.0</v>
      </c>
      <c r="M60" s="5" t="n">
        <f>SUM($M$61+$M$62+$M$63+$M$64)</f>
        <v>0.0</v>
      </c>
      <c r="N60" s="10" t="str">
        <f>IF($L$60=0,"",($M$60/$L$60))</f>
        <v/>
      </c>
      <c r="P60" t="s">
        <v>44</v>
      </c>
      <c r="R60" s="14" t="str">
        <f>IF($Y$60=0,"",20*((0*30 +0*20 +$T$60*15 +$U$60*10 +$V$60*-5)/$Y$60))</f>
        <v/>
      </c>
      <c r="S60" s="13" t="str">
        <f>IF($Y$60=0,"",((0*30 +0*20 +$T$60*15 +$U$60*10 +$V$60*-5)/$Y$60))</f>
        <v/>
      </c>
      <c r="T60" s="12" t="n">
        <f>SUM($T$61+$T$62+$T$63+$T$64)</f>
        <v>0.0</v>
      </c>
      <c r="U60" s="12" t="n">
        <f>SUM($U$61+$U$62+$U$63+$U$64)</f>
        <v>0.0</v>
      </c>
      <c r="V60" s="12" t="n">
        <f>SUM($V$61+$V$62+$V$63+$V$64)</f>
        <v>0.0</v>
      </c>
      <c r="W60" s="15" t="str">
        <f>IF(AND(0=0,0=0,$V$60=0,$T$60=0),"",IF(AND($V$60=0,OR(0&lt;&gt;0,0&lt;&gt;0,$T$60&lt;&gt;0)),"inf",((0+0+$T$60)/$V$60)))</f>
        <v/>
      </c>
      <c r="X60" s="16" t="str">
        <f>IF(AND(0=0,0=0,$V$60=0,$T$60=0,$U$60=0),"",IF(AND($V$60=0,OR(0&lt;&gt;0,0&lt;&gt;0,$T$60&lt;&gt;0,$U$60&lt;&gt;0)),"inf",((0+0+$T$60+$U$60)/$V$60)))</f>
        <v/>
      </c>
      <c r="Y60" s="12" t="n">
        <f>SUM($Y$61+$Y$62+$Y$63+$Y$64)</f>
        <v>0.0</v>
      </c>
      <c r="AA60" t="s">
        <v>44</v>
      </c>
      <c r="AC60" s="20" t="str">
        <f>IF($AJ$60=0,"",20*((0*30 +0*20 +$AE$60*15 +$AF$60*10 +$AG$60*-5)/$AJ$60))</f>
        <v/>
      </c>
      <c r="AD60" s="19" t="str">
        <f>IF($AJ$60=0,"",((0*30 +0*20 +$AE$60*15 +$AF$60*10 +$AG$60*-5)/$AJ$60))</f>
        <v/>
      </c>
      <c r="AE60" s="18" t="n">
        <f>SUM($AE$61+$AE$62+$AE$63+$AE$64)</f>
        <v>0.0</v>
      </c>
      <c r="AF60" s="18" t="n">
        <f>SUM($AF$61+$AF$62+$AF$63+$AF$64)</f>
        <v>0.0</v>
      </c>
      <c r="AG60" s="18" t="n">
        <f>SUM($AG$61+$AG$62+$AG$63+$AG$64)</f>
        <v>0.0</v>
      </c>
      <c r="AH60" s="21" t="str">
        <f>IF(AND(0=0,0=0,$AG$60=0,$AE$60=0),"",IF(AND($AG$60=0,OR(0&lt;&gt;0,0&lt;&gt;0,$AE$60&lt;&gt;0)),"inf",((0+0+$AE$60)/$AG$60)))</f>
        <v/>
      </c>
      <c r="AI60" s="22" t="str">
        <f>IF(AND(0=0,0=0,$AG$60=0,$AE$60=0,$AF$60=0),"",IF(AND($AG$60=0,OR(0&lt;&gt;0,0&lt;&gt;0,$AE$60&lt;&gt;0,$AF$60&lt;&gt;0)),"inf",((0+0+$AE$60+$AF$60)/$AG$60)))</f>
        <v/>
      </c>
      <c r="AJ60" s="18" t="n">
        <f>SUM($AJ$61+$AJ$62+$AJ$63+$AJ$64)</f>
        <v>0.0</v>
      </c>
      <c r="AL60" t="s">
        <v>44</v>
      </c>
      <c r="AN60" s="26" t="str">
        <f>IF($AU$60=0,"",20*((0*30 +0*20 +$AP$60*15 +$AQ$60*10 +$AR$60*-5)/$AU$60))</f>
        <v/>
      </c>
      <c r="AO60" s="25" t="str">
        <f>IF($AU$60=0,"",((0*30 +0*20 +$AP$60*15 +$AQ$60*10 +$AR$60*-5)/$AU$60))</f>
        <v/>
      </c>
      <c r="AP60" s="24" t="n">
        <f>SUM($AP$61+$AP$62+$AP$63+$AP$64)</f>
        <v>0.0</v>
      </c>
      <c r="AQ60" s="24" t="n">
        <f>SUM($AQ$61+$AQ$62+$AQ$63+$AQ$64)</f>
        <v>0.0</v>
      </c>
      <c r="AR60" s="24" t="n">
        <f>SUM($AR$61+$AR$62+$AR$63+$AR$64)</f>
        <v>0.0</v>
      </c>
      <c r="AS60" s="27" t="str">
        <f>IF(AND(0=0,0=0,$AR$60=0,$AP$60=0),"",IF(AND($AR$60=0,OR(0&lt;&gt;0,0&lt;&gt;0,$AP$60&lt;&gt;0)),"inf",((0+0+$AP$60)/$AR$60)))</f>
        <v/>
      </c>
      <c r="AT60" s="28" t="str">
        <f>IF(AND(0=0,0=0,$AR$60=0,$AP$60=0,$AQ$60=0),"",IF(AND($AR$60=0,OR(0&lt;&gt;0,0&lt;&gt;0,$AP$60&lt;&gt;0,$AQ$60&lt;&gt;0)),"inf",((0+0+$AP$60+$AQ$60)/$AR$60)))</f>
        <v/>
      </c>
      <c r="AU60" s="24" t="n">
        <f>SUM($AU$61+$AU$62+$AU$63+$AU$64)</f>
        <v>0.0</v>
      </c>
    </row>
    <row r="61" spans="2:47" x14ac:dyDescent="0.2">
      <c r="C61" t="s">
        <v>45</v>
      </c>
      <c r="D61" s="7" t="str">
        <f>IF($K$61=0,"",20*((0*30 +0*20 +$F$61*15 +$G$61*10 +$H$61*-5)/$K$61))</f>
        <v/>
      </c>
      <c r="E61" s="6" t="str">
        <f>IF($K$61=0,"",((0*30 +0*20 +$F$61*15 +$G$61*10 +$H$61*-5)/$K$61))</f>
        <v/>
      </c>
      <c r="F61" s="5"/>
      <c r="G61" s="5"/>
      <c r="H61" s="5"/>
      <c r="I61" s="8" t="str">
        <f>IF(AND(0=0,0=0,$H$61=0,$F$61=0),"",IF(AND($H$61=0,OR(0&lt;&gt;0,0&lt;&gt;0,$F$61&lt;&gt;0)),"inf",((0+0+$F$61)/$H$61)))</f>
        <v/>
      </c>
      <c r="J61" s="9" t="str">
        <f>IF(AND(0=0,0=0,$H$61=0,$F$61=0,$G$61=0),"",IF(AND($H$61=0,OR(0&lt;&gt;0,0&lt;&gt;0,$F$61&lt;&gt;0,$G$61&lt;&gt;0)),"inf",((0+0+$F$61+$G$61)/$H$61)))</f>
        <v/>
      </c>
      <c r="K61" s="5"/>
      <c r="L61" s="5"/>
      <c r="M61" s="5"/>
      <c r="N61" s="10" t="str">
        <f>IF($L$61=0,"",($M$61/$L$61))</f>
        <v/>
      </c>
      <c r="Q61" t="s">
        <v>45</v>
      </c>
      <c r="R61" s="14" t="str">
        <f>IF($Y$61=0,"",20*((0*30 +0*20 +$T$61*15 +$U$61*10 +$V$61*-5)/$Y$61))</f>
        <v/>
      </c>
      <c r="S61" s="13" t="str">
        <f>IF($Y$61=0,"",((0*30 +0*20 +$T$61*15 +$U$61*10 +$V$61*-5)/$Y$61))</f>
        <v/>
      </c>
      <c r="T61" s="12"/>
      <c r="U61" s="12"/>
      <c r="V61" s="12"/>
      <c r="W61" s="15" t="str">
        <f>IF(AND(0=0,0=0,$V$61=0,$T$61=0),"",IF(AND($V$61=0,OR(0&lt;&gt;0,0&lt;&gt;0,$T$61&lt;&gt;0)),"inf",((0+0+$T$61)/$V$61)))</f>
        <v/>
      </c>
      <c r="X61" s="16" t="str">
        <f>IF(AND(0=0,0=0,$V$61=0,$T$61=0,$U$61=0),"",IF(AND($V$61=0,OR(0&lt;&gt;0,0&lt;&gt;0,$T$61&lt;&gt;0,$U$61&lt;&gt;0)),"inf",((0+0+$T$61+$U$61)/$V$61)))</f>
        <v/>
      </c>
      <c r="Y61" s="12"/>
      <c r="AB61" t="s">
        <v>45</v>
      </c>
      <c r="AC61" s="20" t="str">
        <f>IF($AJ$61=0,"",20*((0*30 +0*20 +$AE$61*15 +$AF$61*10 +$AG$61*-5)/$AJ$61))</f>
        <v/>
      </c>
      <c r="AD61" s="19" t="str">
        <f>IF($AJ$61=0,"",((0*30 +0*20 +$AE$61*15 +$AF$61*10 +$AG$61*-5)/$AJ$61))</f>
        <v/>
      </c>
      <c r="AE61" s="18"/>
      <c r="AF61" s="18"/>
      <c r="AG61" s="18"/>
      <c r="AH61" s="21" t="str">
        <f>IF(AND(0=0,0=0,$AG$61=0,$AE$61=0),"",IF(AND($AG$61=0,OR(0&lt;&gt;0,0&lt;&gt;0,$AE$61&lt;&gt;0)),"inf",((0+0+$AE$61)/$AG$61)))</f>
        <v/>
      </c>
      <c r="AI61" s="22" t="str">
        <f>IF(AND(0=0,0=0,$AG$61=0,$AE$61=0,$AF$61=0),"",IF(AND($AG$61=0,OR(0&lt;&gt;0,0&lt;&gt;0,$AE$61&lt;&gt;0,$AF$61&lt;&gt;0)),"inf",((0+0+$AE$61+$AF$61)/$AG$61)))</f>
        <v/>
      </c>
      <c r="AJ61" s="18"/>
      <c r="AM61" t="s">
        <v>45</v>
      </c>
      <c r="AN61" s="26" t="str">
        <f>IF($AU$61=0,"",20*((0*30 +0*20 +$AP$61*15 +$AQ$61*10 +$AR$61*-5)/$AU$61))</f>
        <v/>
      </c>
      <c r="AO61" s="25" t="str">
        <f>IF($AU$61=0,"",((0*30 +0*20 +$AP$61*15 +$AQ$61*10 +$AR$61*-5)/$AU$61))</f>
        <v/>
      </c>
      <c r="AP61" s="24"/>
      <c r="AQ61" s="24"/>
      <c r="AR61" s="24"/>
      <c r="AS61" s="27" t="str">
        <f>IF(AND(0=0,0=0,$AR$61=0,$AP$61=0),"",IF(AND($AR$61=0,OR(0&lt;&gt;0,0&lt;&gt;0,$AP$61&lt;&gt;0)),"inf",((0+0+$AP$61)/$AR$61)))</f>
        <v/>
      </c>
      <c r="AT61" s="28" t="str">
        <f>IF(AND(0=0,0=0,$AR$61=0,$AP$61=0,$AQ$61=0),"",IF(AND($AR$61=0,OR(0&lt;&gt;0,0&lt;&gt;0,$AP$61&lt;&gt;0,$AQ$61&lt;&gt;0)),"inf",((0+0+$AP$61+$AQ$61)/$AR$61)))</f>
        <v/>
      </c>
      <c r="AU61" s="24"/>
    </row>
    <row r="62" spans="2:47" x14ac:dyDescent="0.2">
      <c r="C62" t="s">
        <v>46</v>
      </c>
      <c r="D62" s="7" t="str">
        <f>IF($K$62=0,"",20*((0*30 +0*20 +$F$62*15 +$G$62*10 +$H$62*-5)/$K$62))</f>
        <v/>
      </c>
      <c r="E62" s="6" t="str">
        <f>IF($K$62=0,"",((0*30 +0*20 +$F$62*15 +$G$62*10 +$H$62*-5)/$K$62))</f>
        <v/>
      </c>
      <c r="F62" s="5"/>
      <c r="G62" s="5"/>
      <c r="H62" s="5"/>
      <c r="I62" s="8" t="str">
        <f>IF(AND(0=0,0=0,$H$62=0,$F$62=0),"",IF(AND($H$62=0,OR(0&lt;&gt;0,0&lt;&gt;0,$F$62&lt;&gt;0)),"inf",((0+0+$F$62)/$H$62)))</f>
        <v/>
      </c>
      <c r="J62" s="9" t="str">
        <f>IF(AND(0=0,0=0,$H$62=0,$F$62=0,$G$62=0),"",IF(AND($H$62=0,OR(0&lt;&gt;0,0&lt;&gt;0,$F$62&lt;&gt;0,$G$62&lt;&gt;0)),"inf",((0+0+$F$62+$G$62)/$H$62)))</f>
        <v/>
      </c>
      <c r="K62" s="5"/>
      <c r="L62" s="5"/>
      <c r="M62" s="5"/>
      <c r="N62" s="10" t="str">
        <f>IF($L$62=0,"",($M$62/$L$62))</f>
        <v/>
      </c>
      <c r="Q62" t="s">
        <v>46</v>
      </c>
      <c r="R62" s="14" t="str">
        <f>IF($Y$62=0,"",20*((0*30 +0*20 +$T$62*15 +$U$62*10 +$V$62*-5)/$Y$62))</f>
        <v/>
      </c>
      <c r="S62" s="13" t="str">
        <f>IF($Y$62=0,"",((0*30 +0*20 +$T$62*15 +$U$62*10 +$V$62*-5)/$Y$62))</f>
        <v/>
      </c>
      <c r="T62" s="12"/>
      <c r="U62" s="12"/>
      <c r="V62" s="12"/>
      <c r="W62" s="15" t="str">
        <f>IF(AND(0=0,0=0,$V$62=0,$T$62=0),"",IF(AND($V$62=0,OR(0&lt;&gt;0,0&lt;&gt;0,$T$62&lt;&gt;0)),"inf",((0+0+$T$62)/$V$62)))</f>
        <v/>
      </c>
      <c r="X62" s="16" t="str">
        <f>IF(AND(0=0,0=0,$V$62=0,$T$62=0,$U$62=0),"",IF(AND($V$62=0,OR(0&lt;&gt;0,0&lt;&gt;0,$T$62&lt;&gt;0,$U$62&lt;&gt;0)),"inf",((0+0+$T$62+$U$62)/$V$62)))</f>
        <v/>
      </c>
      <c r="Y62" s="12"/>
      <c r="AB62" t="s">
        <v>46</v>
      </c>
      <c r="AC62" s="20" t="str">
        <f>IF($AJ$62=0,"",20*((0*30 +0*20 +$AE$62*15 +$AF$62*10 +$AG$62*-5)/$AJ$62))</f>
        <v/>
      </c>
      <c r="AD62" s="19" t="str">
        <f>IF($AJ$62=0,"",((0*30 +0*20 +$AE$62*15 +$AF$62*10 +$AG$62*-5)/$AJ$62))</f>
        <v/>
      </c>
      <c r="AE62" s="18"/>
      <c r="AF62" s="18"/>
      <c r="AG62" s="18"/>
      <c r="AH62" s="21" t="str">
        <f>IF(AND(0=0,0=0,$AG$62=0,$AE$62=0),"",IF(AND($AG$62=0,OR(0&lt;&gt;0,0&lt;&gt;0,$AE$62&lt;&gt;0)),"inf",((0+0+$AE$62)/$AG$62)))</f>
        <v/>
      </c>
      <c r="AI62" s="22" t="str">
        <f>IF(AND(0=0,0=0,$AG$62=0,$AE$62=0,$AF$62=0),"",IF(AND($AG$62=0,OR(0&lt;&gt;0,0&lt;&gt;0,$AE$62&lt;&gt;0,$AF$62&lt;&gt;0)),"inf",((0+0+$AE$62+$AF$62)/$AG$62)))</f>
        <v/>
      </c>
      <c r="AJ62" s="18"/>
      <c r="AM62" t="s">
        <v>46</v>
      </c>
      <c r="AN62" s="26" t="str">
        <f>IF($AU$62=0,"",20*((0*30 +0*20 +$AP$62*15 +$AQ$62*10 +$AR$62*-5)/$AU$62))</f>
        <v/>
      </c>
      <c r="AO62" s="25" t="str">
        <f>IF($AU$62=0,"",((0*30 +0*20 +$AP$62*15 +$AQ$62*10 +$AR$62*-5)/$AU$62))</f>
        <v/>
      </c>
      <c r="AP62" s="24"/>
      <c r="AQ62" s="24"/>
      <c r="AR62" s="24"/>
      <c r="AS62" s="27" t="str">
        <f>IF(AND(0=0,0=0,$AR$62=0,$AP$62=0),"",IF(AND($AR$62=0,OR(0&lt;&gt;0,0&lt;&gt;0,$AP$62&lt;&gt;0)),"inf",((0+0+$AP$62)/$AR$62)))</f>
        <v/>
      </c>
      <c r="AT62" s="28" t="str">
        <f>IF(AND(0=0,0=0,$AR$62=0,$AP$62=0,$AQ$62=0),"",IF(AND($AR$62=0,OR(0&lt;&gt;0,0&lt;&gt;0,$AP$62&lt;&gt;0,$AQ$62&lt;&gt;0)),"inf",((0+0+$AP$62+$AQ$62)/$AR$62)))</f>
        <v/>
      </c>
      <c r="AU62" s="24"/>
    </row>
    <row r="63" spans="2:47" x14ac:dyDescent="0.2">
      <c r="C63" t="s">
        <v>47</v>
      </c>
      <c r="D63" s="7" t="str">
        <f>IF($K$63=0,"",20*((0*30 +0*20 +$F$63*15 +$G$63*10 +$H$63*-5)/$K$63))</f>
        <v/>
      </c>
      <c r="E63" s="6" t="str">
        <f>IF($K$63=0,"",((0*30 +0*20 +$F$63*15 +$G$63*10 +$H$63*-5)/$K$63))</f>
        <v/>
      </c>
      <c r="F63" s="5"/>
      <c r="G63" s="5"/>
      <c r="H63" s="5"/>
      <c r="I63" s="8" t="str">
        <f>IF(AND(0=0,0=0,$H$63=0,$F$63=0),"",IF(AND($H$63=0,OR(0&lt;&gt;0,0&lt;&gt;0,$F$63&lt;&gt;0)),"inf",((0+0+$F$63)/$H$63)))</f>
        <v/>
      </c>
      <c r="J63" s="9" t="str">
        <f>IF(AND(0=0,0=0,$H$63=0,$F$63=0,$G$63=0),"",IF(AND($H$63=0,OR(0&lt;&gt;0,0&lt;&gt;0,$F$63&lt;&gt;0,$G$63&lt;&gt;0)),"inf",((0+0+$F$63+$G$63)/$H$63)))</f>
        <v/>
      </c>
      <c r="K63" s="5"/>
      <c r="L63" s="5"/>
      <c r="M63" s="5"/>
      <c r="N63" s="10" t="str">
        <f>IF($L$63=0,"",($M$63/$L$63))</f>
        <v/>
      </c>
      <c r="Q63" t="s">
        <v>47</v>
      </c>
      <c r="R63" s="14" t="str">
        <f>IF($Y$63=0,"",20*((0*30 +0*20 +$T$63*15 +$U$63*10 +$V$63*-5)/$Y$63))</f>
        <v/>
      </c>
      <c r="S63" s="13" t="str">
        <f>IF($Y$63=0,"",((0*30 +0*20 +$T$63*15 +$U$63*10 +$V$63*-5)/$Y$63))</f>
        <v/>
      </c>
      <c r="T63" s="12"/>
      <c r="U63" s="12"/>
      <c r="V63" s="12"/>
      <c r="W63" s="15" t="str">
        <f>IF(AND(0=0,0=0,$V$63=0,$T$63=0),"",IF(AND($V$63=0,OR(0&lt;&gt;0,0&lt;&gt;0,$T$63&lt;&gt;0)),"inf",((0+0+$T$63)/$V$63)))</f>
        <v/>
      </c>
      <c r="X63" s="16" t="str">
        <f>IF(AND(0=0,0=0,$V$63=0,$T$63=0,$U$63=0),"",IF(AND($V$63=0,OR(0&lt;&gt;0,0&lt;&gt;0,$T$63&lt;&gt;0,$U$63&lt;&gt;0)),"inf",((0+0+$T$63+$U$63)/$V$63)))</f>
        <v/>
      </c>
      <c r="Y63" s="12"/>
      <c r="AB63" t="s">
        <v>47</v>
      </c>
      <c r="AC63" s="20" t="str">
        <f>IF($AJ$63=0,"",20*((0*30 +0*20 +$AE$63*15 +$AF$63*10 +$AG$63*-5)/$AJ$63))</f>
        <v/>
      </c>
      <c r="AD63" s="19" t="str">
        <f>IF($AJ$63=0,"",((0*30 +0*20 +$AE$63*15 +$AF$63*10 +$AG$63*-5)/$AJ$63))</f>
        <v/>
      </c>
      <c r="AE63" s="18"/>
      <c r="AF63" s="18"/>
      <c r="AG63" s="18"/>
      <c r="AH63" s="21" t="str">
        <f>IF(AND(0=0,0=0,$AG$63=0,$AE$63=0),"",IF(AND($AG$63=0,OR(0&lt;&gt;0,0&lt;&gt;0,$AE$63&lt;&gt;0)),"inf",((0+0+$AE$63)/$AG$63)))</f>
        <v/>
      </c>
      <c r="AI63" s="22" t="str">
        <f>IF(AND(0=0,0=0,$AG$63=0,$AE$63=0,$AF$63=0),"",IF(AND($AG$63=0,OR(0&lt;&gt;0,0&lt;&gt;0,$AE$63&lt;&gt;0,$AF$63&lt;&gt;0)),"inf",((0+0+$AE$63+$AF$63)/$AG$63)))</f>
        <v/>
      </c>
      <c r="AJ63" s="18"/>
      <c r="AM63" t="s">
        <v>47</v>
      </c>
      <c r="AN63" s="26" t="str">
        <f>IF($AU$63=0,"",20*((0*30 +0*20 +$AP$63*15 +$AQ$63*10 +$AR$63*-5)/$AU$63))</f>
        <v/>
      </c>
      <c r="AO63" s="25" t="str">
        <f>IF($AU$63=0,"",((0*30 +0*20 +$AP$63*15 +$AQ$63*10 +$AR$63*-5)/$AU$63))</f>
        <v/>
      </c>
      <c r="AP63" s="24"/>
      <c r="AQ63" s="24"/>
      <c r="AR63" s="24"/>
      <c r="AS63" s="27" t="str">
        <f>IF(AND(0=0,0=0,$AR$63=0,$AP$63=0),"",IF(AND($AR$63=0,OR(0&lt;&gt;0,0&lt;&gt;0,$AP$63&lt;&gt;0)),"inf",((0+0+$AP$63)/$AR$63)))</f>
        <v/>
      </c>
      <c r="AT63" s="28" t="str">
        <f>IF(AND(0=0,0=0,$AR$63=0,$AP$63=0,$AQ$63=0),"",IF(AND($AR$63=0,OR(0&lt;&gt;0,0&lt;&gt;0,$AP$63&lt;&gt;0,$AQ$63&lt;&gt;0)),"inf",((0+0+$AP$63+$AQ$63)/$AR$63)))</f>
        <v/>
      </c>
      <c r="AU63" s="24"/>
    </row>
    <row r="64" spans="2:47" x14ac:dyDescent="0.2">
      <c r="C64" t="s">
        <v>16</v>
      </c>
      <c r="D64" s="7" t="str">
        <f>IF($K$64=0,"",20*((0*30 +0*20 +$F$64*15 +$G$64*10 +$H$64*-5)/$K$64))</f>
        <v/>
      </c>
      <c r="E64" s="6" t="str">
        <f>IF($K$64=0,"",((0*30 +0*20 +$F$64*15 +$G$64*10 +$H$64*-5)/$K$64))</f>
        <v/>
      </c>
      <c r="F64" s="5"/>
      <c r="G64" s="5"/>
      <c r="H64" s="5"/>
      <c r="I64" s="8" t="str">
        <f>IF(AND(0=0,0=0,$H$64=0,$F$64=0),"",IF(AND($H$64=0,OR(0&lt;&gt;0,0&lt;&gt;0,$F$64&lt;&gt;0)),"inf",((0+0+$F$64)/$H$64)))</f>
        <v/>
      </c>
      <c r="J64" s="9" t="str">
        <f>IF(AND(0=0,0=0,$H$64=0,$F$64=0,$G$64=0),"",IF(AND($H$64=0,OR(0&lt;&gt;0,0&lt;&gt;0,$F$64&lt;&gt;0,$G$64&lt;&gt;0)),"inf",((0+0+$F$64+$G$64)/$H$64)))</f>
        <v/>
      </c>
      <c r="K64" s="5"/>
      <c r="L64" s="5"/>
      <c r="M64" s="5"/>
      <c r="N64" s="10" t="str">
        <f>IF($L$64=0,"",($M$64/$L$64))</f>
        <v/>
      </c>
      <c r="Q64" t="s">
        <v>16</v>
      </c>
      <c r="R64" s="14" t="str">
        <f>IF($Y$64=0,"",20*((0*30 +0*20 +$T$64*15 +$U$64*10 +$V$64*-5)/$Y$64))</f>
        <v/>
      </c>
      <c r="S64" s="13" t="str">
        <f>IF($Y$64=0,"",((0*30 +0*20 +$T$64*15 +$U$64*10 +$V$64*-5)/$Y$64))</f>
        <v/>
      </c>
      <c r="T64" s="12"/>
      <c r="U64" s="12"/>
      <c r="V64" s="12"/>
      <c r="W64" s="15" t="str">
        <f>IF(AND(0=0,0=0,$V$64=0,$T$64=0),"",IF(AND($V$64=0,OR(0&lt;&gt;0,0&lt;&gt;0,$T$64&lt;&gt;0)),"inf",((0+0+$T$64)/$V$64)))</f>
        <v/>
      </c>
      <c r="X64" s="16" t="str">
        <f>IF(AND(0=0,0=0,$V$64=0,$T$64=0,$U$64=0),"",IF(AND($V$64=0,OR(0&lt;&gt;0,0&lt;&gt;0,$T$64&lt;&gt;0,$U$64&lt;&gt;0)),"inf",((0+0+$T$64+$U$64)/$V$64)))</f>
        <v/>
      </c>
      <c r="Y64" s="12"/>
      <c r="AB64" t="s">
        <v>16</v>
      </c>
      <c r="AC64" s="20" t="str">
        <f>IF($AJ$64=0,"",20*((0*30 +0*20 +$AE$64*15 +$AF$64*10 +$AG$64*-5)/$AJ$64))</f>
        <v/>
      </c>
      <c r="AD64" s="19" t="str">
        <f>IF($AJ$64=0,"",((0*30 +0*20 +$AE$64*15 +$AF$64*10 +$AG$64*-5)/$AJ$64))</f>
        <v/>
      </c>
      <c r="AE64" s="18"/>
      <c r="AF64" s="18"/>
      <c r="AG64" s="18"/>
      <c r="AH64" s="21" t="str">
        <f>IF(AND(0=0,0=0,$AG$64=0,$AE$64=0),"",IF(AND($AG$64=0,OR(0&lt;&gt;0,0&lt;&gt;0,$AE$64&lt;&gt;0)),"inf",((0+0+$AE$64)/$AG$64)))</f>
        <v/>
      </c>
      <c r="AI64" s="22" t="str">
        <f>IF(AND(0=0,0=0,$AG$64=0,$AE$64=0,$AF$64=0),"",IF(AND($AG$64=0,OR(0&lt;&gt;0,0&lt;&gt;0,$AE$64&lt;&gt;0,$AF$64&lt;&gt;0)),"inf",((0+0+$AE$64+$AF$64)/$AG$64)))</f>
        <v/>
      </c>
      <c r="AJ64" s="18"/>
      <c r="AM64" t="s">
        <v>16</v>
      </c>
      <c r="AN64" s="26" t="str">
        <f>IF($AU$64=0,"",20*((0*30 +0*20 +$AP$64*15 +$AQ$64*10 +$AR$64*-5)/$AU$64))</f>
        <v/>
      </c>
      <c r="AO64" s="25" t="str">
        <f>IF($AU$64=0,"",((0*30 +0*20 +$AP$64*15 +$AQ$64*10 +$AR$64*-5)/$AU$64))</f>
        <v/>
      </c>
      <c r="AP64" s="24"/>
      <c r="AQ64" s="24"/>
      <c r="AR64" s="24"/>
      <c r="AS64" s="27" t="str">
        <f>IF(AND(0=0,0=0,$AR$64=0,$AP$64=0),"",IF(AND($AR$64=0,OR(0&lt;&gt;0,0&lt;&gt;0,$AP$64&lt;&gt;0)),"inf",((0+0+$AP$64)/$AR$64)))</f>
        <v/>
      </c>
      <c r="AT64" s="28" t="str">
        <f>IF(AND(0=0,0=0,$AR$64=0,$AP$64=0,$AQ$64=0),"",IF(AND($AR$64=0,OR(0&lt;&gt;0,0&lt;&gt;0,$AP$64&lt;&gt;0,$AQ$64&lt;&gt;0)),"inf",((0+0+$AP$64+$AQ$64)/$AR$64)))</f>
        <v/>
      </c>
      <c r="AU64" s="24"/>
    </row>
    <row r="65" spans="2:47" x14ac:dyDescent="0.2">
      <c r="B65" t="s">
        <v>48</v>
      </c>
      <c r="D65" s="7" t="str">
        <f>IF($K$65=0,"",20*((0*30 +0*20 +$F$65*15 +$G$65*10 +$H$65*-5)/$K$65))</f>
        <v/>
      </c>
      <c r="E65" s="6" t="str">
        <f>IF($K$65=0,"",((0*30 +0*20 +$F$65*15 +$G$65*10 +$H$65*-5)/$K$65))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8" t="str">
        <f>IF(AND(0=0,0=0,$H$65=0,$F$65=0),"",IF(AND($H$65=0,OR(0&lt;&gt;0,0&lt;&gt;0,$F$65&lt;&gt;0)),"inf",((0+0+$F$65)/$H$65)))</f>
        <v/>
      </c>
      <c r="J65" s="9" t="str">
        <f>IF(AND(0=0,0=0,$H$65=0,$F$65=0,$G$65=0),"",IF(AND($H$65=0,OR(0&lt;&gt;0,0&lt;&gt;0,$F$65&lt;&gt;0,$G$65&lt;&gt;0)),"inf",((0+0+$F$65+$G$65)/$H$65)))</f>
        <v/>
      </c>
      <c r="K65" s="5" t="n">
        <f>SUM($K$66+$K$67+$K$68)</f>
        <v>0.0</v>
      </c>
      <c r="L65" s="5" t="n">
        <f>SUM($L$66+$L$67+$L$68)</f>
        <v>0.0</v>
      </c>
      <c r="M65" s="5" t="n">
        <f>SUM($M$66+$M$67+$M$68)</f>
        <v>0.0</v>
      </c>
      <c r="N65" s="10" t="str">
        <f>IF($L$65=0,"",($M$65/$L$65))</f>
        <v/>
      </c>
      <c r="P65" t="s">
        <v>48</v>
      </c>
      <c r="R65" s="14" t="n">
        <f>IF($Y$65=0,"",20*((0*30 +0*20 +$T$65*15 +$U$65*10 +$V$65*-5)/$Y$65))</f>
        <v>0.0</v>
      </c>
      <c r="S65" s="13" t="n">
        <f>IF($Y$65=0,"",((0*30 +0*20 +$T$65*15 +$U$65*10 +$V$65*-5)/$Y$65))</f>
        <v>0.0</v>
      </c>
      <c r="T65" s="12" t="n">
        <f>SUM($T$66+$T$67+$T$68)</f>
        <v>0.0</v>
      </c>
      <c r="U65" s="12" t="n">
        <f>SUM($U$66+$U$67+$U$68)</f>
        <v>0.0</v>
      </c>
      <c r="V65" s="12" t="n">
        <f>SUM($V$66+$V$67+$V$68)</f>
        <v>0.0</v>
      </c>
      <c r="W65" s="15" t="str">
        <f>IF(AND(0=0,0=0,$V$65=0,$T$65=0),"",IF(AND($V$65=0,OR(0&lt;&gt;0,0&lt;&gt;0,$T$65&lt;&gt;0)),"inf",((0+0+$T$65)/$V$65)))</f>
        <v/>
      </c>
      <c r="X65" s="16" t="str">
        <f>IF(AND(0=0,0=0,$V$65=0,$T$65=0,$U$65=0),"",IF(AND($V$65=0,OR(0&lt;&gt;0,0&lt;&gt;0,$T$65&lt;&gt;0,$U$65&lt;&gt;0)),"inf",((0+0+$T$65+$U$65)/$V$65)))</f>
        <v/>
      </c>
      <c r="Y65" s="12" t="n">
        <f>SUM($Y$66+$Y$67+$Y$68)</f>
        <v>6.0</v>
      </c>
      <c r="AA65" t="s">
        <v>48</v>
      </c>
      <c r="AC65" s="20" t="n">
        <f>IF($AJ$65=0,"",20*((0*30 +0*20 +$AE$65*15 +$AF$65*10 +$AG$65*-5)/$AJ$65))</f>
        <v>0.0</v>
      </c>
      <c r="AD65" s="19" t="n">
        <f>IF($AJ$65=0,"",((0*30 +0*20 +$AE$65*15 +$AF$65*10 +$AG$65*-5)/$AJ$65))</f>
        <v>0.0</v>
      </c>
      <c r="AE65" s="18" t="n">
        <f>SUM($AE$66+$AE$67+$AE$68)</f>
        <v>0.0</v>
      </c>
      <c r="AF65" s="18" t="n">
        <f>SUM($AF$66+$AF$67+$AF$68)</f>
        <v>0.0</v>
      </c>
      <c r="AG65" s="18" t="n">
        <f>SUM($AG$66+$AG$67+$AG$68)</f>
        <v>0.0</v>
      </c>
      <c r="AH65" s="21" t="str">
        <f>IF(AND(0=0,0=0,$AG$65=0,$AE$65=0),"",IF(AND($AG$65=0,OR(0&lt;&gt;0,0&lt;&gt;0,$AE$65&lt;&gt;0)),"inf",((0+0+$AE$65)/$AG$65)))</f>
        <v/>
      </c>
      <c r="AI65" s="22" t="str">
        <f>IF(AND(0=0,0=0,$AG$65=0,$AE$65=0,$AF$65=0),"",IF(AND($AG$65=0,OR(0&lt;&gt;0,0&lt;&gt;0,$AE$65&lt;&gt;0,$AF$65&lt;&gt;0)),"inf",((0+0+$AE$65+$AF$65)/$AG$65)))</f>
        <v/>
      </c>
      <c r="AJ65" s="18" t="n">
        <f>SUM($AJ$66+$AJ$67+$AJ$68)</f>
        <v>6.0</v>
      </c>
      <c r="AL65" t="s">
        <v>48</v>
      </c>
      <c r="AN65" s="26" t="n">
        <f>IF($AU$65=0,"",20*((0*30 +0*20 +$AP$65*15 +$AQ$65*10 +$AR$65*-5)/$AU$65))</f>
        <v>0.0</v>
      </c>
      <c r="AO65" s="25" t="n">
        <f>IF($AU$65=0,"",((0*30 +0*20 +$AP$65*15 +$AQ$65*10 +$AR$65*-5)/$AU$65))</f>
        <v>0.0</v>
      </c>
      <c r="AP65" s="24" t="n">
        <f>SUM($AP$66+$AP$67+$AP$68)</f>
        <v>0.0</v>
      </c>
      <c r="AQ65" s="24" t="n">
        <f>SUM($AQ$66+$AQ$67+$AQ$68)</f>
        <v>0.0</v>
      </c>
      <c r="AR65" s="24" t="n">
        <f>SUM($AR$66+$AR$67+$AR$68)</f>
        <v>0.0</v>
      </c>
      <c r="AS65" s="27" t="str">
        <f>IF(AND(0=0,0=0,$AR$65=0,$AP$65=0),"",IF(AND($AR$65=0,OR(0&lt;&gt;0,0&lt;&gt;0,$AP$65&lt;&gt;0)),"inf",((0+0+$AP$65)/$AR$65)))</f>
        <v/>
      </c>
      <c r="AT65" s="28" t="str">
        <f>IF(AND(0=0,0=0,$AR$65=0,$AP$65=0,$AQ$65=0),"",IF(AND($AR$65=0,OR(0&lt;&gt;0,0&lt;&gt;0,$AP$65&lt;&gt;0,$AQ$65&lt;&gt;0)),"inf",((0+0+$AP$65+$AQ$65)/$AR$65)))</f>
        <v/>
      </c>
      <c r="AU65" s="24" t="n">
        <f>SUM($AU$66+$AU$67+$AU$68)</f>
        <v>6.0</v>
      </c>
    </row>
    <row r="66" spans="2:47" x14ac:dyDescent="0.2">
      <c r="C66" t="s">
        <v>12</v>
      </c>
      <c r="D66" s="7" t="str">
        <f>IF($K$66=0,"",20*((0*30 +0*20 +$F$66*15 +$G$66*10 +$H$66*-5)/$K$66))</f>
        <v/>
      </c>
      <c r="E66" s="6" t="str">
        <f>IF($K$66=0,"",((0*30 +0*20 +$F$66*15 +$G$66*10 +$H$66*-5)/$K$66))</f>
        <v/>
      </c>
      <c r="F66" s="5"/>
      <c r="G66" s="5"/>
      <c r="H66" s="5"/>
      <c r="I66" s="8" t="str">
        <f>IF(AND(0=0,0=0,$H$66=0,$F$66=0),"",IF(AND($H$66=0,OR(0&lt;&gt;0,0&lt;&gt;0,$F$66&lt;&gt;0)),"inf",((0+0+$F$66)/$H$66)))</f>
        <v/>
      </c>
      <c r="J66" s="9" t="str">
        <f>IF(AND(0=0,0=0,$H$66=0,$F$66=0,$G$66=0),"",IF(AND($H$66=0,OR(0&lt;&gt;0,0&lt;&gt;0,$F$66&lt;&gt;0,$G$66&lt;&gt;0)),"inf",((0+0+$F$66+$G$66)/$H$66)))</f>
        <v/>
      </c>
      <c r="K66" s="5"/>
      <c r="L66" s="5"/>
      <c r="M66" s="5"/>
      <c r="N66" s="10" t="str">
        <f>IF($L$66=0,"",($M$66/$L$66))</f>
        <v/>
      </c>
      <c r="Q66" t="s">
        <v>12</v>
      </c>
      <c r="R66" s="14" t="n">
        <f>IF($Y$66=0,"",20*((0*30 +0*20 +$T$66*15 +$U$66*10 +$V$66*-5)/$Y$66))</f>
        <v>0.0</v>
      </c>
      <c r="S66" s="13" t="n">
        <f>IF($Y$66=0,"",((0*30 +0*20 +$T$66*15 +$U$66*10 +$V$66*-5)/$Y$66))</f>
        <v>0.0</v>
      </c>
      <c r="T66" s="12"/>
      <c r="U66" s="12"/>
      <c r="V66" s="12"/>
      <c r="W66" s="15" t="str">
        <f>IF(AND(0=0,0=0,$V$66=0,$T$66=0),"",IF(AND($V$66=0,OR(0&lt;&gt;0,0&lt;&gt;0,$T$66&lt;&gt;0)),"inf",((0+0+$T$66)/$V$66)))</f>
        <v/>
      </c>
      <c r="X66" s="16" t="str">
        <f>IF(AND(0=0,0=0,$V$66=0,$T$66=0,$U$66=0),"",IF(AND($V$66=0,OR(0&lt;&gt;0,0&lt;&gt;0,$T$66&lt;&gt;0,$U$66&lt;&gt;0)),"inf",((0+0+$T$66+$U$66)/$V$66)))</f>
        <v/>
      </c>
      <c r="Y66" s="12" t="n">
        <v>6.0</v>
      </c>
      <c r="AB66" t="s">
        <v>12</v>
      </c>
      <c r="AC66" s="20" t="n">
        <f>IF($AJ$66=0,"",20*((0*30 +0*20 +$AE$66*15 +$AF$66*10 +$AG$66*-5)/$AJ$66))</f>
        <v>0.0</v>
      </c>
      <c r="AD66" s="19" t="n">
        <f>IF($AJ$66=0,"",((0*30 +0*20 +$AE$66*15 +$AF$66*10 +$AG$66*-5)/$AJ$66))</f>
        <v>0.0</v>
      </c>
      <c r="AE66" s="18"/>
      <c r="AF66" s="18"/>
      <c r="AG66" s="18"/>
      <c r="AH66" s="21" t="str">
        <f>IF(AND(0=0,0=0,$AG$66=0,$AE$66=0),"",IF(AND($AG$66=0,OR(0&lt;&gt;0,0&lt;&gt;0,$AE$66&lt;&gt;0)),"inf",((0+0+$AE$66)/$AG$66)))</f>
        <v/>
      </c>
      <c r="AI66" s="22" t="str">
        <f>IF(AND(0=0,0=0,$AG$66=0,$AE$66=0,$AF$66=0),"",IF(AND($AG$66=0,OR(0&lt;&gt;0,0&lt;&gt;0,$AE$66&lt;&gt;0,$AF$66&lt;&gt;0)),"inf",((0+0+$AE$66+$AF$66)/$AG$66)))</f>
        <v/>
      </c>
      <c r="AJ66" s="18" t="n">
        <v>6.0</v>
      </c>
      <c r="AM66" t="s">
        <v>12</v>
      </c>
      <c r="AN66" s="26" t="n">
        <f>IF($AU$66=0,"",20*((0*30 +0*20 +$AP$66*15 +$AQ$66*10 +$AR$66*-5)/$AU$66))</f>
        <v>0.0</v>
      </c>
      <c r="AO66" s="25" t="n">
        <f>IF($AU$66=0,"",((0*30 +0*20 +$AP$66*15 +$AQ$66*10 +$AR$66*-5)/$AU$66))</f>
        <v>0.0</v>
      </c>
      <c r="AP66" s="24"/>
      <c r="AQ66" s="24"/>
      <c r="AR66" s="24"/>
      <c r="AS66" s="27" t="str">
        <f>IF(AND(0=0,0=0,$AR$66=0,$AP$66=0),"",IF(AND($AR$66=0,OR(0&lt;&gt;0,0&lt;&gt;0,$AP$66&lt;&gt;0)),"inf",((0+0+$AP$66)/$AR$66)))</f>
        <v/>
      </c>
      <c r="AT66" s="28" t="str">
        <f>IF(AND(0=0,0=0,$AR$66=0,$AP$66=0,$AQ$66=0),"",IF(AND($AR$66=0,OR(0&lt;&gt;0,0&lt;&gt;0,$AP$66&lt;&gt;0,$AQ$66&lt;&gt;0)),"inf",((0+0+$AP$66+$AQ$66)/$AR$66)))</f>
        <v/>
      </c>
      <c r="AU66" s="24" t="n">
        <v>6.0</v>
      </c>
    </row>
    <row r="67" spans="2:47" x14ac:dyDescent="0.2">
      <c r="C67" t="s">
        <v>14</v>
      </c>
      <c r="D67" s="7" t="str">
        <f>IF($K$67=0,"",20*((0*30 +0*20 +$F$67*15 +$G$67*10 +$H$67*-5)/$K$67))</f>
        <v/>
      </c>
      <c r="E67" s="6" t="str">
        <f>IF($K$67=0,"",((0*30 +0*20 +$F$67*15 +$G$67*10 +$H$67*-5)/$K$67))</f>
        <v/>
      </c>
      <c r="F67" s="5"/>
      <c r="G67" s="5"/>
      <c r="H67" s="5"/>
      <c r="I67" s="8" t="str">
        <f>IF(AND(0=0,0=0,$H$67=0,$F$67=0),"",IF(AND($H$67=0,OR(0&lt;&gt;0,0&lt;&gt;0,$F$67&lt;&gt;0)),"inf",((0+0+$F$67)/$H$67)))</f>
        <v/>
      </c>
      <c r="J67" s="9" t="str">
        <f>IF(AND(0=0,0=0,$H$67=0,$F$67=0,$G$67=0),"",IF(AND($H$67=0,OR(0&lt;&gt;0,0&lt;&gt;0,$F$67&lt;&gt;0,$G$67&lt;&gt;0)),"inf",((0+0+$F$67+$G$67)/$H$67)))</f>
        <v/>
      </c>
      <c r="K67" s="5"/>
      <c r="L67" s="5"/>
      <c r="M67" s="5"/>
      <c r="N67" s="10" t="str">
        <f>IF($L$67=0,"",($M$67/$L$67))</f>
        <v/>
      </c>
      <c r="Q67" t="s">
        <v>14</v>
      </c>
      <c r="R67" s="14" t="str">
        <f>IF($Y$67=0,"",20*((0*30 +0*20 +$T$67*15 +$U$67*10 +$V$67*-5)/$Y$67))</f>
        <v/>
      </c>
      <c r="S67" s="13" t="str">
        <f>IF($Y$67=0,"",((0*30 +0*20 +$T$67*15 +$U$67*10 +$V$67*-5)/$Y$67))</f>
        <v/>
      </c>
      <c r="T67" s="12"/>
      <c r="U67" s="12"/>
      <c r="V67" s="12"/>
      <c r="W67" s="15" t="str">
        <f>IF(AND(0=0,0=0,$V$67=0,$T$67=0),"",IF(AND($V$67=0,OR(0&lt;&gt;0,0&lt;&gt;0,$T$67&lt;&gt;0)),"inf",((0+0+$T$67)/$V$67)))</f>
        <v/>
      </c>
      <c r="X67" s="16" t="str">
        <f>IF(AND(0=0,0=0,$V$67=0,$T$67=0,$U$67=0),"",IF(AND($V$67=0,OR(0&lt;&gt;0,0&lt;&gt;0,$T$67&lt;&gt;0,$U$67&lt;&gt;0)),"inf",((0+0+$T$67+$U$67)/$V$67)))</f>
        <v/>
      </c>
      <c r="Y67" s="12"/>
      <c r="AB67" t="s">
        <v>14</v>
      </c>
      <c r="AC67" s="20" t="str">
        <f>IF($AJ$67=0,"",20*((0*30 +0*20 +$AE$67*15 +$AF$67*10 +$AG$67*-5)/$AJ$67))</f>
        <v/>
      </c>
      <c r="AD67" s="19" t="str">
        <f>IF($AJ$67=0,"",((0*30 +0*20 +$AE$67*15 +$AF$67*10 +$AG$67*-5)/$AJ$67))</f>
        <v/>
      </c>
      <c r="AE67" s="18"/>
      <c r="AF67" s="18"/>
      <c r="AG67" s="18"/>
      <c r="AH67" s="21" t="str">
        <f>IF(AND(0=0,0=0,$AG$67=0,$AE$67=0),"",IF(AND($AG$67=0,OR(0&lt;&gt;0,0&lt;&gt;0,$AE$67&lt;&gt;0)),"inf",((0+0+$AE$67)/$AG$67)))</f>
        <v/>
      </c>
      <c r="AI67" s="22" t="str">
        <f>IF(AND(0=0,0=0,$AG$67=0,$AE$67=0,$AF$67=0),"",IF(AND($AG$67=0,OR(0&lt;&gt;0,0&lt;&gt;0,$AE$67&lt;&gt;0,$AF$67&lt;&gt;0)),"inf",((0+0+$AE$67+$AF$67)/$AG$67)))</f>
        <v/>
      </c>
      <c r="AJ67" s="18"/>
      <c r="AM67" t="s">
        <v>14</v>
      </c>
      <c r="AN67" s="26" t="str">
        <f>IF($AU$67=0,"",20*((0*30 +0*20 +$AP$67*15 +$AQ$67*10 +$AR$67*-5)/$AU$67))</f>
        <v/>
      </c>
      <c r="AO67" s="25" t="str">
        <f>IF($AU$67=0,"",((0*30 +0*20 +$AP$67*15 +$AQ$67*10 +$AR$67*-5)/$AU$67))</f>
        <v/>
      </c>
      <c r="AP67" s="24"/>
      <c r="AQ67" s="24"/>
      <c r="AR67" s="24"/>
      <c r="AS67" s="27" t="str">
        <f>IF(AND(0=0,0=0,$AR$67=0,$AP$67=0),"",IF(AND($AR$67=0,OR(0&lt;&gt;0,0&lt;&gt;0,$AP$67&lt;&gt;0)),"inf",((0+0+$AP$67)/$AR$67)))</f>
        <v/>
      </c>
      <c r="AT67" s="28" t="str">
        <f>IF(AND(0=0,0=0,$AR$67=0,$AP$67=0,$AQ$67=0),"",IF(AND($AR$67=0,OR(0&lt;&gt;0,0&lt;&gt;0,$AP$67&lt;&gt;0,$AQ$67&lt;&gt;0)),"inf",((0+0+$AP$67+$AQ$67)/$AR$67)))</f>
        <v/>
      </c>
      <c r="AU67" s="24"/>
    </row>
    <row r="68" spans="2:47" x14ac:dyDescent="0.2">
      <c r="C68" t="s">
        <v>16</v>
      </c>
      <c r="D68" s="7" t="str">
        <f>IF($K$68=0,"",20*((0*30 +0*20 +$F$68*15 +$G$68*10 +$H$68*-5)/$K$68))</f>
        <v/>
      </c>
      <c r="E68" s="6" t="str">
        <f>IF($K$68=0,"",((0*30 +0*20 +$F$68*15 +$G$68*10 +$H$68*-5)/$K$68))</f>
        <v/>
      </c>
      <c r="F68" s="5"/>
      <c r="G68" s="5"/>
      <c r="H68" s="5"/>
      <c r="I68" s="8" t="str">
        <f>IF(AND(0=0,0=0,$H$68=0,$F$68=0),"",IF(AND($H$68=0,OR(0&lt;&gt;0,0&lt;&gt;0,$F$68&lt;&gt;0)),"inf",((0+0+$F$68)/$H$68)))</f>
        <v/>
      </c>
      <c r="J68" s="9" t="str">
        <f>IF(AND(0=0,0=0,$H$68=0,$F$68=0,$G$68=0),"",IF(AND($H$68=0,OR(0&lt;&gt;0,0&lt;&gt;0,$F$68&lt;&gt;0,$G$68&lt;&gt;0)),"inf",((0+0+$F$68+$G$68)/$H$68)))</f>
        <v/>
      </c>
      <c r="K68" s="5"/>
      <c r="L68" s="5"/>
      <c r="M68" s="5"/>
      <c r="N68" s="10" t="str">
        <f>IF($L$68=0,"",($M$68/$L$68))</f>
        <v/>
      </c>
      <c r="Q68" t="s">
        <v>16</v>
      </c>
      <c r="R68" s="14" t="str">
        <f>IF($Y$68=0,"",20*((0*30 +0*20 +$T$68*15 +$U$68*10 +$V$68*-5)/$Y$68))</f>
        <v/>
      </c>
      <c r="S68" s="13" t="str">
        <f>IF($Y$68=0,"",((0*30 +0*20 +$T$68*15 +$U$68*10 +$V$68*-5)/$Y$68))</f>
        <v/>
      </c>
      <c r="T68" s="12"/>
      <c r="U68" s="12"/>
      <c r="V68" s="12"/>
      <c r="W68" s="15" t="str">
        <f>IF(AND(0=0,0=0,$V$68=0,$T$68=0),"",IF(AND($V$68=0,OR(0&lt;&gt;0,0&lt;&gt;0,$T$68&lt;&gt;0)),"inf",((0+0+$T$68)/$V$68)))</f>
        <v/>
      </c>
      <c r="X68" s="16" t="str">
        <f>IF(AND(0=0,0=0,$V$68=0,$T$68=0,$U$68=0),"",IF(AND($V$68=0,OR(0&lt;&gt;0,0&lt;&gt;0,$T$68&lt;&gt;0,$U$68&lt;&gt;0)),"inf",((0+0+$T$68+$U$68)/$V$68)))</f>
        <v/>
      </c>
      <c r="Y68" s="12"/>
      <c r="AB68" t="s">
        <v>16</v>
      </c>
      <c r="AC68" s="20" t="str">
        <f>IF($AJ$68=0,"",20*((0*30 +0*20 +$AE$68*15 +$AF$68*10 +$AG$68*-5)/$AJ$68))</f>
        <v/>
      </c>
      <c r="AD68" s="19" t="str">
        <f>IF($AJ$68=0,"",((0*30 +0*20 +$AE$68*15 +$AF$68*10 +$AG$68*-5)/$AJ$68))</f>
        <v/>
      </c>
      <c r="AE68" s="18"/>
      <c r="AF68" s="18"/>
      <c r="AG68" s="18"/>
      <c r="AH68" s="21" t="str">
        <f>IF(AND(0=0,0=0,$AG$68=0,$AE$68=0),"",IF(AND($AG$68=0,OR(0&lt;&gt;0,0&lt;&gt;0,$AE$68&lt;&gt;0)),"inf",((0+0+$AE$68)/$AG$68)))</f>
        <v/>
      </c>
      <c r="AI68" s="22" t="str">
        <f>IF(AND(0=0,0=0,$AG$68=0,$AE$68=0,$AF$68=0),"",IF(AND($AG$68=0,OR(0&lt;&gt;0,0&lt;&gt;0,$AE$68&lt;&gt;0,$AF$68&lt;&gt;0)),"inf",((0+0+$AE$68+$AF$68)/$AG$68)))</f>
        <v/>
      </c>
      <c r="AJ68" s="18"/>
      <c r="AM68" t="s">
        <v>16</v>
      </c>
      <c r="AN68" s="26" t="str">
        <f>IF($AU$68=0,"",20*((0*30 +0*20 +$AP$68*15 +$AQ$68*10 +$AR$68*-5)/$AU$68))</f>
        <v/>
      </c>
      <c r="AO68" s="25" t="str">
        <f>IF($AU$68=0,"",((0*30 +0*20 +$AP$68*15 +$AQ$68*10 +$AR$68*-5)/$AU$68))</f>
        <v/>
      </c>
      <c r="AP68" s="24"/>
      <c r="AQ68" s="24"/>
      <c r="AR68" s="24"/>
      <c r="AS68" s="27" t="str">
        <f>IF(AND(0=0,0=0,$AR$68=0,$AP$68=0),"",IF(AND($AR$68=0,OR(0&lt;&gt;0,0&lt;&gt;0,$AP$68&lt;&gt;0)),"inf",((0+0+$AP$68)/$AR$68)))</f>
        <v/>
      </c>
      <c r="AT68" s="28" t="str">
        <f>IF(AND(0=0,0=0,$AR$68=0,$AP$68=0,$AQ$68=0),"",IF(AND($AR$68=0,OR(0&lt;&gt;0,0&lt;&gt;0,$AP$68&lt;&gt;0,$AQ$68&lt;&gt;0)),"inf",((0+0+$AP$68+$AQ$68)/$AR$68)))</f>
        <v/>
      </c>
      <c r="AU68" s="24"/>
    </row>
    <row r="69" spans="2:47" x14ac:dyDescent="0.2">
      <c r="B69" t="s">
        <v>49</v>
      </c>
      <c r="D69" s="7" t="str">
        <f>IF($K$69=0,"",20*((0*30 +0*20 +$F$69*15 +$G$69*10 +$H$69*-5)/$K$69))</f>
        <v/>
      </c>
      <c r="E69" s="6" t="str">
        <f>IF($K$69=0,"",((0*30 +0*20 +$F$69*15 +$G$69*10 +$H$69*-5)/$K$69))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8" t="str">
        <f>IF(AND(0=0,0=0,$H$69=0,$F$69=0),"",IF(AND($H$69=0,OR(0&lt;&gt;0,0&lt;&gt;0,$F$69&lt;&gt;0)),"inf",((0+0+$F$69)/$H$69)))</f>
        <v/>
      </c>
      <c r="J69" s="9" t="str">
        <f>IF(AND(0=0,0=0,$H$69=0,$F$69=0,$G$69=0),"",IF(AND($H$69=0,OR(0&lt;&gt;0,0&lt;&gt;0,$F$69&lt;&gt;0,$G$69&lt;&gt;0)),"inf",((0+0+$F$69+$G$69)/$H$69)))</f>
        <v/>
      </c>
      <c r="K69" s="5" t="n">
        <f>SUM($K$70+$K$71+$K$72+$K$73+$K$74)</f>
        <v>0.0</v>
      </c>
      <c r="L69" s="5" t="n">
        <f>SUM($L$70+$L$71+$L$72+$L$73+$L$74)</f>
        <v>0.0</v>
      </c>
      <c r="M69" s="5" t="n">
        <f>SUM($M$70+$M$71+$M$72+$M$73+$M$74)</f>
        <v>0.0</v>
      </c>
      <c r="N69" s="10" t="str">
        <f>IF($L$69=0,"",($M$69/$L$69))</f>
        <v/>
      </c>
      <c r="P69" t="s">
        <v>49</v>
      </c>
      <c r="R69" s="14" t="n">
        <f>IF($Y$69=0,"",20*((0*30 +0*20 +$T$69*15 +$U$69*10 +$V$69*-5)/$Y$69))</f>
        <v>0.0</v>
      </c>
      <c r="S69" s="13" t="n">
        <f>IF($Y$69=0,"",((0*30 +0*20 +$T$69*15 +$U$69*10 +$V$69*-5)/$Y$69))</f>
        <v>0.0</v>
      </c>
      <c r="T69" s="12" t="n">
        <f>SUM($T$70+$T$71+$T$72+$T$73+$T$74)</f>
        <v>0.0</v>
      </c>
      <c r="U69" s="12" t="n">
        <f>SUM($U$70+$U$71+$U$72+$U$73+$U$74)</f>
        <v>0.0</v>
      </c>
      <c r="V69" s="12" t="n">
        <f>SUM($V$70+$V$71+$V$72+$V$73+$V$74)</f>
        <v>0.0</v>
      </c>
      <c r="W69" s="15" t="str">
        <f>IF(AND(0=0,0=0,$V$69=0,$T$69=0),"",IF(AND($V$69=0,OR(0&lt;&gt;0,0&lt;&gt;0,$T$69&lt;&gt;0)),"inf",((0+0+$T$69)/$V$69)))</f>
        <v/>
      </c>
      <c r="X69" s="16" t="str">
        <f>IF(AND(0=0,0=0,$V$69=0,$T$69=0,$U$69=0),"",IF(AND($V$69=0,OR(0&lt;&gt;0,0&lt;&gt;0,$T$69&lt;&gt;0,$U$69&lt;&gt;0)),"inf",((0+0+$T$69+$U$69)/$V$69)))</f>
        <v/>
      </c>
      <c r="Y69" s="12" t="n">
        <f>SUM($Y$70+$Y$71+$Y$72+$Y$73+$Y$74)</f>
        <v>6.0</v>
      </c>
      <c r="AA69" t="s">
        <v>49</v>
      </c>
      <c r="AC69" s="20" t="n">
        <f>IF($AJ$69=0,"",20*((0*30 +0*20 +$AE$69*15 +$AF$69*10 +$AG$69*-5)/$AJ$69))</f>
        <v>0.0</v>
      </c>
      <c r="AD69" s="19" t="n">
        <f>IF($AJ$69=0,"",((0*30 +0*20 +$AE$69*15 +$AF$69*10 +$AG$69*-5)/$AJ$69))</f>
        <v>0.0</v>
      </c>
      <c r="AE69" s="18" t="n">
        <f>SUM($AE$70+$AE$71+$AE$72+$AE$73+$AE$74)</f>
        <v>0.0</v>
      </c>
      <c r="AF69" s="18" t="n">
        <f>SUM($AF$70+$AF$71+$AF$72+$AF$73+$AF$74)</f>
        <v>0.0</v>
      </c>
      <c r="AG69" s="18" t="n">
        <f>SUM($AG$70+$AG$71+$AG$72+$AG$73+$AG$74)</f>
        <v>0.0</v>
      </c>
      <c r="AH69" s="21" t="str">
        <f>IF(AND(0=0,0=0,$AG$69=0,$AE$69=0),"",IF(AND($AG$69=0,OR(0&lt;&gt;0,0&lt;&gt;0,$AE$69&lt;&gt;0)),"inf",((0+0+$AE$69)/$AG$69)))</f>
        <v/>
      </c>
      <c r="AI69" s="22" t="str">
        <f>IF(AND(0=0,0=0,$AG$69=0,$AE$69=0,$AF$69=0),"",IF(AND($AG$69=0,OR(0&lt;&gt;0,0&lt;&gt;0,$AE$69&lt;&gt;0,$AF$69&lt;&gt;0)),"inf",((0+0+$AE$69+$AF$69)/$AG$69)))</f>
        <v/>
      </c>
      <c r="AJ69" s="18" t="n">
        <f>SUM($AJ$70+$AJ$71+$AJ$72+$AJ$73+$AJ$74)</f>
        <v>6.0</v>
      </c>
      <c r="AL69" t="s">
        <v>49</v>
      </c>
      <c r="AN69" s="26" t="n">
        <f>IF($AU$69=0,"",20*((0*30 +0*20 +$AP$69*15 +$AQ$69*10 +$AR$69*-5)/$AU$69))</f>
        <v>0.0</v>
      </c>
      <c r="AO69" s="25" t="n">
        <f>IF($AU$69=0,"",((0*30 +0*20 +$AP$69*15 +$AQ$69*10 +$AR$69*-5)/$AU$69))</f>
        <v>0.0</v>
      </c>
      <c r="AP69" s="24" t="n">
        <f>SUM($AP$70+$AP$71+$AP$72+$AP$73+$AP$74)</f>
        <v>0.0</v>
      </c>
      <c r="AQ69" s="24" t="n">
        <f>SUM($AQ$70+$AQ$71+$AQ$72+$AQ$73+$AQ$74)</f>
        <v>0.0</v>
      </c>
      <c r="AR69" s="24" t="n">
        <f>SUM($AR$70+$AR$71+$AR$72+$AR$73+$AR$74)</f>
        <v>0.0</v>
      </c>
      <c r="AS69" s="27" t="str">
        <f>IF(AND(0=0,0=0,$AR$69=0,$AP$69=0),"",IF(AND($AR$69=0,OR(0&lt;&gt;0,0&lt;&gt;0,$AP$69&lt;&gt;0)),"inf",((0+0+$AP$69)/$AR$69)))</f>
        <v/>
      </c>
      <c r="AT69" s="28" t="str">
        <f>IF(AND(0=0,0=0,$AR$69=0,$AP$69=0,$AQ$69=0),"",IF(AND($AR$69=0,OR(0&lt;&gt;0,0&lt;&gt;0,$AP$69&lt;&gt;0,$AQ$69&lt;&gt;0)),"inf",((0+0+$AP$69+$AQ$69)/$AR$69)))</f>
        <v/>
      </c>
      <c r="AU69" s="24" t="n">
        <f>SUM($AU$70+$AU$71+$AU$72+$AU$73+$AU$74)</f>
        <v>6.0</v>
      </c>
    </row>
    <row r="70" spans="2:47" x14ac:dyDescent="0.2">
      <c r="C70" t="s">
        <v>50</v>
      </c>
      <c r="D70" s="7" t="str">
        <f>IF($K$70=0,"",20*((0*30 +0*20 +$F$70*15 +$G$70*10 +$H$70*-5)/$K$70))</f>
        <v/>
      </c>
      <c r="E70" s="6" t="str">
        <f>IF($K$70=0,"",((0*30 +0*20 +$F$70*15 +$G$70*10 +$H$70*-5)/$K$70))</f>
        <v/>
      </c>
      <c r="F70" s="5"/>
      <c r="G70" s="5"/>
      <c r="H70" s="5"/>
      <c r="I70" s="8" t="str">
        <f>IF(AND(0=0,0=0,$H$70=0,$F$70=0),"",IF(AND($H$70=0,OR(0&lt;&gt;0,0&lt;&gt;0,$F$70&lt;&gt;0)),"inf",((0+0+$F$70)/$H$70)))</f>
        <v/>
      </c>
      <c r="J70" s="9" t="str">
        <f>IF(AND(0=0,0=0,$H$70=0,$F$70=0,$G$70=0),"",IF(AND($H$70=0,OR(0&lt;&gt;0,0&lt;&gt;0,$F$70&lt;&gt;0,$G$70&lt;&gt;0)),"inf",((0+0+$F$70+$G$70)/$H$70)))</f>
        <v/>
      </c>
      <c r="K70" s="5"/>
      <c r="L70" s="5"/>
      <c r="M70" s="5"/>
      <c r="N70" s="10" t="str">
        <f>IF($L$70=0,"",($M$70/$L$70))</f>
        <v/>
      </c>
      <c r="Q70" t="s">
        <v>50</v>
      </c>
      <c r="R70" s="14" t="str">
        <f>IF($Y$70=0,"",20*((0*30 +0*20 +$T$70*15 +$U$70*10 +$V$70*-5)/$Y$70))</f>
        <v/>
      </c>
      <c r="S70" s="13" t="str">
        <f>IF($Y$70=0,"",((0*30 +0*20 +$T$70*15 +$U$70*10 +$V$70*-5)/$Y$70))</f>
        <v/>
      </c>
      <c r="T70" s="12"/>
      <c r="U70" s="12"/>
      <c r="V70" s="12"/>
      <c r="W70" s="15" t="str">
        <f>IF(AND(0=0,0=0,$V$70=0,$T$70=0),"",IF(AND($V$70=0,OR(0&lt;&gt;0,0&lt;&gt;0,$T$70&lt;&gt;0)),"inf",((0+0+$T$70)/$V$70)))</f>
        <v/>
      </c>
      <c r="X70" s="16" t="str">
        <f>IF(AND(0=0,0=0,$V$70=0,$T$70=0,$U$70=0),"",IF(AND($V$70=0,OR(0&lt;&gt;0,0&lt;&gt;0,$T$70&lt;&gt;0,$U$70&lt;&gt;0)),"inf",((0+0+$T$70+$U$70)/$V$70)))</f>
        <v/>
      </c>
      <c r="Y70" s="12"/>
      <c r="AB70" t="s">
        <v>50</v>
      </c>
      <c r="AC70" s="20" t="str">
        <f>IF($AJ$70=0,"",20*((0*30 +0*20 +$AE$70*15 +$AF$70*10 +$AG$70*-5)/$AJ$70))</f>
        <v/>
      </c>
      <c r="AD70" s="19" t="str">
        <f>IF($AJ$70=0,"",((0*30 +0*20 +$AE$70*15 +$AF$70*10 +$AG$70*-5)/$AJ$70))</f>
        <v/>
      </c>
      <c r="AE70" s="18"/>
      <c r="AF70" s="18"/>
      <c r="AG70" s="18"/>
      <c r="AH70" s="21" t="str">
        <f>IF(AND(0=0,0=0,$AG$70=0,$AE$70=0),"",IF(AND($AG$70=0,OR(0&lt;&gt;0,0&lt;&gt;0,$AE$70&lt;&gt;0)),"inf",((0+0+$AE$70)/$AG$70)))</f>
        <v/>
      </c>
      <c r="AI70" s="22" t="str">
        <f>IF(AND(0=0,0=0,$AG$70=0,$AE$70=0,$AF$70=0),"",IF(AND($AG$70=0,OR(0&lt;&gt;0,0&lt;&gt;0,$AE$70&lt;&gt;0,$AF$70&lt;&gt;0)),"inf",((0+0+$AE$70+$AF$70)/$AG$70)))</f>
        <v/>
      </c>
      <c r="AJ70" s="18"/>
      <c r="AM70" t="s">
        <v>50</v>
      </c>
      <c r="AN70" s="26" t="str">
        <f>IF($AU$70=0,"",20*((0*30 +0*20 +$AP$70*15 +$AQ$70*10 +$AR$70*-5)/$AU$70))</f>
        <v/>
      </c>
      <c r="AO70" s="25" t="str">
        <f>IF($AU$70=0,"",((0*30 +0*20 +$AP$70*15 +$AQ$70*10 +$AR$70*-5)/$AU$70))</f>
        <v/>
      </c>
      <c r="AP70" s="24"/>
      <c r="AQ70" s="24"/>
      <c r="AR70" s="24"/>
      <c r="AS70" s="27" t="str">
        <f>IF(AND(0=0,0=0,$AR$70=0,$AP$70=0),"",IF(AND($AR$70=0,OR(0&lt;&gt;0,0&lt;&gt;0,$AP$70&lt;&gt;0)),"inf",((0+0+$AP$70)/$AR$70)))</f>
        <v/>
      </c>
      <c r="AT70" s="28" t="str">
        <f>IF(AND(0=0,0=0,$AR$70=0,$AP$70=0,$AQ$70=0),"",IF(AND($AR$70=0,OR(0&lt;&gt;0,0&lt;&gt;0,$AP$70&lt;&gt;0,$AQ$70&lt;&gt;0)),"inf",((0+0+$AP$70+$AQ$70)/$AR$70)))</f>
        <v/>
      </c>
      <c r="AU70" s="24"/>
    </row>
    <row r="71" spans="2:47" x14ac:dyDescent="0.2">
      <c r="C71" t="s">
        <v>51</v>
      </c>
      <c r="D71" s="7" t="str">
        <f>IF($K$71=0,"",20*((0*30 +0*20 +$F$71*15 +$G$71*10 +$H$71*-5)/$K$71))</f>
        <v/>
      </c>
      <c r="E71" s="6" t="str">
        <f>IF($K$71=0,"",((0*30 +0*20 +$F$71*15 +$G$71*10 +$H$71*-5)/$K$71))</f>
        <v/>
      </c>
      <c r="F71" s="5"/>
      <c r="G71" s="5"/>
      <c r="H71" s="5"/>
      <c r="I71" s="8" t="str">
        <f>IF(AND(0=0,0=0,$H$71=0,$F$71=0),"",IF(AND($H$71=0,OR(0&lt;&gt;0,0&lt;&gt;0,$F$71&lt;&gt;0)),"inf",((0+0+$F$71)/$H$71)))</f>
        <v/>
      </c>
      <c r="J71" s="9" t="str">
        <f>IF(AND(0=0,0=0,$H$71=0,$F$71=0,$G$71=0),"",IF(AND($H$71=0,OR(0&lt;&gt;0,0&lt;&gt;0,$F$71&lt;&gt;0,$G$71&lt;&gt;0)),"inf",((0+0+$F$71+$G$71)/$H$71)))</f>
        <v/>
      </c>
      <c r="K71" s="5"/>
      <c r="L71" s="5"/>
      <c r="M71" s="5"/>
      <c r="N71" s="10" t="str">
        <f>IF($L$71=0,"",($M$71/$L$71))</f>
        <v/>
      </c>
      <c r="Q71" t="s">
        <v>51</v>
      </c>
      <c r="R71" s="14" t="str">
        <f>IF($Y$71=0,"",20*((0*30 +0*20 +$T$71*15 +$U$71*10 +$V$71*-5)/$Y$71))</f>
        <v/>
      </c>
      <c r="S71" s="13" t="str">
        <f>IF($Y$71=0,"",((0*30 +0*20 +$T$71*15 +$U$71*10 +$V$71*-5)/$Y$71))</f>
        <v/>
      </c>
      <c r="T71" s="12"/>
      <c r="U71" s="12"/>
      <c r="V71" s="12"/>
      <c r="W71" s="15" t="str">
        <f>IF(AND(0=0,0=0,$V$71=0,$T$71=0),"",IF(AND($V$71=0,OR(0&lt;&gt;0,0&lt;&gt;0,$T$71&lt;&gt;0)),"inf",((0+0+$T$71)/$V$71)))</f>
        <v/>
      </c>
      <c r="X71" s="16" t="str">
        <f>IF(AND(0=0,0=0,$V$71=0,$T$71=0,$U$71=0),"",IF(AND($V$71=0,OR(0&lt;&gt;0,0&lt;&gt;0,$T$71&lt;&gt;0,$U$71&lt;&gt;0)),"inf",((0+0+$T$71+$U$71)/$V$71)))</f>
        <v/>
      </c>
      <c r="Y71" s="12"/>
      <c r="AB71" t="s">
        <v>51</v>
      </c>
      <c r="AC71" s="20" t="str">
        <f>IF($AJ$71=0,"",20*((0*30 +0*20 +$AE$71*15 +$AF$71*10 +$AG$71*-5)/$AJ$71))</f>
        <v/>
      </c>
      <c r="AD71" s="19" t="str">
        <f>IF($AJ$71=0,"",((0*30 +0*20 +$AE$71*15 +$AF$71*10 +$AG$71*-5)/$AJ$71))</f>
        <v/>
      </c>
      <c r="AE71" s="18"/>
      <c r="AF71" s="18"/>
      <c r="AG71" s="18"/>
      <c r="AH71" s="21" t="str">
        <f>IF(AND(0=0,0=0,$AG$71=0,$AE$71=0),"",IF(AND($AG$71=0,OR(0&lt;&gt;0,0&lt;&gt;0,$AE$71&lt;&gt;0)),"inf",((0+0+$AE$71)/$AG$71)))</f>
        <v/>
      </c>
      <c r="AI71" s="22" t="str">
        <f>IF(AND(0=0,0=0,$AG$71=0,$AE$71=0,$AF$71=0),"",IF(AND($AG$71=0,OR(0&lt;&gt;0,0&lt;&gt;0,$AE$71&lt;&gt;0,$AF$71&lt;&gt;0)),"inf",((0+0+$AE$71+$AF$71)/$AG$71)))</f>
        <v/>
      </c>
      <c r="AJ71" s="18"/>
      <c r="AM71" t="s">
        <v>51</v>
      </c>
      <c r="AN71" s="26" t="str">
        <f>IF($AU$71=0,"",20*((0*30 +0*20 +$AP$71*15 +$AQ$71*10 +$AR$71*-5)/$AU$71))</f>
        <v/>
      </c>
      <c r="AO71" s="25" t="str">
        <f>IF($AU$71=0,"",((0*30 +0*20 +$AP$71*15 +$AQ$71*10 +$AR$71*-5)/$AU$71))</f>
        <v/>
      </c>
      <c r="AP71" s="24"/>
      <c r="AQ71" s="24"/>
      <c r="AR71" s="24"/>
      <c r="AS71" s="27" t="str">
        <f>IF(AND(0=0,0=0,$AR$71=0,$AP$71=0),"",IF(AND($AR$71=0,OR(0&lt;&gt;0,0&lt;&gt;0,$AP$71&lt;&gt;0)),"inf",((0+0+$AP$71)/$AR$71)))</f>
        <v/>
      </c>
      <c r="AT71" s="28" t="str">
        <f>IF(AND(0=0,0=0,$AR$71=0,$AP$71=0,$AQ$71=0),"",IF(AND($AR$71=0,OR(0&lt;&gt;0,0&lt;&gt;0,$AP$71&lt;&gt;0,$AQ$71&lt;&gt;0)),"inf",((0+0+$AP$71+$AQ$71)/$AR$71)))</f>
        <v/>
      </c>
      <c r="AU71" s="24"/>
    </row>
    <row r="72" spans="2:47" x14ac:dyDescent="0.2">
      <c r="C72" t="s">
        <v>52</v>
      </c>
      <c r="D72" s="7" t="str">
        <f>IF($K$72=0,"",20*((0*30 +0*20 +$F$72*15 +$G$72*10 +$H$72*-5)/$K$72))</f>
        <v/>
      </c>
      <c r="E72" s="6" t="str">
        <f>IF($K$72=0,"",((0*30 +0*20 +$F$72*15 +$G$72*10 +$H$72*-5)/$K$72))</f>
        <v/>
      </c>
      <c r="F72" s="5"/>
      <c r="G72" s="5"/>
      <c r="H72" s="5"/>
      <c r="I72" s="8" t="str">
        <f>IF(AND(0=0,0=0,$H$72=0,$F$72=0),"",IF(AND($H$72=0,OR(0&lt;&gt;0,0&lt;&gt;0,$F$72&lt;&gt;0)),"inf",((0+0+$F$72)/$H$72)))</f>
        <v/>
      </c>
      <c r="J72" s="9" t="str">
        <f>IF(AND(0=0,0=0,$H$72=0,$F$72=0,$G$72=0),"",IF(AND($H$72=0,OR(0&lt;&gt;0,0&lt;&gt;0,$F$72&lt;&gt;0,$G$72&lt;&gt;0)),"inf",((0+0+$F$72+$G$72)/$H$72)))</f>
        <v/>
      </c>
      <c r="K72" s="5"/>
      <c r="L72" s="5"/>
      <c r="M72" s="5"/>
      <c r="N72" s="10" t="str">
        <f>IF($L$72=0,"",($M$72/$L$72))</f>
        <v/>
      </c>
      <c r="Q72" t="s">
        <v>52</v>
      </c>
      <c r="R72" s="14" t="str">
        <f>IF($Y$72=0,"",20*((0*30 +0*20 +$T$72*15 +$U$72*10 +$V$72*-5)/$Y$72))</f>
        <v/>
      </c>
      <c r="S72" s="13" t="str">
        <f>IF($Y$72=0,"",((0*30 +0*20 +$T$72*15 +$U$72*10 +$V$72*-5)/$Y$72))</f>
        <v/>
      </c>
      <c r="T72" s="12"/>
      <c r="U72" s="12"/>
      <c r="V72" s="12"/>
      <c r="W72" s="15" t="str">
        <f>IF(AND(0=0,0=0,$V$72=0,$T$72=0),"",IF(AND($V$72=0,OR(0&lt;&gt;0,0&lt;&gt;0,$T$72&lt;&gt;0)),"inf",((0+0+$T$72)/$V$72)))</f>
        <v/>
      </c>
      <c r="X72" s="16" t="str">
        <f>IF(AND(0=0,0=0,$V$72=0,$T$72=0,$U$72=0),"",IF(AND($V$72=0,OR(0&lt;&gt;0,0&lt;&gt;0,$T$72&lt;&gt;0,$U$72&lt;&gt;0)),"inf",((0+0+$T$72+$U$72)/$V$72)))</f>
        <v/>
      </c>
      <c r="Y72" s="12"/>
      <c r="AB72" t="s">
        <v>52</v>
      </c>
      <c r="AC72" s="20" t="str">
        <f>IF($AJ$72=0,"",20*((0*30 +0*20 +$AE$72*15 +$AF$72*10 +$AG$72*-5)/$AJ$72))</f>
        <v/>
      </c>
      <c r="AD72" s="19" t="str">
        <f>IF($AJ$72=0,"",((0*30 +0*20 +$AE$72*15 +$AF$72*10 +$AG$72*-5)/$AJ$72))</f>
        <v/>
      </c>
      <c r="AE72" s="18"/>
      <c r="AF72" s="18"/>
      <c r="AG72" s="18"/>
      <c r="AH72" s="21" t="str">
        <f>IF(AND(0=0,0=0,$AG$72=0,$AE$72=0),"",IF(AND($AG$72=0,OR(0&lt;&gt;0,0&lt;&gt;0,$AE$72&lt;&gt;0)),"inf",((0+0+$AE$72)/$AG$72)))</f>
        <v/>
      </c>
      <c r="AI72" s="22" t="str">
        <f>IF(AND(0=0,0=0,$AG$72=0,$AE$72=0,$AF$72=0),"",IF(AND($AG$72=0,OR(0&lt;&gt;0,0&lt;&gt;0,$AE$72&lt;&gt;0,$AF$72&lt;&gt;0)),"inf",((0+0+$AE$72+$AF$72)/$AG$72)))</f>
        <v/>
      </c>
      <c r="AJ72" s="18"/>
      <c r="AM72" t="s">
        <v>52</v>
      </c>
      <c r="AN72" s="26" t="str">
        <f>IF($AU$72=0,"",20*((0*30 +0*20 +$AP$72*15 +$AQ$72*10 +$AR$72*-5)/$AU$72))</f>
        <v/>
      </c>
      <c r="AO72" s="25" t="str">
        <f>IF($AU$72=0,"",((0*30 +0*20 +$AP$72*15 +$AQ$72*10 +$AR$72*-5)/$AU$72))</f>
        <v/>
      </c>
      <c r="AP72" s="24"/>
      <c r="AQ72" s="24"/>
      <c r="AR72" s="24"/>
      <c r="AS72" s="27" t="str">
        <f>IF(AND(0=0,0=0,$AR$72=0,$AP$72=0),"",IF(AND($AR$72=0,OR(0&lt;&gt;0,0&lt;&gt;0,$AP$72&lt;&gt;0)),"inf",((0+0+$AP$72)/$AR$72)))</f>
        <v/>
      </c>
      <c r="AT72" s="28" t="str">
        <f>IF(AND(0=0,0=0,$AR$72=0,$AP$72=0,$AQ$72=0),"",IF(AND($AR$72=0,OR(0&lt;&gt;0,0&lt;&gt;0,$AP$72&lt;&gt;0,$AQ$72&lt;&gt;0)),"inf",((0+0+$AP$72+$AQ$72)/$AR$72)))</f>
        <v/>
      </c>
      <c r="AU72" s="24"/>
    </row>
    <row r="73" spans="2:47" x14ac:dyDescent="0.2">
      <c r="C73" t="s">
        <v>28</v>
      </c>
      <c r="D73" s="7" t="str">
        <f>IF($K$73=0,"",20*((0*30 +0*20 +$F$73*15 +$G$73*10 +$H$73*-5)/$K$73))</f>
        <v/>
      </c>
      <c r="E73" s="6" t="str">
        <f>IF($K$73=0,"",((0*30 +0*20 +$F$73*15 +$G$73*10 +$H$73*-5)/$K$73))</f>
        <v/>
      </c>
      <c r="F73" s="5"/>
      <c r="G73" s="5"/>
      <c r="H73" s="5"/>
      <c r="I73" s="8" t="str">
        <f>IF(AND(0=0,0=0,$H$73=0,$F$73=0),"",IF(AND($H$73=0,OR(0&lt;&gt;0,0&lt;&gt;0,$F$73&lt;&gt;0)),"inf",((0+0+$F$73)/$H$73)))</f>
        <v/>
      </c>
      <c r="J73" s="9" t="str">
        <f>IF(AND(0=0,0=0,$H$73=0,$F$73=0,$G$73=0),"",IF(AND($H$73=0,OR(0&lt;&gt;0,0&lt;&gt;0,$F$73&lt;&gt;0,$G$73&lt;&gt;0)),"inf",((0+0+$F$73+$G$73)/$H$73)))</f>
        <v/>
      </c>
      <c r="K73" s="5"/>
      <c r="L73" s="5"/>
      <c r="M73" s="5"/>
      <c r="N73" s="10" t="str">
        <f>IF($L$73=0,"",($M$73/$L$73))</f>
        <v/>
      </c>
      <c r="Q73" t="s">
        <v>28</v>
      </c>
      <c r="R73" s="14" t="str">
        <f>IF($Y$73=0,"",20*((0*30 +0*20 +$T$73*15 +$U$73*10 +$V$73*-5)/$Y$73))</f>
        <v/>
      </c>
      <c r="S73" s="13" t="str">
        <f>IF($Y$73=0,"",((0*30 +0*20 +$T$73*15 +$U$73*10 +$V$73*-5)/$Y$73))</f>
        <v/>
      </c>
      <c r="T73" s="12"/>
      <c r="U73" s="12"/>
      <c r="V73" s="12"/>
      <c r="W73" s="15" t="str">
        <f>IF(AND(0=0,0=0,$V$73=0,$T$73=0),"",IF(AND($V$73=0,OR(0&lt;&gt;0,0&lt;&gt;0,$T$73&lt;&gt;0)),"inf",((0+0+$T$73)/$V$73)))</f>
        <v/>
      </c>
      <c r="X73" s="16" t="str">
        <f>IF(AND(0=0,0=0,$V$73=0,$T$73=0,$U$73=0),"",IF(AND($V$73=0,OR(0&lt;&gt;0,0&lt;&gt;0,$T$73&lt;&gt;0,$U$73&lt;&gt;0)),"inf",((0+0+$T$73+$U$73)/$V$73)))</f>
        <v/>
      </c>
      <c r="Y73" s="12"/>
      <c r="AB73" t="s">
        <v>28</v>
      </c>
      <c r="AC73" s="20" t="str">
        <f>IF($AJ$73=0,"",20*((0*30 +0*20 +$AE$73*15 +$AF$73*10 +$AG$73*-5)/$AJ$73))</f>
        <v/>
      </c>
      <c r="AD73" s="19" t="str">
        <f>IF($AJ$73=0,"",((0*30 +0*20 +$AE$73*15 +$AF$73*10 +$AG$73*-5)/$AJ$73))</f>
        <v/>
      </c>
      <c r="AE73" s="18"/>
      <c r="AF73" s="18"/>
      <c r="AG73" s="18"/>
      <c r="AH73" s="21" t="str">
        <f>IF(AND(0=0,0=0,$AG$73=0,$AE$73=0),"",IF(AND($AG$73=0,OR(0&lt;&gt;0,0&lt;&gt;0,$AE$73&lt;&gt;0)),"inf",((0+0+$AE$73)/$AG$73)))</f>
        <v/>
      </c>
      <c r="AI73" s="22" t="str">
        <f>IF(AND(0=0,0=0,$AG$73=0,$AE$73=0,$AF$73=0),"",IF(AND($AG$73=0,OR(0&lt;&gt;0,0&lt;&gt;0,$AE$73&lt;&gt;0,$AF$73&lt;&gt;0)),"inf",((0+0+$AE$73+$AF$73)/$AG$73)))</f>
        <v/>
      </c>
      <c r="AJ73" s="18"/>
      <c r="AM73" t="s">
        <v>28</v>
      </c>
      <c r="AN73" s="26" t="str">
        <f>IF($AU$73=0,"",20*((0*30 +0*20 +$AP$73*15 +$AQ$73*10 +$AR$73*-5)/$AU$73))</f>
        <v/>
      </c>
      <c r="AO73" s="25" t="str">
        <f>IF($AU$73=0,"",((0*30 +0*20 +$AP$73*15 +$AQ$73*10 +$AR$73*-5)/$AU$73))</f>
        <v/>
      </c>
      <c r="AP73" s="24"/>
      <c r="AQ73" s="24"/>
      <c r="AR73" s="24"/>
      <c r="AS73" s="27" t="str">
        <f>IF(AND(0=0,0=0,$AR$73=0,$AP$73=0),"",IF(AND($AR$73=0,OR(0&lt;&gt;0,0&lt;&gt;0,$AP$73&lt;&gt;0)),"inf",((0+0+$AP$73)/$AR$73)))</f>
        <v/>
      </c>
      <c r="AT73" s="28" t="str">
        <f>IF(AND(0=0,0=0,$AR$73=0,$AP$73=0,$AQ$73=0),"",IF(AND($AR$73=0,OR(0&lt;&gt;0,0&lt;&gt;0,$AP$73&lt;&gt;0,$AQ$73&lt;&gt;0)),"inf",((0+0+$AP$73+$AQ$73)/$AR$73)))</f>
        <v/>
      </c>
      <c r="AU73" s="24"/>
    </row>
    <row r="74" spans="2:47" x14ac:dyDescent="0.2">
      <c r="C74" t="s">
        <v>16</v>
      </c>
      <c r="D74" s="7" t="str">
        <f>IF($K$74=0,"",20*((0*30 +0*20 +$F$74*15 +$G$74*10 +$H$74*-5)/$K$74))</f>
        <v/>
      </c>
      <c r="E74" s="6" t="str">
        <f>IF($K$74=0,"",((0*30 +0*20 +$F$74*15 +$G$74*10 +$H$74*-5)/$K$74))</f>
        <v/>
      </c>
      <c r="F74" s="5"/>
      <c r="G74" s="5"/>
      <c r="H74" s="5"/>
      <c r="I74" s="8" t="str">
        <f>IF(AND(0=0,0=0,$H$74=0,$F$74=0),"",IF(AND($H$74=0,OR(0&lt;&gt;0,0&lt;&gt;0,$F$74&lt;&gt;0)),"inf",((0+0+$F$74)/$H$74)))</f>
        <v/>
      </c>
      <c r="J74" s="9" t="str">
        <f>IF(AND(0=0,0=0,$H$74=0,$F$74=0,$G$74=0),"",IF(AND($H$74=0,OR(0&lt;&gt;0,0&lt;&gt;0,$F$74&lt;&gt;0,$G$74&lt;&gt;0)),"inf",((0+0+$F$74+$G$74)/$H$74)))</f>
        <v/>
      </c>
      <c r="K74" s="5"/>
      <c r="L74" s="5"/>
      <c r="M74" s="5"/>
      <c r="N74" s="10" t="str">
        <f>IF($L$74=0,"",($M$74/$L$74))</f>
        <v/>
      </c>
      <c r="Q74" t="s">
        <v>16</v>
      </c>
      <c r="R74" s="14" t="n">
        <f>IF($Y$74=0,"",20*((0*30 +0*20 +$T$74*15 +$U$74*10 +$V$74*-5)/$Y$74))</f>
        <v>0.0</v>
      </c>
      <c r="S74" s="13" t="n">
        <f>IF($Y$74=0,"",((0*30 +0*20 +$T$74*15 +$U$74*10 +$V$74*-5)/$Y$74))</f>
        <v>0.0</v>
      </c>
      <c r="T74" s="12"/>
      <c r="U74" s="12"/>
      <c r="V74" s="12"/>
      <c r="W74" s="15" t="str">
        <f>IF(AND(0=0,0=0,$V$74=0,$T$74=0),"",IF(AND($V$74=0,OR(0&lt;&gt;0,0&lt;&gt;0,$T$74&lt;&gt;0)),"inf",((0+0+$T$74)/$V$74)))</f>
        <v/>
      </c>
      <c r="X74" s="16" t="str">
        <f>IF(AND(0=0,0=0,$V$74=0,$T$74=0,$U$74=0),"",IF(AND($V$74=0,OR(0&lt;&gt;0,0&lt;&gt;0,$T$74&lt;&gt;0,$U$74&lt;&gt;0)),"inf",((0+0+$T$74+$U$74)/$V$74)))</f>
        <v/>
      </c>
      <c r="Y74" s="12" t="n">
        <v>6.0</v>
      </c>
      <c r="AB74" t="s">
        <v>16</v>
      </c>
      <c r="AC74" s="20" t="n">
        <f>IF($AJ$74=0,"",20*((0*30 +0*20 +$AE$74*15 +$AF$74*10 +$AG$74*-5)/$AJ$74))</f>
        <v>0.0</v>
      </c>
      <c r="AD74" s="19" t="n">
        <f>IF($AJ$74=0,"",((0*30 +0*20 +$AE$74*15 +$AF$74*10 +$AG$74*-5)/$AJ$74))</f>
        <v>0.0</v>
      </c>
      <c r="AE74" s="18"/>
      <c r="AF74" s="18"/>
      <c r="AG74" s="18"/>
      <c r="AH74" s="21" t="str">
        <f>IF(AND(0=0,0=0,$AG$74=0,$AE$74=0),"",IF(AND($AG$74=0,OR(0&lt;&gt;0,0&lt;&gt;0,$AE$74&lt;&gt;0)),"inf",((0+0+$AE$74)/$AG$74)))</f>
        <v/>
      </c>
      <c r="AI74" s="22" t="str">
        <f>IF(AND(0=0,0=0,$AG$74=0,$AE$74=0,$AF$74=0),"",IF(AND($AG$74=0,OR(0&lt;&gt;0,0&lt;&gt;0,$AE$74&lt;&gt;0,$AF$74&lt;&gt;0)),"inf",((0+0+$AE$74+$AF$74)/$AG$74)))</f>
        <v/>
      </c>
      <c r="AJ74" s="18" t="n">
        <v>6.0</v>
      </c>
      <c r="AM74" t="s">
        <v>16</v>
      </c>
      <c r="AN74" s="26" t="n">
        <f>IF($AU$74=0,"",20*((0*30 +0*20 +$AP$74*15 +$AQ$74*10 +$AR$74*-5)/$AU$74))</f>
        <v>0.0</v>
      </c>
      <c r="AO74" s="25" t="n">
        <f>IF($AU$74=0,"",((0*30 +0*20 +$AP$74*15 +$AQ$74*10 +$AR$74*-5)/$AU$74))</f>
        <v>0.0</v>
      </c>
      <c r="AP74" s="24"/>
      <c r="AQ74" s="24"/>
      <c r="AR74" s="24"/>
      <c r="AS74" s="27" t="str">
        <f>IF(AND(0=0,0=0,$AR$74=0,$AP$74=0),"",IF(AND($AR$74=0,OR(0&lt;&gt;0,0&lt;&gt;0,$AP$74&lt;&gt;0)),"inf",((0+0+$AP$74)/$AR$74)))</f>
        <v/>
      </c>
      <c r="AT74" s="28" t="str">
        <f>IF(AND(0=0,0=0,$AR$74=0,$AP$74=0,$AQ$74=0),"",IF(AND($AR$74=0,OR(0&lt;&gt;0,0&lt;&gt;0,$AP$74&lt;&gt;0,$AQ$74&lt;&gt;0)),"inf",((0+0+$AP$74+$AQ$74)/$AR$74)))</f>
        <v/>
      </c>
      <c r="AU74" s="24" t="n">
        <v>6.0</v>
      </c>
    </row>
    <row r="75" spans="2:47" x14ac:dyDescent="0.2">
      <c r="B75" t="s">
        <v>53</v>
      </c>
      <c r="D75" s="7" t="str">
        <f>IF($K$75=0,"",20*((0*30 +0*20 +$F$75*15 +$G$75*10 +$H$75*-5)/$K$75))</f>
        <v/>
      </c>
      <c r="E75" s="6" t="str">
        <f>IF($K$75=0,"",((0*30 +0*20 +$F$75*15 +$G$75*10 +$H$75*-5)/$K$75))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8" t="str">
        <f>IF(AND(0=0,0=0,$H$75=0,$F$75=0),"",IF(AND($H$75=0,OR(0&lt;&gt;0,0&lt;&gt;0,$F$75&lt;&gt;0)),"inf",((0+0+$F$75)/$H$75)))</f>
        <v/>
      </c>
      <c r="J75" s="9" t="str">
        <f>IF(AND(0=0,0=0,$H$75=0,$F$75=0,$G$75=0),"",IF(AND($H$75=0,OR(0&lt;&gt;0,0&lt;&gt;0,$F$75&lt;&gt;0,$G$75&lt;&gt;0)),"inf",((0+0+$F$75+$G$75)/$H$75)))</f>
        <v/>
      </c>
      <c r="K75" s="5" t="n">
        <f>SUM($K$76+$K$77+$K$78+$K$79+$K$80)</f>
        <v>0.0</v>
      </c>
      <c r="L75" s="5" t="n">
        <f>SUM($L$76+$L$77+$L$78+$L$79+$L$80)</f>
        <v>0.0</v>
      </c>
      <c r="M75" s="5" t="n">
        <f>SUM($M$76+$M$77+$M$78+$M$79+$M$80)</f>
        <v>0.0</v>
      </c>
      <c r="N75" s="10" t="str">
        <f>IF($L$75=0,"",($M$75/$L$75))</f>
        <v/>
      </c>
      <c r="P75" t="s">
        <v>53</v>
      </c>
      <c r="R75" s="14" t="n">
        <f>IF($Y$75=0,"",20*((0*30 +0*20 +$T$75*15 +$U$75*10 +$V$75*-5)/$Y$75))</f>
        <v>75.0</v>
      </c>
      <c r="S75" s="13" t="n">
        <f>IF($Y$75=0,"",((0*30 +0*20 +$T$75*15 +$U$75*10 +$V$75*-5)/$Y$75))</f>
        <v>3.75</v>
      </c>
      <c r="T75" s="12" t="n">
        <f>SUM($T$76+$T$77+$T$78+$T$79+$T$80)</f>
        <v>3.0</v>
      </c>
      <c r="U75" s="12" t="n">
        <f>SUM($U$76+$U$77+$U$78+$U$79+$U$80)</f>
        <v>0.0</v>
      </c>
      <c r="V75" s="12" t="n">
        <f>SUM($V$76+$V$77+$V$78+$V$79+$V$80)</f>
        <v>0.0</v>
      </c>
      <c r="W75" s="15" t="str">
        <f>IF(AND(0=0,0=0,$V$75=0,$T$75=0),"",IF(AND($V$75=0,OR(0&lt;&gt;0,0&lt;&gt;0,$T$75&lt;&gt;0)),"inf",((0+0+$T$75)/$V$75)))</f>
        <v>inf</v>
      </c>
      <c r="X75" s="16" t="str">
        <f>IF(AND(0=0,0=0,$V$75=0,$T$75=0,$U$75=0),"",IF(AND($V$75=0,OR(0&lt;&gt;0,0&lt;&gt;0,$T$75&lt;&gt;0,$U$75&lt;&gt;0)),"inf",((0+0+$T$75+$U$75)/$V$75)))</f>
        <v>inf</v>
      </c>
      <c r="Y75" s="12" t="n">
        <f>SUM($Y$76+$Y$77+$Y$78+$Y$79+$Y$80)</f>
        <v>12.0</v>
      </c>
      <c r="AA75" t="s">
        <v>53</v>
      </c>
      <c r="AC75" s="20" t="n">
        <f>IF($AJ$75=0,"",20*((0*30 +0*20 +$AE$75*15 +$AF$75*10 +$AG$75*-5)/$AJ$75))</f>
        <v>75.0</v>
      </c>
      <c r="AD75" s="19" t="n">
        <f>IF($AJ$75=0,"",((0*30 +0*20 +$AE$75*15 +$AF$75*10 +$AG$75*-5)/$AJ$75))</f>
        <v>3.75</v>
      </c>
      <c r="AE75" s="18" t="n">
        <f>SUM($AE$76+$AE$77+$AE$78+$AE$79+$AE$80)</f>
        <v>3.0</v>
      </c>
      <c r="AF75" s="18" t="n">
        <f>SUM($AF$76+$AF$77+$AF$78+$AF$79+$AF$80)</f>
        <v>0.0</v>
      </c>
      <c r="AG75" s="18" t="n">
        <f>SUM($AG$76+$AG$77+$AG$78+$AG$79+$AG$80)</f>
        <v>0.0</v>
      </c>
      <c r="AH75" s="21" t="str">
        <f>IF(AND(0=0,0=0,$AG$75=0,$AE$75=0),"",IF(AND($AG$75=0,OR(0&lt;&gt;0,0&lt;&gt;0,$AE$75&lt;&gt;0)),"inf",((0+0+$AE$75)/$AG$75)))</f>
        <v>inf</v>
      </c>
      <c r="AI75" s="22" t="str">
        <f>IF(AND(0=0,0=0,$AG$75=0,$AE$75=0,$AF$75=0),"",IF(AND($AG$75=0,OR(0&lt;&gt;0,0&lt;&gt;0,$AE$75&lt;&gt;0,$AF$75&lt;&gt;0)),"inf",((0+0+$AE$75+$AF$75)/$AG$75)))</f>
        <v>inf</v>
      </c>
      <c r="AJ75" s="18" t="n">
        <f>SUM($AJ$76+$AJ$77+$AJ$78+$AJ$79+$AJ$80)</f>
        <v>12.0</v>
      </c>
      <c r="AL75" t="s">
        <v>53</v>
      </c>
      <c r="AN75" s="26" t="n">
        <f>IF($AU$75=0,"",20*((0*30 +0*20 +$AP$75*15 +$AQ$75*10 +$AR$75*-5)/$AU$75))</f>
        <v>0.0</v>
      </c>
      <c r="AO75" s="25" t="n">
        <f>IF($AU$75=0,"",((0*30 +0*20 +$AP$75*15 +$AQ$75*10 +$AR$75*-5)/$AU$75))</f>
        <v>0.0</v>
      </c>
      <c r="AP75" s="24" t="n">
        <f>SUM($AP$76+$AP$77+$AP$78+$AP$79+$AP$80)</f>
        <v>0.0</v>
      </c>
      <c r="AQ75" s="24" t="n">
        <f>SUM($AQ$76+$AQ$77+$AQ$78+$AQ$79+$AQ$80)</f>
        <v>0.0</v>
      </c>
      <c r="AR75" s="24" t="n">
        <f>SUM($AR$76+$AR$77+$AR$78+$AR$79+$AR$80)</f>
        <v>0.0</v>
      </c>
      <c r="AS75" s="27" t="str">
        <f>IF(AND(0=0,0=0,$AR$75=0,$AP$75=0),"",IF(AND($AR$75=0,OR(0&lt;&gt;0,0&lt;&gt;0,$AP$75&lt;&gt;0)),"inf",((0+0+$AP$75)/$AR$75)))</f>
        <v/>
      </c>
      <c r="AT75" s="28" t="str">
        <f>IF(AND(0=0,0=0,$AR$75=0,$AP$75=0,$AQ$75=0),"",IF(AND($AR$75=0,OR(0&lt;&gt;0,0&lt;&gt;0,$AP$75&lt;&gt;0,$AQ$75&lt;&gt;0)),"inf",((0+0+$AP$75+$AQ$75)/$AR$75)))</f>
        <v/>
      </c>
      <c r="AU75" s="24" t="n">
        <f>SUM($AU$76+$AU$77+$AU$78+$AU$79+$AU$80)</f>
        <v>12.0</v>
      </c>
    </row>
    <row r="76" spans="2:47" x14ac:dyDescent="0.2">
      <c r="C76" t="s">
        <v>19</v>
      </c>
      <c r="D76" s="7" t="str">
        <f>IF($K$76=0,"",20*((0*30 +0*20 +$F$76*15 +$G$76*10 +$H$76*-5)/$K$76))</f>
        <v/>
      </c>
      <c r="E76" s="6" t="str">
        <f>IF($K$76=0,"",((0*30 +0*20 +$F$76*15 +$G$76*10 +$H$76*-5)/$K$76))</f>
        <v/>
      </c>
      <c r="F76" s="5"/>
      <c r="G76" s="5"/>
      <c r="H76" s="5"/>
      <c r="I76" s="8" t="str">
        <f>IF(AND(0=0,0=0,$H$76=0,$F$76=0),"",IF(AND($H$76=0,OR(0&lt;&gt;0,0&lt;&gt;0,$F$76&lt;&gt;0)),"inf",((0+0+$F$76)/$H$76)))</f>
        <v/>
      </c>
      <c r="J76" s="9" t="str">
        <f>IF(AND(0=0,0=0,$H$76=0,$F$76=0,$G$76=0),"",IF(AND($H$76=0,OR(0&lt;&gt;0,0&lt;&gt;0,$F$76&lt;&gt;0,$G$76&lt;&gt;0)),"inf",((0+0+$F$76+$G$76)/$H$76)))</f>
        <v/>
      </c>
      <c r="K76" s="5"/>
      <c r="L76" s="5"/>
      <c r="M76" s="5"/>
      <c r="N76" s="10" t="str">
        <f>IF($L$76=0,"",($M$76/$L$76))</f>
        <v/>
      </c>
      <c r="Q76" t="s">
        <v>19</v>
      </c>
      <c r="R76" s="14" t="n">
        <f>IF($Y$76=0,"",20*((0*30 +0*20 +$T$76*15 +$U$76*10 +$V$76*-5)/$Y$76))</f>
        <v>0.0</v>
      </c>
      <c r="S76" s="13" t="n">
        <f>IF($Y$76=0,"",((0*30 +0*20 +$T$76*15 +$U$76*10 +$V$76*-5)/$Y$76))</f>
        <v>0.0</v>
      </c>
      <c r="T76" s="12"/>
      <c r="U76" s="12"/>
      <c r="V76" s="12"/>
      <c r="W76" s="15" t="str">
        <f>IF(AND(0=0,0=0,$V$76=0,$T$76=0),"",IF(AND($V$76=0,OR(0&lt;&gt;0,0&lt;&gt;0,$T$76&lt;&gt;0)),"inf",((0+0+$T$76)/$V$76)))</f>
        <v/>
      </c>
      <c r="X76" s="16" t="str">
        <f>IF(AND(0=0,0=0,$V$76=0,$T$76=0,$U$76=0),"",IF(AND($V$76=0,OR(0&lt;&gt;0,0&lt;&gt;0,$T$76&lt;&gt;0,$U$76&lt;&gt;0)),"inf",((0+0+$T$76+$U$76)/$V$76)))</f>
        <v/>
      </c>
      <c r="Y76" s="12" t="n">
        <v>6.0</v>
      </c>
      <c r="AB76" t="s">
        <v>19</v>
      </c>
      <c r="AC76" s="20" t="n">
        <f>IF($AJ$76=0,"",20*((0*30 +0*20 +$AE$76*15 +$AF$76*10 +$AG$76*-5)/$AJ$76))</f>
        <v>0.0</v>
      </c>
      <c r="AD76" s="19" t="n">
        <f>IF($AJ$76=0,"",((0*30 +0*20 +$AE$76*15 +$AF$76*10 +$AG$76*-5)/$AJ$76))</f>
        <v>0.0</v>
      </c>
      <c r="AE76" s="18"/>
      <c r="AF76" s="18"/>
      <c r="AG76" s="18"/>
      <c r="AH76" s="21" t="str">
        <f>IF(AND(0=0,0=0,$AG$76=0,$AE$76=0),"",IF(AND($AG$76=0,OR(0&lt;&gt;0,0&lt;&gt;0,$AE$76&lt;&gt;0)),"inf",((0+0+$AE$76)/$AG$76)))</f>
        <v/>
      </c>
      <c r="AI76" s="22" t="str">
        <f>IF(AND(0=0,0=0,$AG$76=0,$AE$76=0,$AF$76=0),"",IF(AND($AG$76=0,OR(0&lt;&gt;0,0&lt;&gt;0,$AE$76&lt;&gt;0,$AF$76&lt;&gt;0)),"inf",((0+0+$AE$76+$AF$76)/$AG$76)))</f>
        <v/>
      </c>
      <c r="AJ76" s="18" t="n">
        <v>6.0</v>
      </c>
      <c r="AM76" t="s">
        <v>19</v>
      </c>
      <c r="AN76" s="26" t="n">
        <f>IF($AU$76=0,"",20*((0*30 +0*20 +$AP$76*15 +$AQ$76*10 +$AR$76*-5)/$AU$76))</f>
        <v>0.0</v>
      </c>
      <c r="AO76" s="25" t="n">
        <f>IF($AU$76=0,"",((0*30 +0*20 +$AP$76*15 +$AQ$76*10 +$AR$76*-5)/$AU$76))</f>
        <v>0.0</v>
      </c>
      <c r="AP76" s="24"/>
      <c r="AQ76" s="24"/>
      <c r="AR76" s="24"/>
      <c r="AS76" s="27" t="str">
        <f>IF(AND(0=0,0=0,$AR$76=0,$AP$76=0),"",IF(AND($AR$76=0,OR(0&lt;&gt;0,0&lt;&gt;0,$AP$76&lt;&gt;0)),"inf",((0+0+$AP$76)/$AR$76)))</f>
        <v/>
      </c>
      <c r="AT76" s="28" t="str">
        <f>IF(AND(0=0,0=0,$AR$76=0,$AP$76=0,$AQ$76=0),"",IF(AND($AR$76=0,OR(0&lt;&gt;0,0&lt;&gt;0,$AP$76&lt;&gt;0,$AQ$76&lt;&gt;0)),"inf",((0+0+$AP$76+$AQ$76)/$AR$76)))</f>
        <v/>
      </c>
      <c r="AU76" s="24" t="n">
        <v>6.0</v>
      </c>
    </row>
    <row r="77" spans="2:47" x14ac:dyDescent="0.2">
      <c r="C77" t="s">
        <v>54</v>
      </c>
      <c r="D77" s="7" t="str">
        <f>IF($K$77=0,"",20*((0*30 +0*20 +$F$77*15 +$G$77*10 +$H$77*-5)/$K$77))</f>
        <v/>
      </c>
      <c r="E77" s="6" t="str">
        <f>IF($K$77=0,"",((0*30 +0*20 +$F$77*15 +$G$77*10 +$H$77*-5)/$K$77))</f>
        <v/>
      </c>
      <c r="F77" s="5"/>
      <c r="G77" s="5"/>
      <c r="H77" s="5"/>
      <c r="I77" s="8" t="str">
        <f>IF(AND(0=0,0=0,$H$77=0,$F$77=0),"",IF(AND($H$77=0,OR(0&lt;&gt;0,0&lt;&gt;0,$F$77&lt;&gt;0)),"inf",((0+0+$F$77)/$H$77)))</f>
        <v/>
      </c>
      <c r="J77" s="9" t="str">
        <f>IF(AND(0=0,0=0,$H$77=0,$F$77=0,$G$77=0),"",IF(AND($H$77=0,OR(0&lt;&gt;0,0&lt;&gt;0,$F$77&lt;&gt;0,$G$77&lt;&gt;0)),"inf",((0+0+$F$77+$G$77)/$H$77)))</f>
        <v/>
      </c>
      <c r="K77" s="5"/>
      <c r="L77" s="5"/>
      <c r="M77" s="5"/>
      <c r="N77" s="10" t="str">
        <f>IF($L$77=0,"",($M$77/$L$77))</f>
        <v/>
      </c>
      <c r="Q77" t="s">
        <v>54</v>
      </c>
      <c r="R77" s="14" t="str">
        <f>IF($Y$77=0,"",20*((0*30 +0*20 +$T$77*15 +$U$77*10 +$V$77*-5)/$Y$77))</f>
        <v/>
      </c>
      <c r="S77" s="13" t="str">
        <f>IF($Y$77=0,"",((0*30 +0*20 +$T$77*15 +$U$77*10 +$V$77*-5)/$Y$77))</f>
        <v/>
      </c>
      <c r="T77" s="12"/>
      <c r="U77" s="12"/>
      <c r="V77" s="12"/>
      <c r="W77" s="15" t="str">
        <f>IF(AND(0=0,0=0,$V$77=0,$T$77=0),"",IF(AND($V$77=0,OR(0&lt;&gt;0,0&lt;&gt;0,$T$77&lt;&gt;0)),"inf",((0+0+$T$77)/$V$77)))</f>
        <v/>
      </c>
      <c r="X77" s="16" t="str">
        <f>IF(AND(0=0,0=0,$V$77=0,$T$77=0,$U$77=0),"",IF(AND($V$77=0,OR(0&lt;&gt;0,0&lt;&gt;0,$T$77&lt;&gt;0,$U$77&lt;&gt;0)),"inf",((0+0+$T$77+$U$77)/$V$77)))</f>
        <v/>
      </c>
      <c r="Y77" s="12"/>
      <c r="AB77" t="s">
        <v>54</v>
      </c>
      <c r="AC77" s="20" t="str">
        <f>IF($AJ$77=0,"",20*((0*30 +0*20 +$AE$77*15 +$AF$77*10 +$AG$77*-5)/$AJ$77))</f>
        <v/>
      </c>
      <c r="AD77" s="19" t="str">
        <f>IF($AJ$77=0,"",((0*30 +0*20 +$AE$77*15 +$AF$77*10 +$AG$77*-5)/$AJ$77))</f>
        <v/>
      </c>
      <c r="AE77" s="18"/>
      <c r="AF77" s="18"/>
      <c r="AG77" s="18"/>
      <c r="AH77" s="21" t="str">
        <f>IF(AND(0=0,0=0,$AG$77=0,$AE$77=0),"",IF(AND($AG$77=0,OR(0&lt;&gt;0,0&lt;&gt;0,$AE$77&lt;&gt;0)),"inf",((0+0+$AE$77)/$AG$77)))</f>
        <v/>
      </c>
      <c r="AI77" s="22" t="str">
        <f>IF(AND(0=0,0=0,$AG$77=0,$AE$77=0,$AF$77=0),"",IF(AND($AG$77=0,OR(0&lt;&gt;0,0&lt;&gt;0,$AE$77&lt;&gt;0,$AF$77&lt;&gt;0)),"inf",((0+0+$AE$77+$AF$77)/$AG$77)))</f>
        <v/>
      </c>
      <c r="AJ77" s="18"/>
      <c r="AM77" t="s">
        <v>54</v>
      </c>
      <c r="AN77" s="26" t="str">
        <f>IF($AU$77=0,"",20*((0*30 +0*20 +$AP$77*15 +$AQ$77*10 +$AR$77*-5)/$AU$77))</f>
        <v/>
      </c>
      <c r="AO77" s="25" t="str">
        <f>IF($AU$77=0,"",((0*30 +0*20 +$AP$77*15 +$AQ$77*10 +$AR$77*-5)/$AU$77))</f>
        <v/>
      </c>
      <c r="AP77" s="24"/>
      <c r="AQ77" s="24"/>
      <c r="AR77" s="24"/>
      <c r="AS77" s="27" t="str">
        <f>IF(AND(0=0,0=0,$AR$77=0,$AP$77=0),"",IF(AND($AR$77=0,OR(0&lt;&gt;0,0&lt;&gt;0,$AP$77&lt;&gt;0)),"inf",((0+0+$AP$77)/$AR$77)))</f>
        <v/>
      </c>
      <c r="AT77" s="28" t="str">
        <f>IF(AND(0=0,0=0,$AR$77=0,$AP$77=0,$AQ$77=0),"",IF(AND($AR$77=0,OR(0&lt;&gt;0,0&lt;&gt;0,$AP$77&lt;&gt;0,$AQ$77&lt;&gt;0)),"inf",((0+0+$AP$77+$AQ$77)/$AR$77)))</f>
        <v/>
      </c>
      <c r="AU77" s="24"/>
    </row>
    <row r="78" spans="2:47" x14ac:dyDescent="0.2">
      <c r="C78" t="s">
        <v>55</v>
      </c>
      <c r="D78" s="7" t="str">
        <f>IF($K$78=0,"",20*((0*30 +0*20 +$F$78*15 +$G$78*10 +$H$78*-5)/$K$78))</f>
        <v/>
      </c>
      <c r="E78" s="6" t="str">
        <f>IF($K$78=0,"",((0*30 +0*20 +$F$78*15 +$G$78*10 +$H$78*-5)/$K$78))</f>
        <v/>
      </c>
      <c r="F78" s="5"/>
      <c r="G78" s="5"/>
      <c r="H78" s="5"/>
      <c r="I78" s="8" t="str">
        <f>IF(AND(0=0,0=0,$H$78=0,$F$78=0),"",IF(AND($H$78=0,OR(0&lt;&gt;0,0&lt;&gt;0,$F$78&lt;&gt;0)),"inf",((0+0+$F$78)/$H$78)))</f>
        <v/>
      </c>
      <c r="J78" s="9" t="str">
        <f>IF(AND(0=0,0=0,$H$78=0,$F$78=0,$G$78=0),"",IF(AND($H$78=0,OR(0&lt;&gt;0,0&lt;&gt;0,$F$78&lt;&gt;0,$G$78&lt;&gt;0)),"inf",((0+0+$F$78+$G$78)/$H$78)))</f>
        <v/>
      </c>
      <c r="K78" s="5"/>
      <c r="L78" s="5"/>
      <c r="M78" s="5"/>
      <c r="N78" s="10" t="str">
        <f>IF($L$78=0,"",($M$78/$L$78))</f>
        <v/>
      </c>
      <c r="Q78" t="s">
        <v>55</v>
      </c>
      <c r="R78" s="14" t="str">
        <f>IF($Y$78=0,"",20*((0*30 +0*20 +$T$78*15 +$U$78*10 +$V$78*-5)/$Y$78))</f>
        <v/>
      </c>
      <c r="S78" s="13" t="str">
        <f>IF($Y$78=0,"",((0*30 +0*20 +$T$78*15 +$U$78*10 +$V$78*-5)/$Y$78))</f>
        <v/>
      </c>
      <c r="T78" s="12"/>
      <c r="U78" s="12"/>
      <c r="V78" s="12"/>
      <c r="W78" s="15" t="str">
        <f>IF(AND(0=0,0=0,$V$78=0,$T$78=0),"",IF(AND($V$78=0,OR(0&lt;&gt;0,0&lt;&gt;0,$T$78&lt;&gt;0)),"inf",((0+0+$T$78)/$V$78)))</f>
        <v/>
      </c>
      <c r="X78" s="16" t="str">
        <f>IF(AND(0=0,0=0,$V$78=0,$T$78=0,$U$78=0),"",IF(AND($V$78=0,OR(0&lt;&gt;0,0&lt;&gt;0,$T$78&lt;&gt;0,$U$78&lt;&gt;0)),"inf",((0+0+$T$78+$U$78)/$V$78)))</f>
        <v/>
      </c>
      <c r="Y78" s="12"/>
      <c r="AB78" t="s">
        <v>55</v>
      </c>
      <c r="AC78" s="20" t="str">
        <f>IF($AJ$78=0,"",20*((0*30 +0*20 +$AE$78*15 +$AF$78*10 +$AG$78*-5)/$AJ$78))</f>
        <v/>
      </c>
      <c r="AD78" s="19" t="str">
        <f>IF($AJ$78=0,"",((0*30 +0*20 +$AE$78*15 +$AF$78*10 +$AG$78*-5)/$AJ$78))</f>
        <v/>
      </c>
      <c r="AE78" s="18"/>
      <c r="AF78" s="18"/>
      <c r="AG78" s="18"/>
      <c r="AH78" s="21" t="str">
        <f>IF(AND(0=0,0=0,$AG$78=0,$AE$78=0),"",IF(AND($AG$78=0,OR(0&lt;&gt;0,0&lt;&gt;0,$AE$78&lt;&gt;0)),"inf",((0+0+$AE$78)/$AG$78)))</f>
        <v/>
      </c>
      <c r="AI78" s="22" t="str">
        <f>IF(AND(0=0,0=0,$AG$78=0,$AE$78=0,$AF$78=0),"",IF(AND($AG$78=0,OR(0&lt;&gt;0,0&lt;&gt;0,$AE$78&lt;&gt;0,$AF$78&lt;&gt;0)),"inf",((0+0+$AE$78+$AF$78)/$AG$78)))</f>
        <v/>
      </c>
      <c r="AJ78" s="18"/>
      <c r="AM78" t="s">
        <v>55</v>
      </c>
      <c r="AN78" s="26" t="str">
        <f>IF($AU$78=0,"",20*((0*30 +0*20 +$AP$78*15 +$AQ$78*10 +$AR$78*-5)/$AU$78))</f>
        <v/>
      </c>
      <c r="AO78" s="25" t="str">
        <f>IF($AU$78=0,"",((0*30 +0*20 +$AP$78*15 +$AQ$78*10 +$AR$78*-5)/$AU$78))</f>
        <v/>
      </c>
      <c r="AP78" s="24"/>
      <c r="AQ78" s="24"/>
      <c r="AR78" s="24"/>
      <c r="AS78" s="27" t="str">
        <f>IF(AND(0=0,0=0,$AR$78=0,$AP$78=0),"",IF(AND($AR$78=0,OR(0&lt;&gt;0,0&lt;&gt;0,$AP$78&lt;&gt;0)),"inf",((0+0+$AP$78)/$AR$78)))</f>
        <v/>
      </c>
      <c r="AT78" s="28" t="str">
        <f>IF(AND(0=0,0=0,$AR$78=0,$AP$78=0,$AQ$78=0),"",IF(AND($AR$78=0,OR(0&lt;&gt;0,0&lt;&gt;0,$AP$78&lt;&gt;0,$AQ$78&lt;&gt;0)),"inf",((0+0+$AP$78+$AQ$78)/$AR$78)))</f>
        <v/>
      </c>
      <c r="AU78" s="24"/>
    </row>
    <row r="79" spans="2:47" x14ac:dyDescent="0.2">
      <c r="C79" t="s">
        <v>14</v>
      </c>
      <c r="D79" s="7" t="str">
        <f>IF($K$79=0,"",20*((0*30 +0*20 +$F$79*15 +$G$79*10 +$H$79*-5)/$K$79))</f>
        <v/>
      </c>
      <c r="E79" s="6" t="str">
        <f>IF($K$79=0,"",((0*30 +0*20 +$F$79*15 +$G$79*10 +$H$79*-5)/$K$79))</f>
        <v/>
      </c>
      <c r="F79" s="5"/>
      <c r="G79" s="5"/>
      <c r="H79" s="5"/>
      <c r="I79" s="8" t="str">
        <f>IF(AND(0=0,0=0,$H$79=0,$F$79=0),"",IF(AND($H$79=0,OR(0&lt;&gt;0,0&lt;&gt;0,$F$79&lt;&gt;0)),"inf",((0+0+$F$79)/$H$79)))</f>
        <v/>
      </c>
      <c r="J79" s="9" t="str">
        <f>IF(AND(0=0,0=0,$H$79=0,$F$79=0,$G$79=0),"",IF(AND($H$79=0,OR(0&lt;&gt;0,0&lt;&gt;0,$F$79&lt;&gt;0,$G$79&lt;&gt;0)),"inf",((0+0+$F$79+$G$79)/$H$79)))</f>
        <v/>
      </c>
      <c r="K79" s="5"/>
      <c r="L79" s="5"/>
      <c r="M79" s="5"/>
      <c r="N79" s="10" t="str">
        <f>IF($L$79=0,"",($M$79/$L$79))</f>
        <v/>
      </c>
      <c r="Q79" t="s">
        <v>14</v>
      </c>
      <c r="R79" s="14" t="str">
        <f>IF($Y$79=0,"",20*((0*30 +0*20 +$T$79*15 +$U$79*10 +$V$79*-5)/$Y$79))</f>
        <v/>
      </c>
      <c r="S79" s="13" t="str">
        <f>IF($Y$79=0,"",((0*30 +0*20 +$T$79*15 +$U$79*10 +$V$79*-5)/$Y$79))</f>
        <v/>
      </c>
      <c r="T79" s="12"/>
      <c r="U79" s="12"/>
      <c r="V79" s="12"/>
      <c r="W79" s="15" t="str">
        <f>IF(AND(0=0,0=0,$V$79=0,$T$79=0),"",IF(AND($V$79=0,OR(0&lt;&gt;0,0&lt;&gt;0,$T$79&lt;&gt;0)),"inf",((0+0+$T$79)/$V$79)))</f>
        <v/>
      </c>
      <c r="X79" s="16" t="str">
        <f>IF(AND(0=0,0=0,$V$79=0,$T$79=0,$U$79=0),"",IF(AND($V$79=0,OR(0&lt;&gt;0,0&lt;&gt;0,$T$79&lt;&gt;0,$U$79&lt;&gt;0)),"inf",((0+0+$T$79+$U$79)/$V$79)))</f>
        <v/>
      </c>
      <c r="Y79" s="12"/>
      <c r="AB79" t="s">
        <v>14</v>
      </c>
      <c r="AC79" s="20" t="str">
        <f>IF($AJ$79=0,"",20*((0*30 +0*20 +$AE$79*15 +$AF$79*10 +$AG$79*-5)/$AJ$79))</f>
        <v/>
      </c>
      <c r="AD79" s="19" t="str">
        <f>IF($AJ$79=0,"",((0*30 +0*20 +$AE$79*15 +$AF$79*10 +$AG$79*-5)/$AJ$79))</f>
        <v/>
      </c>
      <c r="AE79" s="18"/>
      <c r="AF79" s="18"/>
      <c r="AG79" s="18"/>
      <c r="AH79" s="21" t="str">
        <f>IF(AND(0=0,0=0,$AG$79=0,$AE$79=0),"",IF(AND($AG$79=0,OR(0&lt;&gt;0,0&lt;&gt;0,$AE$79&lt;&gt;0)),"inf",((0+0+$AE$79)/$AG$79)))</f>
        <v/>
      </c>
      <c r="AI79" s="22" t="str">
        <f>IF(AND(0=0,0=0,$AG$79=0,$AE$79=0,$AF$79=0),"",IF(AND($AG$79=0,OR(0&lt;&gt;0,0&lt;&gt;0,$AE$79&lt;&gt;0,$AF$79&lt;&gt;0)),"inf",((0+0+$AE$79+$AF$79)/$AG$79)))</f>
        <v/>
      </c>
      <c r="AJ79" s="18"/>
      <c r="AM79" t="s">
        <v>14</v>
      </c>
      <c r="AN79" s="26" t="str">
        <f>IF($AU$79=0,"",20*((0*30 +0*20 +$AP$79*15 +$AQ$79*10 +$AR$79*-5)/$AU$79))</f>
        <v/>
      </c>
      <c r="AO79" s="25" t="str">
        <f>IF($AU$79=0,"",((0*30 +0*20 +$AP$79*15 +$AQ$79*10 +$AR$79*-5)/$AU$79))</f>
        <v/>
      </c>
      <c r="AP79" s="24"/>
      <c r="AQ79" s="24"/>
      <c r="AR79" s="24"/>
      <c r="AS79" s="27" t="str">
        <f>IF(AND(0=0,0=0,$AR$79=0,$AP$79=0),"",IF(AND($AR$79=0,OR(0&lt;&gt;0,0&lt;&gt;0,$AP$79&lt;&gt;0)),"inf",((0+0+$AP$79)/$AR$79)))</f>
        <v/>
      </c>
      <c r="AT79" s="28" t="str">
        <f>IF(AND(0=0,0=0,$AR$79=0,$AP$79=0,$AQ$79=0),"",IF(AND($AR$79=0,OR(0&lt;&gt;0,0&lt;&gt;0,$AP$79&lt;&gt;0,$AQ$79&lt;&gt;0)),"inf",((0+0+$AP$79+$AQ$79)/$AR$79)))</f>
        <v/>
      </c>
      <c r="AU79" s="24"/>
    </row>
    <row r="80" spans="2:47" x14ac:dyDescent="0.2">
      <c r="C80" t="s">
        <v>16</v>
      </c>
      <c r="D80" s="7" t="str">
        <f>IF($K$80=0,"",20*((0*30 +0*20 +$F$80*15 +$G$80*10 +$H$80*-5)/$K$80))</f>
        <v/>
      </c>
      <c r="E80" s="6" t="str">
        <f>IF($K$80=0,"",((0*30 +0*20 +$F$80*15 +$G$80*10 +$H$80*-5)/$K$80))</f>
        <v/>
      </c>
      <c r="F80" s="5"/>
      <c r="G80" s="5"/>
      <c r="H80" s="5"/>
      <c r="I80" s="8" t="str">
        <f>IF(AND(0=0,0=0,$H$80=0,$F$80=0),"",IF(AND($H$80=0,OR(0&lt;&gt;0,0&lt;&gt;0,$F$80&lt;&gt;0)),"inf",((0+0+$F$80)/$H$80)))</f>
        <v/>
      </c>
      <c r="J80" s="9" t="str">
        <f>IF(AND(0=0,0=0,$H$80=0,$F$80=0,$G$80=0),"",IF(AND($H$80=0,OR(0&lt;&gt;0,0&lt;&gt;0,$F$80&lt;&gt;0,$G$80&lt;&gt;0)),"inf",((0+0+$F$80+$G$80)/$H$80)))</f>
        <v/>
      </c>
      <c r="K80" s="5"/>
      <c r="L80" s="5"/>
      <c r="M80" s="5"/>
      <c r="N80" s="10" t="str">
        <f>IF($L$80=0,"",($M$80/$L$80))</f>
        <v/>
      </c>
      <c r="Q80" t="s">
        <v>16</v>
      </c>
      <c r="R80" s="14" t="n">
        <f>IF($Y$80=0,"",20*((0*30 +0*20 +$T$80*15 +$U$80*10 +$V$80*-5)/$Y$80))</f>
        <v>150.0</v>
      </c>
      <c r="S80" s="13" t="n">
        <f>IF($Y$80=0,"",((0*30 +0*20 +$T$80*15 +$U$80*10 +$V$80*-5)/$Y$80))</f>
        <v>7.5</v>
      </c>
      <c r="T80" s="12" t="n">
        <v>3.0</v>
      </c>
      <c r="U80" s="12"/>
      <c r="V80" s="12"/>
      <c r="W80" s="15" t="str">
        <f>IF(AND(0=0,0=0,$V$80=0,$T$80=0),"",IF(AND($V$80=0,OR(0&lt;&gt;0,0&lt;&gt;0,$T$80&lt;&gt;0)),"inf",((0+0+$T$80)/$V$80)))</f>
        <v>inf</v>
      </c>
      <c r="X80" s="16" t="str">
        <f>IF(AND(0=0,0=0,$V$80=0,$T$80=0,$U$80=0),"",IF(AND($V$80=0,OR(0&lt;&gt;0,0&lt;&gt;0,$T$80&lt;&gt;0,$U$80&lt;&gt;0)),"inf",((0+0+$T$80+$U$80)/$V$80)))</f>
        <v>inf</v>
      </c>
      <c r="Y80" s="12" t="n">
        <v>6.0</v>
      </c>
      <c r="AB80" t="s">
        <v>16</v>
      </c>
      <c r="AC80" s="20" t="n">
        <f>IF($AJ$80=0,"",20*((0*30 +0*20 +$AE$80*15 +$AF$80*10 +$AG$80*-5)/$AJ$80))</f>
        <v>150.0</v>
      </c>
      <c r="AD80" s="19" t="n">
        <f>IF($AJ$80=0,"",((0*30 +0*20 +$AE$80*15 +$AF$80*10 +$AG$80*-5)/$AJ$80))</f>
        <v>7.5</v>
      </c>
      <c r="AE80" s="18" t="n">
        <v>3.0</v>
      </c>
      <c r="AF80" s="18"/>
      <c r="AG80" s="18"/>
      <c r="AH80" s="21" t="str">
        <f>IF(AND(0=0,0=0,$AG$80=0,$AE$80=0),"",IF(AND($AG$80=0,OR(0&lt;&gt;0,0&lt;&gt;0,$AE$80&lt;&gt;0)),"inf",((0+0+$AE$80)/$AG$80)))</f>
        <v>inf</v>
      </c>
      <c r="AI80" s="22" t="str">
        <f>IF(AND(0=0,0=0,$AG$80=0,$AE$80=0,$AF$80=0),"",IF(AND($AG$80=0,OR(0&lt;&gt;0,0&lt;&gt;0,$AE$80&lt;&gt;0,$AF$80&lt;&gt;0)),"inf",((0+0+$AE$80+$AF$80)/$AG$80)))</f>
        <v>inf</v>
      </c>
      <c r="AJ80" s="18" t="n">
        <v>6.0</v>
      </c>
      <c r="AM80" t="s">
        <v>16</v>
      </c>
      <c r="AN80" s="26" t="n">
        <f>IF($AU$80=0,"",20*((0*30 +0*20 +$AP$80*15 +$AQ$80*10 +$AR$80*-5)/$AU$80))</f>
        <v>0.0</v>
      </c>
      <c r="AO80" s="25" t="n">
        <f>IF($AU$80=0,"",((0*30 +0*20 +$AP$80*15 +$AQ$80*10 +$AR$80*-5)/$AU$80))</f>
        <v>0.0</v>
      </c>
      <c r="AP80" s="24"/>
      <c r="AQ80" s="24"/>
      <c r="AR80" s="24"/>
      <c r="AS80" s="27" t="str">
        <f>IF(AND(0=0,0=0,$AR$80=0,$AP$80=0),"",IF(AND($AR$80=0,OR(0&lt;&gt;0,0&lt;&gt;0,$AP$80&lt;&gt;0)),"inf",((0+0+$AP$80)/$AR$80)))</f>
        <v/>
      </c>
      <c r="AT80" s="28" t="str">
        <f>IF(AND(0=0,0=0,$AR$80=0,$AP$80=0,$AQ$80=0),"",IF(AND($AR$80=0,OR(0&lt;&gt;0,0&lt;&gt;0,$AP$80&lt;&gt;0,$AQ$80&lt;&gt;0)),"inf",((0+0+$AP$80+$AQ$80)/$AR$80)))</f>
        <v/>
      </c>
      <c r="AU80" s="24" t="n">
        <v>6.0</v>
      </c>
    </row>
    <row r="81" spans="2:47" x14ac:dyDescent="0.2">
      <c r="B81" t="s">
        <v>56</v>
      </c>
      <c r="D81" s="7" t="str">
        <f>IF($K$81=0,"",20*((0*30 +0*20 +$F$81*15 +$G$81*10 +$H$81*-5)/$K$81))</f>
        <v/>
      </c>
      <c r="E81" s="6" t="str">
        <f>IF($K$81=0,"",((0*30 +0*20 +$F$81*15 +$G$81*10 +$H$81*-5)/$K$81))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8" t="str">
        <f>IF(AND(0=0,0=0,$H$81=0,$F$81=0),"",IF(AND($H$81=0,OR(0&lt;&gt;0,0&lt;&gt;0,$F$81&lt;&gt;0)),"inf",((0+0+$F$81)/$H$81)))</f>
        <v/>
      </c>
      <c r="J81" s="9" t="str">
        <f>IF(AND(0=0,0=0,$H$81=0,$F$81=0,$G$81=0),"",IF(AND($H$81=0,OR(0&lt;&gt;0,0&lt;&gt;0,$F$81&lt;&gt;0,$G$81&lt;&gt;0)),"inf",((0+0+$F$81+$G$81)/$H$81)))</f>
        <v/>
      </c>
      <c r="K81" s="5" t="n">
        <f>SUM($K$82+$K$83+$K$84)</f>
        <v>0.0</v>
      </c>
      <c r="L81" s="5" t="n">
        <f>SUM($L$82+$L$83+$L$84)</f>
        <v>0.0</v>
      </c>
      <c r="M81" s="5" t="n">
        <f>SUM($M$82+$M$83+$M$84)</f>
        <v>0.0</v>
      </c>
      <c r="N81" s="10" t="str">
        <f>IF($L$81=0,"",($M$81/$L$81))</f>
        <v/>
      </c>
      <c r="P81" t="s">
        <v>56</v>
      </c>
      <c r="R81" s="14" t="str">
        <f>IF($Y$81=0,"",20*((0*30 +0*20 +$T$81*15 +$U$81*10 +$V$81*-5)/$Y$81))</f>
        <v/>
      </c>
      <c r="S81" s="13" t="str">
        <f>IF($Y$81=0,"",((0*30 +0*20 +$T$81*15 +$U$81*10 +$V$81*-5)/$Y$81))</f>
        <v/>
      </c>
      <c r="T81" s="12" t="n">
        <f>SUM($T$82+$T$83+$T$84)</f>
        <v>0.0</v>
      </c>
      <c r="U81" s="12" t="n">
        <f>SUM($U$82+$U$83+$U$84)</f>
        <v>0.0</v>
      </c>
      <c r="V81" s="12" t="n">
        <f>SUM($V$82+$V$83+$V$84)</f>
        <v>0.0</v>
      </c>
      <c r="W81" s="15" t="str">
        <f>IF(AND(0=0,0=0,$V$81=0,$T$81=0),"",IF(AND($V$81=0,OR(0&lt;&gt;0,0&lt;&gt;0,$T$81&lt;&gt;0)),"inf",((0+0+$T$81)/$V$81)))</f>
        <v/>
      </c>
      <c r="X81" s="16" t="str">
        <f>IF(AND(0=0,0=0,$V$81=0,$T$81=0,$U$81=0),"",IF(AND($V$81=0,OR(0&lt;&gt;0,0&lt;&gt;0,$T$81&lt;&gt;0,$U$81&lt;&gt;0)),"inf",((0+0+$T$81+$U$81)/$V$81)))</f>
        <v/>
      </c>
      <c r="Y81" s="12" t="n">
        <f>SUM($Y$82+$Y$83+$Y$84)</f>
        <v>0.0</v>
      </c>
      <c r="AA81" t="s">
        <v>56</v>
      </c>
      <c r="AC81" s="20" t="str">
        <f>IF($AJ$81=0,"",20*((0*30 +0*20 +$AE$81*15 +$AF$81*10 +$AG$81*-5)/$AJ$81))</f>
        <v/>
      </c>
      <c r="AD81" s="19" t="str">
        <f>IF($AJ$81=0,"",((0*30 +0*20 +$AE$81*15 +$AF$81*10 +$AG$81*-5)/$AJ$81))</f>
        <v/>
      </c>
      <c r="AE81" s="18" t="n">
        <f>SUM($AE$82+$AE$83+$AE$84)</f>
        <v>0.0</v>
      </c>
      <c r="AF81" s="18" t="n">
        <f>SUM($AF$82+$AF$83+$AF$84)</f>
        <v>0.0</v>
      </c>
      <c r="AG81" s="18" t="n">
        <f>SUM($AG$82+$AG$83+$AG$84)</f>
        <v>0.0</v>
      </c>
      <c r="AH81" s="21" t="str">
        <f>IF(AND(0=0,0=0,$AG$81=0,$AE$81=0),"",IF(AND($AG$81=0,OR(0&lt;&gt;0,0&lt;&gt;0,$AE$81&lt;&gt;0)),"inf",((0+0+$AE$81)/$AG$81)))</f>
        <v/>
      </c>
      <c r="AI81" s="22" t="str">
        <f>IF(AND(0=0,0=0,$AG$81=0,$AE$81=0,$AF$81=0),"",IF(AND($AG$81=0,OR(0&lt;&gt;0,0&lt;&gt;0,$AE$81&lt;&gt;0,$AF$81&lt;&gt;0)),"inf",((0+0+$AE$81+$AF$81)/$AG$81)))</f>
        <v/>
      </c>
      <c r="AJ81" s="18" t="n">
        <f>SUM($AJ$82+$AJ$83+$AJ$84)</f>
        <v>0.0</v>
      </c>
      <c r="AL81" t="s">
        <v>56</v>
      </c>
      <c r="AN81" s="26" t="str">
        <f>IF($AU$81=0,"",20*((0*30 +0*20 +$AP$81*15 +$AQ$81*10 +$AR$81*-5)/$AU$81))</f>
        <v/>
      </c>
      <c r="AO81" s="25" t="str">
        <f>IF($AU$81=0,"",((0*30 +0*20 +$AP$81*15 +$AQ$81*10 +$AR$81*-5)/$AU$81))</f>
        <v/>
      </c>
      <c r="AP81" s="24" t="n">
        <f>SUM($AP$82+$AP$83+$AP$84)</f>
        <v>0.0</v>
      </c>
      <c r="AQ81" s="24" t="n">
        <f>SUM($AQ$82+$AQ$83+$AQ$84)</f>
        <v>0.0</v>
      </c>
      <c r="AR81" s="24" t="n">
        <f>SUM($AR$82+$AR$83+$AR$84)</f>
        <v>0.0</v>
      </c>
      <c r="AS81" s="27" t="str">
        <f>IF(AND(0=0,0=0,$AR$81=0,$AP$81=0),"",IF(AND($AR$81=0,OR(0&lt;&gt;0,0&lt;&gt;0,$AP$81&lt;&gt;0)),"inf",((0+0+$AP$81)/$AR$81)))</f>
        <v/>
      </c>
      <c r="AT81" s="28" t="str">
        <f>IF(AND(0=0,0=0,$AR$81=0,$AP$81=0,$AQ$81=0),"",IF(AND($AR$81=0,OR(0&lt;&gt;0,0&lt;&gt;0,$AP$81&lt;&gt;0,$AQ$81&lt;&gt;0)),"inf",((0+0+$AP$81+$AQ$81)/$AR$81)))</f>
        <v/>
      </c>
      <c r="AU81" s="24" t="n">
        <f>SUM($AU$82+$AU$83+$AU$84)</f>
        <v>0.0</v>
      </c>
    </row>
    <row r="82" spans="2:47" x14ac:dyDescent="0.2">
      <c r="C82" t="s">
        <v>57</v>
      </c>
      <c r="D82" s="7" t="str">
        <f>IF($K$82=0,"",20*((0*30 +0*20 +$F$82*15 +$G$82*10 +$H$82*-5)/$K$82))</f>
        <v/>
      </c>
      <c r="E82" s="6" t="str">
        <f>IF($K$82=0,"",((0*30 +0*20 +$F$82*15 +$G$82*10 +$H$82*-5)/$K$82))</f>
        <v/>
      </c>
      <c r="F82" s="5"/>
      <c r="G82" s="5"/>
      <c r="H82" s="5"/>
      <c r="I82" s="8" t="str">
        <f>IF(AND(0=0,0=0,$H$82=0,$F$82=0),"",IF(AND($H$82=0,OR(0&lt;&gt;0,0&lt;&gt;0,$F$82&lt;&gt;0)),"inf",((0+0+$F$82)/$H$82)))</f>
        <v/>
      </c>
      <c r="J82" s="9" t="str">
        <f>IF(AND(0=0,0=0,$H$82=0,$F$82=0,$G$82=0),"",IF(AND($H$82=0,OR(0&lt;&gt;0,0&lt;&gt;0,$F$82&lt;&gt;0,$G$82&lt;&gt;0)),"inf",((0+0+$F$82+$G$82)/$H$82)))</f>
        <v/>
      </c>
      <c r="K82" s="5"/>
      <c r="L82" s="5"/>
      <c r="M82" s="5"/>
      <c r="N82" s="10" t="str">
        <f>IF($L$82=0,"",($M$82/$L$82))</f>
        <v/>
      </c>
      <c r="Q82" t="s">
        <v>57</v>
      </c>
      <c r="R82" s="14" t="str">
        <f>IF($Y$82=0,"",20*((0*30 +0*20 +$T$82*15 +$U$82*10 +$V$82*-5)/$Y$82))</f>
        <v/>
      </c>
      <c r="S82" s="13" t="str">
        <f>IF($Y$82=0,"",((0*30 +0*20 +$T$82*15 +$U$82*10 +$V$82*-5)/$Y$82))</f>
        <v/>
      </c>
      <c r="T82" s="12"/>
      <c r="U82" s="12"/>
      <c r="V82" s="12"/>
      <c r="W82" s="15" t="str">
        <f>IF(AND(0=0,0=0,$V$82=0,$T$82=0),"",IF(AND($V$82=0,OR(0&lt;&gt;0,0&lt;&gt;0,$T$82&lt;&gt;0)),"inf",((0+0+$T$82)/$V$82)))</f>
        <v/>
      </c>
      <c r="X82" s="16" t="str">
        <f>IF(AND(0=0,0=0,$V$82=0,$T$82=0,$U$82=0),"",IF(AND($V$82=0,OR(0&lt;&gt;0,0&lt;&gt;0,$T$82&lt;&gt;0,$U$82&lt;&gt;0)),"inf",((0+0+$T$82+$U$82)/$V$82)))</f>
        <v/>
      </c>
      <c r="Y82" s="12"/>
      <c r="AB82" t="s">
        <v>57</v>
      </c>
      <c r="AC82" s="20" t="str">
        <f>IF($AJ$82=0,"",20*((0*30 +0*20 +$AE$82*15 +$AF$82*10 +$AG$82*-5)/$AJ$82))</f>
        <v/>
      </c>
      <c r="AD82" s="19" t="str">
        <f>IF($AJ$82=0,"",((0*30 +0*20 +$AE$82*15 +$AF$82*10 +$AG$82*-5)/$AJ$82))</f>
        <v/>
      </c>
      <c r="AE82" s="18"/>
      <c r="AF82" s="18"/>
      <c r="AG82" s="18"/>
      <c r="AH82" s="21" t="str">
        <f>IF(AND(0=0,0=0,$AG$82=0,$AE$82=0),"",IF(AND($AG$82=0,OR(0&lt;&gt;0,0&lt;&gt;0,$AE$82&lt;&gt;0)),"inf",((0+0+$AE$82)/$AG$82)))</f>
        <v/>
      </c>
      <c r="AI82" s="22" t="str">
        <f>IF(AND(0=0,0=0,$AG$82=0,$AE$82=0,$AF$82=0),"",IF(AND($AG$82=0,OR(0&lt;&gt;0,0&lt;&gt;0,$AE$82&lt;&gt;0,$AF$82&lt;&gt;0)),"inf",((0+0+$AE$82+$AF$82)/$AG$82)))</f>
        <v/>
      </c>
      <c r="AJ82" s="18"/>
      <c r="AM82" t="s">
        <v>57</v>
      </c>
      <c r="AN82" s="26" t="str">
        <f>IF($AU$82=0,"",20*((0*30 +0*20 +$AP$82*15 +$AQ$82*10 +$AR$82*-5)/$AU$82))</f>
        <v/>
      </c>
      <c r="AO82" s="25" t="str">
        <f>IF($AU$82=0,"",((0*30 +0*20 +$AP$82*15 +$AQ$82*10 +$AR$82*-5)/$AU$82))</f>
        <v/>
      </c>
      <c r="AP82" s="24"/>
      <c r="AQ82" s="24"/>
      <c r="AR82" s="24"/>
      <c r="AS82" s="27" t="str">
        <f>IF(AND(0=0,0=0,$AR$82=0,$AP$82=0),"",IF(AND($AR$82=0,OR(0&lt;&gt;0,0&lt;&gt;0,$AP$82&lt;&gt;0)),"inf",((0+0+$AP$82)/$AR$82)))</f>
        <v/>
      </c>
      <c r="AT82" s="28" t="str">
        <f>IF(AND(0=0,0=0,$AR$82=0,$AP$82=0,$AQ$82=0),"",IF(AND($AR$82=0,OR(0&lt;&gt;0,0&lt;&gt;0,$AP$82&lt;&gt;0,$AQ$82&lt;&gt;0)),"inf",((0+0+$AP$82+$AQ$82)/$AR$82)))</f>
        <v/>
      </c>
      <c r="AU82" s="24"/>
    </row>
    <row r="83" spans="2:47" x14ac:dyDescent="0.2">
      <c r="C83" t="s">
        <v>58</v>
      </c>
      <c r="D83" s="7" t="str">
        <f>IF($K$83=0,"",20*((0*30 +0*20 +$F$83*15 +$G$83*10 +$H$83*-5)/$K$83))</f>
        <v/>
      </c>
      <c r="E83" s="6" t="str">
        <f>IF($K$83=0,"",((0*30 +0*20 +$F$83*15 +$G$83*10 +$H$83*-5)/$K$83))</f>
        <v/>
      </c>
      <c r="F83" s="5"/>
      <c r="G83" s="5"/>
      <c r="H83" s="5"/>
      <c r="I83" s="8" t="str">
        <f>IF(AND(0=0,0=0,$H$83=0,$F$83=0),"",IF(AND($H$83=0,OR(0&lt;&gt;0,0&lt;&gt;0,$F$83&lt;&gt;0)),"inf",((0+0+$F$83)/$H$83)))</f>
        <v/>
      </c>
      <c r="J83" s="9" t="str">
        <f>IF(AND(0=0,0=0,$H$83=0,$F$83=0,$G$83=0),"",IF(AND($H$83=0,OR(0&lt;&gt;0,0&lt;&gt;0,$F$83&lt;&gt;0,$G$83&lt;&gt;0)),"inf",((0+0+$F$83+$G$83)/$H$83)))</f>
        <v/>
      </c>
      <c r="K83" s="5"/>
      <c r="L83" s="5"/>
      <c r="M83" s="5"/>
      <c r="N83" s="10" t="str">
        <f>IF($L$83=0,"",($M$83/$L$83))</f>
        <v/>
      </c>
      <c r="Q83" t="s">
        <v>58</v>
      </c>
      <c r="R83" s="14" t="str">
        <f>IF($Y$83=0,"",20*((0*30 +0*20 +$T$83*15 +$U$83*10 +$V$83*-5)/$Y$83))</f>
        <v/>
      </c>
      <c r="S83" s="13" t="str">
        <f>IF($Y$83=0,"",((0*30 +0*20 +$T$83*15 +$U$83*10 +$V$83*-5)/$Y$83))</f>
        <v/>
      </c>
      <c r="T83" s="12"/>
      <c r="U83" s="12"/>
      <c r="V83" s="12"/>
      <c r="W83" s="15" t="str">
        <f>IF(AND(0=0,0=0,$V$83=0,$T$83=0),"",IF(AND($V$83=0,OR(0&lt;&gt;0,0&lt;&gt;0,$T$83&lt;&gt;0)),"inf",((0+0+$T$83)/$V$83)))</f>
        <v/>
      </c>
      <c r="X83" s="16" t="str">
        <f>IF(AND(0=0,0=0,$V$83=0,$T$83=0,$U$83=0),"",IF(AND($V$83=0,OR(0&lt;&gt;0,0&lt;&gt;0,$T$83&lt;&gt;0,$U$83&lt;&gt;0)),"inf",((0+0+$T$83+$U$83)/$V$83)))</f>
        <v/>
      </c>
      <c r="Y83" s="12"/>
      <c r="AB83" t="s">
        <v>58</v>
      </c>
      <c r="AC83" s="20" t="str">
        <f>IF($AJ$83=0,"",20*((0*30 +0*20 +$AE$83*15 +$AF$83*10 +$AG$83*-5)/$AJ$83))</f>
        <v/>
      </c>
      <c r="AD83" s="19" t="str">
        <f>IF($AJ$83=0,"",((0*30 +0*20 +$AE$83*15 +$AF$83*10 +$AG$83*-5)/$AJ$83))</f>
        <v/>
      </c>
      <c r="AE83" s="18"/>
      <c r="AF83" s="18"/>
      <c r="AG83" s="18"/>
      <c r="AH83" s="21" t="str">
        <f>IF(AND(0=0,0=0,$AG$83=0,$AE$83=0),"",IF(AND($AG$83=0,OR(0&lt;&gt;0,0&lt;&gt;0,$AE$83&lt;&gt;0)),"inf",((0+0+$AE$83)/$AG$83)))</f>
        <v/>
      </c>
      <c r="AI83" s="22" t="str">
        <f>IF(AND(0=0,0=0,$AG$83=0,$AE$83=0,$AF$83=0),"",IF(AND($AG$83=0,OR(0&lt;&gt;0,0&lt;&gt;0,$AE$83&lt;&gt;0,$AF$83&lt;&gt;0)),"inf",((0+0+$AE$83+$AF$83)/$AG$83)))</f>
        <v/>
      </c>
      <c r="AJ83" s="18"/>
      <c r="AM83" t="s">
        <v>58</v>
      </c>
      <c r="AN83" s="26" t="str">
        <f>IF($AU$83=0,"",20*((0*30 +0*20 +$AP$83*15 +$AQ$83*10 +$AR$83*-5)/$AU$83))</f>
        <v/>
      </c>
      <c r="AO83" s="25" t="str">
        <f>IF($AU$83=0,"",((0*30 +0*20 +$AP$83*15 +$AQ$83*10 +$AR$83*-5)/$AU$83))</f>
        <v/>
      </c>
      <c r="AP83" s="24"/>
      <c r="AQ83" s="24"/>
      <c r="AR83" s="24"/>
      <c r="AS83" s="27" t="str">
        <f>IF(AND(0=0,0=0,$AR$83=0,$AP$83=0),"",IF(AND($AR$83=0,OR(0&lt;&gt;0,0&lt;&gt;0,$AP$83&lt;&gt;0)),"inf",((0+0+$AP$83)/$AR$83)))</f>
        <v/>
      </c>
      <c r="AT83" s="28" t="str">
        <f>IF(AND(0=0,0=0,$AR$83=0,$AP$83=0,$AQ$83=0),"",IF(AND($AR$83=0,OR(0&lt;&gt;0,0&lt;&gt;0,$AP$83&lt;&gt;0,$AQ$83&lt;&gt;0)),"inf",((0+0+$AP$83+$AQ$83)/$AR$83)))</f>
        <v/>
      </c>
      <c r="AU83" s="24"/>
    </row>
    <row r="84" spans="2:47" x14ac:dyDescent="0.2">
      <c r="C84" t="s">
        <v>16</v>
      </c>
      <c r="D84" s="7" t="str">
        <f>IF($K$84=0,"",20*((0*30 +0*20 +$F$84*15 +$G$84*10 +$H$84*-5)/$K$84))</f>
        <v/>
      </c>
      <c r="E84" s="6" t="str">
        <f>IF($K$84=0,"",((0*30 +0*20 +$F$84*15 +$G$84*10 +$H$84*-5)/$K$84))</f>
        <v/>
      </c>
      <c r="F84" s="5"/>
      <c r="G84" s="5"/>
      <c r="H84" s="5"/>
      <c r="I84" s="8" t="str">
        <f>IF(AND(0=0,0=0,$H$84=0,$F$84=0),"",IF(AND($H$84=0,OR(0&lt;&gt;0,0&lt;&gt;0,$F$84&lt;&gt;0)),"inf",((0+0+$F$84)/$H$84)))</f>
        <v/>
      </c>
      <c r="J84" s="9" t="str">
        <f>IF(AND(0=0,0=0,$H$84=0,$F$84=0,$G$84=0),"",IF(AND($H$84=0,OR(0&lt;&gt;0,0&lt;&gt;0,$F$84&lt;&gt;0,$G$84&lt;&gt;0)),"inf",((0+0+$F$84+$G$84)/$H$84)))</f>
        <v/>
      </c>
      <c r="K84" s="5"/>
      <c r="L84" s="5"/>
      <c r="M84" s="5"/>
      <c r="N84" s="10" t="str">
        <f>IF($L$84=0,"",($M$84/$L$84))</f>
        <v/>
      </c>
      <c r="Q84" t="s">
        <v>16</v>
      </c>
      <c r="R84" s="14" t="str">
        <f>IF($Y$84=0,"",20*((0*30 +0*20 +$T$84*15 +$U$84*10 +$V$84*-5)/$Y$84))</f>
        <v/>
      </c>
      <c r="S84" s="13" t="str">
        <f>IF($Y$84=0,"",((0*30 +0*20 +$T$84*15 +$U$84*10 +$V$84*-5)/$Y$84))</f>
        <v/>
      </c>
      <c r="T84" s="12"/>
      <c r="U84" s="12"/>
      <c r="V84" s="12"/>
      <c r="W84" s="15" t="str">
        <f>IF(AND(0=0,0=0,$V$84=0,$T$84=0),"",IF(AND($V$84=0,OR(0&lt;&gt;0,0&lt;&gt;0,$T$84&lt;&gt;0)),"inf",((0+0+$T$84)/$V$84)))</f>
        <v/>
      </c>
      <c r="X84" s="16" t="str">
        <f>IF(AND(0=0,0=0,$V$84=0,$T$84=0,$U$84=0),"",IF(AND($V$84=0,OR(0&lt;&gt;0,0&lt;&gt;0,$T$84&lt;&gt;0,$U$84&lt;&gt;0)),"inf",((0+0+$T$84+$U$84)/$V$84)))</f>
        <v/>
      </c>
      <c r="Y84" s="12"/>
      <c r="AB84" t="s">
        <v>16</v>
      </c>
      <c r="AC84" s="20" t="str">
        <f>IF($AJ$84=0,"",20*((0*30 +0*20 +$AE$84*15 +$AF$84*10 +$AG$84*-5)/$AJ$84))</f>
        <v/>
      </c>
      <c r="AD84" s="19" t="str">
        <f>IF($AJ$84=0,"",((0*30 +0*20 +$AE$84*15 +$AF$84*10 +$AG$84*-5)/$AJ$84))</f>
        <v/>
      </c>
      <c r="AE84" s="18"/>
      <c r="AF84" s="18"/>
      <c r="AG84" s="18"/>
      <c r="AH84" s="21" t="str">
        <f>IF(AND(0=0,0=0,$AG$84=0,$AE$84=0),"",IF(AND($AG$84=0,OR(0&lt;&gt;0,0&lt;&gt;0,$AE$84&lt;&gt;0)),"inf",((0+0+$AE$84)/$AG$84)))</f>
        <v/>
      </c>
      <c r="AI84" s="22" t="str">
        <f>IF(AND(0=0,0=0,$AG$84=0,$AE$84=0,$AF$84=0),"",IF(AND($AG$84=0,OR(0&lt;&gt;0,0&lt;&gt;0,$AE$84&lt;&gt;0,$AF$84&lt;&gt;0)),"inf",((0+0+$AE$84+$AF$84)/$AG$84)))</f>
        <v/>
      </c>
      <c r="AJ84" s="18"/>
      <c r="AM84" t="s">
        <v>16</v>
      </c>
      <c r="AN84" s="26" t="str">
        <f>IF($AU$84=0,"",20*((0*30 +0*20 +$AP$84*15 +$AQ$84*10 +$AR$84*-5)/$AU$84))</f>
        <v/>
      </c>
      <c r="AO84" s="25" t="str">
        <f>IF($AU$84=0,"",((0*30 +0*20 +$AP$84*15 +$AQ$84*10 +$AR$84*-5)/$AU$84))</f>
        <v/>
      </c>
      <c r="AP84" s="24"/>
      <c r="AQ84" s="24"/>
      <c r="AR84" s="24"/>
      <c r="AS84" s="27" t="str">
        <f>IF(AND(0=0,0=0,$AR$84=0,$AP$84=0),"",IF(AND($AR$84=0,OR(0&lt;&gt;0,0&lt;&gt;0,$AP$84&lt;&gt;0)),"inf",((0+0+$AP$84)/$AR$84)))</f>
        <v/>
      </c>
      <c r="AT84" s="28" t="str">
        <f>IF(AND(0=0,0=0,$AR$84=0,$AP$84=0,$AQ$84=0),"",IF(AND($AR$84=0,OR(0&lt;&gt;0,0&lt;&gt;0,$AP$84&lt;&gt;0,$AQ$84&lt;&gt;0)),"inf",((0+0+$AP$84+$AQ$84)/$AR$84)))</f>
        <v/>
      </c>
      <c r="AU8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U84"/>
  <sheetViews>
    <sheetView topLeftCell="G1" workbookViewId="0"/>
  </sheetViews>
  <sheetFormatPr baseColWidth="10" defaultColWidth="8.83203125" defaultRowHeight="15" x14ac:dyDescent="0.2"/>
  <sheetData>
    <row r="5" spans="2:47" x14ac:dyDescent="0.2">
      <c r="B5" s="29"/>
      <c r="C5" t="s">
        <v>69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36"/>
      <c r="Q5" t="s">
        <v>70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42"/>
      <c r="AB5" t="s">
        <v>72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  <c r="AL5" s="48"/>
      <c r="AM5" t="s">
        <v>74</v>
      </c>
      <c r="AN5" t="s">
        <v>1</v>
      </c>
      <c r="AO5" t="s">
        <v>2</v>
      </c>
      <c r="AP5" t="s">
        <v>3</v>
      </c>
      <c r="AQ5" t="s">
        <v>4</v>
      </c>
      <c r="AR5" t="s">
        <v>5</v>
      </c>
      <c r="AS5" t="s">
        <v>6</v>
      </c>
      <c r="AT5" t="s">
        <v>7</v>
      </c>
      <c r="AU5" t="s">
        <v>8</v>
      </c>
    </row>
    <row r="6" spans="2:47" x14ac:dyDescent="0.2">
      <c r="B6" t="s">
        <v>10</v>
      </c>
      <c r="D6" s="32" t="str">
        <f>IF($K$6=0,"",20*((0*30 +0*20 +$F$6*15 +$G$6*10 +$H$6*-5)/$K$6))</f>
        <v/>
      </c>
      <c r="E6" s="31" t="str">
        <f>IF($K$6=0,"",((0*30 +0*20 +$F$6*15 +$G$6*10 +$H$6*-5)/$K$6))</f>
        <v/>
      </c>
      <c r="F6" s="30" t="n">
        <f>SUM($F$7+$F$13+$F$27+$F$35+$F$46+$F$50+$F$55+$F$60+$F$65+$F$69+$F$75+$F$81)</f>
        <v>0.0</v>
      </c>
      <c r="G6" s="30" t="n">
        <f>SUM($G$7+$G$13+$G$27+$G$35+$G$46+$G$50+$G$55+$G$60+$G$65+$G$69+$G$75+$G$81)</f>
        <v>0.0</v>
      </c>
      <c r="H6" s="30" t="n">
        <f>SUM($H$7+$H$13+$H$27+$H$35+$H$46+$H$50+$H$55+$H$60+$H$65+$H$69+$H$75+$H$81)</f>
        <v>0.0</v>
      </c>
      <c r="I6" s="33" t="str">
        <f>IF(AND(0=0,0=0,$H$6=0,$F$6=0),"",IF(AND($H$6=0,OR(0&lt;&gt;0,0&lt;&gt;0,$F$6&lt;&gt;0)),"inf",((0+0+$F$6)/$H$6)))</f>
        <v/>
      </c>
      <c r="J6" s="34" t="str">
        <f>IF(AND(0=0,0=0,$H$6=0,$F$6=0,$G$6=0),"",IF(AND($H$6=0,OR(0&lt;&gt;0,0&lt;&gt;0,$F$6&lt;&gt;0,$G$6&lt;&gt;0)),"inf",((0+0+$F$6+$G$6)/$H$6)))</f>
        <v/>
      </c>
      <c r="K6" s="30" t="n">
        <f>SUM($K$7+$K$13+$K$27+$K$35+$K$46+$K$50+$K$55+$K$60+$K$65+$K$69+$K$75+$K$81)</f>
        <v>0.0</v>
      </c>
      <c r="L6" s="30" t="n">
        <f>SUM($L$7+$L$13+$L$27+$L$35+$L$46+$L$50+$L$55+$L$60+$L$65+$L$69+$L$75+$L$81)</f>
        <v>0.0</v>
      </c>
      <c r="M6" s="30" t="n">
        <f>SUM($M$7+$M$13+$M$27+$M$35+$M$46+$M$50+$M$55+$M$60+$M$65+$M$69+$M$75+$M$81)</f>
        <v>0.0</v>
      </c>
      <c r="N6" s="35" t="str">
        <f>IF($L$6=0,"",($M$6/$L$6))</f>
        <v/>
      </c>
      <c r="P6" t="s">
        <v>10</v>
      </c>
      <c r="R6" s="39" t="n">
        <f>IF($Y$6=0,"",20*((0*30 +0*20 +$T$6*15 +$U$6*10 +$V$6*-5)/$Y$6))</f>
        <v>94.0677966101695</v>
      </c>
      <c r="S6" s="38" t="n">
        <f>IF($Y$6=0,"",((0*30 +0*20 +$T$6*15 +$U$6*10 +$V$6*-5)/$Y$6))</f>
        <v>4.703389830508475</v>
      </c>
      <c r="T6" s="37" t="n">
        <f>SUM($T$7+$T$13+$T$27+$T$35+$T$46+$T$50+$T$55+$T$60+$T$65+$T$69+$T$75+$T$81)</f>
        <v>15.0</v>
      </c>
      <c r="U6" s="37" t="n">
        <f>SUM($U$7+$U$13+$U$27+$U$35+$U$46+$U$50+$U$55+$U$60+$U$65+$U$69+$U$75+$U$81)</f>
        <v>36.0</v>
      </c>
      <c r="V6" s="37" t="n">
        <f>SUM($V$7+$V$13+$V$27+$V$35+$V$46+$V$50+$V$55+$V$60+$V$65+$V$69+$V$75+$V$81)</f>
        <v>6.0</v>
      </c>
      <c r="W6" s="40" t="n">
        <f>IF(AND(0=0,0=0,$V$6=0,$T$6=0),"",IF(AND($V$6=0,OR(0&lt;&gt;0,0&lt;&gt;0,$T$6&lt;&gt;0)),"inf",((0+0+$T$6)/$V$6)))</f>
        <v>2.5</v>
      </c>
      <c r="X6" s="41" t="n">
        <f>IF(AND(0=0,0=0,$V$6=0,$T$6=0,$U$6=0),"",IF(AND($V$6=0,OR(0&lt;&gt;0,0&lt;&gt;0,$T$6&lt;&gt;0,$U$6&lt;&gt;0)),"inf",((0+0+$T$6+$U$6)/$V$6)))</f>
        <v>8.5</v>
      </c>
      <c r="Y6" s="37" t="n">
        <f>SUM($Y$7+$Y$13+$Y$27+$Y$35+$Y$46+$Y$50+$Y$55+$Y$60+$Y$65+$Y$69+$Y$75+$Y$81)</f>
        <v>118.0</v>
      </c>
      <c r="AA6" t="s">
        <v>10</v>
      </c>
      <c r="AC6" s="45" t="n">
        <f>IF($AJ$6=0,"",20*((0*30 +0*20 +$AE$6*15 +$AF$6*10 +$AG$6*-5)/$AJ$6))</f>
        <v>28.448275862068964</v>
      </c>
      <c r="AD6" s="44" t="n">
        <f>IF($AJ$6=0,"",((0*30 +0*20 +$AE$6*15 +$AF$6*10 +$AG$6*-5)/$AJ$6))</f>
        <v>1.4224137931034482</v>
      </c>
      <c r="AE6" s="43" t="n">
        <f>SUM($AE$7+$AE$13+$AE$27+$AE$35+$AE$46+$AE$50+$AE$55+$AE$60+$AE$65+$AE$69+$AE$75+$AE$81)</f>
        <v>7.0</v>
      </c>
      <c r="AF6" s="43" t="n">
        <f>SUM($AF$7+$AF$13+$AF$27+$AF$35+$AF$46+$AF$50+$AF$55+$AF$60+$AF$65+$AF$69+$AF$75+$AF$81)</f>
        <v>6.0</v>
      </c>
      <c r="AG6" s="43" t="n">
        <f>SUM($AG$7+$AG$13+$AG$27+$AG$35+$AG$46+$AG$50+$AG$55+$AG$60+$AG$65+$AG$69+$AG$75+$AG$81)</f>
        <v>0.0</v>
      </c>
      <c r="AH6" s="46" t="str">
        <f>IF(AND(0=0,0=0,$AG$6=0,$AE$6=0),"",IF(AND($AG$6=0,OR(0&lt;&gt;0,0&lt;&gt;0,$AE$6&lt;&gt;0)),"inf",((0+0+$AE$6)/$AG$6)))</f>
        <v>inf</v>
      </c>
      <c r="AI6" s="47" t="str">
        <f>IF(AND(0=0,0=0,$AG$6=0,$AE$6=0,$AF$6=0),"",IF(AND($AG$6=0,OR(0&lt;&gt;0,0&lt;&gt;0,$AE$6&lt;&gt;0,$AF$6&lt;&gt;0)),"inf",((0+0+$AE$6+$AF$6)/$AG$6)))</f>
        <v>inf</v>
      </c>
      <c r="AJ6" s="43" t="n">
        <f>SUM($AJ$7+$AJ$13+$AJ$27+$AJ$35+$AJ$46+$AJ$50+$AJ$55+$AJ$60+$AJ$65+$AJ$69+$AJ$75+$AJ$81)</f>
        <v>116.0</v>
      </c>
      <c r="AL6" t="s">
        <v>10</v>
      </c>
      <c r="AN6" s="51" t="n">
        <f>IF($AU$6=0,"",20*((0*30 +0*20 +$AP$6*15 +$AQ$6*10 +$AR$6*-5)/$AU$6))</f>
        <v>0.0</v>
      </c>
      <c r="AO6" s="50" t="n">
        <f>IF($AU$6=0,"",((0*30 +0*20 +$AP$6*15 +$AQ$6*10 +$AR$6*-5)/$AU$6))</f>
        <v>0.0</v>
      </c>
      <c r="AP6" s="49" t="n">
        <f>SUM($AP$7+$AP$13+$AP$27+$AP$35+$AP$46+$AP$50+$AP$55+$AP$60+$AP$65+$AP$69+$AP$75+$AP$81)</f>
        <v>0.0</v>
      </c>
      <c r="AQ6" s="49" t="n">
        <f>SUM($AQ$7+$AQ$13+$AQ$27+$AQ$35+$AQ$46+$AQ$50+$AQ$55+$AQ$60+$AQ$65+$AQ$69+$AQ$75+$AQ$81)</f>
        <v>0.0</v>
      </c>
      <c r="AR6" s="49" t="n">
        <f>SUM($AR$7+$AR$13+$AR$27+$AR$35+$AR$46+$AR$50+$AR$55+$AR$60+$AR$65+$AR$69+$AR$75+$AR$81)</f>
        <v>0.0</v>
      </c>
      <c r="AS6" s="52" t="str">
        <f>IF(AND(0=0,0=0,$AR$6=0,$AP$6=0),"",IF(AND($AR$6=0,OR(0&lt;&gt;0,0&lt;&gt;0,$AP$6&lt;&gt;0)),"inf",((0+0+$AP$6)/$AR$6)))</f>
        <v/>
      </c>
      <c r="AT6" s="53" t="str">
        <f>IF(AND(0=0,0=0,$AR$6=0,$AP$6=0,$AQ$6=0),"",IF(AND($AR$6=0,OR(0&lt;&gt;0,0&lt;&gt;0,$AP$6&lt;&gt;0,$AQ$6&lt;&gt;0)),"inf",((0+0+$AP$6+$AQ$6)/$AR$6)))</f>
        <v/>
      </c>
      <c r="AU6" s="49" t="n">
        <f>SUM($AU$7+$AU$13+$AU$27+$AU$35+$AU$46+$AU$50+$AU$55+$AU$60+$AU$65+$AU$69+$AU$75+$AU$81)</f>
        <v>4.0</v>
      </c>
    </row>
    <row r="7" spans="2:47" x14ac:dyDescent="0.2">
      <c r="B7" t="s">
        <v>11</v>
      </c>
      <c r="D7" s="32" t="str">
        <f>IF($K$7=0,"",20*((0*30 +0*20 +$F$7*15 +$G$7*10 +$H$7*-5)/$K$7))</f>
        <v/>
      </c>
      <c r="E7" s="31" t="str">
        <f>IF($K$7=0,"",((0*30 +0*20 +$F$7*15 +$G$7*10 +$H$7*-5)/$K$7))</f>
        <v/>
      </c>
      <c r="F7" s="30" t="n">
        <f>SUM($F$8+$F$9+$F$10+$F$11+$F$12)</f>
        <v>0.0</v>
      </c>
      <c r="G7" s="30" t="n">
        <f>SUM($G$8+$G$9+$G$10+$G$11+$G$12)</f>
        <v>0.0</v>
      </c>
      <c r="H7" s="30" t="n">
        <f>SUM($H$8+$H$9+$H$10+$H$11+$H$12)</f>
        <v>0.0</v>
      </c>
      <c r="I7" s="33" t="str">
        <f>IF(AND(0=0,0=0,$H$7=0,$F$7=0),"",IF(AND($H$7=0,OR(0&lt;&gt;0,0&lt;&gt;0,$F$7&lt;&gt;0)),"inf",((0+0+$F$7)/$H$7)))</f>
        <v/>
      </c>
      <c r="J7" s="34" t="str">
        <f>IF(AND(0=0,0=0,$H$7=0,$F$7=0,$G$7=0),"",IF(AND($H$7=0,OR(0&lt;&gt;0,0&lt;&gt;0,$F$7&lt;&gt;0,$G$7&lt;&gt;0)),"inf",((0+0+$F$7+$G$7)/$H$7)))</f>
        <v/>
      </c>
      <c r="K7" s="30" t="n">
        <f>SUM($K$8+$K$9+$K$10+$K$11+$K$12)</f>
        <v>0.0</v>
      </c>
      <c r="L7" s="30" t="n">
        <f>SUM($L$8+$L$9+$L$10+$L$11+$L$12)</f>
        <v>0.0</v>
      </c>
      <c r="M7" s="30" t="n">
        <f>SUM($M$8+$M$9+$M$10+$M$11+$M$12)</f>
        <v>0.0</v>
      </c>
      <c r="N7" s="35" t="str">
        <f>IF($L$7=0,"",($M$7/$L$7))</f>
        <v/>
      </c>
      <c r="P7" t="s">
        <v>11</v>
      </c>
      <c r="R7" s="39" t="n">
        <f>IF($Y$7=0,"",20*((0*30 +0*20 +$T$7*15 +$U$7*10 +$V$7*-5)/$Y$7))</f>
        <v>144.0</v>
      </c>
      <c r="S7" s="38" t="n">
        <f>IF($Y$7=0,"",((0*30 +0*20 +$T$7*15 +$U$7*10 +$V$7*-5)/$Y$7))</f>
        <v>7.2</v>
      </c>
      <c r="T7" s="37" t="n">
        <f>SUM($T$8+$T$9+$T$10+$T$11+$T$12)</f>
        <v>8.0</v>
      </c>
      <c r="U7" s="37" t="n">
        <f>SUM($U$8+$U$9+$U$10+$U$11+$U$12)</f>
        <v>6.0</v>
      </c>
      <c r="V7" s="37" t="n">
        <f>SUM($V$8+$V$9+$V$10+$V$11+$V$12)</f>
        <v>0.0</v>
      </c>
      <c r="W7" s="40" t="str">
        <f>IF(AND(0=0,0=0,$V$7=0,$T$7=0),"",IF(AND($V$7=0,OR(0&lt;&gt;0,0&lt;&gt;0,$T$7&lt;&gt;0)),"inf",((0+0+$T$7)/$V$7)))</f>
        <v>inf</v>
      </c>
      <c r="X7" s="41" t="str">
        <f>IF(AND(0=0,0=0,$V$7=0,$T$7=0,$U$7=0),"",IF(AND($V$7=0,OR(0&lt;&gt;0,0&lt;&gt;0,$T$7&lt;&gt;0,$U$7&lt;&gt;0)),"inf",((0+0+$T$7+$U$7)/$V$7)))</f>
        <v>inf</v>
      </c>
      <c r="Y7" s="37" t="n">
        <f>SUM($Y$8+$Y$9+$Y$10+$Y$11+$Y$12)</f>
        <v>25.0</v>
      </c>
      <c r="AA7" t="s">
        <v>11</v>
      </c>
      <c r="AC7" s="45" t="n">
        <f>IF($AJ$7=0,"",20*((0*30 +0*20 +$AE$7*15 +$AF$7*10 +$AG$7*-5)/$AJ$7))</f>
        <v>13.043478260869566</v>
      </c>
      <c r="AD7" s="44" t="n">
        <f>IF($AJ$7=0,"",((0*30 +0*20 +$AE$7*15 +$AF$7*10 +$AG$7*-5)/$AJ$7))</f>
        <v>0.6521739130434783</v>
      </c>
      <c r="AE7" s="43" t="n">
        <f>SUM($AE$8+$AE$9+$AE$10+$AE$11+$AE$12)</f>
        <v>1.0</v>
      </c>
      <c r="AF7" s="43" t="n">
        <f>SUM($AF$8+$AF$9+$AF$10+$AF$11+$AF$12)</f>
        <v>0.0</v>
      </c>
      <c r="AG7" s="43" t="n">
        <f>SUM($AG$8+$AG$9+$AG$10+$AG$11+$AG$12)</f>
        <v>0.0</v>
      </c>
      <c r="AH7" s="46" t="str">
        <f>IF(AND(0=0,0=0,$AG$7=0,$AE$7=0),"",IF(AND($AG$7=0,OR(0&lt;&gt;0,0&lt;&gt;0,$AE$7&lt;&gt;0)),"inf",((0+0+$AE$7)/$AG$7)))</f>
        <v>inf</v>
      </c>
      <c r="AI7" s="47" t="str">
        <f>IF(AND(0=0,0=0,$AG$7=0,$AE$7=0,$AF$7=0),"",IF(AND($AG$7=0,OR(0&lt;&gt;0,0&lt;&gt;0,$AE$7&lt;&gt;0,$AF$7&lt;&gt;0)),"inf",((0+0+$AE$7+$AF$7)/$AG$7)))</f>
        <v>inf</v>
      </c>
      <c r="AJ7" s="43" t="n">
        <f>SUM($AJ$8+$AJ$9+$AJ$10+$AJ$11+$AJ$12)</f>
        <v>23.0</v>
      </c>
      <c r="AL7" t="s">
        <v>11</v>
      </c>
      <c r="AN7" s="51" t="n">
        <f>IF($AU$7=0,"",20*((0*30 +0*20 +$AP$7*15 +$AQ$7*10 +$AR$7*-5)/$AU$7))</f>
        <v>0.0</v>
      </c>
      <c r="AO7" s="50" t="n">
        <f>IF($AU$7=0,"",((0*30 +0*20 +$AP$7*15 +$AQ$7*10 +$AR$7*-5)/$AU$7))</f>
        <v>0.0</v>
      </c>
      <c r="AP7" s="49" t="n">
        <f>SUM($AP$8+$AP$9+$AP$10+$AP$11+$AP$12)</f>
        <v>0.0</v>
      </c>
      <c r="AQ7" s="49" t="n">
        <f>SUM($AQ$8+$AQ$9+$AQ$10+$AQ$11+$AQ$12)</f>
        <v>0.0</v>
      </c>
      <c r="AR7" s="49" t="n">
        <f>SUM($AR$8+$AR$9+$AR$10+$AR$11+$AR$12)</f>
        <v>0.0</v>
      </c>
      <c r="AS7" s="52" t="str">
        <f>IF(AND(0=0,0=0,$AR$7=0,$AP$7=0),"",IF(AND($AR$7=0,OR(0&lt;&gt;0,0&lt;&gt;0,$AP$7&lt;&gt;0)),"inf",((0+0+$AP$7)/$AR$7)))</f>
        <v/>
      </c>
      <c r="AT7" s="53" t="str">
        <f>IF(AND(0=0,0=0,$AR$7=0,$AP$7=0,$AQ$7=0),"",IF(AND($AR$7=0,OR(0&lt;&gt;0,0&lt;&gt;0,$AP$7&lt;&gt;0,$AQ$7&lt;&gt;0)),"inf",((0+0+$AP$7+$AQ$7)/$AR$7)))</f>
        <v/>
      </c>
      <c r="AU7" s="49" t="n">
        <f>SUM($AU$8+$AU$9+$AU$10+$AU$11+$AU$12)</f>
        <v>2.0</v>
      </c>
    </row>
    <row r="8" spans="2:47" x14ac:dyDescent="0.2">
      <c r="C8" t="s">
        <v>12</v>
      </c>
      <c r="D8" s="32" t="str">
        <f>IF($K$8=0,"",20*((0*30 +0*20 +$F$8*15 +$G$8*10 +$H$8*-5)/$K$8))</f>
        <v/>
      </c>
      <c r="E8" s="31" t="str">
        <f>IF($K$8=0,"",((0*30 +0*20 +$F$8*15 +$G$8*10 +$H$8*-5)/$K$8))</f>
        <v/>
      </c>
      <c r="F8" s="30"/>
      <c r="G8" s="30"/>
      <c r="H8" s="30"/>
      <c r="I8" s="33" t="str">
        <f>IF(AND(0=0,0=0,$H$8=0,$F$8=0),"",IF(AND($H$8=0,OR(0&lt;&gt;0,0&lt;&gt;0,$F$8&lt;&gt;0)),"inf",((0+0+$F$8)/$H$8)))</f>
        <v/>
      </c>
      <c r="J8" s="34" t="str">
        <f>IF(AND(0=0,0=0,$H$8=0,$F$8=0,$G$8=0),"",IF(AND($H$8=0,OR(0&lt;&gt;0,0&lt;&gt;0,$F$8&lt;&gt;0,$G$8&lt;&gt;0)),"inf",((0+0+$F$8+$G$8)/$H$8)))</f>
        <v/>
      </c>
      <c r="K8" s="30"/>
      <c r="L8" s="30"/>
      <c r="M8" s="30"/>
      <c r="N8" s="35" t="str">
        <f>IF($L$8=0,"",($M$8/$L$8))</f>
        <v/>
      </c>
      <c r="Q8" t="s">
        <v>12</v>
      </c>
      <c r="R8" s="39" t="n">
        <f>IF($Y$8=0,"",20*((0*30 +0*20 +$T$8*15 +$U$8*10 +$V$8*-5)/$Y$8))</f>
        <v>210.0</v>
      </c>
      <c r="S8" s="38" t="n">
        <f>IF($Y$8=0,"",((0*30 +0*20 +$T$8*15 +$U$8*10 +$V$8*-5)/$Y$8))</f>
        <v>10.5</v>
      </c>
      <c r="T8" s="37" t="n">
        <v>7.0</v>
      </c>
      <c r="U8" s="37"/>
      <c r="V8" s="37"/>
      <c r="W8" s="40" t="str">
        <f>IF(AND(0=0,0=0,$V$8=0,$T$8=0),"",IF(AND($V$8=0,OR(0&lt;&gt;0,0&lt;&gt;0,$T$8&lt;&gt;0)),"inf",((0+0+$T$8)/$V$8)))</f>
        <v>inf</v>
      </c>
      <c r="X8" s="41" t="str">
        <f>IF(AND(0=0,0=0,$V$8=0,$T$8=0,$U$8=0),"",IF(AND($V$8=0,OR(0&lt;&gt;0,0&lt;&gt;0,$T$8&lt;&gt;0,$U$8&lt;&gt;0)),"inf",((0+0+$T$8+$U$8)/$V$8)))</f>
        <v>inf</v>
      </c>
      <c r="Y8" s="37" t="n">
        <v>10.0</v>
      </c>
      <c r="AB8" t="s">
        <v>12</v>
      </c>
      <c r="AC8" s="45" t="n">
        <f>IF($AJ$8=0,"",20*((0*30 +0*20 +$AE$8*15 +$AF$8*10 +$AG$8*-5)/$AJ$8))</f>
        <v>33.333333333333336</v>
      </c>
      <c r="AD8" s="44" t="n">
        <f>IF($AJ$8=0,"",((0*30 +0*20 +$AE$8*15 +$AF$8*10 +$AG$8*-5)/$AJ$8))</f>
        <v>1.6666666666666667</v>
      </c>
      <c r="AE8" s="43" t="n">
        <v>1.0</v>
      </c>
      <c r="AF8" s="43"/>
      <c r="AG8" s="43"/>
      <c r="AH8" s="46" t="str">
        <f>IF(AND(0=0,0=0,$AG$8=0,$AE$8=0),"",IF(AND($AG$8=0,OR(0&lt;&gt;0,0&lt;&gt;0,$AE$8&lt;&gt;0)),"inf",((0+0+$AE$8)/$AG$8)))</f>
        <v>inf</v>
      </c>
      <c r="AI8" s="47" t="str">
        <f>IF(AND(0=0,0=0,$AG$8=0,$AE$8=0,$AF$8=0),"",IF(AND($AG$8=0,OR(0&lt;&gt;0,0&lt;&gt;0,$AE$8&lt;&gt;0,$AF$8&lt;&gt;0)),"inf",((0+0+$AE$8+$AF$8)/$AG$8)))</f>
        <v>inf</v>
      </c>
      <c r="AJ8" s="43" t="n">
        <v>9.0</v>
      </c>
      <c r="AM8" t="s">
        <v>12</v>
      </c>
      <c r="AN8" s="51" t="n">
        <f>IF($AU$8=0,"",20*((0*30 +0*20 +$AP$8*15 +$AQ$8*10 +$AR$8*-5)/$AU$8))</f>
        <v>0.0</v>
      </c>
      <c r="AO8" s="50" t="n">
        <f>IF($AU$8=0,"",((0*30 +0*20 +$AP$8*15 +$AQ$8*10 +$AR$8*-5)/$AU$8))</f>
        <v>0.0</v>
      </c>
      <c r="AP8" s="49"/>
      <c r="AQ8" s="49"/>
      <c r="AR8" s="49"/>
      <c r="AS8" s="52" t="str">
        <f>IF(AND(0=0,0=0,$AR$8=0,$AP$8=0),"",IF(AND($AR$8=0,OR(0&lt;&gt;0,0&lt;&gt;0,$AP$8&lt;&gt;0)),"inf",((0+0+$AP$8)/$AR$8)))</f>
        <v/>
      </c>
      <c r="AT8" s="53" t="str">
        <f>IF(AND(0=0,0=0,$AR$8=0,$AP$8=0,$AQ$8=0),"",IF(AND($AR$8=0,OR(0&lt;&gt;0,0&lt;&gt;0,$AP$8&lt;&gt;0,$AQ$8&lt;&gt;0)),"inf",((0+0+$AP$8+$AQ$8)/$AR$8)))</f>
        <v/>
      </c>
      <c r="AU8" s="49" t="n">
        <v>1.0</v>
      </c>
    </row>
    <row r="9" spans="2:47" x14ac:dyDescent="0.2">
      <c r="C9" t="s">
        <v>13</v>
      </c>
      <c r="D9" s="32" t="str">
        <f>IF($K$9=0,"",20*((0*30 +0*20 +$F$9*15 +$G$9*10 +$H$9*-5)/$K$9))</f>
        <v/>
      </c>
      <c r="E9" s="31" t="str">
        <f>IF($K$9=0,"",((0*30 +0*20 +$F$9*15 +$G$9*10 +$H$9*-5)/$K$9))</f>
        <v/>
      </c>
      <c r="F9" s="30"/>
      <c r="G9" s="30"/>
      <c r="H9" s="30"/>
      <c r="I9" s="33" t="str">
        <f>IF(AND(0=0,0=0,$H$9=0,$F$9=0),"",IF(AND($H$9=0,OR(0&lt;&gt;0,0&lt;&gt;0,$F$9&lt;&gt;0)),"inf",((0+0+$F$9)/$H$9)))</f>
        <v/>
      </c>
      <c r="J9" s="34" t="str">
        <f>IF(AND(0=0,0=0,$H$9=0,$F$9=0,$G$9=0),"",IF(AND($H$9=0,OR(0&lt;&gt;0,0&lt;&gt;0,$F$9&lt;&gt;0,$G$9&lt;&gt;0)),"inf",((0+0+$F$9+$G$9)/$H$9)))</f>
        <v/>
      </c>
      <c r="K9" s="30"/>
      <c r="L9" s="30"/>
      <c r="M9" s="30"/>
      <c r="N9" s="35" t="str">
        <f>IF($L$9=0,"",($M$9/$L$9))</f>
        <v/>
      </c>
      <c r="Q9" t="s">
        <v>13</v>
      </c>
      <c r="R9" s="39" t="n">
        <f>IF($Y$9=0,"",20*((0*30 +0*20 +$T$9*15 +$U$9*10 +$V$9*-5)/$Y$9))</f>
        <v>33.333333333333336</v>
      </c>
      <c r="S9" s="38" t="n">
        <f>IF($Y$9=0,"",((0*30 +0*20 +$T$9*15 +$U$9*10 +$V$9*-5)/$Y$9))</f>
        <v>1.6666666666666667</v>
      </c>
      <c r="T9" s="37" t="n">
        <v>1.0</v>
      </c>
      <c r="U9" s="37"/>
      <c r="V9" s="37"/>
      <c r="W9" s="40" t="str">
        <f>IF(AND(0=0,0=0,$V$9=0,$T$9=0),"",IF(AND($V$9=0,OR(0&lt;&gt;0,0&lt;&gt;0,$T$9&lt;&gt;0)),"inf",((0+0+$T$9)/$V$9)))</f>
        <v>inf</v>
      </c>
      <c r="X9" s="41" t="str">
        <f>IF(AND(0=0,0=0,$V$9=0,$T$9=0,$U$9=0),"",IF(AND($V$9=0,OR(0&lt;&gt;0,0&lt;&gt;0,$T$9&lt;&gt;0,$U$9&lt;&gt;0)),"inf",((0+0+$T$9+$U$9)/$V$9)))</f>
        <v>inf</v>
      </c>
      <c r="Y9" s="37" t="n">
        <v>9.0</v>
      </c>
      <c r="AB9" t="s">
        <v>13</v>
      </c>
      <c r="AC9" s="45" t="n">
        <f>IF($AJ$9=0,"",20*((0*30 +0*20 +$AE$9*15 +$AF$9*10 +$AG$9*-5)/$AJ$9))</f>
        <v>0.0</v>
      </c>
      <c r="AD9" s="44" t="n">
        <f>IF($AJ$9=0,"",((0*30 +0*20 +$AE$9*15 +$AF$9*10 +$AG$9*-5)/$AJ$9))</f>
        <v>0.0</v>
      </c>
      <c r="AE9" s="43"/>
      <c r="AF9" s="43"/>
      <c r="AG9" s="43"/>
      <c r="AH9" s="46" t="str">
        <f>IF(AND(0=0,0=0,$AG$9=0,$AE$9=0),"",IF(AND($AG$9=0,OR(0&lt;&gt;0,0&lt;&gt;0,$AE$9&lt;&gt;0)),"inf",((0+0+$AE$9)/$AG$9)))</f>
        <v/>
      </c>
      <c r="AI9" s="47" t="str">
        <f>IF(AND(0=0,0=0,$AG$9=0,$AE$9=0,$AF$9=0),"",IF(AND($AG$9=0,OR(0&lt;&gt;0,0&lt;&gt;0,$AE$9&lt;&gt;0,$AF$9&lt;&gt;0)),"inf",((0+0+$AE$9+$AF$9)/$AG$9)))</f>
        <v/>
      </c>
      <c r="AJ9" s="43" t="n">
        <v>8.0</v>
      </c>
      <c r="AM9" t="s">
        <v>13</v>
      </c>
      <c r="AN9" s="51" t="n">
        <f>IF($AU$9=0,"",20*((0*30 +0*20 +$AP$9*15 +$AQ$9*10 +$AR$9*-5)/$AU$9))</f>
        <v>0.0</v>
      </c>
      <c r="AO9" s="50" t="n">
        <f>IF($AU$9=0,"",((0*30 +0*20 +$AP$9*15 +$AQ$9*10 +$AR$9*-5)/$AU$9))</f>
        <v>0.0</v>
      </c>
      <c r="AP9" s="49"/>
      <c r="AQ9" s="49"/>
      <c r="AR9" s="49"/>
      <c r="AS9" s="52" t="str">
        <f>IF(AND(0=0,0=0,$AR$9=0,$AP$9=0),"",IF(AND($AR$9=0,OR(0&lt;&gt;0,0&lt;&gt;0,$AP$9&lt;&gt;0)),"inf",((0+0+$AP$9)/$AR$9)))</f>
        <v/>
      </c>
      <c r="AT9" s="53" t="str">
        <f>IF(AND(0=0,0=0,$AR$9=0,$AP$9=0,$AQ$9=0),"",IF(AND($AR$9=0,OR(0&lt;&gt;0,0&lt;&gt;0,$AP$9&lt;&gt;0,$AQ$9&lt;&gt;0)),"inf",((0+0+$AP$9+$AQ$9)/$AR$9)))</f>
        <v/>
      </c>
      <c r="AU9" s="49" t="n">
        <v>1.0</v>
      </c>
    </row>
    <row r="10" spans="2:47" x14ac:dyDescent="0.2">
      <c r="C10" t="s">
        <v>14</v>
      </c>
      <c r="D10" s="32" t="str">
        <f>IF($K$10=0,"",20*((0*30 +0*20 +$F$10*15 +$G$10*10 +$H$10*-5)/$K$10))</f>
        <v/>
      </c>
      <c r="E10" s="31" t="str">
        <f>IF($K$10=0,"",((0*30 +0*20 +$F$10*15 +$G$10*10 +$H$10*-5)/$K$10))</f>
        <v/>
      </c>
      <c r="F10" s="30"/>
      <c r="G10" s="30"/>
      <c r="H10" s="30"/>
      <c r="I10" s="33" t="str">
        <f>IF(AND(0=0,0=0,$H$10=0,$F$10=0),"",IF(AND($H$10=0,OR(0&lt;&gt;0,0&lt;&gt;0,$F$10&lt;&gt;0)),"inf",((0+0+$F$10)/$H$10)))</f>
        <v/>
      </c>
      <c r="J10" s="34" t="str">
        <f>IF(AND(0=0,0=0,$H$10=0,$F$10=0,$G$10=0),"",IF(AND($H$10=0,OR(0&lt;&gt;0,0&lt;&gt;0,$F$10&lt;&gt;0,$G$10&lt;&gt;0)),"inf",((0+0+$F$10+$G$10)/$H$10)))</f>
        <v/>
      </c>
      <c r="K10" s="30"/>
      <c r="L10" s="30"/>
      <c r="M10" s="30"/>
      <c r="N10" s="35" t="str">
        <f>IF($L$10=0,"",($M$10/$L$10))</f>
        <v/>
      </c>
      <c r="Q10" t="s">
        <v>14</v>
      </c>
      <c r="R10" s="39" t="n">
        <f>IF($Y$10=0,"",20*((0*30 +0*20 +$T$10*15 +$U$10*10 +$V$10*-5)/$Y$10))</f>
        <v>200.0</v>
      </c>
      <c r="S10" s="38" t="n">
        <f>IF($Y$10=0,"",((0*30 +0*20 +$T$10*15 +$U$10*10 +$V$10*-5)/$Y$10))</f>
        <v>10.0</v>
      </c>
      <c r="T10" s="37"/>
      <c r="U10" s="37" t="n">
        <v>6.0</v>
      </c>
      <c r="V10" s="37"/>
      <c r="W10" s="40" t="str">
        <f>IF(AND(0=0,0=0,$V$10=0,$T$10=0),"",IF(AND($V$10=0,OR(0&lt;&gt;0,0&lt;&gt;0,$T$10&lt;&gt;0)),"inf",((0+0+$T$10)/$V$10)))</f>
        <v/>
      </c>
      <c r="X10" s="41" t="str">
        <f>IF(AND(0=0,0=0,$V$10=0,$T$10=0,$U$10=0),"",IF(AND($V$10=0,OR(0&lt;&gt;0,0&lt;&gt;0,$T$10&lt;&gt;0,$U$10&lt;&gt;0)),"inf",((0+0+$T$10+$U$10)/$V$10)))</f>
        <v>inf</v>
      </c>
      <c r="Y10" s="37" t="n">
        <v>6.0</v>
      </c>
      <c r="AB10" t="s">
        <v>14</v>
      </c>
      <c r="AC10" s="45" t="n">
        <f>IF($AJ$10=0,"",20*((0*30 +0*20 +$AE$10*15 +$AF$10*10 +$AG$10*-5)/$AJ$10))</f>
        <v>0.0</v>
      </c>
      <c r="AD10" s="44" t="n">
        <f>IF($AJ$10=0,"",((0*30 +0*20 +$AE$10*15 +$AF$10*10 +$AG$10*-5)/$AJ$10))</f>
        <v>0.0</v>
      </c>
      <c r="AE10" s="43"/>
      <c r="AF10" s="43"/>
      <c r="AG10" s="43"/>
      <c r="AH10" s="46" t="str">
        <f>IF(AND(0=0,0=0,$AG$10=0,$AE$10=0),"",IF(AND($AG$10=0,OR(0&lt;&gt;0,0&lt;&gt;0,$AE$10&lt;&gt;0)),"inf",((0+0+$AE$10)/$AG$10)))</f>
        <v/>
      </c>
      <c r="AI10" s="47" t="str">
        <f>IF(AND(0=0,0=0,$AG$10=0,$AE$10=0,$AF$10=0),"",IF(AND($AG$10=0,OR(0&lt;&gt;0,0&lt;&gt;0,$AE$10&lt;&gt;0,$AF$10&lt;&gt;0)),"inf",((0+0+$AE$10+$AF$10)/$AG$10)))</f>
        <v/>
      </c>
      <c r="AJ10" s="43" t="n">
        <v>6.0</v>
      </c>
      <c r="AM10" t="s">
        <v>14</v>
      </c>
      <c r="AN10" s="51" t="str">
        <f>IF($AU$10=0,"",20*((0*30 +0*20 +$AP$10*15 +$AQ$10*10 +$AR$10*-5)/$AU$10))</f>
        <v/>
      </c>
      <c r="AO10" s="50" t="str">
        <f>IF($AU$10=0,"",((0*30 +0*20 +$AP$10*15 +$AQ$10*10 +$AR$10*-5)/$AU$10))</f>
        <v/>
      </c>
      <c r="AP10" s="49"/>
      <c r="AQ10" s="49"/>
      <c r="AR10" s="49"/>
      <c r="AS10" s="52" t="str">
        <f>IF(AND(0=0,0=0,$AR$10=0,$AP$10=0),"",IF(AND($AR$10=0,OR(0&lt;&gt;0,0&lt;&gt;0,$AP$10&lt;&gt;0)),"inf",((0+0+$AP$10)/$AR$10)))</f>
        <v/>
      </c>
      <c r="AT10" s="53" t="str">
        <f>IF(AND(0=0,0=0,$AR$10=0,$AP$10=0,$AQ$10=0),"",IF(AND($AR$10=0,OR(0&lt;&gt;0,0&lt;&gt;0,$AP$10&lt;&gt;0,$AQ$10&lt;&gt;0)),"inf",((0+0+$AP$10+$AQ$10)/$AR$10)))</f>
        <v/>
      </c>
      <c r="AU10" s="49"/>
    </row>
    <row r="11" spans="2:47" x14ac:dyDescent="0.2">
      <c r="C11" t="s">
        <v>15</v>
      </c>
      <c r="D11" s="32" t="str">
        <f>IF($K$11=0,"",20*((0*30 +0*20 +$F$11*15 +$G$11*10 +$H$11*-5)/$K$11))</f>
        <v/>
      </c>
      <c r="E11" s="31" t="str">
        <f>IF($K$11=0,"",((0*30 +0*20 +$F$11*15 +$G$11*10 +$H$11*-5)/$K$11))</f>
        <v/>
      </c>
      <c r="F11" s="30"/>
      <c r="G11" s="30"/>
      <c r="H11" s="30"/>
      <c r="I11" s="33" t="str">
        <f>IF(AND(0=0,0=0,$H$11=0,$F$11=0),"",IF(AND($H$11=0,OR(0&lt;&gt;0,0&lt;&gt;0,$F$11&lt;&gt;0)),"inf",((0+0+$F$11)/$H$11)))</f>
        <v/>
      </c>
      <c r="J11" s="34" t="str">
        <f>IF(AND(0=0,0=0,$H$11=0,$F$11=0,$G$11=0),"",IF(AND($H$11=0,OR(0&lt;&gt;0,0&lt;&gt;0,$F$11&lt;&gt;0,$G$11&lt;&gt;0)),"inf",((0+0+$F$11+$G$11)/$H$11)))</f>
        <v/>
      </c>
      <c r="K11" s="30"/>
      <c r="L11" s="30"/>
      <c r="M11" s="30"/>
      <c r="N11" s="35" t="str">
        <f>IF($L$11=0,"",($M$11/$L$11))</f>
        <v/>
      </c>
      <c r="Q11" t="s">
        <v>15</v>
      </c>
      <c r="R11" s="39" t="str">
        <f>IF($Y$11=0,"",20*((0*30 +0*20 +$T$11*15 +$U$11*10 +$V$11*-5)/$Y$11))</f>
        <v/>
      </c>
      <c r="S11" s="38" t="str">
        <f>IF($Y$11=0,"",((0*30 +0*20 +$T$11*15 +$U$11*10 +$V$11*-5)/$Y$11))</f>
        <v/>
      </c>
      <c r="T11" s="37"/>
      <c r="U11" s="37"/>
      <c r="V11" s="37"/>
      <c r="W11" s="40" t="str">
        <f>IF(AND(0=0,0=0,$V$11=0,$T$11=0),"",IF(AND($V$11=0,OR(0&lt;&gt;0,0&lt;&gt;0,$T$11&lt;&gt;0)),"inf",((0+0+$T$11)/$V$11)))</f>
        <v/>
      </c>
      <c r="X11" s="41" t="str">
        <f>IF(AND(0=0,0=0,$V$11=0,$T$11=0,$U$11=0),"",IF(AND($V$11=0,OR(0&lt;&gt;0,0&lt;&gt;0,$T$11&lt;&gt;0,$U$11&lt;&gt;0)),"inf",((0+0+$T$11+$U$11)/$V$11)))</f>
        <v/>
      </c>
      <c r="Y11" s="37"/>
      <c r="AB11" t="s">
        <v>15</v>
      </c>
      <c r="AC11" s="45" t="str">
        <f>IF($AJ$11=0,"",20*((0*30 +0*20 +$AE$11*15 +$AF$11*10 +$AG$11*-5)/$AJ$11))</f>
        <v/>
      </c>
      <c r="AD11" s="44" t="str">
        <f>IF($AJ$11=0,"",((0*30 +0*20 +$AE$11*15 +$AF$11*10 +$AG$11*-5)/$AJ$11))</f>
        <v/>
      </c>
      <c r="AE11" s="43"/>
      <c r="AF11" s="43"/>
      <c r="AG11" s="43"/>
      <c r="AH11" s="46" t="str">
        <f>IF(AND(0=0,0=0,$AG$11=0,$AE$11=0),"",IF(AND($AG$11=0,OR(0&lt;&gt;0,0&lt;&gt;0,$AE$11&lt;&gt;0)),"inf",((0+0+$AE$11)/$AG$11)))</f>
        <v/>
      </c>
      <c r="AI11" s="47" t="str">
        <f>IF(AND(0=0,0=0,$AG$11=0,$AE$11=0,$AF$11=0),"",IF(AND($AG$11=0,OR(0&lt;&gt;0,0&lt;&gt;0,$AE$11&lt;&gt;0,$AF$11&lt;&gt;0)),"inf",((0+0+$AE$11+$AF$11)/$AG$11)))</f>
        <v/>
      </c>
      <c r="AJ11" s="43"/>
      <c r="AM11" t="s">
        <v>15</v>
      </c>
      <c r="AN11" s="51" t="str">
        <f>IF($AU$11=0,"",20*((0*30 +0*20 +$AP$11*15 +$AQ$11*10 +$AR$11*-5)/$AU$11))</f>
        <v/>
      </c>
      <c r="AO11" s="50" t="str">
        <f>IF($AU$11=0,"",((0*30 +0*20 +$AP$11*15 +$AQ$11*10 +$AR$11*-5)/$AU$11))</f>
        <v/>
      </c>
      <c r="AP11" s="49"/>
      <c r="AQ11" s="49"/>
      <c r="AR11" s="49"/>
      <c r="AS11" s="52" t="str">
        <f>IF(AND(0=0,0=0,$AR$11=0,$AP$11=0),"",IF(AND($AR$11=0,OR(0&lt;&gt;0,0&lt;&gt;0,$AP$11&lt;&gt;0)),"inf",((0+0+$AP$11)/$AR$11)))</f>
        <v/>
      </c>
      <c r="AT11" s="53" t="str">
        <f>IF(AND(0=0,0=0,$AR$11=0,$AP$11=0,$AQ$11=0),"",IF(AND($AR$11=0,OR(0&lt;&gt;0,0&lt;&gt;0,$AP$11&lt;&gt;0,$AQ$11&lt;&gt;0)),"inf",((0+0+$AP$11+$AQ$11)/$AR$11)))</f>
        <v/>
      </c>
      <c r="AU11" s="49"/>
    </row>
    <row r="12" spans="2:47" x14ac:dyDescent="0.2">
      <c r="C12" t="s">
        <v>16</v>
      </c>
      <c r="D12" s="32" t="str">
        <f>IF($K$12=0,"",20*((0*30 +0*20 +$F$12*15 +$G$12*10 +$H$12*-5)/$K$12))</f>
        <v/>
      </c>
      <c r="E12" s="31" t="str">
        <f>IF($K$12=0,"",((0*30 +0*20 +$F$12*15 +$G$12*10 +$H$12*-5)/$K$12))</f>
        <v/>
      </c>
      <c r="F12" s="30"/>
      <c r="G12" s="30"/>
      <c r="H12" s="30"/>
      <c r="I12" s="33" t="str">
        <f>IF(AND(0=0,0=0,$H$12=0,$F$12=0),"",IF(AND($H$12=0,OR(0&lt;&gt;0,0&lt;&gt;0,$F$12&lt;&gt;0)),"inf",((0+0+$F$12)/$H$12)))</f>
        <v/>
      </c>
      <c r="J12" s="34" t="str">
        <f>IF(AND(0=0,0=0,$H$12=0,$F$12=0,$G$12=0),"",IF(AND($H$12=0,OR(0&lt;&gt;0,0&lt;&gt;0,$F$12&lt;&gt;0,$G$12&lt;&gt;0)),"inf",((0+0+$F$12+$G$12)/$H$12)))</f>
        <v/>
      </c>
      <c r="K12" s="30"/>
      <c r="L12" s="30"/>
      <c r="M12" s="30"/>
      <c r="N12" s="35" t="str">
        <f>IF($L$12=0,"",($M$12/$L$12))</f>
        <v/>
      </c>
      <c r="Q12" t="s">
        <v>16</v>
      </c>
      <c r="R12" s="39" t="str">
        <f>IF($Y$12=0,"",20*((0*30 +0*20 +$T$12*15 +$U$12*10 +$V$12*-5)/$Y$12))</f>
        <v/>
      </c>
      <c r="S12" s="38" t="str">
        <f>IF($Y$12=0,"",((0*30 +0*20 +$T$12*15 +$U$12*10 +$V$12*-5)/$Y$12))</f>
        <v/>
      </c>
      <c r="T12" s="37"/>
      <c r="U12" s="37"/>
      <c r="V12" s="37"/>
      <c r="W12" s="40" t="str">
        <f>IF(AND(0=0,0=0,$V$12=0,$T$12=0),"",IF(AND($V$12=0,OR(0&lt;&gt;0,0&lt;&gt;0,$T$12&lt;&gt;0)),"inf",((0+0+$T$12)/$V$12)))</f>
        <v/>
      </c>
      <c r="X12" s="41" t="str">
        <f>IF(AND(0=0,0=0,$V$12=0,$T$12=0,$U$12=0),"",IF(AND($V$12=0,OR(0&lt;&gt;0,0&lt;&gt;0,$T$12&lt;&gt;0,$U$12&lt;&gt;0)),"inf",((0+0+$T$12+$U$12)/$V$12)))</f>
        <v/>
      </c>
      <c r="Y12" s="37"/>
      <c r="AB12" t="s">
        <v>16</v>
      </c>
      <c r="AC12" s="45" t="str">
        <f>IF($AJ$12=0,"",20*((0*30 +0*20 +$AE$12*15 +$AF$12*10 +$AG$12*-5)/$AJ$12))</f>
        <v/>
      </c>
      <c r="AD12" s="44" t="str">
        <f>IF($AJ$12=0,"",((0*30 +0*20 +$AE$12*15 +$AF$12*10 +$AG$12*-5)/$AJ$12))</f>
        <v/>
      </c>
      <c r="AE12" s="43"/>
      <c r="AF12" s="43"/>
      <c r="AG12" s="43"/>
      <c r="AH12" s="46" t="str">
        <f>IF(AND(0=0,0=0,$AG$12=0,$AE$12=0),"",IF(AND($AG$12=0,OR(0&lt;&gt;0,0&lt;&gt;0,$AE$12&lt;&gt;0)),"inf",((0+0+$AE$12)/$AG$12)))</f>
        <v/>
      </c>
      <c r="AI12" s="47" t="str">
        <f>IF(AND(0=0,0=0,$AG$12=0,$AE$12=0,$AF$12=0),"",IF(AND($AG$12=0,OR(0&lt;&gt;0,0&lt;&gt;0,$AE$12&lt;&gt;0,$AF$12&lt;&gt;0)),"inf",((0+0+$AE$12+$AF$12)/$AG$12)))</f>
        <v/>
      </c>
      <c r="AJ12" s="43"/>
      <c r="AM12" t="s">
        <v>16</v>
      </c>
      <c r="AN12" s="51" t="str">
        <f>IF($AU$12=0,"",20*((0*30 +0*20 +$AP$12*15 +$AQ$12*10 +$AR$12*-5)/$AU$12))</f>
        <v/>
      </c>
      <c r="AO12" s="50" t="str">
        <f>IF($AU$12=0,"",((0*30 +0*20 +$AP$12*15 +$AQ$12*10 +$AR$12*-5)/$AU$12))</f>
        <v/>
      </c>
      <c r="AP12" s="49"/>
      <c r="AQ12" s="49"/>
      <c r="AR12" s="49"/>
      <c r="AS12" s="52" t="str">
        <f>IF(AND(0=0,0=0,$AR$12=0,$AP$12=0),"",IF(AND($AR$12=0,OR(0&lt;&gt;0,0&lt;&gt;0,$AP$12&lt;&gt;0)),"inf",((0+0+$AP$12)/$AR$12)))</f>
        <v/>
      </c>
      <c r="AT12" s="53" t="str">
        <f>IF(AND(0=0,0=0,$AR$12=0,$AP$12=0,$AQ$12=0),"",IF(AND($AR$12=0,OR(0&lt;&gt;0,0&lt;&gt;0,$AP$12&lt;&gt;0,$AQ$12&lt;&gt;0)),"inf",((0+0+$AP$12+$AQ$12)/$AR$12)))</f>
        <v/>
      </c>
      <c r="AU12" s="49"/>
    </row>
    <row r="13" spans="2:47" x14ac:dyDescent="0.2">
      <c r="B13" t="s">
        <v>17</v>
      </c>
      <c r="D13" s="32" t="str">
        <f>IF($K$13=0,"",20*((0*30 +0*20 +$F$13*15 +$G$13*10 +$H$13*-5)/$K$13))</f>
        <v/>
      </c>
      <c r="E13" s="31" t="str">
        <f>IF($K$13=0,"",((0*30 +0*20 +$F$13*15 +$G$13*10 +$H$13*-5)/$K$13))</f>
        <v/>
      </c>
      <c r="F13" s="30" t="n">
        <f>SUM($F$14+$F$15+$F$16+$F$17+$F$18+$F$19+$F$20+$F$21+$F$22+$F$23+$F$24+$F$25+$F$26)</f>
        <v>0.0</v>
      </c>
      <c r="G13" s="30" t="n">
        <f>SUM($G$14+$G$15+$G$16+$G$17+$G$18+$G$19+$G$20+$G$21+$G$22+$G$23+$G$24+$G$25+$G$26)</f>
        <v>0.0</v>
      </c>
      <c r="H13" s="30" t="n">
        <f>SUM($H$14+$H$15+$H$16+$H$17+$H$18+$H$19+$H$20+$H$21+$H$22+$H$23+$H$24+$H$25+$H$26)</f>
        <v>0.0</v>
      </c>
      <c r="I13" s="33" t="str">
        <f>IF(AND(0=0,0=0,$H$13=0,$F$13=0),"",IF(AND($H$13=0,OR(0&lt;&gt;0,0&lt;&gt;0,$F$13&lt;&gt;0)),"inf",((0+0+$F$13)/$H$13)))</f>
        <v/>
      </c>
      <c r="J13" s="34" t="str">
        <f>IF(AND(0=0,0=0,$H$13=0,$F$13=0,$G$13=0),"",IF(AND($H$13=0,OR(0&lt;&gt;0,0&lt;&gt;0,$F$13&lt;&gt;0,$G$13&lt;&gt;0)),"inf",((0+0+$F$13+$G$13)/$H$13)))</f>
        <v/>
      </c>
      <c r="K13" s="30" t="n">
        <f>SUM($K$14+$K$15+$K$16+$K$17+$K$18+$K$19+$K$20+$K$21+$K$22+$K$23+$K$24+$K$25+$K$26)</f>
        <v>0.0</v>
      </c>
      <c r="L13" s="30" t="n">
        <f>SUM($L$14+$L$15+$L$16+$L$17+$L$18+$L$19+$L$20+$L$21+$L$22+$L$23+$L$24+$L$25+$L$26)</f>
        <v>0.0</v>
      </c>
      <c r="M13" s="30" t="n">
        <f>SUM($M$14+$M$15+$M$16+$M$17+$M$18+$M$19+$M$20+$M$21+$M$22+$M$23+$M$24+$M$25+$M$26)</f>
        <v>0.0</v>
      </c>
      <c r="N13" s="35" t="str">
        <f>IF($L$13=0,"",($M$13/$L$13))</f>
        <v/>
      </c>
      <c r="P13" t="s">
        <v>17</v>
      </c>
      <c r="R13" s="39" t="n">
        <f>IF($Y$13=0,"",20*((0*30 +0*20 +$T$13*15 +$U$13*10 +$V$13*-5)/$Y$13))</f>
        <v>126.92307692307692</v>
      </c>
      <c r="S13" s="38" t="n">
        <f>IF($Y$13=0,"",((0*30 +0*20 +$T$13*15 +$U$13*10 +$V$13*-5)/$Y$13))</f>
        <v>6.346153846153846</v>
      </c>
      <c r="T13" s="37" t="n">
        <f>SUM($T$14+$T$15+$T$16+$T$17+$T$18+$T$19+$T$20+$T$21+$T$22+$T$23+$T$24+$T$25+$T$26)</f>
        <v>7.0</v>
      </c>
      <c r="U13" s="37" t="n">
        <f>SUM($U$14+$U$15+$U$16+$U$17+$U$18+$U$19+$U$20+$U$21+$U$22+$U$23+$U$24+$U$25+$U$26)</f>
        <v>6.0</v>
      </c>
      <c r="V13" s="37" t="n">
        <f>SUM($V$14+$V$15+$V$16+$V$17+$V$18+$V$19+$V$20+$V$21+$V$22+$V$23+$V$24+$V$25+$V$26)</f>
        <v>0.0</v>
      </c>
      <c r="W13" s="40" t="str">
        <f>IF(AND(0=0,0=0,$V$13=0,$T$13=0),"",IF(AND($V$13=0,OR(0&lt;&gt;0,0&lt;&gt;0,$T$13&lt;&gt;0)),"inf",((0+0+$T$13)/$V$13)))</f>
        <v>inf</v>
      </c>
      <c r="X13" s="41" t="str">
        <f>IF(AND(0=0,0=0,$V$13=0,$T$13=0,$U$13=0),"",IF(AND($V$13=0,OR(0&lt;&gt;0,0&lt;&gt;0,$T$13&lt;&gt;0,$U$13&lt;&gt;0)),"inf",((0+0+$T$13+$U$13)/$V$13)))</f>
        <v>inf</v>
      </c>
      <c r="Y13" s="37" t="n">
        <f>SUM($Y$14+$Y$15+$Y$16+$Y$17+$Y$18+$Y$19+$Y$20+$Y$21+$Y$22+$Y$23+$Y$24+$Y$25+$Y$26)</f>
        <v>26.0</v>
      </c>
      <c r="AA13" t="s">
        <v>17</v>
      </c>
      <c r="AC13" s="45" t="n">
        <f>IF($AJ$13=0,"",20*((0*30 +0*20 +$AE$13*15 +$AF$13*10 +$AG$13*-5)/$AJ$13))</f>
        <v>0.0</v>
      </c>
      <c r="AD13" s="44" t="n">
        <f>IF($AJ$13=0,"",((0*30 +0*20 +$AE$13*15 +$AF$13*10 +$AG$13*-5)/$AJ$13))</f>
        <v>0.0</v>
      </c>
      <c r="AE13" s="43" t="n">
        <f>SUM($AE$14+$AE$15+$AE$16+$AE$17+$AE$18+$AE$19+$AE$20+$AE$21+$AE$22+$AE$23+$AE$24+$AE$25+$AE$26)</f>
        <v>0.0</v>
      </c>
      <c r="AF13" s="43" t="n">
        <f>SUM($AF$14+$AF$15+$AF$16+$AF$17+$AF$18+$AF$19+$AF$20+$AF$21+$AF$22+$AF$23+$AF$24+$AF$25+$AF$26)</f>
        <v>0.0</v>
      </c>
      <c r="AG13" s="43" t="n">
        <f>SUM($AG$14+$AG$15+$AG$16+$AG$17+$AG$18+$AG$19+$AG$20+$AG$21+$AG$22+$AG$23+$AG$24+$AG$25+$AG$26)</f>
        <v>0.0</v>
      </c>
      <c r="AH13" s="46" t="str">
        <f>IF(AND(0=0,0=0,$AG$13=0,$AE$13=0),"",IF(AND($AG$13=0,OR(0&lt;&gt;0,0&lt;&gt;0,$AE$13&lt;&gt;0)),"inf",((0+0+$AE$13)/$AG$13)))</f>
        <v/>
      </c>
      <c r="AI13" s="47" t="str">
        <f>IF(AND(0=0,0=0,$AG$13=0,$AE$13=0,$AF$13=0),"",IF(AND($AG$13=0,OR(0&lt;&gt;0,0&lt;&gt;0,$AE$13&lt;&gt;0,$AF$13&lt;&gt;0)),"inf",((0+0+$AE$13+$AF$13)/$AG$13)))</f>
        <v/>
      </c>
      <c r="AJ13" s="43" t="n">
        <f>SUM($AJ$14+$AJ$15+$AJ$16+$AJ$17+$AJ$18+$AJ$19+$AJ$20+$AJ$21+$AJ$22+$AJ$23+$AJ$24+$AJ$25+$AJ$26)</f>
        <v>26.0</v>
      </c>
      <c r="AL13" t="s">
        <v>17</v>
      </c>
      <c r="AN13" s="51" t="n">
        <f>IF($AU$13=0,"",20*((0*30 +0*20 +$AP$13*15 +$AQ$13*10 +$AR$13*-5)/$AU$13))</f>
        <v>0.0</v>
      </c>
      <c r="AO13" s="50" t="n">
        <f>IF($AU$13=0,"",((0*30 +0*20 +$AP$13*15 +$AQ$13*10 +$AR$13*-5)/$AU$13))</f>
        <v>0.0</v>
      </c>
      <c r="AP13" s="49" t="n">
        <f>SUM($AP$14+$AP$15+$AP$16+$AP$17+$AP$18+$AP$19+$AP$20+$AP$21+$AP$22+$AP$23+$AP$24+$AP$25+$AP$26)</f>
        <v>0.0</v>
      </c>
      <c r="AQ13" s="49" t="n">
        <f>SUM($AQ$14+$AQ$15+$AQ$16+$AQ$17+$AQ$18+$AQ$19+$AQ$20+$AQ$21+$AQ$22+$AQ$23+$AQ$24+$AQ$25+$AQ$26)</f>
        <v>0.0</v>
      </c>
      <c r="AR13" s="49" t="n">
        <f>SUM($AR$14+$AR$15+$AR$16+$AR$17+$AR$18+$AR$19+$AR$20+$AR$21+$AR$22+$AR$23+$AR$24+$AR$25+$AR$26)</f>
        <v>0.0</v>
      </c>
      <c r="AS13" s="52" t="str">
        <f>IF(AND(0=0,0=0,$AR$13=0,$AP$13=0),"",IF(AND($AR$13=0,OR(0&lt;&gt;0,0&lt;&gt;0,$AP$13&lt;&gt;0)),"inf",((0+0+$AP$13)/$AR$13)))</f>
        <v/>
      </c>
      <c r="AT13" s="53" t="str">
        <f>IF(AND(0=0,0=0,$AR$13=0,$AP$13=0,$AQ$13=0),"",IF(AND($AR$13=0,OR(0&lt;&gt;0,0&lt;&gt;0,$AP$13&lt;&gt;0,$AQ$13&lt;&gt;0)),"inf",((0+0+$AP$13+$AQ$13)/$AR$13)))</f>
        <v/>
      </c>
      <c r="AU13" s="49" t="n">
        <f>SUM($AU$14+$AU$15+$AU$16+$AU$17+$AU$18+$AU$19+$AU$20+$AU$21+$AU$22+$AU$23+$AU$24+$AU$25+$AU$26)</f>
        <v>2.0</v>
      </c>
    </row>
    <row r="14" spans="2:47" x14ac:dyDescent="0.2">
      <c r="C14" t="s">
        <v>12</v>
      </c>
      <c r="D14" s="32" t="str">
        <f>IF($K$14=0,"",20*((0*30 +0*20 +$F$14*15 +$G$14*10 +$H$14*-5)/$K$14))</f>
        <v/>
      </c>
      <c r="E14" s="31" t="str">
        <f>IF($K$14=0,"",((0*30 +0*20 +$F$14*15 +$G$14*10 +$H$14*-5)/$K$14))</f>
        <v/>
      </c>
      <c r="F14" s="30"/>
      <c r="G14" s="30"/>
      <c r="H14" s="30"/>
      <c r="I14" s="33" t="str">
        <f>IF(AND(0=0,0=0,$H$14=0,$F$14=0),"",IF(AND($H$14=0,OR(0&lt;&gt;0,0&lt;&gt;0,$F$14&lt;&gt;0)),"inf",((0+0+$F$14)/$H$14)))</f>
        <v/>
      </c>
      <c r="J14" s="34" t="str">
        <f>IF(AND(0=0,0=0,$H$14=0,$F$14=0,$G$14=0),"",IF(AND($H$14=0,OR(0&lt;&gt;0,0&lt;&gt;0,$F$14&lt;&gt;0,$G$14&lt;&gt;0)),"inf",((0+0+$F$14+$G$14)/$H$14)))</f>
        <v/>
      </c>
      <c r="K14" s="30"/>
      <c r="L14" s="30"/>
      <c r="M14" s="30"/>
      <c r="N14" s="35" t="str">
        <f>IF($L$14=0,"",($M$14/$L$14))</f>
        <v/>
      </c>
      <c r="Q14" t="s">
        <v>12</v>
      </c>
      <c r="R14" s="39" t="n">
        <f>IF($Y$14=0,"",20*((0*30 +0*20 +$T$14*15 +$U$14*10 +$V$14*-5)/$Y$14))</f>
        <v>262.5</v>
      </c>
      <c r="S14" s="38" t="n">
        <f>IF($Y$14=0,"",((0*30 +0*20 +$T$14*15 +$U$14*10 +$V$14*-5)/$Y$14))</f>
        <v>13.125</v>
      </c>
      <c r="T14" s="37" t="n">
        <v>7.0</v>
      </c>
      <c r="U14" s="37"/>
      <c r="V14" s="37"/>
      <c r="W14" s="40" t="str">
        <f>IF(AND(0=0,0=0,$V$14=0,$T$14=0),"",IF(AND($V$14=0,OR(0&lt;&gt;0,0&lt;&gt;0,$T$14&lt;&gt;0)),"inf",((0+0+$T$14)/$V$14)))</f>
        <v>inf</v>
      </c>
      <c r="X14" s="41" t="str">
        <f>IF(AND(0=0,0=0,$V$14=0,$T$14=0,$U$14=0),"",IF(AND($V$14=0,OR(0&lt;&gt;0,0&lt;&gt;0,$T$14&lt;&gt;0,$U$14&lt;&gt;0)),"inf",((0+0+$T$14+$U$14)/$V$14)))</f>
        <v>inf</v>
      </c>
      <c r="Y14" s="37" t="n">
        <v>8.0</v>
      </c>
      <c r="AB14" t="s">
        <v>12</v>
      </c>
      <c r="AC14" s="45" t="n">
        <f>IF($AJ$14=0,"",20*((0*30 +0*20 +$AE$14*15 +$AF$14*10 +$AG$14*-5)/$AJ$14))</f>
        <v>0.0</v>
      </c>
      <c r="AD14" s="44" t="n">
        <f>IF($AJ$14=0,"",((0*30 +0*20 +$AE$14*15 +$AF$14*10 +$AG$14*-5)/$AJ$14))</f>
        <v>0.0</v>
      </c>
      <c r="AE14" s="43"/>
      <c r="AF14" s="43"/>
      <c r="AG14" s="43"/>
      <c r="AH14" s="46" t="str">
        <f>IF(AND(0=0,0=0,$AG$14=0,$AE$14=0),"",IF(AND($AG$14=0,OR(0&lt;&gt;0,0&lt;&gt;0,$AE$14&lt;&gt;0)),"inf",((0+0+$AE$14)/$AG$14)))</f>
        <v/>
      </c>
      <c r="AI14" s="47" t="str">
        <f>IF(AND(0=0,0=0,$AG$14=0,$AE$14=0,$AF$14=0),"",IF(AND($AG$14=0,OR(0&lt;&gt;0,0&lt;&gt;0,$AE$14&lt;&gt;0,$AF$14&lt;&gt;0)),"inf",((0+0+$AE$14+$AF$14)/$AG$14)))</f>
        <v/>
      </c>
      <c r="AJ14" s="43" t="n">
        <v>8.0</v>
      </c>
      <c r="AM14" t="s">
        <v>12</v>
      </c>
      <c r="AN14" s="51" t="n">
        <f>IF($AU$14=0,"",20*((0*30 +0*20 +$AP$14*15 +$AQ$14*10 +$AR$14*-5)/$AU$14))</f>
        <v>0.0</v>
      </c>
      <c r="AO14" s="50" t="n">
        <f>IF($AU$14=0,"",((0*30 +0*20 +$AP$14*15 +$AQ$14*10 +$AR$14*-5)/$AU$14))</f>
        <v>0.0</v>
      </c>
      <c r="AP14" s="49"/>
      <c r="AQ14" s="49"/>
      <c r="AR14" s="49"/>
      <c r="AS14" s="52" t="str">
        <f>IF(AND(0=0,0=0,$AR$14=0,$AP$14=0),"",IF(AND($AR$14=0,OR(0&lt;&gt;0,0&lt;&gt;0,$AP$14&lt;&gt;0)),"inf",((0+0+$AP$14)/$AR$14)))</f>
        <v/>
      </c>
      <c r="AT14" s="53" t="str">
        <f>IF(AND(0=0,0=0,$AR$14=0,$AP$14=0,$AQ$14=0),"",IF(AND($AR$14=0,OR(0&lt;&gt;0,0&lt;&gt;0,$AP$14&lt;&gt;0,$AQ$14&lt;&gt;0)),"inf",((0+0+$AP$14+$AQ$14)/$AR$14)))</f>
        <v/>
      </c>
      <c r="AU14" s="49" t="n">
        <v>2.0</v>
      </c>
    </row>
    <row r="15" spans="2:47" x14ac:dyDescent="0.2">
      <c r="C15" t="s">
        <v>18</v>
      </c>
      <c r="D15" s="32" t="str">
        <f>IF($K$15=0,"",20*((0*30 +0*20 +$F$15*15 +$G$15*10 +$H$15*-5)/$K$15))</f>
        <v/>
      </c>
      <c r="E15" s="31" t="str">
        <f>IF($K$15=0,"",((0*30 +0*20 +$F$15*15 +$G$15*10 +$H$15*-5)/$K$15))</f>
        <v/>
      </c>
      <c r="F15" s="30"/>
      <c r="G15" s="30"/>
      <c r="H15" s="30"/>
      <c r="I15" s="33" t="str">
        <f>IF(AND(0=0,0=0,$H$15=0,$F$15=0),"",IF(AND($H$15=0,OR(0&lt;&gt;0,0&lt;&gt;0,$F$15&lt;&gt;0)),"inf",((0+0+$F$15)/$H$15)))</f>
        <v/>
      </c>
      <c r="J15" s="34" t="str">
        <f>IF(AND(0=0,0=0,$H$15=0,$F$15=0,$G$15=0),"",IF(AND($H$15=0,OR(0&lt;&gt;0,0&lt;&gt;0,$F$15&lt;&gt;0,$G$15&lt;&gt;0)),"inf",((0+0+$F$15+$G$15)/$H$15)))</f>
        <v/>
      </c>
      <c r="K15" s="30"/>
      <c r="L15" s="30"/>
      <c r="M15" s="30"/>
      <c r="N15" s="35" t="str">
        <f>IF($L$15=0,"",($M$15/$L$15))</f>
        <v/>
      </c>
      <c r="Q15" t="s">
        <v>18</v>
      </c>
      <c r="R15" s="39" t="n">
        <f>IF($Y$15=0,"",20*((0*30 +0*20 +$T$15*15 +$U$15*10 +$V$15*-5)/$Y$15))</f>
        <v>0.0</v>
      </c>
      <c r="S15" s="38" t="n">
        <f>IF($Y$15=0,"",((0*30 +0*20 +$T$15*15 +$U$15*10 +$V$15*-5)/$Y$15))</f>
        <v>0.0</v>
      </c>
      <c r="T15" s="37"/>
      <c r="U15" s="37"/>
      <c r="V15" s="37"/>
      <c r="W15" s="40" t="str">
        <f>IF(AND(0=0,0=0,$V$15=0,$T$15=0),"",IF(AND($V$15=0,OR(0&lt;&gt;0,0&lt;&gt;0,$T$15&lt;&gt;0)),"inf",((0+0+$T$15)/$V$15)))</f>
        <v/>
      </c>
      <c r="X15" s="41" t="str">
        <f>IF(AND(0=0,0=0,$V$15=0,$T$15=0,$U$15=0),"",IF(AND($V$15=0,OR(0&lt;&gt;0,0&lt;&gt;0,$T$15&lt;&gt;0,$U$15&lt;&gt;0)),"inf",((0+0+$T$15+$U$15)/$V$15)))</f>
        <v/>
      </c>
      <c r="Y15" s="37" t="n">
        <v>6.0</v>
      </c>
      <c r="AB15" t="s">
        <v>18</v>
      </c>
      <c r="AC15" s="45" t="n">
        <f>IF($AJ$15=0,"",20*((0*30 +0*20 +$AE$15*15 +$AF$15*10 +$AG$15*-5)/$AJ$15))</f>
        <v>0.0</v>
      </c>
      <c r="AD15" s="44" t="n">
        <f>IF($AJ$15=0,"",((0*30 +0*20 +$AE$15*15 +$AF$15*10 +$AG$15*-5)/$AJ$15))</f>
        <v>0.0</v>
      </c>
      <c r="AE15" s="43"/>
      <c r="AF15" s="43"/>
      <c r="AG15" s="43"/>
      <c r="AH15" s="46" t="str">
        <f>IF(AND(0=0,0=0,$AG$15=0,$AE$15=0),"",IF(AND($AG$15=0,OR(0&lt;&gt;0,0&lt;&gt;0,$AE$15&lt;&gt;0)),"inf",((0+0+$AE$15)/$AG$15)))</f>
        <v/>
      </c>
      <c r="AI15" s="47" t="str">
        <f>IF(AND(0=0,0=0,$AG$15=0,$AE$15=0,$AF$15=0),"",IF(AND($AG$15=0,OR(0&lt;&gt;0,0&lt;&gt;0,$AE$15&lt;&gt;0,$AF$15&lt;&gt;0)),"inf",((0+0+$AE$15+$AF$15)/$AG$15)))</f>
        <v/>
      </c>
      <c r="AJ15" s="43" t="n">
        <v>6.0</v>
      </c>
      <c r="AM15" t="s">
        <v>18</v>
      </c>
      <c r="AN15" s="51" t="str">
        <f>IF($AU$15=0,"",20*((0*30 +0*20 +$AP$15*15 +$AQ$15*10 +$AR$15*-5)/$AU$15))</f>
        <v/>
      </c>
      <c r="AO15" s="50" t="str">
        <f>IF($AU$15=0,"",((0*30 +0*20 +$AP$15*15 +$AQ$15*10 +$AR$15*-5)/$AU$15))</f>
        <v/>
      </c>
      <c r="AP15" s="49"/>
      <c r="AQ15" s="49"/>
      <c r="AR15" s="49"/>
      <c r="AS15" s="52" t="str">
        <f>IF(AND(0=0,0=0,$AR$15=0,$AP$15=0),"",IF(AND($AR$15=0,OR(0&lt;&gt;0,0&lt;&gt;0,$AP$15&lt;&gt;0)),"inf",((0+0+$AP$15)/$AR$15)))</f>
        <v/>
      </c>
      <c r="AT15" s="53" t="str">
        <f>IF(AND(0=0,0=0,$AR$15=0,$AP$15=0,$AQ$15=0),"",IF(AND($AR$15=0,OR(0&lt;&gt;0,0&lt;&gt;0,$AP$15&lt;&gt;0,$AQ$15&lt;&gt;0)),"inf",((0+0+$AP$15+$AQ$15)/$AR$15)))</f>
        <v/>
      </c>
      <c r="AU15" s="49"/>
    </row>
    <row r="16" spans="2:47" x14ac:dyDescent="0.2">
      <c r="C16" t="s">
        <v>19</v>
      </c>
      <c r="D16" s="32" t="str">
        <f>IF($K$16=0,"",20*((0*30 +0*20 +$F$16*15 +$G$16*10 +$H$16*-5)/$K$16))</f>
        <v/>
      </c>
      <c r="E16" s="31" t="str">
        <f>IF($K$16=0,"",((0*30 +0*20 +$F$16*15 +$G$16*10 +$H$16*-5)/$K$16))</f>
        <v/>
      </c>
      <c r="F16" s="30"/>
      <c r="G16" s="30"/>
      <c r="H16" s="30"/>
      <c r="I16" s="33" t="str">
        <f>IF(AND(0=0,0=0,$H$16=0,$F$16=0),"",IF(AND($H$16=0,OR(0&lt;&gt;0,0&lt;&gt;0,$F$16&lt;&gt;0)),"inf",((0+0+$F$16)/$H$16)))</f>
        <v/>
      </c>
      <c r="J16" s="34" t="str">
        <f>IF(AND(0=0,0=0,$H$16=0,$F$16=0,$G$16=0),"",IF(AND($H$16=0,OR(0&lt;&gt;0,0&lt;&gt;0,$F$16&lt;&gt;0,$G$16&lt;&gt;0)),"inf",((0+0+$F$16+$G$16)/$H$16)))</f>
        <v/>
      </c>
      <c r="K16" s="30"/>
      <c r="L16" s="30"/>
      <c r="M16" s="30"/>
      <c r="N16" s="35" t="str">
        <f>IF($L$16=0,"",($M$16/$L$16))</f>
        <v/>
      </c>
      <c r="Q16" t="s">
        <v>19</v>
      </c>
      <c r="R16" s="39" t="str">
        <f>IF($Y$16=0,"",20*((0*30 +0*20 +$T$16*15 +$U$16*10 +$V$16*-5)/$Y$16))</f>
        <v/>
      </c>
      <c r="S16" s="38" t="str">
        <f>IF($Y$16=0,"",((0*30 +0*20 +$T$16*15 +$U$16*10 +$V$16*-5)/$Y$16))</f>
        <v/>
      </c>
      <c r="T16" s="37"/>
      <c r="U16" s="37"/>
      <c r="V16" s="37"/>
      <c r="W16" s="40" t="str">
        <f>IF(AND(0=0,0=0,$V$16=0,$T$16=0),"",IF(AND($V$16=0,OR(0&lt;&gt;0,0&lt;&gt;0,$T$16&lt;&gt;0)),"inf",((0+0+$T$16)/$V$16)))</f>
        <v/>
      </c>
      <c r="X16" s="41" t="str">
        <f>IF(AND(0=0,0=0,$V$16=0,$T$16=0,$U$16=0),"",IF(AND($V$16=0,OR(0&lt;&gt;0,0&lt;&gt;0,$T$16&lt;&gt;0,$U$16&lt;&gt;0)),"inf",((0+0+$T$16+$U$16)/$V$16)))</f>
        <v/>
      </c>
      <c r="Y16" s="37"/>
      <c r="AB16" t="s">
        <v>19</v>
      </c>
      <c r="AC16" s="45" t="str">
        <f>IF($AJ$16=0,"",20*((0*30 +0*20 +$AE$16*15 +$AF$16*10 +$AG$16*-5)/$AJ$16))</f>
        <v/>
      </c>
      <c r="AD16" s="44" t="str">
        <f>IF($AJ$16=0,"",((0*30 +0*20 +$AE$16*15 +$AF$16*10 +$AG$16*-5)/$AJ$16))</f>
        <v/>
      </c>
      <c r="AE16" s="43"/>
      <c r="AF16" s="43"/>
      <c r="AG16" s="43"/>
      <c r="AH16" s="46" t="str">
        <f>IF(AND(0=0,0=0,$AG$16=0,$AE$16=0),"",IF(AND($AG$16=0,OR(0&lt;&gt;0,0&lt;&gt;0,$AE$16&lt;&gt;0)),"inf",((0+0+$AE$16)/$AG$16)))</f>
        <v/>
      </c>
      <c r="AI16" s="47" t="str">
        <f>IF(AND(0=0,0=0,$AG$16=0,$AE$16=0,$AF$16=0),"",IF(AND($AG$16=0,OR(0&lt;&gt;0,0&lt;&gt;0,$AE$16&lt;&gt;0,$AF$16&lt;&gt;0)),"inf",((0+0+$AE$16+$AF$16)/$AG$16)))</f>
        <v/>
      </c>
      <c r="AJ16" s="43"/>
      <c r="AM16" t="s">
        <v>19</v>
      </c>
      <c r="AN16" s="51" t="str">
        <f>IF($AU$16=0,"",20*((0*30 +0*20 +$AP$16*15 +$AQ$16*10 +$AR$16*-5)/$AU$16))</f>
        <v/>
      </c>
      <c r="AO16" s="50" t="str">
        <f>IF($AU$16=0,"",((0*30 +0*20 +$AP$16*15 +$AQ$16*10 +$AR$16*-5)/$AU$16))</f>
        <v/>
      </c>
      <c r="AP16" s="49"/>
      <c r="AQ16" s="49"/>
      <c r="AR16" s="49"/>
      <c r="AS16" s="52" t="str">
        <f>IF(AND(0=0,0=0,$AR$16=0,$AP$16=0),"",IF(AND($AR$16=0,OR(0&lt;&gt;0,0&lt;&gt;0,$AP$16&lt;&gt;0)),"inf",((0+0+$AP$16)/$AR$16)))</f>
        <v/>
      </c>
      <c r="AT16" s="53" t="str">
        <f>IF(AND(0=0,0=0,$AR$16=0,$AP$16=0,$AQ$16=0),"",IF(AND($AR$16=0,OR(0&lt;&gt;0,0&lt;&gt;0,$AP$16&lt;&gt;0,$AQ$16&lt;&gt;0)),"inf",((0+0+$AP$16+$AQ$16)/$AR$16)))</f>
        <v/>
      </c>
      <c r="AU16" s="49"/>
    </row>
    <row r="17" spans="2:47" x14ac:dyDescent="0.2">
      <c r="C17" t="s">
        <v>14</v>
      </c>
      <c r="D17" s="32" t="str">
        <f>IF($K$17=0,"",20*((0*30 +0*20 +$F$17*15 +$G$17*10 +$H$17*-5)/$K$17))</f>
        <v/>
      </c>
      <c r="E17" s="31" t="str">
        <f>IF($K$17=0,"",((0*30 +0*20 +$F$17*15 +$G$17*10 +$H$17*-5)/$K$17))</f>
        <v/>
      </c>
      <c r="F17" s="30"/>
      <c r="G17" s="30"/>
      <c r="H17" s="30"/>
      <c r="I17" s="33" t="str">
        <f>IF(AND(0=0,0=0,$H$17=0,$F$17=0),"",IF(AND($H$17=0,OR(0&lt;&gt;0,0&lt;&gt;0,$F$17&lt;&gt;0)),"inf",((0+0+$F$17)/$H$17)))</f>
        <v/>
      </c>
      <c r="J17" s="34" t="str">
        <f>IF(AND(0=0,0=0,$H$17=0,$F$17=0,$G$17=0),"",IF(AND($H$17=0,OR(0&lt;&gt;0,0&lt;&gt;0,$F$17&lt;&gt;0,$G$17&lt;&gt;0)),"inf",((0+0+$F$17+$G$17)/$H$17)))</f>
        <v/>
      </c>
      <c r="K17" s="30"/>
      <c r="L17" s="30"/>
      <c r="M17" s="30"/>
      <c r="N17" s="35" t="str">
        <f>IF($L$17=0,"",($M$17/$L$17))</f>
        <v/>
      </c>
      <c r="Q17" t="s">
        <v>14</v>
      </c>
      <c r="R17" s="39" t="str">
        <f>IF($Y$17=0,"",20*((0*30 +0*20 +$T$17*15 +$U$17*10 +$V$17*-5)/$Y$17))</f>
        <v/>
      </c>
      <c r="S17" s="38" t="str">
        <f>IF($Y$17=0,"",((0*30 +0*20 +$T$17*15 +$U$17*10 +$V$17*-5)/$Y$17))</f>
        <v/>
      </c>
      <c r="T17" s="37"/>
      <c r="U17" s="37"/>
      <c r="V17" s="37"/>
      <c r="W17" s="40" t="str">
        <f>IF(AND(0=0,0=0,$V$17=0,$T$17=0),"",IF(AND($V$17=0,OR(0&lt;&gt;0,0&lt;&gt;0,$T$17&lt;&gt;0)),"inf",((0+0+$T$17)/$V$17)))</f>
        <v/>
      </c>
      <c r="X17" s="41" t="str">
        <f>IF(AND(0=0,0=0,$V$17=0,$T$17=0,$U$17=0),"",IF(AND($V$17=0,OR(0&lt;&gt;0,0&lt;&gt;0,$T$17&lt;&gt;0,$U$17&lt;&gt;0)),"inf",((0+0+$T$17+$U$17)/$V$17)))</f>
        <v/>
      </c>
      <c r="Y17" s="37"/>
      <c r="AB17" t="s">
        <v>14</v>
      </c>
      <c r="AC17" s="45" t="str">
        <f>IF($AJ$17=0,"",20*((0*30 +0*20 +$AE$17*15 +$AF$17*10 +$AG$17*-5)/$AJ$17))</f>
        <v/>
      </c>
      <c r="AD17" s="44" t="str">
        <f>IF($AJ$17=0,"",((0*30 +0*20 +$AE$17*15 +$AF$17*10 +$AG$17*-5)/$AJ$17))</f>
        <v/>
      </c>
      <c r="AE17" s="43"/>
      <c r="AF17" s="43"/>
      <c r="AG17" s="43"/>
      <c r="AH17" s="46" t="str">
        <f>IF(AND(0=0,0=0,$AG$17=0,$AE$17=0),"",IF(AND($AG$17=0,OR(0&lt;&gt;0,0&lt;&gt;0,$AE$17&lt;&gt;0)),"inf",((0+0+$AE$17)/$AG$17)))</f>
        <v/>
      </c>
      <c r="AI17" s="47" t="str">
        <f>IF(AND(0=0,0=0,$AG$17=0,$AE$17=0,$AF$17=0),"",IF(AND($AG$17=0,OR(0&lt;&gt;0,0&lt;&gt;0,$AE$17&lt;&gt;0,$AF$17&lt;&gt;0)),"inf",((0+0+$AE$17+$AF$17)/$AG$17)))</f>
        <v/>
      </c>
      <c r="AJ17" s="43"/>
      <c r="AM17" t="s">
        <v>14</v>
      </c>
      <c r="AN17" s="51" t="str">
        <f>IF($AU$17=0,"",20*((0*30 +0*20 +$AP$17*15 +$AQ$17*10 +$AR$17*-5)/$AU$17))</f>
        <v/>
      </c>
      <c r="AO17" s="50" t="str">
        <f>IF($AU$17=0,"",((0*30 +0*20 +$AP$17*15 +$AQ$17*10 +$AR$17*-5)/$AU$17))</f>
        <v/>
      </c>
      <c r="AP17" s="49"/>
      <c r="AQ17" s="49"/>
      <c r="AR17" s="49"/>
      <c r="AS17" s="52" t="str">
        <f>IF(AND(0=0,0=0,$AR$17=0,$AP$17=0),"",IF(AND($AR$17=0,OR(0&lt;&gt;0,0&lt;&gt;0,$AP$17&lt;&gt;0)),"inf",((0+0+$AP$17)/$AR$17)))</f>
        <v/>
      </c>
      <c r="AT17" s="53" t="str">
        <f>IF(AND(0=0,0=0,$AR$17=0,$AP$17=0,$AQ$17=0),"",IF(AND($AR$17=0,OR(0&lt;&gt;0,0&lt;&gt;0,$AP$17&lt;&gt;0,$AQ$17&lt;&gt;0)),"inf",((0+0+$AP$17+$AQ$17)/$AR$17)))</f>
        <v/>
      </c>
      <c r="AU17" s="49"/>
    </row>
    <row r="18" spans="2:47" x14ac:dyDescent="0.2">
      <c r="C18" t="s">
        <v>12</v>
      </c>
      <c r="D18" s="32" t="str">
        <f>IF($K$18=0,"",20*((0*30 +0*20 +$F$18*15 +$G$18*10 +$H$18*-5)/$K$18))</f>
        <v/>
      </c>
      <c r="E18" s="31" t="str">
        <f>IF($K$18=0,"",((0*30 +0*20 +$F$18*15 +$G$18*10 +$H$18*-5)/$K$18))</f>
        <v/>
      </c>
      <c r="F18" s="30"/>
      <c r="G18" s="30"/>
      <c r="H18" s="30"/>
      <c r="I18" s="33" t="str">
        <f>IF(AND(0=0,0=0,$H$18=0,$F$18=0),"",IF(AND($H$18=0,OR(0&lt;&gt;0,0&lt;&gt;0,$F$18&lt;&gt;0)),"inf",((0+0+$F$18)/$H$18)))</f>
        <v/>
      </c>
      <c r="J18" s="34" t="str">
        <f>IF(AND(0=0,0=0,$H$18=0,$F$18=0,$G$18=0),"",IF(AND($H$18=0,OR(0&lt;&gt;0,0&lt;&gt;0,$F$18&lt;&gt;0,$G$18&lt;&gt;0)),"inf",((0+0+$F$18+$G$18)/$H$18)))</f>
        <v/>
      </c>
      <c r="K18" s="30"/>
      <c r="L18" s="30"/>
      <c r="M18" s="30"/>
      <c r="N18" s="35" t="str">
        <f>IF($L$18=0,"",($M$18/$L$18))</f>
        <v/>
      </c>
      <c r="Q18" t="s">
        <v>12</v>
      </c>
      <c r="R18" s="39" t="n">
        <f>IF($Y$18=0,"",20*((0*30 +0*20 +$T$18*15 +$U$18*10 +$V$18*-5)/$Y$18))</f>
        <v>0.0</v>
      </c>
      <c r="S18" s="38" t="n">
        <f>IF($Y$18=0,"",((0*30 +0*20 +$T$18*15 +$U$18*10 +$V$18*-5)/$Y$18))</f>
        <v>0.0</v>
      </c>
      <c r="T18" s="37"/>
      <c r="U18" s="37"/>
      <c r="V18" s="37"/>
      <c r="W18" s="40" t="str">
        <f>IF(AND(0=0,0=0,$V$18=0,$T$18=0),"",IF(AND($V$18=0,OR(0&lt;&gt;0,0&lt;&gt;0,$T$18&lt;&gt;0)),"inf",((0+0+$T$18)/$V$18)))</f>
        <v/>
      </c>
      <c r="X18" s="41" t="str">
        <f>IF(AND(0=0,0=0,$V$18=0,$T$18=0,$U$18=0),"",IF(AND($V$18=0,OR(0&lt;&gt;0,0&lt;&gt;0,$T$18&lt;&gt;0,$U$18&lt;&gt;0)),"inf",((0+0+$T$18+$U$18)/$V$18)))</f>
        <v/>
      </c>
      <c r="Y18" s="37" t="n">
        <v>6.0</v>
      </c>
      <c r="AB18" t="s">
        <v>12</v>
      </c>
      <c r="AC18" s="45" t="n">
        <f>IF($AJ$18=0,"",20*((0*30 +0*20 +$AE$18*15 +$AF$18*10 +$AG$18*-5)/$AJ$18))</f>
        <v>0.0</v>
      </c>
      <c r="AD18" s="44" t="n">
        <f>IF($AJ$18=0,"",((0*30 +0*20 +$AE$18*15 +$AF$18*10 +$AG$18*-5)/$AJ$18))</f>
        <v>0.0</v>
      </c>
      <c r="AE18" s="43"/>
      <c r="AF18" s="43"/>
      <c r="AG18" s="43"/>
      <c r="AH18" s="46" t="str">
        <f>IF(AND(0=0,0=0,$AG$18=0,$AE$18=0),"",IF(AND($AG$18=0,OR(0&lt;&gt;0,0&lt;&gt;0,$AE$18&lt;&gt;0)),"inf",((0+0+$AE$18)/$AG$18)))</f>
        <v/>
      </c>
      <c r="AI18" s="47" t="str">
        <f>IF(AND(0=0,0=0,$AG$18=0,$AE$18=0,$AF$18=0),"",IF(AND($AG$18=0,OR(0&lt;&gt;0,0&lt;&gt;0,$AE$18&lt;&gt;0,$AF$18&lt;&gt;0)),"inf",((0+0+$AE$18+$AF$18)/$AG$18)))</f>
        <v/>
      </c>
      <c r="AJ18" s="43" t="n">
        <v>6.0</v>
      </c>
      <c r="AM18" t="s">
        <v>12</v>
      </c>
      <c r="AN18" s="51" t="str">
        <f>IF($AU$18=0,"",20*((0*30 +0*20 +$AP$18*15 +$AQ$18*10 +$AR$18*-5)/$AU$18))</f>
        <v/>
      </c>
      <c r="AO18" s="50" t="str">
        <f>IF($AU$18=0,"",((0*30 +0*20 +$AP$18*15 +$AQ$18*10 +$AR$18*-5)/$AU$18))</f>
        <v/>
      </c>
      <c r="AP18" s="49"/>
      <c r="AQ18" s="49"/>
      <c r="AR18" s="49"/>
      <c r="AS18" s="52" t="str">
        <f>IF(AND(0=0,0=0,$AR$18=0,$AP$18=0),"",IF(AND($AR$18=0,OR(0&lt;&gt;0,0&lt;&gt;0,$AP$18&lt;&gt;0)),"inf",((0+0+$AP$18)/$AR$18)))</f>
        <v/>
      </c>
      <c r="AT18" s="53" t="str">
        <f>IF(AND(0=0,0=0,$AR$18=0,$AP$18=0,$AQ$18=0),"",IF(AND($AR$18=0,OR(0&lt;&gt;0,0&lt;&gt;0,$AP$18&lt;&gt;0,$AQ$18&lt;&gt;0)),"inf",((0+0+$AP$18+$AQ$18)/$AR$18)))</f>
        <v/>
      </c>
      <c r="AU18" s="49"/>
    </row>
    <row r="19" spans="2:47" x14ac:dyDescent="0.2">
      <c r="C19" t="s">
        <v>18</v>
      </c>
      <c r="D19" s="32" t="str">
        <f>IF($K$19=0,"",20*((0*30 +0*20 +$F$19*15 +$G$19*10 +$H$19*-5)/$K$19))</f>
        <v/>
      </c>
      <c r="E19" s="31" t="str">
        <f>IF($K$19=0,"",((0*30 +0*20 +$F$19*15 +$G$19*10 +$H$19*-5)/$K$19))</f>
        <v/>
      </c>
      <c r="F19" s="30"/>
      <c r="G19" s="30"/>
      <c r="H19" s="30"/>
      <c r="I19" s="33" t="str">
        <f>IF(AND(0=0,0=0,$H$19=0,$F$19=0),"",IF(AND($H$19=0,OR(0&lt;&gt;0,0&lt;&gt;0,$F$19&lt;&gt;0)),"inf",((0+0+$F$19)/$H$19)))</f>
        <v/>
      </c>
      <c r="J19" s="34" t="str">
        <f>IF(AND(0=0,0=0,$H$19=0,$F$19=0,$G$19=0),"",IF(AND($H$19=0,OR(0&lt;&gt;0,0&lt;&gt;0,$F$19&lt;&gt;0,$G$19&lt;&gt;0)),"inf",((0+0+$F$19+$G$19)/$H$19)))</f>
        <v/>
      </c>
      <c r="K19" s="30"/>
      <c r="L19" s="30"/>
      <c r="M19" s="30"/>
      <c r="N19" s="35" t="str">
        <f>IF($L$19=0,"",($M$19/$L$19))</f>
        <v/>
      </c>
      <c r="Q19" t="s">
        <v>18</v>
      </c>
      <c r="R19" s="39" t="str">
        <f>IF($Y$19=0,"",20*((0*30 +0*20 +$T$19*15 +$U$19*10 +$V$19*-5)/$Y$19))</f>
        <v/>
      </c>
      <c r="S19" s="38" t="str">
        <f>IF($Y$19=0,"",((0*30 +0*20 +$T$19*15 +$U$19*10 +$V$19*-5)/$Y$19))</f>
        <v/>
      </c>
      <c r="T19" s="37"/>
      <c r="U19" s="37"/>
      <c r="V19" s="37"/>
      <c r="W19" s="40" t="str">
        <f>IF(AND(0=0,0=0,$V$19=0,$T$19=0),"",IF(AND($V$19=0,OR(0&lt;&gt;0,0&lt;&gt;0,$T$19&lt;&gt;0)),"inf",((0+0+$T$19)/$V$19)))</f>
        <v/>
      </c>
      <c r="X19" s="41" t="str">
        <f>IF(AND(0=0,0=0,$V$19=0,$T$19=0,$U$19=0),"",IF(AND($V$19=0,OR(0&lt;&gt;0,0&lt;&gt;0,$T$19&lt;&gt;0,$U$19&lt;&gt;0)),"inf",((0+0+$T$19+$U$19)/$V$19)))</f>
        <v/>
      </c>
      <c r="Y19" s="37"/>
      <c r="AB19" t="s">
        <v>18</v>
      </c>
      <c r="AC19" s="45" t="str">
        <f>IF($AJ$19=0,"",20*((0*30 +0*20 +$AE$19*15 +$AF$19*10 +$AG$19*-5)/$AJ$19))</f>
        <v/>
      </c>
      <c r="AD19" s="44" t="str">
        <f>IF($AJ$19=0,"",((0*30 +0*20 +$AE$19*15 +$AF$19*10 +$AG$19*-5)/$AJ$19))</f>
        <v/>
      </c>
      <c r="AE19" s="43"/>
      <c r="AF19" s="43"/>
      <c r="AG19" s="43"/>
      <c r="AH19" s="46" t="str">
        <f>IF(AND(0=0,0=0,$AG$19=0,$AE$19=0),"",IF(AND($AG$19=0,OR(0&lt;&gt;0,0&lt;&gt;0,$AE$19&lt;&gt;0)),"inf",((0+0+$AE$19)/$AG$19)))</f>
        <v/>
      </c>
      <c r="AI19" s="47" t="str">
        <f>IF(AND(0=0,0=0,$AG$19=0,$AE$19=0,$AF$19=0),"",IF(AND($AG$19=0,OR(0&lt;&gt;0,0&lt;&gt;0,$AE$19&lt;&gt;0,$AF$19&lt;&gt;0)),"inf",((0+0+$AE$19+$AF$19)/$AG$19)))</f>
        <v/>
      </c>
      <c r="AJ19" s="43"/>
      <c r="AM19" t="s">
        <v>18</v>
      </c>
      <c r="AN19" s="51" t="str">
        <f>IF($AU$19=0,"",20*((0*30 +0*20 +$AP$19*15 +$AQ$19*10 +$AR$19*-5)/$AU$19))</f>
        <v/>
      </c>
      <c r="AO19" s="50" t="str">
        <f>IF($AU$19=0,"",((0*30 +0*20 +$AP$19*15 +$AQ$19*10 +$AR$19*-5)/$AU$19))</f>
        <v/>
      </c>
      <c r="AP19" s="49"/>
      <c r="AQ19" s="49"/>
      <c r="AR19" s="49"/>
      <c r="AS19" s="52" t="str">
        <f>IF(AND(0=0,0=0,$AR$19=0,$AP$19=0),"",IF(AND($AR$19=0,OR(0&lt;&gt;0,0&lt;&gt;0,$AP$19&lt;&gt;0)),"inf",((0+0+$AP$19)/$AR$19)))</f>
        <v/>
      </c>
      <c r="AT19" s="53" t="str">
        <f>IF(AND(0=0,0=0,$AR$19=0,$AP$19=0,$AQ$19=0),"",IF(AND($AR$19=0,OR(0&lt;&gt;0,0&lt;&gt;0,$AP$19&lt;&gt;0,$AQ$19&lt;&gt;0)),"inf",((0+0+$AP$19+$AQ$19)/$AR$19)))</f>
        <v/>
      </c>
      <c r="AU19" s="49"/>
    </row>
    <row r="20" spans="2:47" x14ac:dyDescent="0.2">
      <c r="C20" t="s">
        <v>19</v>
      </c>
      <c r="D20" s="32" t="str">
        <f>IF($K$20=0,"",20*((0*30 +0*20 +$F$20*15 +$G$20*10 +$H$20*-5)/$K$20))</f>
        <v/>
      </c>
      <c r="E20" s="31" t="str">
        <f>IF($K$20=0,"",((0*30 +0*20 +$F$20*15 +$G$20*10 +$H$20*-5)/$K$20))</f>
        <v/>
      </c>
      <c r="F20" s="30"/>
      <c r="G20" s="30"/>
      <c r="H20" s="30"/>
      <c r="I20" s="33" t="str">
        <f>IF(AND(0=0,0=0,$H$20=0,$F$20=0),"",IF(AND($H$20=0,OR(0&lt;&gt;0,0&lt;&gt;0,$F$20&lt;&gt;0)),"inf",((0+0+$F$20)/$H$20)))</f>
        <v/>
      </c>
      <c r="J20" s="34" t="str">
        <f>IF(AND(0=0,0=0,$H$20=0,$F$20=0,$G$20=0),"",IF(AND($H$20=0,OR(0&lt;&gt;0,0&lt;&gt;0,$F$20&lt;&gt;0,$G$20&lt;&gt;0)),"inf",((0+0+$F$20+$G$20)/$H$20)))</f>
        <v/>
      </c>
      <c r="K20" s="30"/>
      <c r="L20" s="30"/>
      <c r="M20" s="30"/>
      <c r="N20" s="35" t="str">
        <f>IF($L$20=0,"",($M$20/$L$20))</f>
        <v/>
      </c>
      <c r="Q20" t="s">
        <v>19</v>
      </c>
      <c r="R20" s="39" t="str">
        <f>IF($Y$20=0,"",20*((0*30 +0*20 +$T$20*15 +$U$20*10 +$V$20*-5)/$Y$20))</f>
        <v/>
      </c>
      <c r="S20" s="38" t="str">
        <f>IF($Y$20=0,"",((0*30 +0*20 +$T$20*15 +$U$20*10 +$V$20*-5)/$Y$20))</f>
        <v/>
      </c>
      <c r="T20" s="37"/>
      <c r="U20" s="37"/>
      <c r="V20" s="37"/>
      <c r="W20" s="40" t="str">
        <f>IF(AND(0=0,0=0,$V$20=0,$T$20=0),"",IF(AND($V$20=0,OR(0&lt;&gt;0,0&lt;&gt;0,$T$20&lt;&gt;0)),"inf",((0+0+$T$20)/$V$20)))</f>
        <v/>
      </c>
      <c r="X20" s="41" t="str">
        <f>IF(AND(0=0,0=0,$V$20=0,$T$20=0,$U$20=0),"",IF(AND($V$20=0,OR(0&lt;&gt;0,0&lt;&gt;0,$T$20&lt;&gt;0,$U$20&lt;&gt;0)),"inf",((0+0+$T$20+$U$20)/$V$20)))</f>
        <v/>
      </c>
      <c r="Y20" s="37"/>
      <c r="AB20" t="s">
        <v>19</v>
      </c>
      <c r="AC20" s="45" t="str">
        <f>IF($AJ$20=0,"",20*((0*30 +0*20 +$AE$20*15 +$AF$20*10 +$AG$20*-5)/$AJ$20))</f>
        <v/>
      </c>
      <c r="AD20" s="44" t="str">
        <f>IF($AJ$20=0,"",((0*30 +0*20 +$AE$20*15 +$AF$20*10 +$AG$20*-5)/$AJ$20))</f>
        <v/>
      </c>
      <c r="AE20" s="43"/>
      <c r="AF20" s="43"/>
      <c r="AG20" s="43"/>
      <c r="AH20" s="46" t="str">
        <f>IF(AND(0=0,0=0,$AG$20=0,$AE$20=0),"",IF(AND($AG$20=0,OR(0&lt;&gt;0,0&lt;&gt;0,$AE$20&lt;&gt;0)),"inf",((0+0+$AE$20)/$AG$20)))</f>
        <v/>
      </c>
      <c r="AI20" s="47" t="str">
        <f>IF(AND(0=0,0=0,$AG$20=0,$AE$20=0,$AF$20=0),"",IF(AND($AG$20=0,OR(0&lt;&gt;0,0&lt;&gt;0,$AE$20&lt;&gt;0,$AF$20&lt;&gt;0)),"inf",((0+0+$AE$20+$AF$20)/$AG$20)))</f>
        <v/>
      </c>
      <c r="AJ20" s="43"/>
      <c r="AM20" t="s">
        <v>19</v>
      </c>
      <c r="AN20" s="51" t="str">
        <f>IF($AU$20=0,"",20*((0*30 +0*20 +$AP$20*15 +$AQ$20*10 +$AR$20*-5)/$AU$20))</f>
        <v/>
      </c>
      <c r="AO20" s="50" t="str">
        <f>IF($AU$20=0,"",((0*30 +0*20 +$AP$20*15 +$AQ$20*10 +$AR$20*-5)/$AU$20))</f>
        <v/>
      </c>
      <c r="AP20" s="49"/>
      <c r="AQ20" s="49"/>
      <c r="AR20" s="49"/>
      <c r="AS20" s="52" t="str">
        <f>IF(AND(0=0,0=0,$AR$20=0,$AP$20=0),"",IF(AND($AR$20=0,OR(0&lt;&gt;0,0&lt;&gt;0,$AP$20&lt;&gt;0)),"inf",((0+0+$AP$20)/$AR$20)))</f>
        <v/>
      </c>
      <c r="AT20" s="53" t="str">
        <f>IF(AND(0=0,0=0,$AR$20=0,$AP$20=0,$AQ$20=0),"",IF(AND($AR$20=0,OR(0&lt;&gt;0,0&lt;&gt;0,$AP$20&lt;&gt;0,$AQ$20&lt;&gt;0)),"inf",((0+0+$AP$20+$AQ$20)/$AR$20)))</f>
        <v/>
      </c>
      <c r="AU20" s="49"/>
    </row>
    <row r="21" spans="2:47" x14ac:dyDescent="0.2">
      <c r="C21" t="s">
        <v>14</v>
      </c>
      <c r="D21" s="32" t="str">
        <f>IF($K$21=0,"",20*((0*30 +0*20 +$F$21*15 +$G$21*10 +$H$21*-5)/$K$21))</f>
        <v/>
      </c>
      <c r="E21" s="31" t="str">
        <f>IF($K$21=0,"",((0*30 +0*20 +$F$21*15 +$G$21*10 +$H$21*-5)/$K$21))</f>
        <v/>
      </c>
      <c r="F21" s="30"/>
      <c r="G21" s="30"/>
      <c r="H21" s="30"/>
      <c r="I21" s="33" t="str">
        <f>IF(AND(0=0,0=0,$H$21=0,$F$21=0),"",IF(AND($H$21=0,OR(0&lt;&gt;0,0&lt;&gt;0,$F$21&lt;&gt;0)),"inf",((0+0+$F$21)/$H$21)))</f>
        <v/>
      </c>
      <c r="J21" s="34" t="str">
        <f>IF(AND(0=0,0=0,$H$21=0,$F$21=0,$G$21=0),"",IF(AND($H$21=0,OR(0&lt;&gt;0,0&lt;&gt;0,$F$21&lt;&gt;0,$G$21&lt;&gt;0)),"inf",((0+0+$F$21+$G$21)/$H$21)))</f>
        <v/>
      </c>
      <c r="K21" s="30"/>
      <c r="L21" s="30"/>
      <c r="M21" s="30"/>
      <c r="N21" s="35" t="str">
        <f>IF($L$21=0,"",($M$21/$L$21))</f>
        <v/>
      </c>
      <c r="Q21" t="s">
        <v>14</v>
      </c>
      <c r="R21" s="39" t="n">
        <f>IF($Y$21=0,"",20*((0*30 +0*20 +$T$21*15 +$U$21*10 +$V$21*-5)/$Y$21))</f>
        <v>200.0</v>
      </c>
      <c r="S21" s="38" t="n">
        <f>IF($Y$21=0,"",((0*30 +0*20 +$T$21*15 +$U$21*10 +$V$21*-5)/$Y$21))</f>
        <v>10.0</v>
      </c>
      <c r="T21" s="37"/>
      <c r="U21" s="37" t="n">
        <v>6.0</v>
      </c>
      <c r="V21" s="37"/>
      <c r="W21" s="40" t="str">
        <f>IF(AND(0=0,0=0,$V$21=0,$T$21=0),"",IF(AND($V$21=0,OR(0&lt;&gt;0,0&lt;&gt;0,$T$21&lt;&gt;0)),"inf",((0+0+$T$21)/$V$21)))</f>
        <v/>
      </c>
      <c r="X21" s="41" t="str">
        <f>IF(AND(0=0,0=0,$V$21=0,$T$21=0,$U$21=0),"",IF(AND($V$21=0,OR(0&lt;&gt;0,0&lt;&gt;0,$T$21&lt;&gt;0,$U$21&lt;&gt;0)),"inf",((0+0+$T$21+$U$21)/$V$21)))</f>
        <v>inf</v>
      </c>
      <c r="Y21" s="37" t="n">
        <v>6.0</v>
      </c>
      <c r="AB21" t="s">
        <v>14</v>
      </c>
      <c r="AC21" s="45" t="n">
        <f>IF($AJ$21=0,"",20*((0*30 +0*20 +$AE$21*15 +$AF$21*10 +$AG$21*-5)/$AJ$21))</f>
        <v>0.0</v>
      </c>
      <c r="AD21" s="44" t="n">
        <f>IF($AJ$21=0,"",((0*30 +0*20 +$AE$21*15 +$AF$21*10 +$AG$21*-5)/$AJ$21))</f>
        <v>0.0</v>
      </c>
      <c r="AE21" s="43"/>
      <c r="AF21" s="43"/>
      <c r="AG21" s="43"/>
      <c r="AH21" s="46" t="str">
        <f>IF(AND(0=0,0=0,$AG$21=0,$AE$21=0),"",IF(AND($AG$21=0,OR(0&lt;&gt;0,0&lt;&gt;0,$AE$21&lt;&gt;0)),"inf",((0+0+$AE$21)/$AG$21)))</f>
        <v/>
      </c>
      <c r="AI21" s="47" t="str">
        <f>IF(AND(0=0,0=0,$AG$21=0,$AE$21=0,$AF$21=0),"",IF(AND($AG$21=0,OR(0&lt;&gt;0,0&lt;&gt;0,$AE$21&lt;&gt;0,$AF$21&lt;&gt;0)),"inf",((0+0+$AE$21+$AF$21)/$AG$21)))</f>
        <v/>
      </c>
      <c r="AJ21" s="43" t="n">
        <v>6.0</v>
      </c>
      <c r="AM21" t="s">
        <v>14</v>
      </c>
      <c r="AN21" s="51" t="str">
        <f>IF($AU$21=0,"",20*((0*30 +0*20 +$AP$21*15 +$AQ$21*10 +$AR$21*-5)/$AU$21))</f>
        <v/>
      </c>
      <c r="AO21" s="50" t="str">
        <f>IF($AU$21=0,"",((0*30 +0*20 +$AP$21*15 +$AQ$21*10 +$AR$21*-5)/$AU$21))</f>
        <v/>
      </c>
      <c r="AP21" s="49"/>
      <c r="AQ21" s="49"/>
      <c r="AR21" s="49"/>
      <c r="AS21" s="52" t="str">
        <f>IF(AND(0=0,0=0,$AR$21=0,$AP$21=0),"",IF(AND($AR$21=0,OR(0&lt;&gt;0,0&lt;&gt;0,$AP$21&lt;&gt;0)),"inf",((0+0+$AP$21)/$AR$21)))</f>
        <v/>
      </c>
      <c r="AT21" s="53" t="str">
        <f>IF(AND(0=0,0=0,$AR$21=0,$AP$21=0,$AQ$21=0),"",IF(AND($AR$21=0,OR(0&lt;&gt;0,0&lt;&gt;0,$AP$21&lt;&gt;0,$AQ$21&lt;&gt;0)),"inf",((0+0+$AP$21+$AQ$21)/$AR$21)))</f>
        <v/>
      </c>
      <c r="AU21" s="49"/>
    </row>
    <row r="22" spans="2:47" x14ac:dyDescent="0.2">
      <c r="C22" t="s">
        <v>12</v>
      </c>
      <c r="D22" s="32" t="str">
        <f>IF($K$22=0,"",20*((0*30 +0*20 +$F$22*15 +$G$22*10 +$H$22*-5)/$K$22))</f>
        <v/>
      </c>
      <c r="E22" s="31" t="str">
        <f>IF($K$22=0,"",((0*30 +0*20 +$F$22*15 +$G$22*10 +$H$22*-5)/$K$22))</f>
        <v/>
      </c>
      <c r="F22" s="30"/>
      <c r="G22" s="30"/>
      <c r="H22" s="30"/>
      <c r="I22" s="33" t="str">
        <f>IF(AND(0=0,0=0,$H$22=0,$F$22=0),"",IF(AND($H$22=0,OR(0&lt;&gt;0,0&lt;&gt;0,$F$22&lt;&gt;0)),"inf",((0+0+$F$22)/$H$22)))</f>
        <v/>
      </c>
      <c r="J22" s="34" t="str">
        <f>IF(AND(0=0,0=0,$H$22=0,$F$22=0,$G$22=0),"",IF(AND($H$22=0,OR(0&lt;&gt;0,0&lt;&gt;0,$F$22&lt;&gt;0,$G$22&lt;&gt;0)),"inf",((0+0+$F$22+$G$22)/$H$22)))</f>
        <v/>
      </c>
      <c r="K22" s="30"/>
      <c r="L22" s="30"/>
      <c r="M22" s="30"/>
      <c r="N22" s="35" t="str">
        <f>IF($L$22=0,"",($M$22/$L$22))</f>
        <v/>
      </c>
      <c r="Q22" t="s">
        <v>12</v>
      </c>
      <c r="R22" s="39" t="str">
        <f>IF($Y$22=0,"",20*((0*30 +0*20 +$T$22*15 +$U$22*10 +$V$22*-5)/$Y$22))</f>
        <v/>
      </c>
      <c r="S22" s="38" t="str">
        <f>IF($Y$22=0,"",((0*30 +0*20 +$T$22*15 +$U$22*10 +$V$22*-5)/$Y$22))</f>
        <v/>
      </c>
      <c r="T22" s="37"/>
      <c r="U22" s="37"/>
      <c r="V22" s="37"/>
      <c r="W22" s="40" t="str">
        <f>IF(AND(0=0,0=0,$V$22=0,$T$22=0),"",IF(AND($V$22=0,OR(0&lt;&gt;0,0&lt;&gt;0,$T$22&lt;&gt;0)),"inf",((0+0+$T$22)/$V$22)))</f>
        <v/>
      </c>
      <c r="X22" s="41" t="str">
        <f>IF(AND(0=0,0=0,$V$22=0,$T$22=0,$U$22=0),"",IF(AND($V$22=0,OR(0&lt;&gt;0,0&lt;&gt;0,$T$22&lt;&gt;0,$U$22&lt;&gt;0)),"inf",((0+0+$T$22+$U$22)/$V$22)))</f>
        <v/>
      </c>
      <c r="Y22" s="37"/>
      <c r="AB22" t="s">
        <v>12</v>
      </c>
      <c r="AC22" s="45" t="str">
        <f>IF($AJ$22=0,"",20*((0*30 +0*20 +$AE$22*15 +$AF$22*10 +$AG$22*-5)/$AJ$22))</f>
        <v/>
      </c>
      <c r="AD22" s="44" t="str">
        <f>IF($AJ$22=0,"",((0*30 +0*20 +$AE$22*15 +$AF$22*10 +$AG$22*-5)/$AJ$22))</f>
        <v/>
      </c>
      <c r="AE22" s="43"/>
      <c r="AF22" s="43"/>
      <c r="AG22" s="43"/>
      <c r="AH22" s="46" t="str">
        <f>IF(AND(0=0,0=0,$AG$22=0,$AE$22=0),"",IF(AND($AG$22=0,OR(0&lt;&gt;0,0&lt;&gt;0,$AE$22&lt;&gt;0)),"inf",((0+0+$AE$22)/$AG$22)))</f>
        <v/>
      </c>
      <c r="AI22" s="47" t="str">
        <f>IF(AND(0=0,0=0,$AG$22=0,$AE$22=0,$AF$22=0),"",IF(AND($AG$22=0,OR(0&lt;&gt;0,0&lt;&gt;0,$AE$22&lt;&gt;0,$AF$22&lt;&gt;0)),"inf",((0+0+$AE$22+$AF$22)/$AG$22)))</f>
        <v/>
      </c>
      <c r="AJ22" s="43"/>
      <c r="AM22" t="s">
        <v>12</v>
      </c>
      <c r="AN22" s="51" t="str">
        <f>IF($AU$22=0,"",20*((0*30 +0*20 +$AP$22*15 +$AQ$22*10 +$AR$22*-5)/$AU$22))</f>
        <v/>
      </c>
      <c r="AO22" s="50" t="str">
        <f>IF($AU$22=0,"",((0*30 +0*20 +$AP$22*15 +$AQ$22*10 +$AR$22*-5)/$AU$22))</f>
        <v/>
      </c>
      <c r="AP22" s="49"/>
      <c r="AQ22" s="49"/>
      <c r="AR22" s="49"/>
      <c r="AS22" s="52" t="str">
        <f>IF(AND(0=0,0=0,$AR$22=0,$AP$22=0),"",IF(AND($AR$22=0,OR(0&lt;&gt;0,0&lt;&gt;0,$AP$22&lt;&gt;0)),"inf",((0+0+$AP$22)/$AR$22)))</f>
        <v/>
      </c>
      <c r="AT22" s="53" t="str">
        <f>IF(AND(0=0,0=0,$AR$22=0,$AP$22=0,$AQ$22=0),"",IF(AND($AR$22=0,OR(0&lt;&gt;0,0&lt;&gt;0,$AP$22&lt;&gt;0,$AQ$22&lt;&gt;0)),"inf",((0+0+$AP$22+$AQ$22)/$AR$22)))</f>
        <v/>
      </c>
      <c r="AU22" s="49"/>
    </row>
    <row r="23" spans="2:47" x14ac:dyDescent="0.2">
      <c r="C23" t="s">
        <v>18</v>
      </c>
      <c r="D23" s="32" t="str">
        <f>IF($K$23=0,"",20*((0*30 +0*20 +$F$23*15 +$G$23*10 +$H$23*-5)/$K$23))</f>
        <v/>
      </c>
      <c r="E23" s="31" t="str">
        <f>IF($K$23=0,"",((0*30 +0*20 +$F$23*15 +$G$23*10 +$H$23*-5)/$K$23))</f>
        <v/>
      </c>
      <c r="F23" s="30"/>
      <c r="G23" s="30"/>
      <c r="H23" s="30"/>
      <c r="I23" s="33" t="str">
        <f>IF(AND(0=0,0=0,$H$23=0,$F$23=0),"",IF(AND($H$23=0,OR(0&lt;&gt;0,0&lt;&gt;0,$F$23&lt;&gt;0)),"inf",((0+0+$F$23)/$H$23)))</f>
        <v/>
      </c>
      <c r="J23" s="34" t="str">
        <f>IF(AND(0=0,0=0,$H$23=0,$F$23=0,$G$23=0),"",IF(AND($H$23=0,OR(0&lt;&gt;0,0&lt;&gt;0,$F$23&lt;&gt;0,$G$23&lt;&gt;0)),"inf",((0+0+$F$23+$G$23)/$H$23)))</f>
        <v/>
      </c>
      <c r="K23" s="30"/>
      <c r="L23" s="30"/>
      <c r="M23" s="30"/>
      <c r="N23" s="35" t="str">
        <f>IF($L$23=0,"",($M$23/$L$23))</f>
        <v/>
      </c>
      <c r="Q23" t="s">
        <v>18</v>
      </c>
      <c r="R23" s="39" t="str">
        <f>IF($Y$23=0,"",20*((0*30 +0*20 +$T$23*15 +$U$23*10 +$V$23*-5)/$Y$23))</f>
        <v/>
      </c>
      <c r="S23" s="38" t="str">
        <f>IF($Y$23=0,"",((0*30 +0*20 +$T$23*15 +$U$23*10 +$V$23*-5)/$Y$23))</f>
        <v/>
      </c>
      <c r="T23" s="37"/>
      <c r="U23" s="37"/>
      <c r="V23" s="37"/>
      <c r="W23" s="40" t="str">
        <f>IF(AND(0=0,0=0,$V$23=0,$T$23=0),"",IF(AND($V$23=0,OR(0&lt;&gt;0,0&lt;&gt;0,$T$23&lt;&gt;0)),"inf",((0+0+$T$23)/$V$23)))</f>
        <v/>
      </c>
      <c r="X23" s="41" t="str">
        <f>IF(AND(0=0,0=0,$V$23=0,$T$23=0,$U$23=0),"",IF(AND($V$23=0,OR(0&lt;&gt;0,0&lt;&gt;0,$T$23&lt;&gt;0,$U$23&lt;&gt;0)),"inf",((0+0+$T$23+$U$23)/$V$23)))</f>
        <v/>
      </c>
      <c r="Y23" s="37"/>
      <c r="AB23" t="s">
        <v>18</v>
      </c>
      <c r="AC23" s="45" t="str">
        <f>IF($AJ$23=0,"",20*((0*30 +0*20 +$AE$23*15 +$AF$23*10 +$AG$23*-5)/$AJ$23))</f>
        <v/>
      </c>
      <c r="AD23" s="44" t="str">
        <f>IF($AJ$23=0,"",((0*30 +0*20 +$AE$23*15 +$AF$23*10 +$AG$23*-5)/$AJ$23))</f>
        <v/>
      </c>
      <c r="AE23" s="43"/>
      <c r="AF23" s="43"/>
      <c r="AG23" s="43"/>
      <c r="AH23" s="46" t="str">
        <f>IF(AND(0=0,0=0,$AG$23=0,$AE$23=0),"",IF(AND($AG$23=0,OR(0&lt;&gt;0,0&lt;&gt;0,$AE$23&lt;&gt;0)),"inf",((0+0+$AE$23)/$AG$23)))</f>
        <v/>
      </c>
      <c r="AI23" s="47" t="str">
        <f>IF(AND(0=0,0=0,$AG$23=0,$AE$23=0,$AF$23=0),"",IF(AND($AG$23=0,OR(0&lt;&gt;0,0&lt;&gt;0,$AE$23&lt;&gt;0,$AF$23&lt;&gt;0)),"inf",((0+0+$AE$23+$AF$23)/$AG$23)))</f>
        <v/>
      </c>
      <c r="AJ23" s="43"/>
      <c r="AM23" t="s">
        <v>18</v>
      </c>
      <c r="AN23" s="51" t="str">
        <f>IF($AU$23=0,"",20*((0*30 +0*20 +$AP$23*15 +$AQ$23*10 +$AR$23*-5)/$AU$23))</f>
        <v/>
      </c>
      <c r="AO23" s="50" t="str">
        <f>IF($AU$23=0,"",((0*30 +0*20 +$AP$23*15 +$AQ$23*10 +$AR$23*-5)/$AU$23))</f>
        <v/>
      </c>
      <c r="AP23" s="49"/>
      <c r="AQ23" s="49"/>
      <c r="AR23" s="49"/>
      <c r="AS23" s="52" t="str">
        <f>IF(AND(0=0,0=0,$AR$23=0,$AP$23=0),"",IF(AND($AR$23=0,OR(0&lt;&gt;0,0&lt;&gt;0,$AP$23&lt;&gt;0)),"inf",((0+0+$AP$23)/$AR$23)))</f>
        <v/>
      </c>
      <c r="AT23" s="53" t="str">
        <f>IF(AND(0=0,0=0,$AR$23=0,$AP$23=0,$AQ$23=0),"",IF(AND($AR$23=0,OR(0&lt;&gt;0,0&lt;&gt;0,$AP$23&lt;&gt;0,$AQ$23&lt;&gt;0)),"inf",((0+0+$AP$23+$AQ$23)/$AR$23)))</f>
        <v/>
      </c>
      <c r="AU23" s="49"/>
    </row>
    <row r="24" spans="2:47" x14ac:dyDescent="0.2">
      <c r="C24" t="s">
        <v>19</v>
      </c>
      <c r="D24" s="32" t="str">
        <f>IF($K$24=0,"",20*((0*30 +0*20 +$F$24*15 +$G$24*10 +$H$24*-5)/$K$24))</f>
        <v/>
      </c>
      <c r="E24" s="31" t="str">
        <f>IF($K$24=0,"",((0*30 +0*20 +$F$24*15 +$G$24*10 +$H$24*-5)/$K$24))</f>
        <v/>
      </c>
      <c r="F24" s="30"/>
      <c r="G24" s="30"/>
      <c r="H24" s="30"/>
      <c r="I24" s="33" t="str">
        <f>IF(AND(0=0,0=0,$H$24=0,$F$24=0),"",IF(AND($H$24=0,OR(0&lt;&gt;0,0&lt;&gt;0,$F$24&lt;&gt;0)),"inf",((0+0+$F$24)/$H$24)))</f>
        <v/>
      </c>
      <c r="J24" s="34" t="str">
        <f>IF(AND(0=0,0=0,$H$24=0,$F$24=0,$G$24=0),"",IF(AND($H$24=0,OR(0&lt;&gt;0,0&lt;&gt;0,$F$24&lt;&gt;0,$G$24&lt;&gt;0)),"inf",((0+0+$F$24+$G$24)/$H$24)))</f>
        <v/>
      </c>
      <c r="K24" s="30"/>
      <c r="L24" s="30"/>
      <c r="M24" s="30"/>
      <c r="N24" s="35" t="str">
        <f>IF($L$24=0,"",($M$24/$L$24))</f>
        <v/>
      </c>
      <c r="Q24" t="s">
        <v>19</v>
      </c>
      <c r="R24" s="39" t="str">
        <f>IF($Y$24=0,"",20*((0*30 +0*20 +$T$24*15 +$U$24*10 +$V$24*-5)/$Y$24))</f>
        <v/>
      </c>
      <c r="S24" s="38" t="str">
        <f>IF($Y$24=0,"",((0*30 +0*20 +$T$24*15 +$U$24*10 +$V$24*-5)/$Y$24))</f>
        <v/>
      </c>
      <c r="T24" s="37"/>
      <c r="U24" s="37"/>
      <c r="V24" s="37"/>
      <c r="W24" s="40" t="str">
        <f>IF(AND(0=0,0=0,$V$24=0,$T$24=0),"",IF(AND($V$24=0,OR(0&lt;&gt;0,0&lt;&gt;0,$T$24&lt;&gt;0)),"inf",((0+0+$T$24)/$V$24)))</f>
        <v/>
      </c>
      <c r="X24" s="41" t="str">
        <f>IF(AND(0=0,0=0,$V$24=0,$T$24=0,$U$24=0),"",IF(AND($V$24=0,OR(0&lt;&gt;0,0&lt;&gt;0,$T$24&lt;&gt;0,$U$24&lt;&gt;0)),"inf",((0+0+$T$24+$U$24)/$V$24)))</f>
        <v/>
      </c>
      <c r="Y24" s="37"/>
      <c r="AB24" t="s">
        <v>19</v>
      </c>
      <c r="AC24" s="45" t="str">
        <f>IF($AJ$24=0,"",20*((0*30 +0*20 +$AE$24*15 +$AF$24*10 +$AG$24*-5)/$AJ$24))</f>
        <v/>
      </c>
      <c r="AD24" s="44" t="str">
        <f>IF($AJ$24=0,"",((0*30 +0*20 +$AE$24*15 +$AF$24*10 +$AG$24*-5)/$AJ$24))</f>
        <v/>
      </c>
      <c r="AE24" s="43"/>
      <c r="AF24" s="43"/>
      <c r="AG24" s="43"/>
      <c r="AH24" s="46" t="str">
        <f>IF(AND(0=0,0=0,$AG$24=0,$AE$24=0),"",IF(AND($AG$24=0,OR(0&lt;&gt;0,0&lt;&gt;0,$AE$24&lt;&gt;0)),"inf",((0+0+$AE$24)/$AG$24)))</f>
        <v/>
      </c>
      <c r="AI24" s="47" t="str">
        <f>IF(AND(0=0,0=0,$AG$24=0,$AE$24=0,$AF$24=0),"",IF(AND($AG$24=0,OR(0&lt;&gt;0,0&lt;&gt;0,$AE$24&lt;&gt;0,$AF$24&lt;&gt;0)),"inf",((0+0+$AE$24+$AF$24)/$AG$24)))</f>
        <v/>
      </c>
      <c r="AJ24" s="43"/>
      <c r="AM24" t="s">
        <v>19</v>
      </c>
      <c r="AN24" s="51" t="str">
        <f>IF($AU$24=0,"",20*((0*30 +0*20 +$AP$24*15 +$AQ$24*10 +$AR$24*-5)/$AU$24))</f>
        <v/>
      </c>
      <c r="AO24" s="50" t="str">
        <f>IF($AU$24=0,"",((0*30 +0*20 +$AP$24*15 +$AQ$24*10 +$AR$24*-5)/$AU$24))</f>
        <v/>
      </c>
      <c r="AP24" s="49"/>
      <c r="AQ24" s="49"/>
      <c r="AR24" s="49"/>
      <c r="AS24" s="52" t="str">
        <f>IF(AND(0=0,0=0,$AR$24=0,$AP$24=0),"",IF(AND($AR$24=0,OR(0&lt;&gt;0,0&lt;&gt;0,$AP$24&lt;&gt;0)),"inf",((0+0+$AP$24)/$AR$24)))</f>
        <v/>
      </c>
      <c r="AT24" s="53" t="str">
        <f>IF(AND(0=0,0=0,$AR$24=0,$AP$24=0,$AQ$24=0),"",IF(AND($AR$24=0,OR(0&lt;&gt;0,0&lt;&gt;0,$AP$24&lt;&gt;0,$AQ$24&lt;&gt;0)),"inf",((0+0+$AP$24+$AQ$24)/$AR$24)))</f>
        <v/>
      </c>
      <c r="AU24" s="49"/>
    </row>
    <row r="25" spans="2:47" x14ac:dyDescent="0.2">
      <c r="C25" t="s">
        <v>14</v>
      </c>
      <c r="D25" s="32" t="str">
        <f>IF($K$25=0,"",20*((0*30 +0*20 +$F$25*15 +$G$25*10 +$H$25*-5)/$K$25))</f>
        <v/>
      </c>
      <c r="E25" s="31" t="str">
        <f>IF($K$25=0,"",((0*30 +0*20 +$F$25*15 +$G$25*10 +$H$25*-5)/$K$25))</f>
        <v/>
      </c>
      <c r="F25" s="30"/>
      <c r="G25" s="30"/>
      <c r="H25" s="30"/>
      <c r="I25" s="33" t="str">
        <f>IF(AND(0=0,0=0,$H$25=0,$F$25=0),"",IF(AND($H$25=0,OR(0&lt;&gt;0,0&lt;&gt;0,$F$25&lt;&gt;0)),"inf",((0+0+$F$25)/$H$25)))</f>
        <v/>
      </c>
      <c r="J25" s="34" t="str">
        <f>IF(AND(0=0,0=0,$H$25=0,$F$25=0,$G$25=0),"",IF(AND($H$25=0,OR(0&lt;&gt;0,0&lt;&gt;0,$F$25&lt;&gt;0,$G$25&lt;&gt;0)),"inf",((0+0+$F$25+$G$25)/$H$25)))</f>
        <v/>
      </c>
      <c r="K25" s="30"/>
      <c r="L25" s="30"/>
      <c r="M25" s="30"/>
      <c r="N25" s="35" t="str">
        <f>IF($L$25=0,"",($M$25/$L$25))</f>
        <v/>
      </c>
      <c r="Q25" t="s">
        <v>14</v>
      </c>
      <c r="R25" s="39" t="str">
        <f>IF($Y$25=0,"",20*((0*30 +0*20 +$T$25*15 +$U$25*10 +$V$25*-5)/$Y$25))</f>
        <v/>
      </c>
      <c r="S25" s="38" t="str">
        <f>IF($Y$25=0,"",((0*30 +0*20 +$T$25*15 +$U$25*10 +$V$25*-5)/$Y$25))</f>
        <v/>
      </c>
      <c r="T25" s="37"/>
      <c r="U25" s="37"/>
      <c r="V25" s="37"/>
      <c r="W25" s="40" t="str">
        <f>IF(AND(0=0,0=0,$V$25=0,$T$25=0),"",IF(AND($V$25=0,OR(0&lt;&gt;0,0&lt;&gt;0,$T$25&lt;&gt;0)),"inf",((0+0+$T$25)/$V$25)))</f>
        <v/>
      </c>
      <c r="X25" s="41" t="str">
        <f>IF(AND(0=0,0=0,$V$25=0,$T$25=0,$U$25=0),"",IF(AND($V$25=0,OR(0&lt;&gt;0,0&lt;&gt;0,$T$25&lt;&gt;0,$U$25&lt;&gt;0)),"inf",((0+0+$T$25+$U$25)/$V$25)))</f>
        <v/>
      </c>
      <c r="Y25" s="37"/>
      <c r="AB25" t="s">
        <v>14</v>
      </c>
      <c r="AC25" s="45" t="str">
        <f>IF($AJ$25=0,"",20*((0*30 +0*20 +$AE$25*15 +$AF$25*10 +$AG$25*-5)/$AJ$25))</f>
        <v/>
      </c>
      <c r="AD25" s="44" t="str">
        <f>IF($AJ$25=0,"",((0*30 +0*20 +$AE$25*15 +$AF$25*10 +$AG$25*-5)/$AJ$25))</f>
        <v/>
      </c>
      <c r="AE25" s="43"/>
      <c r="AF25" s="43"/>
      <c r="AG25" s="43"/>
      <c r="AH25" s="46" t="str">
        <f>IF(AND(0=0,0=0,$AG$25=0,$AE$25=0),"",IF(AND($AG$25=0,OR(0&lt;&gt;0,0&lt;&gt;0,$AE$25&lt;&gt;0)),"inf",((0+0+$AE$25)/$AG$25)))</f>
        <v/>
      </c>
      <c r="AI25" s="47" t="str">
        <f>IF(AND(0=0,0=0,$AG$25=0,$AE$25=0,$AF$25=0),"",IF(AND($AG$25=0,OR(0&lt;&gt;0,0&lt;&gt;0,$AE$25&lt;&gt;0,$AF$25&lt;&gt;0)),"inf",((0+0+$AE$25+$AF$25)/$AG$25)))</f>
        <v/>
      </c>
      <c r="AJ25" s="43"/>
      <c r="AM25" t="s">
        <v>14</v>
      </c>
      <c r="AN25" s="51" t="str">
        <f>IF($AU$25=0,"",20*((0*30 +0*20 +$AP$25*15 +$AQ$25*10 +$AR$25*-5)/$AU$25))</f>
        <v/>
      </c>
      <c r="AO25" s="50" t="str">
        <f>IF($AU$25=0,"",((0*30 +0*20 +$AP$25*15 +$AQ$25*10 +$AR$25*-5)/$AU$25))</f>
        <v/>
      </c>
      <c r="AP25" s="49"/>
      <c r="AQ25" s="49"/>
      <c r="AR25" s="49"/>
      <c r="AS25" s="52" t="str">
        <f>IF(AND(0=0,0=0,$AR$25=0,$AP$25=0),"",IF(AND($AR$25=0,OR(0&lt;&gt;0,0&lt;&gt;0,$AP$25&lt;&gt;0)),"inf",((0+0+$AP$25)/$AR$25)))</f>
        <v/>
      </c>
      <c r="AT25" s="53" t="str">
        <f>IF(AND(0=0,0=0,$AR$25=0,$AP$25=0,$AQ$25=0),"",IF(AND($AR$25=0,OR(0&lt;&gt;0,0&lt;&gt;0,$AP$25&lt;&gt;0,$AQ$25&lt;&gt;0)),"inf",((0+0+$AP$25+$AQ$25)/$AR$25)))</f>
        <v/>
      </c>
      <c r="AU25" s="49"/>
    </row>
    <row r="26" spans="2:47" x14ac:dyDescent="0.2">
      <c r="C26" t="s">
        <v>16</v>
      </c>
      <c r="D26" s="32" t="str">
        <f>IF($K$26=0,"",20*((0*30 +0*20 +$F$26*15 +$G$26*10 +$H$26*-5)/$K$26))</f>
        <v/>
      </c>
      <c r="E26" s="31" t="str">
        <f>IF($K$26=0,"",((0*30 +0*20 +$F$26*15 +$G$26*10 +$H$26*-5)/$K$26))</f>
        <v/>
      </c>
      <c r="F26" s="30"/>
      <c r="G26" s="30"/>
      <c r="H26" s="30"/>
      <c r="I26" s="33" t="str">
        <f>IF(AND(0=0,0=0,$H$26=0,$F$26=0),"",IF(AND($H$26=0,OR(0&lt;&gt;0,0&lt;&gt;0,$F$26&lt;&gt;0)),"inf",((0+0+$F$26)/$H$26)))</f>
        <v/>
      </c>
      <c r="J26" s="34" t="str">
        <f>IF(AND(0=0,0=0,$H$26=0,$F$26=0,$G$26=0),"",IF(AND($H$26=0,OR(0&lt;&gt;0,0&lt;&gt;0,$F$26&lt;&gt;0,$G$26&lt;&gt;0)),"inf",((0+0+$F$26+$G$26)/$H$26)))</f>
        <v/>
      </c>
      <c r="K26" s="30"/>
      <c r="L26" s="30"/>
      <c r="M26" s="30"/>
      <c r="N26" s="35" t="str">
        <f>IF($L$26=0,"",($M$26/$L$26))</f>
        <v/>
      </c>
      <c r="Q26" t="s">
        <v>16</v>
      </c>
      <c r="R26" s="39" t="str">
        <f>IF($Y$26=0,"",20*((0*30 +0*20 +$T$26*15 +$U$26*10 +$V$26*-5)/$Y$26))</f>
        <v/>
      </c>
      <c r="S26" s="38" t="str">
        <f>IF($Y$26=0,"",((0*30 +0*20 +$T$26*15 +$U$26*10 +$V$26*-5)/$Y$26))</f>
        <v/>
      </c>
      <c r="T26" s="37"/>
      <c r="U26" s="37"/>
      <c r="V26" s="37"/>
      <c r="W26" s="40" t="str">
        <f>IF(AND(0=0,0=0,$V$26=0,$T$26=0),"",IF(AND($V$26=0,OR(0&lt;&gt;0,0&lt;&gt;0,$T$26&lt;&gt;0)),"inf",((0+0+$T$26)/$V$26)))</f>
        <v/>
      </c>
      <c r="X26" s="41" t="str">
        <f>IF(AND(0=0,0=0,$V$26=0,$T$26=0,$U$26=0),"",IF(AND($V$26=0,OR(0&lt;&gt;0,0&lt;&gt;0,$T$26&lt;&gt;0,$U$26&lt;&gt;0)),"inf",((0+0+$T$26+$U$26)/$V$26)))</f>
        <v/>
      </c>
      <c r="Y26" s="37"/>
      <c r="AB26" t="s">
        <v>16</v>
      </c>
      <c r="AC26" s="45" t="str">
        <f>IF($AJ$26=0,"",20*((0*30 +0*20 +$AE$26*15 +$AF$26*10 +$AG$26*-5)/$AJ$26))</f>
        <v/>
      </c>
      <c r="AD26" s="44" t="str">
        <f>IF($AJ$26=0,"",((0*30 +0*20 +$AE$26*15 +$AF$26*10 +$AG$26*-5)/$AJ$26))</f>
        <v/>
      </c>
      <c r="AE26" s="43"/>
      <c r="AF26" s="43"/>
      <c r="AG26" s="43"/>
      <c r="AH26" s="46" t="str">
        <f>IF(AND(0=0,0=0,$AG$26=0,$AE$26=0),"",IF(AND($AG$26=0,OR(0&lt;&gt;0,0&lt;&gt;0,$AE$26&lt;&gt;0)),"inf",((0+0+$AE$26)/$AG$26)))</f>
        <v/>
      </c>
      <c r="AI26" s="47" t="str">
        <f>IF(AND(0=0,0=0,$AG$26=0,$AE$26=0,$AF$26=0),"",IF(AND($AG$26=0,OR(0&lt;&gt;0,0&lt;&gt;0,$AE$26&lt;&gt;0,$AF$26&lt;&gt;0)),"inf",((0+0+$AE$26+$AF$26)/$AG$26)))</f>
        <v/>
      </c>
      <c r="AJ26" s="43"/>
      <c r="AM26" t="s">
        <v>16</v>
      </c>
      <c r="AN26" s="51" t="str">
        <f>IF($AU$26=0,"",20*((0*30 +0*20 +$AP$26*15 +$AQ$26*10 +$AR$26*-5)/$AU$26))</f>
        <v/>
      </c>
      <c r="AO26" s="50" t="str">
        <f>IF($AU$26=0,"",((0*30 +0*20 +$AP$26*15 +$AQ$26*10 +$AR$26*-5)/$AU$26))</f>
        <v/>
      </c>
      <c r="AP26" s="49"/>
      <c r="AQ26" s="49"/>
      <c r="AR26" s="49"/>
      <c r="AS26" s="52" t="str">
        <f>IF(AND(0=0,0=0,$AR$26=0,$AP$26=0),"",IF(AND($AR$26=0,OR(0&lt;&gt;0,0&lt;&gt;0,$AP$26&lt;&gt;0)),"inf",((0+0+$AP$26)/$AR$26)))</f>
        <v/>
      </c>
      <c r="AT26" s="53" t="str">
        <f>IF(AND(0=0,0=0,$AR$26=0,$AP$26=0,$AQ$26=0),"",IF(AND($AR$26=0,OR(0&lt;&gt;0,0&lt;&gt;0,$AP$26&lt;&gt;0,$AQ$26&lt;&gt;0)),"inf",((0+0+$AP$26+$AQ$26)/$AR$26)))</f>
        <v/>
      </c>
      <c r="AU26" s="49"/>
    </row>
    <row r="27" spans="2:47" x14ac:dyDescent="0.2">
      <c r="B27" t="s">
        <v>20</v>
      </c>
      <c r="D27" s="32" t="str">
        <f>IF($K$27=0,"",20*((0*30 +0*20 +$F$27*15 +$G$27*10 +$H$27*-5)/$K$27))</f>
        <v/>
      </c>
      <c r="E27" s="31" t="str">
        <f>IF($K$27=0,"",((0*30 +0*20 +$F$27*15 +$G$27*10 +$H$27*-5)/$K$27))</f>
        <v/>
      </c>
      <c r="F27" s="30" t="n">
        <f>SUM($F$28+$F$29+$F$30+$F$31+$F$32+$F$33+$F$34)</f>
        <v>0.0</v>
      </c>
      <c r="G27" s="30" t="n">
        <f>SUM($G$28+$G$29+$G$30+$G$31+$G$32+$G$33+$G$34)</f>
        <v>0.0</v>
      </c>
      <c r="H27" s="30" t="n">
        <f>SUM($H$28+$H$29+$H$30+$H$31+$H$32+$H$33+$H$34)</f>
        <v>0.0</v>
      </c>
      <c r="I27" s="33" t="str">
        <f>IF(AND(0=0,0=0,$H$27=0,$F$27=0),"",IF(AND($H$27=0,OR(0&lt;&gt;0,0&lt;&gt;0,$F$27&lt;&gt;0)),"inf",((0+0+$F$27)/$H$27)))</f>
        <v/>
      </c>
      <c r="J27" s="34" t="str">
        <f>IF(AND(0=0,0=0,$H$27=0,$F$27=0,$G$27=0),"",IF(AND($H$27=0,OR(0&lt;&gt;0,0&lt;&gt;0,$F$27&lt;&gt;0,$G$27&lt;&gt;0)),"inf",((0+0+$F$27+$G$27)/$H$27)))</f>
        <v/>
      </c>
      <c r="K27" s="30" t="n">
        <f>SUM($K$28+$K$29+$K$30+$K$31+$K$32+$K$33+$K$34)</f>
        <v>0.0</v>
      </c>
      <c r="L27" s="30" t="n">
        <f>SUM($L$28+$L$29+$L$30+$L$31+$L$32+$L$33+$L$34)</f>
        <v>0.0</v>
      </c>
      <c r="M27" s="30" t="n">
        <f>SUM($M$28+$M$29+$M$30+$M$31+$M$32+$M$33+$M$34)</f>
        <v>0.0</v>
      </c>
      <c r="N27" s="35" t="str">
        <f>IF($L$27=0,"",($M$27/$L$27))</f>
        <v/>
      </c>
      <c r="P27" t="s">
        <v>20</v>
      </c>
      <c r="R27" s="39" t="n">
        <f>IF($Y$27=0,"",20*((0*30 +0*20 +$T$27*15 +$U$27*10 +$V$27*-5)/$Y$27))</f>
        <v>19.35483870967742</v>
      </c>
      <c r="S27" s="38" t="n">
        <f>IF($Y$27=0,"",((0*30 +0*20 +$T$27*15 +$U$27*10 +$V$27*-5)/$Y$27))</f>
        <v>0.967741935483871</v>
      </c>
      <c r="T27" s="37" t="n">
        <f>SUM($T$28+$T$29+$T$30+$T$31+$T$32+$T$33+$T$34)</f>
        <v>0.0</v>
      </c>
      <c r="U27" s="37" t="n">
        <f>SUM($U$28+$U$29+$U$30+$U$31+$U$32+$U$33+$U$34)</f>
        <v>6.0</v>
      </c>
      <c r="V27" s="37" t="n">
        <f>SUM($V$28+$V$29+$V$30+$V$31+$V$32+$V$33+$V$34)</f>
        <v>6.0</v>
      </c>
      <c r="W27" s="40" t="n">
        <f>IF(AND(0=0,0=0,$V$27=0,$T$27=0),"",IF(AND($V$27=0,OR(0&lt;&gt;0,0&lt;&gt;0,$T$27&lt;&gt;0)),"inf",((0+0+$T$27)/$V$27)))</f>
        <v>0.0</v>
      </c>
      <c r="X27" s="41" t="n">
        <f>IF(AND(0=0,0=0,$V$27=0,$T$27=0,$U$27=0),"",IF(AND($V$27=0,OR(0&lt;&gt;0,0&lt;&gt;0,$T$27&lt;&gt;0,$U$27&lt;&gt;0)),"inf",((0+0+$T$27+$U$27)/$V$27)))</f>
        <v>1.0</v>
      </c>
      <c r="Y27" s="37" t="n">
        <f>SUM($Y$28+$Y$29+$Y$30+$Y$31+$Y$32+$Y$33+$Y$34)</f>
        <v>31.0</v>
      </c>
      <c r="AA27" t="s">
        <v>20</v>
      </c>
      <c r="AC27" s="45" t="n">
        <f>IF($AJ$27=0,"",20*((0*30 +0*20 +$AE$27*15 +$AF$27*10 +$AG$27*-5)/$AJ$27))</f>
        <v>58.064516129032256</v>
      </c>
      <c r="AD27" s="44" t="n">
        <f>IF($AJ$27=0,"",((0*30 +0*20 +$AE$27*15 +$AF$27*10 +$AG$27*-5)/$AJ$27))</f>
        <v>2.903225806451613</v>
      </c>
      <c r="AE27" s="43" t="n">
        <f>SUM($AE$28+$AE$29+$AE$30+$AE$31+$AE$32+$AE$33+$AE$34)</f>
        <v>6.0</v>
      </c>
      <c r="AF27" s="43" t="n">
        <f>SUM($AF$28+$AF$29+$AF$30+$AF$31+$AF$32+$AF$33+$AF$34)</f>
        <v>0.0</v>
      </c>
      <c r="AG27" s="43" t="n">
        <f>SUM($AG$28+$AG$29+$AG$30+$AG$31+$AG$32+$AG$33+$AG$34)</f>
        <v>0.0</v>
      </c>
      <c r="AH27" s="46" t="str">
        <f>IF(AND(0=0,0=0,$AG$27=0,$AE$27=0),"",IF(AND($AG$27=0,OR(0&lt;&gt;0,0&lt;&gt;0,$AE$27&lt;&gt;0)),"inf",((0+0+$AE$27)/$AG$27)))</f>
        <v>inf</v>
      </c>
      <c r="AI27" s="47" t="str">
        <f>IF(AND(0=0,0=0,$AG$27=0,$AE$27=0,$AF$27=0),"",IF(AND($AG$27=0,OR(0&lt;&gt;0,0&lt;&gt;0,$AE$27&lt;&gt;0,$AF$27&lt;&gt;0)),"inf",((0+0+$AE$27+$AF$27)/$AG$27)))</f>
        <v>inf</v>
      </c>
      <c r="AJ27" s="43" t="n">
        <f>SUM($AJ$28+$AJ$29+$AJ$30+$AJ$31+$AJ$32+$AJ$33+$AJ$34)</f>
        <v>31.0</v>
      </c>
      <c r="AL27" t="s">
        <v>20</v>
      </c>
      <c r="AN27" s="51" t="str">
        <f>IF($AU$27=0,"",20*((0*30 +0*20 +$AP$27*15 +$AQ$27*10 +$AR$27*-5)/$AU$27))</f>
        <v/>
      </c>
      <c r="AO27" s="50" t="str">
        <f>IF($AU$27=0,"",((0*30 +0*20 +$AP$27*15 +$AQ$27*10 +$AR$27*-5)/$AU$27))</f>
        <v/>
      </c>
      <c r="AP27" s="49" t="n">
        <f>SUM($AP$28+$AP$29+$AP$30+$AP$31+$AP$32+$AP$33+$AP$34)</f>
        <v>0.0</v>
      </c>
      <c r="AQ27" s="49" t="n">
        <f>SUM($AQ$28+$AQ$29+$AQ$30+$AQ$31+$AQ$32+$AQ$33+$AQ$34)</f>
        <v>0.0</v>
      </c>
      <c r="AR27" s="49" t="n">
        <f>SUM($AR$28+$AR$29+$AR$30+$AR$31+$AR$32+$AR$33+$AR$34)</f>
        <v>0.0</v>
      </c>
      <c r="AS27" s="52" t="str">
        <f>IF(AND(0=0,0=0,$AR$27=0,$AP$27=0),"",IF(AND($AR$27=0,OR(0&lt;&gt;0,0&lt;&gt;0,$AP$27&lt;&gt;0)),"inf",((0+0+$AP$27)/$AR$27)))</f>
        <v/>
      </c>
      <c r="AT27" s="53" t="str">
        <f>IF(AND(0=0,0=0,$AR$27=0,$AP$27=0,$AQ$27=0),"",IF(AND($AR$27=0,OR(0&lt;&gt;0,0&lt;&gt;0,$AP$27&lt;&gt;0,$AQ$27&lt;&gt;0)),"inf",((0+0+$AP$27+$AQ$27)/$AR$27)))</f>
        <v/>
      </c>
      <c r="AU27" s="49" t="n">
        <f>SUM($AU$28+$AU$29+$AU$30+$AU$31+$AU$32+$AU$33+$AU$34)</f>
        <v>0.0</v>
      </c>
    </row>
    <row r="28" spans="2:47" x14ac:dyDescent="0.2">
      <c r="C28" t="s">
        <v>21</v>
      </c>
      <c r="D28" s="32" t="str">
        <f>IF($K$28=0,"",20*((0*30 +0*20 +$F$28*15 +$G$28*10 +$H$28*-5)/$K$28))</f>
        <v/>
      </c>
      <c r="E28" s="31" t="str">
        <f>IF($K$28=0,"",((0*30 +0*20 +$F$28*15 +$G$28*10 +$H$28*-5)/$K$28))</f>
        <v/>
      </c>
      <c r="F28" s="30"/>
      <c r="G28" s="30"/>
      <c r="H28" s="30"/>
      <c r="I28" s="33" t="str">
        <f>IF(AND(0=0,0=0,$H$28=0,$F$28=0),"",IF(AND($H$28=0,OR(0&lt;&gt;0,0&lt;&gt;0,$F$28&lt;&gt;0)),"inf",((0+0+$F$28)/$H$28)))</f>
        <v/>
      </c>
      <c r="J28" s="34" t="str">
        <f>IF(AND(0=0,0=0,$H$28=0,$F$28=0,$G$28=0),"",IF(AND($H$28=0,OR(0&lt;&gt;0,0&lt;&gt;0,$F$28&lt;&gt;0,$G$28&lt;&gt;0)),"inf",((0+0+$F$28+$G$28)/$H$28)))</f>
        <v/>
      </c>
      <c r="K28" s="30"/>
      <c r="L28" s="30"/>
      <c r="M28" s="30"/>
      <c r="N28" s="35" t="str">
        <f>IF($L$28=0,"",($M$28/$L$28))</f>
        <v/>
      </c>
      <c r="Q28" t="s">
        <v>21</v>
      </c>
      <c r="R28" s="39" t="n">
        <f>IF($Y$28=0,"",20*((0*30 +0*20 +$T$28*15 +$U$28*10 +$V$28*-5)/$Y$28))</f>
        <v>0.0</v>
      </c>
      <c r="S28" s="38" t="n">
        <f>IF($Y$28=0,"",((0*30 +0*20 +$T$28*15 +$U$28*10 +$V$28*-5)/$Y$28))</f>
        <v>0.0</v>
      </c>
      <c r="T28" s="37"/>
      <c r="U28" s="37"/>
      <c r="V28" s="37"/>
      <c r="W28" s="40" t="str">
        <f>IF(AND(0=0,0=0,$V$28=0,$T$28=0),"",IF(AND($V$28=0,OR(0&lt;&gt;0,0&lt;&gt;0,$T$28&lt;&gt;0)),"inf",((0+0+$T$28)/$V$28)))</f>
        <v/>
      </c>
      <c r="X28" s="41" t="str">
        <f>IF(AND(0=0,0=0,$V$28=0,$T$28=0,$U$28=0),"",IF(AND($V$28=0,OR(0&lt;&gt;0,0&lt;&gt;0,$T$28&lt;&gt;0,$U$28&lt;&gt;0)),"inf",((0+0+$T$28+$U$28)/$V$28)))</f>
        <v/>
      </c>
      <c r="Y28" s="37" t="n">
        <v>1.0</v>
      </c>
      <c r="AB28" t="s">
        <v>21</v>
      </c>
      <c r="AC28" s="45" t="n">
        <f>IF($AJ$28=0,"",20*((0*30 +0*20 +$AE$28*15 +$AF$28*10 +$AG$28*-5)/$AJ$28))</f>
        <v>0.0</v>
      </c>
      <c r="AD28" s="44" t="n">
        <f>IF($AJ$28=0,"",((0*30 +0*20 +$AE$28*15 +$AF$28*10 +$AG$28*-5)/$AJ$28))</f>
        <v>0.0</v>
      </c>
      <c r="AE28" s="43"/>
      <c r="AF28" s="43"/>
      <c r="AG28" s="43"/>
      <c r="AH28" s="46" t="str">
        <f>IF(AND(0=0,0=0,$AG$28=0,$AE$28=0),"",IF(AND($AG$28=0,OR(0&lt;&gt;0,0&lt;&gt;0,$AE$28&lt;&gt;0)),"inf",((0+0+$AE$28)/$AG$28)))</f>
        <v/>
      </c>
      <c r="AI28" s="47" t="str">
        <f>IF(AND(0=0,0=0,$AG$28=0,$AE$28=0,$AF$28=0),"",IF(AND($AG$28=0,OR(0&lt;&gt;0,0&lt;&gt;0,$AE$28&lt;&gt;0,$AF$28&lt;&gt;0)),"inf",((0+0+$AE$28+$AF$28)/$AG$28)))</f>
        <v/>
      </c>
      <c r="AJ28" s="43" t="n">
        <v>1.0</v>
      </c>
      <c r="AM28" t="s">
        <v>21</v>
      </c>
      <c r="AN28" s="51" t="str">
        <f>IF($AU$28=0,"",20*((0*30 +0*20 +$AP$28*15 +$AQ$28*10 +$AR$28*-5)/$AU$28))</f>
        <v/>
      </c>
      <c r="AO28" s="50" t="str">
        <f>IF($AU$28=0,"",((0*30 +0*20 +$AP$28*15 +$AQ$28*10 +$AR$28*-5)/$AU$28))</f>
        <v/>
      </c>
      <c r="AP28" s="49"/>
      <c r="AQ28" s="49"/>
      <c r="AR28" s="49"/>
      <c r="AS28" s="52" t="str">
        <f>IF(AND(0=0,0=0,$AR$28=0,$AP$28=0),"",IF(AND($AR$28=0,OR(0&lt;&gt;0,0&lt;&gt;0,$AP$28&lt;&gt;0)),"inf",((0+0+$AP$28)/$AR$28)))</f>
        <v/>
      </c>
      <c r="AT28" s="53" t="str">
        <f>IF(AND(0=0,0=0,$AR$28=0,$AP$28=0,$AQ$28=0),"",IF(AND($AR$28=0,OR(0&lt;&gt;0,0&lt;&gt;0,$AP$28&lt;&gt;0,$AQ$28&lt;&gt;0)),"inf",((0+0+$AP$28+$AQ$28)/$AR$28)))</f>
        <v/>
      </c>
      <c r="AU28" s="49"/>
    </row>
    <row r="29" spans="2:47" x14ac:dyDescent="0.2">
      <c r="C29" t="s">
        <v>22</v>
      </c>
      <c r="D29" s="32" t="str">
        <f>IF($K$29=0,"",20*((0*30 +0*20 +$F$29*15 +$G$29*10 +$H$29*-5)/$K$29))</f>
        <v/>
      </c>
      <c r="E29" s="31" t="str">
        <f>IF($K$29=0,"",((0*30 +0*20 +$F$29*15 +$G$29*10 +$H$29*-5)/$K$29))</f>
        <v/>
      </c>
      <c r="F29" s="30"/>
      <c r="G29" s="30"/>
      <c r="H29" s="30"/>
      <c r="I29" s="33" t="str">
        <f>IF(AND(0=0,0=0,$H$29=0,$F$29=0),"",IF(AND($H$29=0,OR(0&lt;&gt;0,0&lt;&gt;0,$F$29&lt;&gt;0)),"inf",((0+0+$F$29)/$H$29)))</f>
        <v/>
      </c>
      <c r="J29" s="34" t="str">
        <f>IF(AND(0=0,0=0,$H$29=0,$F$29=0,$G$29=0),"",IF(AND($H$29=0,OR(0&lt;&gt;0,0&lt;&gt;0,$F$29&lt;&gt;0,$G$29&lt;&gt;0)),"inf",((0+0+$F$29+$G$29)/$H$29)))</f>
        <v/>
      </c>
      <c r="K29" s="30"/>
      <c r="L29" s="30"/>
      <c r="M29" s="30"/>
      <c r="N29" s="35" t="str">
        <f>IF($L$29=0,"",($M$29/$L$29))</f>
        <v/>
      </c>
      <c r="Q29" t="s">
        <v>22</v>
      </c>
      <c r="R29" s="39" t="str">
        <f>IF($Y$29=0,"",20*((0*30 +0*20 +$T$29*15 +$U$29*10 +$V$29*-5)/$Y$29))</f>
        <v/>
      </c>
      <c r="S29" s="38" t="str">
        <f>IF($Y$29=0,"",((0*30 +0*20 +$T$29*15 +$U$29*10 +$V$29*-5)/$Y$29))</f>
        <v/>
      </c>
      <c r="T29" s="37"/>
      <c r="U29" s="37"/>
      <c r="V29" s="37"/>
      <c r="W29" s="40" t="str">
        <f>IF(AND(0=0,0=0,$V$29=0,$T$29=0),"",IF(AND($V$29=0,OR(0&lt;&gt;0,0&lt;&gt;0,$T$29&lt;&gt;0)),"inf",((0+0+$T$29)/$V$29)))</f>
        <v/>
      </c>
      <c r="X29" s="41" t="str">
        <f>IF(AND(0=0,0=0,$V$29=0,$T$29=0,$U$29=0),"",IF(AND($V$29=0,OR(0&lt;&gt;0,0&lt;&gt;0,$T$29&lt;&gt;0,$U$29&lt;&gt;0)),"inf",((0+0+$T$29+$U$29)/$V$29)))</f>
        <v/>
      </c>
      <c r="Y29" s="37"/>
      <c r="AB29" t="s">
        <v>22</v>
      </c>
      <c r="AC29" s="45" t="str">
        <f>IF($AJ$29=0,"",20*((0*30 +0*20 +$AE$29*15 +$AF$29*10 +$AG$29*-5)/$AJ$29))</f>
        <v/>
      </c>
      <c r="AD29" s="44" t="str">
        <f>IF($AJ$29=0,"",((0*30 +0*20 +$AE$29*15 +$AF$29*10 +$AG$29*-5)/$AJ$29))</f>
        <v/>
      </c>
      <c r="AE29" s="43"/>
      <c r="AF29" s="43"/>
      <c r="AG29" s="43"/>
      <c r="AH29" s="46" t="str">
        <f>IF(AND(0=0,0=0,$AG$29=0,$AE$29=0),"",IF(AND($AG$29=0,OR(0&lt;&gt;0,0&lt;&gt;0,$AE$29&lt;&gt;0)),"inf",((0+0+$AE$29)/$AG$29)))</f>
        <v/>
      </c>
      <c r="AI29" s="47" t="str">
        <f>IF(AND(0=0,0=0,$AG$29=0,$AE$29=0,$AF$29=0),"",IF(AND($AG$29=0,OR(0&lt;&gt;0,0&lt;&gt;0,$AE$29&lt;&gt;0,$AF$29&lt;&gt;0)),"inf",((0+0+$AE$29+$AF$29)/$AG$29)))</f>
        <v/>
      </c>
      <c r="AJ29" s="43"/>
      <c r="AM29" t="s">
        <v>22</v>
      </c>
      <c r="AN29" s="51" t="str">
        <f>IF($AU$29=0,"",20*((0*30 +0*20 +$AP$29*15 +$AQ$29*10 +$AR$29*-5)/$AU$29))</f>
        <v/>
      </c>
      <c r="AO29" s="50" t="str">
        <f>IF($AU$29=0,"",((0*30 +0*20 +$AP$29*15 +$AQ$29*10 +$AR$29*-5)/$AU$29))</f>
        <v/>
      </c>
      <c r="AP29" s="49"/>
      <c r="AQ29" s="49"/>
      <c r="AR29" s="49"/>
      <c r="AS29" s="52" t="str">
        <f>IF(AND(0=0,0=0,$AR$29=0,$AP$29=0),"",IF(AND($AR$29=0,OR(0&lt;&gt;0,0&lt;&gt;0,$AP$29&lt;&gt;0)),"inf",((0+0+$AP$29)/$AR$29)))</f>
        <v/>
      </c>
      <c r="AT29" s="53" t="str">
        <f>IF(AND(0=0,0=0,$AR$29=0,$AP$29=0,$AQ$29=0),"",IF(AND($AR$29=0,OR(0&lt;&gt;0,0&lt;&gt;0,$AP$29&lt;&gt;0,$AQ$29&lt;&gt;0)),"inf",((0+0+$AP$29+$AQ$29)/$AR$29)))</f>
        <v/>
      </c>
      <c r="AU29" s="49"/>
    </row>
    <row r="30" spans="2:47" x14ac:dyDescent="0.2">
      <c r="C30" t="s">
        <v>23</v>
      </c>
      <c r="D30" s="32" t="str">
        <f>IF($K$30=0,"",20*((0*30 +0*20 +$F$30*15 +$G$30*10 +$H$30*-5)/$K$30))</f>
        <v/>
      </c>
      <c r="E30" s="31" t="str">
        <f>IF($K$30=0,"",((0*30 +0*20 +$F$30*15 +$G$30*10 +$H$30*-5)/$K$30))</f>
        <v/>
      </c>
      <c r="F30" s="30"/>
      <c r="G30" s="30"/>
      <c r="H30" s="30"/>
      <c r="I30" s="33" t="str">
        <f>IF(AND(0=0,0=0,$H$30=0,$F$30=0),"",IF(AND($H$30=0,OR(0&lt;&gt;0,0&lt;&gt;0,$F$30&lt;&gt;0)),"inf",((0+0+$F$30)/$H$30)))</f>
        <v/>
      </c>
      <c r="J30" s="34" t="str">
        <f>IF(AND(0=0,0=0,$H$30=0,$F$30=0,$G$30=0),"",IF(AND($H$30=0,OR(0&lt;&gt;0,0&lt;&gt;0,$F$30&lt;&gt;0,$G$30&lt;&gt;0)),"inf",((0+0+$F$30+$G$30)/$H$30)))</f>
        <v/>
      </c>
      <c r="K30" s="30"/>
      <c r="L30" s="30"/>
      <c r="M30" s="30"/>
      <c r="N30" s="35" t="str">
        <f>IF($L$30=0,"",($M$30/$L$30))</f>
        <v/>
      </c>
      <c r="Q30" t="s">
        <v>23</v>
      </c>
      <c r="R30" s="39" t="n">
        <f>IF($Y$30=0,"",20*((0*30 +0*20 +$T$30*15 +$U$30*10 +$V$30*-5)/$Y$30))</f>
        <v>-50.0</v>
      </c>
      <c r="S30" s="38" t="n">
        <f>IF($Y$30=0,"",((0*30 +0*20 +$T$30*15 +$U$30*10 +$V$30*-5)/$Y$30))</f>
        <v>-2.5</v>
      </c>
      <c r="T30" s="37"/>
      <c r="U30" s="37"/>
      <c r="V30" s="37" t="n">
        <v>6.0</v>
      </c>
      <c r="W30" s="40" t="n">
        <f>IF(AND(0=0,0=0,$V$30=0,$T$30=0),"",IF(AND($V$30=0,OR(0&lt;&gt;0,0&lt;&gt;0,$T$30&lt;&gt;0)),"inf",((0+0+$T$30)/$V$30)))</f>
        <v>0.0</v>
      </c>
      <c r="X30" s="41" t="n">
        <f>IF(AND(0=0,0=0,$V$30=0,$T$30=0,$U$30=0),"",IF(AND($V$30=0,OR(0&lt;&gt;0,0&lt;&gt;0,$T$30&lt;&gt;0,$U$30&lt;&gt;0)),"inf",((0+0+$T$30+$U$30)/$V$30)))</f>
        <v>0.0</v>
      </c>
      <c r="Y30" s="37" t="n">
        <v>12.0</v>
      </c>
      <c r="AB30" t="s">
        <v>23</v>
      </c>
      <c r="AC30" s="45" t="n">
        <f>IF($AJ$30=0,"",20*((0*30 +0*20 +$AE$30*15 +$AF$30*10 +$AG$30*-5)/$AJ$30))</f>
        <v>150.0</v>
      </c>
      <c r="AD30" s="44" t="n">
        <f>IF($AJ$30=0,"",((0*30 +0*20 +$AE$30*15 +$AF$30*10 +$AG$30*-5)/$AJ$30))</f>
        <v>7.5</v>
      </c>
      <c r="AE30" s="43" t="n">
        <v>6.0</v>
      </c>
      <c r="AF30" s="43"/>
      <c r="AG30" s="43"/>
      <c r="AH30" s="46" t="str">
        <f>IF(AND(0=0,0=0,$AG$30=0,$AE$30=0),"",IF(AND($AG$30=0,OR(0&lt;&gt;0,0&lt;&gt;0,$AE$30&lt;&gt;0)),"inf",((0+0+$AE$30)/$AG$30)))</f>
        <v>inf</v>
      </c>
      <c r="AI30" s="47" t="str">
        <f>IF(AND(0=0,0=0,$AG$30=0,$AE$30=0,$AF$30=0),"",IF(AND($AG$30=0,OR(0&lt;&gt;0,0&lt;&gt;0,$AE$30&lt;&gt;0,$AF$30&lt;&gt;0)),"inf",((0+0+$AE$30+$AF$30)/$AG$30)))</f>
        <v>inf</v>
      </c>
      <c r="AJ30" s="43" t="n">
        <v>12.0</v>
      </c>
      <c r="AM30" t="s">
        <v>23</v>
      </c>
      <c r="AN30" s="51" t="str">
        <f>IF($AU$30=0,"",20*((0*30 +0*20 +$AP$30*15 +$AQ$30*10 +$AR$30*-5)/$AU$30))</f>
        <v/>
      </c>
      <c r="AO30" s="50" t="str">
        <f>IF($AU$30=0,"",((0*30 +0*20 +$AP$30*15 +$AQ$30*10 +$AR$30*-5)/$AU$30))</f>
        <v/>
      </c>
      <c r="AP30" s="49"/>
      <c r="AQ30" s="49"/>
      <c r="AR30" s="49"/>
      <c r="AS30" s="52" t="str">
        <f>IF(AND(0=0,0=0,$AR$30=0,$AP$30=0),"",IF(AND($AR$30=0,OR(0&lt;&gt;0,0&lt;&gt;0,$AP$30&lt;&gt;0)),"inf",((0+0+$AP$30)/$AR$30)))</f>
        <v/>
      </c>
      <c r="AT30" s="53" t="str">
        <f>IF(AND(0=0,0=0,$AR$30=0,$AP$30=0,$AQ$30=0),"",IF(AND($AR$30=0,OR(0&lt;&gt;0,0&lt;&gt;0,$AP$30&lt;&gt;0,$AQ$30&lt;&gt;0)),"inf",((0+0+$AP$30+$AQ$30)/$AR$30)))</f>
        <v/>
      </c>
      <c r="AU30" s="49"/>
    </row>
    <row r="31" spans="2:47" x14ac:dyDescent="0.2">
      <c r="C31" t="s">
        <v>24</v>
      </c>
      <c r="D31" s="32" t="str">
        <f>IF($K$31=0,"",20*((0*30 +0*20 +$F$31*15 +$G$31*10 +$H$31*-5)/$K$31))</f>
        <v/>
      </c>
      <c r="E31" s="31" t="str">
        <f>IF($K$31=0,"",((0*30 +0*20 +$F$31*15 +$G$31*10 +$H$31*-5)/$K$31))</f>
        <v/>
      </c>
      <c r="F31" s="30"/>
      <c r="G31" s="30"/>
      <c r="H31" s="30"/>
      <c r="I31" s="33" t="str">
        <f>IF(AND(0=0,0=0,$H$31=0,$F$31=0),"",IF(AND($H$31=0,OR(0&lt;&gt;0,0&lt;&gt;0,$F$31&lt;&gt;0)),"inf",((0+0+$F$31)/$H$31)))</f>
        <v/>
      </c>
      <c r="J31" s="34" t="str">
        <f>IF(AND(0=0,0=0,$H$31=0,$F$31=0,$G$31=0),"",IF(AND($H$31=0,OR(0&lt;&gt;0,0&lt;&gt;0,$F$31&lt;&gt;0,$G$31&lt;&gt;0)),"inf",((0+0+$F$31+$G$31)/$H$31)))</f>
        <v/>
      </c>
      <c r="K31" s="30"/>
      <c r="L31" s="30"/>
      <c r="M31" s="30"/>
      <c r="N31" s="35" t="str">
        <f>IF($L$31=0,"",($M$31/$L$31))</f>
        <v/>
      </c>
      <c r="Q31" t="s">
        <v>24</v>
      </c>
      <c r="R31" s="39" t="n">
        <f>IF($Y$31=0,"",20*((0*30 +0*20 +$T$31*15 +$U$31*10 +$V$31*-5)/$Y$31))</f>
        <v>200.0</v>
      </c>
      <c r="S31" s="38" t="n">
        <f>IF($Y$31=0,"",((0*30 +0*20 +$T$31*15 +$U$31*10 +$V$31*-5)/$Y$31))</f>
        <v>10.0</v>
      </c>
      <c r="T31" s="37"/>
      <c r="U31" s="37" t="n">
        <v>6.0</v>
      </c>
      <c r="V31" s="37"/>
      <c r="W31" s="40" t="str">
        <f>IF(AND(0=0,0=0,$V$31=0,$T$31=0),"",IF(AND($V$31=0,OR(0&lt;&gt;0,0&lt;&gt;0,$T$31&lt;&gt;0)),"inf",((0+0+$T$31)/$V$31)))</f>
        <v/>
      </c>
      <c r="X31" s="41" t="str">
        <f>IF(AND(0=0,0=0,$V$31=0,$T$31=0,$U$31=0),"",IF(AND($V$31=0,OR(0&lt;&gt;0,0&lt;&gt;0,$T$31&lt;&gt;0,$U$31&lt;&gt;0)),"inf",((0+0+$T$31+$U$31)/$V$31)))</f>
        <v>inf</v>
      </c>
      <c r="Y31" s="37" t="n">
        <v>6.0</v>
      </c>
      <c r="AB31" t="s">
        <v>24</v>
      </c>
      <c r="AC31" s="45" t="n">
        <f>IF($AJ$31=0,"",20*((0*30 +0*20 +$AE$31*15 +$AF$31*10 +$AG$31*-5)/$AJ$31))</f>
        <v>0.0</v>
      </c>
      <c r="AD31" s="44" t="n">
        <f>IF($AJ$31=0,"",((0*30 +0*20 +$AE$31*15 +$AF$31*10 +$AG$31*-5)/$AJ$31))</f>
        <v>0.0</v>
      </c>
      <c r="AE31" s="43"/>
      <c r="AF31" s="43"/>
      <c r="AG31" s="43"/>
      <c r="AH31" s="46" t="str">
        <f>IF(AND(0=0,0=0,$AG$31=0,$AE$31=0),"",IF(AND($AG$31=0,OR(0&lt;&gt;0,0&lt;&gt;0,$AE$31&lt;&gt;0)),"inf",((0+0+$AE$31)/$AG$31)))</f>
        <v/>
      </c>
      <c r="AI31" s="47" t="str">
        <f>IF(AND(0=0,0=0,$AG$31=0,$AE$31=0,$AF$31=0),"",IF(AND($AG$31=0,OR(0&lt;&gt;0,0&lt;&gt;0,$AE$31&lt;&gt;0,$AF$31&lt;&gt;0)),"inf",((0+0+$AE$31+$AF$31)/$AG$31)))</f>
        <v/>
      </c>
      <c r="AJ31" s="43" t="n">
        <v>6.0</v>
      </c>
      <c r="AM31" t="s">
        <v>24</v>
      </c>
      <c r="AN31" s="51" t="str">
        <f>IF($AU$31=0,"",20*((0*30 +0*20 +$AP$31*15 +$AQ$31*10 +$AR$31*-5)/$AU$31))</f>
        <v/>
      </c>
      <c r="AO31" s="50" t="str">
        <f>IF($AU$31=0,"",((0*30 +0*20 +$AP$31*15 +$AQ$31*10 +$AR$31*-5)/$AU$31))</f>
        <v/>
      </c>
      <c r="AP31" s="49"/>
      <c r="AQ31" s="49"/>
      <c r="AR31" s="49"/>
      <c r="AS31" s="52" t="str">
        <f>IF(AND(0=0,0=0,$AR$31=0,$AP$31=0),"",IF(AND($AR$31=0,OR(0&lt;&gt;0,0&lt;&gt;0,$AP$31&lt;&gt;0)),"inf",((0+0+$AP$31)/$AR$31)))</f>
        <v/>
      </c>
      <c r="AT31" s="53" t="str">
        <f>IF(AND(0=0,0=0,$AR$31=0,$AP$31=0,$AQ$31=0),"",IF(AND($AR$31=0,OR(0&lt;&gt;0,0&lt;&gt;0,$AP$31&lt;&gt;0,$AQ$31&lt;&gt;0)),"inf",((0+0+$AP$31+$AQ$31)/$AR$31)))</f>
        <v/>
      </c>
      <c r="AU31" s="49"/>
    </row>
    <row r="32" spans="2:47" x14ac:dyDescent="0.2">
      <c r="C32" t="s">
        <v>25</v>
      </c>
      <c r="D32" s="32" t="str">
        <f>IF($K$32=0,"",20*((0*30 +0*20 +$F$32*15 +$G$32*10 +$H$32*-5)/$K$32))</f>
        <v/>
      </c>
      <c r="E32" s="31" t="str">
        <f>IF($K$32=0,"",((0*30 +0*20 +$F$32*15 +$G$32*10 +$H$32*-5)/$K$32))</f>
        <v/>
      </c>
      <c r="F32" s="30"/>
      <c r="G32" s="30"/>
      <c r="H32" s="30"/>
      <c r="I32" s="33" t="str">
        <f>IF(AND(0=0,0=0,$H$32=0,$F$32=0),"",IF(AND($H$32=0,OR(0&lt;&gt;0,0&lt;&gt;0,$F$32&lt;&gt;0)),"inf",((0+0+$F$32)/$H$32)))</f>
        <v/>
      </c>
      <c r="J32" s="34" t="str">
        <f>IF(AND(0=0,0=0,$H$32=0,$F$32=0,$G$32=0),"",IF(AND($H$32=0,OR(0&lt;&gt;0,0&lt;&gt;0,$F$32&lt;&gt;0,$G$32&lt;&gt;0)),"inf",((0+0+$F$32+$G$32)/$H$32)))</f>
        <v/>
      </c>
      <c r="K32" s="30"/>
      <c r="L32" s="30"/>
      <c r="M32" s="30"/>
      <c r="N32" s="35" t="str">
        <f>IF($L$32=0,"",($M$32/$L$32))</f>
        <v/>
      </c>
      <c r="Q32" t="s">
        <v>25</v>
      </c>
      <c r="R32" s="39" t="n">
        <f>IF($Y$32=0,"",20*((0*30 +0*20 +$T$32*15 +$U$32*10 +$V$32*-5)/$Y$32))</f>
        <v>0.0</v>
      </c>
      <c r="S32" s="38" t="n">
        <f>IF($Y$32=0,"",((0*30 +0*20 +$T$32*15 +$U$32*10 +$V$32*-5)/$Y$32))</f>
        <v>0.0</v>
      </c>
      <c r="T32" s="37"/>
      <c r="U32" s="37"/>
      <c r="V32" s="37"/>
      <c r="W32" s="40" t="str">
        <f>IF(AND(0=0,0=0,$V$32=0,$T$32=0),"",IF(AND($V$32=0,OR(0&lt;&gt;0,0&lt;&gt;0,$T$32&lt;&gt;0)),"inf",((0+0+$T$32)/$V$32)))</f>
        <v/>
      </c>
      <c r="X32" s="41" t="str">
        <f>IF(AND(0=0,0=0,$V$32=0,$T$32=0,$U$32=0),"",IF(AND($V$32=0,OR(0&lt;&gt;0,0&lt;&gt;0,$T$32&lt;&gt;0,$U$32&lt;&gt;0)),"inf",((0+0+$T$32+$U$32)/$V$32)))</f>
        <v/>
      </c>
      <c r="Y32" s="37" t="n">
        <v>6.0</v>
      </c>
      <c r="AB32" t="s">
        <v>25</v>
      </c>
      <c r="AC32" s="45" t="n">
        <f>IF($AJ$32=0,"",20*((0*30 +0*20 +$AE$32*15 +$AF$32*10 +$AG$32*-5)/$AJ$32))</f>
        <v>0.0</v>
      </c>
      <c r="AD32" s="44" t="n">
        <f>IF($AJ$32=0,"",((0*30 +0*20 +$AE$32*15 +$AF$32*10 +$AG$32*-5)/$AJ$32))</f>
        <v>0.0</v>
      </c>
      <c r="AE32" s="43"/>
      <c r="AF32" s="43"/>
      <c r="AG32" s="43"/>
      <c r="AH32" s="46" t="str">
        <f>IF(AND(0=0,0=0,$AG$32=0,$AE$32=0),"",IF(AND($AG$32=0,OR(0&lt;&gt;0,0&lt;&gt;0,$AE$32&lt;&gt;0)),"inf",((0+0+$AE$32)/$AG$32)))</f>
        <v/>
      </c>
      <c r="AI32" s="47" t="str">
        <f>IF(AND(0=0,0=0,$AG$32=0,$AE$32=0,$AF$32=0),"",IF(AND($AG$32=0,OR(0&lt;&gt;0,0&lt;&gt;0,$AE$32&lt;&gt;0,$AF$32&lt;&gt;0)),"inf",((0+0+$AE$32+$AF$32)/$AG$32)))</f>
        <v/>
      </c>
      <c r="AJ32" s="43" t="n">
        <v>6.0</v>
      </c>
      <c r="AM32" t="s">
        <v>25</v>
      </c>
      <c r="AN32" s="51" t="str">
        <f>IF($AU$32=0,"",20*((0*30 +0*20 +$AP$32*15 +$AQ$32*10 +$AR$32*-5)/$AU$32))</f>
        <v/>
      </c>
      <c r="AO32" s="50" t="str">
        <f>IF($AU$32=0,"",((0*30 +0*20 +$AP$32*15 +$AQ$32*10 +$AR$32*-5)/$AU$32))</f>
        <v/>
      </c>
      <c r="AP32" s="49"/>
      <c r="AQ32" s="49"/>
      <c r="AR32" s="49"/>
      <c r="AS32" s="52" t="str">
        <f>IF(AND(0=0,0=0,$AR$32=0,$AP$32=0),"",IF(AND($AR$32=0,OR(0&lt;&gt;0,0&lt;&gt;0,$AP$32&lt;&gt;0)),"inf",((0+0+$AP$32)/$AR$32)))</f>
        <v/>
      </c>
      <c r="AT32" s="53" t="str">
        <f>IF(AND(0=0,0=0,$AR$32=0,$AP$32=0,$AQ$32=0),"",IF(AND($AR$32=0,OR(0&lt;&gt;0,0&lt;&gt;0,$AP$32&lt;&gt;0,$AQ$32&lt;&gt;0)),"inf",((0+0+$AP$32+$AQ$32)/$AR$32)))</f>
        <v/>
      </c>
      <c r="AU32" s="49"/>
    </row>
    <row r="33" spans="2:47" x14ac:dyDescent="0.2">
      <c r="C33" t="s">
        <v>26</v>
      </c>
      <c r="D33" s="32" t="str">
        <f>IF($K$33=0,"",20*((0*30 +0*20 +$F$33*15 +$G$33*10 +$H$33*-5)/$K$33))</f>
        <v/>
      </c>
      <c r="E33" s="31" t="str">
        <f>IF($K$33=0,"",((0*30 +0*20 +$F$33*15 +$G$33*10 +$H$33*-5)/$K$33))</f>
        <v/>
      </c>
      <c r="F33" s="30"/>
      <c r="G33" s="30"/>
      <c r="H33" s="30"/>
      <c r="I33" s="33" t="str">
        <f>IF(AND(0=0,0=0,$H$33=0,$F$33=0),"",IF(AND($H$33=0,OR(0&lt;&gt;0,0&lt;&gt;0,$F$33&lt;&gt;0)),"inf",((0+0+$F$33)/$H$33)))</f>
        <v/>
      </c>
      <c r="J33" s="34" t="str">
        <f>IF(AND(0=0,0=0,$H$33=0,$F$33=0,$G$33=0),"",IF(AND($H$33=0,OR(0&lt;&gt;0,0&lt;&gt;0,$F$33&lt;&gt;0,$G$33&lt;&gt;0)),"inf",((0+0+$F$33+$G$33)/$H$33)))</f>
        <v/>
      </c>
      <c r="K33" s="30"/>
      <c r="L33" s="30"/>
      <c r="M33" s="30"/>
      <c r="N33" s="35" t="str">
        <f>IF($L$33=0,"",($M$33/$L$33))</f>
        <v/>
      </c>
      <c r="Q33" t="s">
        <v>26</v>
      </c>
      <c r="R33" s="39" t="str">
        <f>IF($Y$33=0,"",20*((0*30 +0*20 +$T$33*15 +$U$33*10 +$V$33*-5)/$Y$33))</f>
        <v/>
      </c>
      <c r="S33" s="38" t="str">
        <f>IF($Y$33=0,"",((0*30 +0*20 +$T$33*15 +$U$33*10 +$V$33*-5)/$Y$33))</f>
        <v/>
      </c>
      <c r="T33" s="37"/>
      <c r="U33" s="37"/>
      <c r="V33" s="37"/>
      <c r="W33" s="40" t="str">
        <f>IF(AND(0=0,0=0,$V$33=0,$T$33=0),"",IF(AND($V$33=0,OR(0&lt;&gt;0,0&lt;&gt;0,$T$33&lt;&gt;0)),"inf",((0+0+$T$33)/$V$33)))</f>
        <v/>
      </c>
      <c r="X33" s="41" t="str">
        <f>IF(AND(0=0,0=0,$V$33=0,$T$33=0,$U$33=0),"",IF(AND($V$33=0,OR(0&lt;&gt;0,0&lt;&gt;0,$T$33&lt;&gt;0,$U$33&lt;&gt;0)),"inf",((0+0+$T$33+$U$33)/$V$33)))</f>
        <v/>
      </c>
      <c r="Y33" s="37"/>
      <c r="AB33" t="s">
        <v>26</v>
      </c>
      <c r="AC33" s="45" t="str">
        <f>IF($AJ$33=0,"",20*((0*30 +0*20 +$AE$33*15 +$AF$33*10 +$AG$33*-5)/$AJ$33))</f>
        <v/>
      </c>
      <c r="AD33" s="44" t="str">
        <f>IF($AJ$33=0,"",((0*30 +0*20 +$AE$33*15 +$AF$33*10 +$AG$33*-5)/$AJ$33))</f>
        <v/>
      </c>
      <c r="AE33" s="43"/>
      <c r="AF33" s="43"/>
      <c r="AG33" s="43"/>
      <c r="AH33" s="46" t="str">
        <f>IF(AND(0=0,0=0,$AG$33=0,$AE$33=0),"",IF(AND($AG$33=0,OR(0&lt;&gt;0,0&lt;&gt;0,$AE$33&lt;&gt;0)),"inf",((0+0+$AE$33)/$AG$33)))</f>
        <v/>
      </c>
      <c r="AI33" s="47" t="str">
        <f>IF(AND(0=0,0=0,$AG$33=0,$AE$33=0,$AF$33=0),"",IF(AND($AG$33=0,OR(0&lt;&gt;0,0&lt;&gt;0,$AE$33&lt;&gt;0,$AF$33&lt;&gt;0)),"inf",((0+0+$AE$33+$AF$33)/$AG$33)))</f>
        <v/>
      </c>
      <c r="AJ33" s="43"/>
      <c r="AM33" t="s">
        <v>26</v>
      </c>
      <c r="AN33" s="51" t="str">
        <f>IF($AU$33=0,"",20*((0*30 +0*20 +$AP$33*15 +$AQ$33*10 +$AR$33*-5)/$AU$33))</f>
        <v/>
      </c>
      <c r="AO33" s="50" t="str">
        <f>IF($AU$33=0,"",((0*30 +0*20 +$AP$33*15 +$AQ$33*10 +$AR$33*-5)/$AU$33))</f>
        <v/>
      </c>
      <c r="AP33" s="49"/>
      <c r="AQ33" s="49"/>
      <c r="AR33" s="49"/>
      <c r="AS33" s="52" t="str">
        <f>IF(AND(0=0,0=0,$AR$33=0,$AP$33=0),"",IF(AND($AR$33=0,OR(0&lt;&gt;0,0&lt;&gt;0,$AP$33&lt;&gt;0)),"inf",((0+0+$AP$33)/$AR$33)))</f>
        <v/>
      </c>
      <c r="AT33" s="53" t="str">
        <f>IF(AND(0=0,0=0,$AR$33=0,$AP$33=0,$AQ$33=0),"",IF(AND($AR$33=0,OR(0&lt;&gt;0,0&lt;&gt;0,$AP$33&lt;&gt;0,$AQ$33&lt;&gt;0)),"inf",((0+0+$AP$33+$AQ$33)/$AR$33)))</f>
        <v/>
      </c>
      <c r="AU33" s="49"/>
    </row>
    <row r="34" spans="2:47" x14ac:dyDescent="0.2">
      <c r="C34" t="s">
        <v>16</v>
      </c>
      <c r="D34" s="32" t="str">
        <f>IF($K$34=0,"",20*((0*30 +0*20 +$F$34*15 +$G$34*10 +$H$34*-5)/$K$34))</f>
        <v/>
      </c>
      <c r="E34" s="31" t="str">
        <f>IF($K$34=0,"",((0*30 +0*20 +$F$34*15 +$G$34*10 +$H$34*-5)/$K$34))</f>
        <v/>
      </c>
      <c r="F34" s="30"/>
      <c r="G34" s="30"/>
      <c r="H34" s="30"/>
      <c r="I34" s="33" t="str">
        <f>IF(AND(0=0,0=0,$H$34=0,$F$34=0),"",IF(AND($H$34=0,OR(0&lt;&gt;0,0&lt;&gt;0,$F$34&lt;&gt;0)),"inf",((0+0+$F$34)/$H$34)))</f>
        <v/>
      </c>
      <c r="J34" s="34" t="str">
        <f>IF(AND(0=0,0=0,$H$34=0,$F$34=0,$G$34=0),"",IF(AND($H$34=0,OR(0&lt;&gt;0,0&lt;&gt;0,$F$34&lt;&gt;0,$G$34&lt;&gt;0)),"inf",((0+0+$F$34+$G$34)/$H$34)))</f>
        <v/>
      </c>
      <c r="K34" s="30"/>
      <c r="L34" s="30"/>
      <c r="M34" s="30"/>
      <c r="N34" s="35" t="str">
        <f>IF($L$34=0,"",($M$34/$L$34))</f>
        <v/>
      </c>
      <c r="Q34" t="s">
        <v>16</v>
      </c>
      <c r="R34" s="39" t="n">
        <f>IF($Y$34=0,"",20*((0*30 +0*20 +$T$34*15 +$U$34*10 +$V$34*-5)/$Y$34))</f>
        <v>0.0</v>
      </c>
      <c r="S34" s="38" t="n">
        <f>IF($Y$34=0,"",((0*30 +0*20 +$T$34*15 +$U$34*10 +$V$34*-5)/$Y$34))</f>
        <v>0.0</v>
      </c>
      <c r="T34" s="37"/>
      <c r="U34" s="37"/>
      <c r="V34" s="37"/>
      <c r="W34" s="40" t="str">
        <f>IF(AND(0=0,0=0,$V$34=0,$T$34=0),"",IF(AND($V$34=0,OR(0&lt;&gt;0,0&lt;&gt;0,$T$34&lt;&gt;0)),"inf",((0+0+$T$34)/$V$34)))</f>
        <v/>
      </c>
      <c r="X34" s="41" t="str">
        <f>IF(AND(0=0,0=0,$V$34=0,$T$34=0,$U$34=0),"",IF(AND($V$34=0,OR(0&lt;&gt;0,0&lt;&gt;0,$T$34&lt;&gt;0,$U$34&lt;&gt;0)),"inf",((0+0+$T$34+$U$34)/$V$34)))</f>
        <v/>
      </c>
      <c r="Y34" s="37" t="n">
        <v>6.0</v>
      </c>
      <c r="AB34" t="s">
        <v>16</v>
      </c>
      <c r="AC34" s="45" t="n">
        <f>IF($AJ$34=0,"",20*((0*30 +0*20 +$AE$34*15 +$AF$34*10 +$AG$34*-5)/$AJ$34))</f>
        <v>0.0</v>
      </c>
      <c r="AD34" s="44" t="n">
        <f>IF($AJ$34=0,"",((0*30 +0*20 +$AE$34*15 +$AF$34*10 +$AG$34*-5)/$AJ$34))</f>
        <v>0.0</v>
      </c>
      <c r="AE34" s="43"/>
      <c r="AF34" s="43"/>
      <c r="AG34" s="43"/>
      <c r="AH34" s="46" t="str">
        <f>IF(AND(0=0,0=0,$AG$34=0,$AE$34=0),"",IF(AND($AG$34=0,OR(0&lt;&gt;0,0&lt;&gt;0,$AE$34&lt;&gt;0)),"inf",((0+0+$AE$34)/$AG$34)))</f>
        <v/>
      </c>
      <c r="AI34" s="47" t="str">
        <f>IF(AND(0=0,0=0,$AG$34=0,$AE$34=0,$AF$34=0),"",IF(AND($AG$34=0,OR(0&lt;&gt;0,0&lt;&gt;0,$AE$34&lt;&gt;0,$AF$34&lt;&gt;0)),"inf",((0+0+$AE$34+$AF$34)/$AG$34)))</f>
        <v/>
      </c>
      <c r="AJ34" s="43" t="n">
        <v>6.0</v>
      </c>
      <c r="AM34" t="s">
        <v>16</v>
      </c>
      <c r="AN34" s="51" t="str">
        <f>IF($AU$34=0,"",20*((0*30 +0*20 +$AP$34*15 +$AQ$34*10 +$AR$34*-5)/$AU$34))</f>
        <v/>
      </c>
      <c r="AO34" s="50" t="str">
        <f>IF($AU$34=0,"",((0*30 +0*20 +$AP$34*15 +$AQ$34*10 +$AR$34*-5)/$AU$34))</f>
        <v/>
      </c>
      <c r="AP34" s="49"/>
      <c r="AQ34" s="49"/>
      <c r="AR34" s="49"/>
      <c r="AS34" s="52" t="str">
        <f>IF(AND(0=0,0=0,$AR$34=0,$AP$34=0),"",IF(AND($AR$34=0,OR(0&lt;&gt;0,0&lt;&gt;0,$AP$34&lt;&gt;0)),"inf",((0+0+$AP$34)/$AR$34)))</f>
        <v/>
      </c>
      <c r="AT34" s="53" t="str">
        <f>IF(AND(0=0,0=0,$AR$34=0,$AP$34=0,$AQ$34=0),"",IF(AND($AR$34=0,OR(0&lt;&gt;0,0&lt;&gt;0,$AP$34&lt;&gt;0,$AQ$34&lt;&gt;0)),"inf",((0+0+$AP$34+$AQ$34)/$AR$34)))</f>
        <v/>
      </c>
      <c r="AU34" s="49"/>
    </row>
    <row r="35" spans="2:47" x14ac:dyDescent="0.2">
      <c r="B35" t="s">
        <v>27</v>
      </c>
      <c r="D35" s="32" t="str">
        <f>IF($K$35=0,"",20*((0*30 +0*20 +$F$35*15 +$G$35*10 +$H$35*-5)/$K$35))</f>
        <v/>
      </c>
      <c r="E35" s="31" t="str">
        <f>IF($K$35=0,"",((0*30 +0*20 +$F$35*15 +$G$35*10 +$H$35*-5)/$K$35))</f>
        <v/>
      </c>
      <c r="F35" s="30" t="n">
        <f>SUM($F$36+$F$37+$F$38+$F$39+$F$40+$F$41+$F$42+$F$43+$F$44+$F$45)</f>
        <v>0.0</v>
      </c>
      <c r="G35" s="30" t="n">
        <f>SUM($G$36+$G$37+$G$38+$G$39+$G$40+$G$41+$G$42+$G$43+$G$44+$G$45)</f>
        <v>0.0</v>
      </c>
      <c r="H35" s="30" t="n">
        <f>SUM($H$36+$H$37+$H$38+$H$39+$H$40+$H$41+$H$42+$H$43+$H$44+$H$45)</f>
        <v>0.0</v>
      </c>
      <c r="I35" s="33" t="str">
        <f>IF(AND(0=0,0=0,$H$35=0,$F$35=0),"",IF(AND($H$35=0,OR(0&lt;&gt;0,0&lt;&gt;0,$F$35&lt;&gt;0)),"inf",((0+0+$F$35)/$H$35)))</f>
        <v/>
      </c>
      <c r="J35" s="34" t="str">
        <f>IF(AND(0=0,0=0,$H$35=0,$F$35=0,$G$35=0),"",IF(AND($H$35=0,OR(0&lt;&gt;0,0&lt;&gt;0,$F$35&lt;&gt;0,$G$35&lt;&gt;0)),"inf",((0+0+$F$35+$G$35)/$H$35)))</f>
        <v/>
      </c>
      <c r="K35" s="30" t="n">
        <f>SUM($K$36+$K$37+$K$38+$K$39+$K$40+$K$41+$K$42+$K$43+$K$44+$K$45)</f>
        <v>0.0</v>
      </c>
      <c r="L35" s="30" t="n">
        <f>SUM($L$36+$L$37+$L$38+$L$39+$L$40+$L$41+$L$42+$L$43+$L$44+$L$45)</f>
        <v>0.0</v>
      </c>
      <c r="M35" s="30" t="n">
        <f>SUM($M$36+$M$37+$M$38+$M$39+$M$40+$M$41+$M$42+$M$43+$M$44+$M$45)</f>
        <v>0.0</v>
      </c>
      <c r="N35" s="35" t="str">
        <f>IF($L$35=0,"",($M$35/$L$35))</f>
        <v/>
      </c>
      <c r="P35" t="s">
        <v>27</v>
      </c>
      <c r="R35" s="39" t="n">
        <f>IF($Y$35=0,"",20*((0*30 +0*20 +$T$35*15 +$U$35*10 +$V$35*-5)/$Y$35))</f>
        <v>100.0</v>
      </c>
      <c r="S35" s="38" t="n">
        <f>IF($Y$35=0,"",((0*30 +0*20 +$T$35*15 +$U$35*10 +$V$35*-5)/$Y$35))</f>
        <v>5.0</v>
      </c>
      <c r="T35" s="37" t="n">
        <f>SUM($T$36+$T$37+$T$38+$T$39+$T$40+$T$41+$T$42+$T$43+$T$44+$T$45)</f>
        <v>0.0</v>
      </c>
      <c r="U35" s="37" t="n">
        <f>SUM($U$36+$U$37+$U$38+$U$39+$U$40+$U$41+$U$42+$U$43+$U$44+$U$45)</f>
        <v>6.0</v>
      </c>
      <c r="V35" s="37" t="n">
        <f>SUM($V$36+$V$37+$V$38+$V$39+$V$40+$V$41+$V$42+$V$43+$V$44+$V$45)</f>
        <v>0.0</v>
      </c>
      <c r="W35" s="40" t="str">
        <f>IF(AND(0=0,0=0,$V$35=0,$T$35=0),"",IF(AND($V$35=0,OR(0&lt;&gt;0,0&lt;&gt;0,$T$35&lt;&gt;0)),"inf",((0+0+$T$35)/$V$35)))</f>
        <v/>
      </c>
      <c r="X35" s="41" t="str">
        <f>IF(AND(0=0,0=0,$V$35=0,$T$35=0,$U$35=0),"",IF(AND($V$35=0,OR(0&lt;&gt;0,0&lt;&gt;0,$T$35&lt;&gt;0,$U$35&lt;&gt;0)),"inf",((0+0+$T$35+$U$35)/$V$35)))</f>
        <v>inf</v>
      </c>
      <c r="Y35" s="37" t="n">
        <f>SUM($Y$36+$Y$37+$Y$38+$Y$39+$Y$40+$Y$41+$Y$42+$Y$43+$Y$44+$Y$45)</f>
        <v>12.0</v>
      </c>
      <c r="AA35" t="s">
        <v>27</v>
      </c>
      <c r="AC35" s="45" t="n">
        <f>IF($AJ$35=0,"",20*((0*30 +0*20 +$AE$35*15 +$AF$35*10 +$AG$35*-5)/$AJ$35))</f>
        <v>0.0</v>
      </c>
      <c r="AD35" s="44" t="n">
        <f>IF($AJ$35=0,"",((0*30 +0*20 +$AE$35*15 +$AF$35*10 +$AG$35*-5)/$AJ$35))</f>
        <v>0.0</v>
      </c>
      <c r="AE35" s="43" t="n">
        <f>SUM($AE$36+$AE$37+$AE$38+$AE$39+$AE$40+$AE$41+$AE$42+$AE$43+$AE$44+$AE$45)</f>
        <v>0.0</v>
      </c>
      <c r="AF35" s="43" t="n">
        <f>SUM($AF$36+$AF$37+$AF$38+$AF$39+$AF$40+$AF$41+$AF$42+$AF$43+$AF$44+$AF$45)</f>
        <v>0.0</v>
      </c>
      <c r="AG35" s="43" t="n">
        <f>SUM($AG$36+$AG$37+$AG$38+$AG$39+$AG$40+$AG$41+$AG$42+$AG$43+$AG$44+$AG$45)</f>
        <v>0.0</v>
      </c>
      <c r="AH35" s="46" t="str">
        <f>IF(AND(0=0,0=0,$AG$35=0,$AE$35=0),"",IF(AND($AG$35=0,OR(0&lt;&gt;0,0&lt;&gt;0,$AE$35&lt;&gt;0)),"inf",((0+0+$AE$35)/$AG$35)))</f>
        <v/>
      </c>
      <c r="AI35" s="47" t="str">
        <f>IF(AND(0=0,0=0,$AG$35=0,$AE$35=0,$AF$35=0),"",IF(AND($AG$35=0,OR(0&lt;&gt;0,0&lt;&gt;0,$AE$35&lt;&gt;0,$AF$35&lt;&gt;0)),"inf",((0+0+$AE$35+$AF$35)/$AG$35)))</f>
        <v/>
      </c>
      <c r="AJ35" s="43" t="n">
        <f>SUM($AJ$36+$AJ$37+$AJ$38+$AJ$39+$AJ$40+$AJ$41+$AJ$42+$AJ$43+$AJ$44+$AJ$45)</f>
        <v>12.0</v>
      </c>
      <c r="AL35" t="s">
        <v>27</v>
      </c>
      <c r="AN35" s="51" t="str">
        <f>IF($AU$35=0,"",20*((0*30 +0*20 +$AP$35*15 +$AQ$35*10 +$AR$35*-5)/$AU$35))</f>
        <v/>
      </c>
      <c r="AO35" s="50" t="str">
        <f>IF($AU$35=0,"",((0*30 +0*20 +$AP$35*15 +$AQ$35*10 +$AR$35*-5)/$AU$35))</f>
        <v/>
      </c>
      <c r="AP35" s="49" t="n">
        <f>SUM($AP$36+$AP$37+$AP$38+$AP$39+$AP$40+$AP$41+$AP$42+$AP$43+$AP$44+$AP$45)</f>
        <v>0.0</v>
      </c>
      <c r="AQ35" s="49" t="n">
        <f>SUM($AQ$36+$AQ$37+$AQ$38+$AQ$39+$AQ$40+$AQ$41+$AQ$42+$AQ$43+$AQ$44+$AQ$45)</f>
        <v>0.0</v>
      </c>
      <c r="AR35" s="49" t="n">
        <f>SUM($AR$36+$AR$37+$AR$38+$AR$39+$AR$40+$AR$41+$AR$42+$AR$43+$AR$44+$AR$45)</f>
        <v>0.0</v>
      </c>
      <c r="AS35" s="52" t="str">
        <f>IF(AND(0=0,0=0,$AR$35=0,$AP$35=0),"",IF(AND($AR$35=0,OR(0&lt;&gt;0,0&lt;&gt;0,$AP$35&lt;&gt;0)),"inf",((0+0+$AP$35)/$AR$35)))</f>
        <v/>
      </c>
      <c r="AT35" s="53" t="str">
        <f>IF(AND(0=0,0=0,$AR$35=0,$AP$35=0,$AQ$35=0),"",IF(AND($AR$35=0,OR(0&lt;&gt;0,0&lt;&gt;0,$AP$35&lt;&gt;0,$AQ$35&lt;&gt;0)),"inf",((0+0+$AP$35+$AQ$35)/$AR$35)))</f>
        <v/>
      </c>
      <c r="AU35" s="49" t="n">
        <f>SUM($AU$36+$AU$37+$AU$38+$AU$39+$AU$40+$AU$41+$AU$42+$AU$43+$AU$44+$AU$45)</f>
        <v>0.0</v>
      </c>
    </row>
    <row r="36" spans="2:47" x14ac:dyDescent="0.2">
      <c r="C36" t="s">
        <v>28</v>
      </c>
      <c r="D36" s="32" t="str">
        <f>IF($K$36=0,"",20*((0*30 +0*20 +$F$36*15 +$G$36*10 +$H$36*-5)/$K$36))</f>
        <v/>
      </c>
      <c r="E36" s="31" t="str">
        <f>IF($K$36=0,"",((0*30 +0*20 +$F$36*15 +$G$36*10 +$H$36*-5)/$K$36))</f>
        <v/>
      </c>
      <c r="F36" s="30"/>
      <c r="G36" s="30"/>
      <c r="H36" s="30"/>
      <c r="I36" s="33" t="str">
        <f>IF(AND(0=0,0=0,$H$36=0,$F$36=0),"",IF(AND($H$36=0,OR(0&lt;&gt;0,0&lt;&gt;0,$F$36&lt;&gt;0)),"inf",((0+0+$F$36)/$H$36)))</f>
        <v/>
      </c>
      <c r="J36" s="34" t="str">
        <f>IF(AND(0=0,0=0,$H$36=0,$F$36=0,$G$36=0),"",IF(AND($H$36=0,OR(0&lt;&gt;0,0&lt;&gt;0,$F$36&lt;&gt;0,$G$36&lt;&gt;0)),"inf",((0+0+$F$36+$G$36)/$H$36)))</f>
        <v/>
      </c>
      <c r="K36" s="30"/>
      <c r="L36" s="30"/>
      <c r="M36" s="30"/>
      <c r="N36" s="35" t="str">
        <f>IF($L$36=0,"",($M$36/$L$36))</f>
        <v/>
      </c>
      <c r="Q36" t="s">
        <v>28</v>
      </c>
      <c r="R36" s="39" t="n">
        <f>IF($Y$36=0,"",20*((0*30 +0*20 +$T$36*15 +$U$36*10 +$V$36*-5)/$Y$36))</f>
        <v>200.0</v>
      </c>
      <c r="S36" s="38" t="n">
        <f>IF($Y$36=0,"",((0*30 +0*20 +$T$36*15 +$U$36*10 +$V$36*-5)/$Y$36))</f>
        <v>10.0</v>
      </c>
      <c r="T36" s="37"/>
      <c r="U36" s="37" t="n">
        <v>6.0</v>
      </c>
      <c r="V36" s="37"/>
      <c r="W36" s="40" t="str">
        <f>IF(AND(0=0,0=0,$V$36=0,$T$36=0),"",IF(AND($V$36=0,OR(0&lt;&gt;0,0&lt;&gt;0,$T$36&lt;&gt;0)),"inf",((0+0+$T$36)/$V$36)))</f>
        <v/>
      </c>
      <c r="X36" s="41" t="str">
        <f>IF(AND(0=0,0=0,$V$36=0,$T$36=0,$U$36=0),"",IF(AND($V$36=0,OR(0&lt;&gt;0,0&lt;&gt;0,$T$36&lt;&gt;0,$U$36&lt;&gt;0)),"inf",((0+0+$T$36+$U$36)/$V$36)))</f>
        <v>inf</v>
      </c>
      <c r="Y36" s="37" t="n">
        <v>6.0</v>
      </c>
      <c r="AB36" t="s">
        <v>28</v>
      </c>
      <c r="AC36" s="45" t="n">
        <f>IF($AJ$36=0,"",20*((0*30 +0*20 +$AE$36*15 +$AF$36*10 +$AG$36*-5)/$AJ$36))</f>
        <v>0.0</v>
      </c>
      <c r="AD36" s="44" t="n">
        <f>IF($AJ$36=0,"",((0*30 +0*20 +$AE$36*15 +$AF$36*10 +$AG$36*-5)/$AJ$36))</f>
        <v>0.0</v>
      </c>
      <c r="AE36" s="43"/>
      <c r="AF36" s="43"/>
      <c r="AG36" s="43"/>
      <c r="AH36" s="46" t="str">
        <f>IF(AND(0=0,0=0,$AG$36=0,$AE$36=0),"",IF(AND($AG$36=0,OR(0&lt;&gt;0,0&lt;&gt;0,$AE$36&lt;&gt;0)),"inf",((0+0+$AE$36)/$AG$36)))</f>
        <v/>
      </c>
      <c r="AI36" s="47" t="str">
        <f>IF(AND(0=0,0=0,$AG$36=0,$AE$36=0,$AF$36=0),"",IF(AND($AG$36=0,OR(0&lt;&gt;0,0&lt;&gt;0,$AE$36&lt;&gt;0,$AF$36&lt;&gt;0)),"inf",((0+0+$AE$36+$AF$36)/$AG$36)))</f>
        <v/>
      </c>
      <c r="AJ36" s="43" t="n">
        <v>6.0</v>
      </c>
      <c r="AM36" t="s">
        <v>28</v>
      </c>
      <c r="AN36" s="51" t="str">
        <f>IF($AU$36=0,"",20*((0*30 +0*20 +$AP$36*15 +$AQ$36*10 +$AR$36*-5)/$AU$36))</f>
        <v/>
      </c>
      <c r="AO36" s="50" t="str">
        <f>IF($AU$36=0,"",((0*30 +0*20 +$AP$36*15 +$AQ$36*10 +$AR$36*-5)/$AU$36))</f>
        <v/>
      </c>
      <c r="AP36" s="49"/>
      <c r="AQ36" s="49"/>
      <c r="AR36" s="49"/>
      <c r="AS36" s="52" t="str">
        <f>IF(AND(0=0,0=0,$AR$36=0,$AP$36=0),"",IF(AND($AR$36=0,OR(0&lt;&gt;0,0&lt;&gt;0,$AP$36&lt;&gt;0)),"inf",((0+0+$AP$36)/$AR$36)))</f>
        <v/>
      </c>
      <c r="AT36" s="53" t="str">
        <f>IF(AND(0=0,0=0,$AR$36=0,$AP$36=0,$AQ$36=0),"",IF(AND($AR$36=0,OR(0&lt;&gt;0,0&lt;&gt;0,$AP$36&lt;&gt;0,$AQ$36&lt;&gt;0)),"inf",((0+0+$AP$36+$AQ$36)/$AR$36)))</f>
        <v/>
      </c>
      <c r="AU36" s="49"/>
    </row>
    <row r="37" spans="2:47" x14ac:dyDescent="0.2">
      <c r="C37" t="s">
        <v>29</v>
      </c>
      <c r="D37" s="32" t="str">
        <f>IF($K$37=0,"",20*((0*30 +0*20 +$F$37*15 +$G$37*10 +$H$37*-5)/$K$37))</f>
        <v/>
      </c>
      <c r="E37" s="31" t="str">
        <f>IF($K$37=0,"",((0*30 +0*20 +$F$37*15 +$G$37*10 +$H$37*-5)/$K$37))</f>
        <v/>
      </c>
      <c r="F37" s="30"/>
      <c r="G37" s="30"/>
      <c r="H37" s="30"/>
      <c r="I37" s="33" t="str">
        <f>IF(AND(0=0,0=0,$H$37=0,$F$37=0),"",IF(AND($H$37=0,OR(0&lt;&gt;0,0&lt;&gt;0,$F$37&lt;&gt;0)),"inf",((0+0+$F$37)/$H$37)))</f>
        <v/>
      </c>
      <c r="J37" s="34" t="str">
        <f>IF(AND(0=0,0=0,$H$37=0,$F$37=0,$G$37=0),"",IF(AND($H$37=0,OR(0&lt;&gt;0,0&lt;&gt;0,$F$37&lt;&gt;0,$G$37&lt;&gt;0)),"inf",((0+0+$F$37+$G$37)/$H$37)))</f>
        <v/>
      </c>
      <c r="K37" s="30"/>
      <c r="L37" s="30"/>
      <c r="M37" s="30"/>
      <c r="N37" s="35" t="str">
        <f>IF($L$37=0,"",($M$37/$L$37))</f>
        <v/>
      </c>
      <c r="Q37" t="s">
        <v>29</v>
      </c>
      <c r="R37" s="39" t="str">
        <f>IF($Y$37=0,"",20*((0*30 +0*20 +$T$37*15 +$U$37*10 +$V$37*-5)/$Y$37))</f>
        <v/>
      </c>
      <c r="S37" s="38" t="str">
        <f>IF($Y$37=0,"",((0*30 +0*20 +$T$37*15 +$U$37*10 +$V$37*-5)/$Y$37))</f>
        <v/>
      </c>
      <c r="T37" s="37"/>
      <c r="U37" s="37"/>
      <c r="V37" s="37"/>
      <c r="W37" s="40" t="str">
        <f>IF(AND(0=0,0=0,$V$37=0,$T$37=0),"",IF(AND($V$37=0,OR(0&lt;&gt;0,0&lt;&gt;0,$T$37&lt;&gt;0)),"inf",((0+0+$T$37)/$V$37)))</f>
        <v/>
      </c>
      <c r="X37" s="41" t="str">
        <f>IF(AND(0=0,0=0,$V$37=0,$T$37=0,$U$37=0),"",IF(AND($V$37=0,OR(0&lt;&gt;0,0&lt;&gt;0,$T$37&lt;&gt;0,$U$37&lt;&gt;0)),"inf",((0+0+$T$37+$U$37)/$V$37)))</f>
        <v/>
      </c>
      <c r="Y37" s="37"/>
      <c r="AB37" t="s">
        <v>29</v>
      </c>
      <c r="AC37" s="45" t="str">
        <f>IF($AJ$37=0,"",20*((0*30 +0*20 +$AE$37*15 +$AF$37*10 +$AG$37*-5)/$AJ$37))</f>
        <v/>
      </c>
      <c r="AD37" s="44" t="str">
        <f>IF($AJ$37=0,"",((0*30 +0*20 +$AE$37*15 +$AF$37*10 +$AG$37*-5)/$AJ$37))</f>
        <v/>
      </c>
      <c r="AE37" s="43"/>
      <c r="AF37" s="43"/>
      <c r="AG37" s="43"/>
      <c r="AH37" s="46" t="str">
        <f>IF(AND(0=0,0=0,$AG$37=0,$AE$37=0),"",IF(AND($AG$37=0,OR(0&lt;&gt;0,0&lt;&gt;0,$AE$37&lt;&gt;0)),"inf",((0+0+$AE$37)/$AG$37)))</f>
        <v/>
      </c>
      <c r="AI37" s="47" t="str">
        <f>IF(AND(0=0,0=0,$AG$37=0,$AE$37=0,$AF$37=0),"",IF(AND($AG$37=0,OR(0&lt;&gt;0,0&lt;&gt;0,$AE$37&lt;&gt;0,$AF$37&lt;&gt;0)),"inf",((0+0+$AE$37+$AF$37)/$AG$37)))</f>
        <v/>
      </c>
      <c r="AJ37" s="43"/>
      <c r="AM37" t="s">
        <v>29</v>
      </c>
      <c r="AN37" s="51" t="str">
        <f>IF($AU$37=0,"",20*((0*30 +0*20 +$AP$37*15 +$AQ$37*10 +$AR$37*-5)/$AU$37))</f>
        <v/>
      </c>
      <c r="AO37" s="50" t="str">
        <f>IF($AU$37=0,"",((0*30 +0*20 +$AP$37*15 +$AQ$37*10 +$AR$37*-5)/$AU$37))</f>
        <v/>
      </c>
      <c r="AP37" s="49"/>
      <c r="AQ37" s="49"/>
      <c r="AR37" s="49"/>
      <c r="AS37" s="52" t="str">
        <f>IF(AND(0=0,0=0,$AR$37=0,$AP$37=0),"",IF(AND($AR$37=0,OR(0&lt;&gt;0,0&lt;&gt;0,$AP$37&lt;&gt;0)),"inf",((0+0+$AP$37)/$AR$37)))</f>
        <v/>
      </c>
      <c r="AT37" s="53" t="str">
        <f>IF(AND(0=0,0=0,$AR$37=0,$AP$37=0,$AQ$37=0),"",IF(AND($AR$37=0,OR(0&lt;&gt;0,0&lt;&gt;0,$AP$37&lt;&gt;0,$AQ$37&lt;&gt;0)),"inf",((0+0+$AP$37+$AQ$37)/$AR$37)))</f>
        <v/>
      </c>
      <c r="AU37" s="49"/>
    </row>
    <row r="38" spans="2:47" x14ac:dyDescent="0.2">
      <c r="C38" t="s">
        <v>30</v>
      </c>
      <c r="D38" s="32" t="str">
        <f>IF($K$38=0,"",20*((0*30 +0*20 +$F$38*15 +$G$38*10 +$H$38*-5)/$K$38))</f>
        <v/>
      </c>
      <c r="E38" s="31" t="str">
        <f>IF($K$38=0,"",((0*30 +0*20 +$F$38*15 +$G$38*10 +$H$38*-5)/$K$38))</f>
        <v/>
      </c>
      <c r="F38" s="30"/>
      <c r="G38" s="30"/>
      <c r="H38" s="30"/>
      <c r="I38" s="33" t="str">
        <f>IF(AND(0=0,0=0,$H$38=0,$F$38=0),"",IF(AND($H$38=0,OR(0&lt;&gt;0,0&lt;&gt;0,$F$38&lt;&gt;0)),"inf",((0+0+$F$38)/$H$38)))</f>
        <v/>
      </c>
      <c r="J38" s="34" t="str">
        <f>IF(AND(0=0,0=0,$H$38=0,$F$38=0,$G$38=0),"",IF(AND($H$38=0,OR(0&lt;&gt;0,0&lt;&gt;0,$F$38&lt;&gt;0,$G$38&lt;&gt;0)),"inf",((0+0+$F$38+$G$38)/$H$38)))</f>
        <v/>
      </c>
      <c r="K38" s="30"/>
      <c r="L38" s="30"/>
      <c r="M38" s="30"/>
      <c r="N38" s="35" t="str">
        <f>IF($L$38=0,"",($M$38/$L$38))</f>
        <v/>
      </c>
      <c r="Q38" t="s">
        <v>30</v>
      </c>
      <c r="R38" s="39" t="str">
        <f>IF($Y$38=0,"",20*((0*30 +0*20 +$T$38*15 +$U$38*10 +$V$38*-5)/$Y$38))</f>
        <v/>
      </c>
      <c r="S38" s="38" t="str">
        <f>IF($Y$38=0,"",((0*30 +0*20 +$T$38*15 +$U$38*10 +$V$38*-5)/$Y$38))</f>
        <v/>
      </c>
      <c r="T38" s="37"/>
      <c r="U38" s="37"/>
      <c r="V38" s="37"/>
      <c r="W38" s="40" t="str">
        <f>IF(AND(0=0,0=0,$V$38=0,$T$38=0),"",IF(AND($V$38=0,OR(0&lt;&gt;0,0&lt;&gt;0,$T$38&lt;&gt;0)),"inf",((0+0+$T$38)/$V$38)))</f>
        <v/>
      </c>
      <c r="X38" s="41" t="str">
        <f>IF(AND(0=0,0=0,$V$38=0,$T$38=0,$U$38=0),"",IF(AND($V$38=0,OR(0&lt;&gt;0,0&lt;&gt;0,$T$38&lt;&gt;0,$U$38&lt;&gt;0)),"inf",((0+0+$T$38+$U$38)/$V$38)))</f>
        <v/>
      </c>
      <c r="Y38" s="37"/>
      <c r="AB38" t="s">
        <v>30</v>
      </c>
      <c r="AC38" s="45" t="str">
        <f>IF($AJ$38=0,"",20*((0*30 +0*20 +$AE$38*15 +$AF$38*10 +$AG$38*-5)/$AJ$38))</f>
        <v/>
      </c>
      <c r="AD38" s="44" t="str">
        <f>IF($AJ$38=0,"",((0*30 +0*20 +$AE$38*15 +$AF$38*10 +$AG$38*-5)/$AJ$38))</f>
        <v/>
      </c>
      <c r="AE38" s="43"/>
      <c r="AF38" s="43"/>
      <c r="AG38" s="43"/>
      <c r="AH38" s="46" t="str">
        <f>IF(AND(0=0,0=0,$AG$38=0,$AE$38=0),"",IF(AND($AG$38=0,OR(0&lt;&gt;0,0&lt;&gt;0,$AE$38&lt;&gt;0)),"inf",((0+0+$AE$38)/$AG$38)))</f>
        <v/>
      </c>
      <c r="AI38" s="47" t="str">
        <f>IF(AND(0=0,0=0,$AG$38=0,$AE$38=0,$AF$38=0),"",IF(AND($AG$38=0,OR(0&lt;&gt;0,0&lt;&gt;0,$AE$38&lt;&gt;0,$AF$38&lt;&gt;0)),"inf",((0+0+$AE$38+$AF$38)/$AG$38)))</f>
        <v/>
      </c>
      <c r="AJ38" s="43"/>
      <c r="AM38" t="s">
        <v>30</v>
      </c>
      <c r="AN38" s="51" t="str">
        <f>IF($AU$38=0,"",20*((0*30 +0*20 +$AP$38*15 +$AQ$38*10 +$AR$38*-5)/$AU$38))</f>
        <v/>
      </c>
      <c r="AO38" s="50" t="str">
        <f>IF($AU$38=0,"",((0*30 +0*20 +$AP$38*15 +$AQ$38*10 +$AR$38*-5)/$AU$38))</f>
        <v/>
      </c>
      <c r="AP38" s="49"/>
      <c r="AQ38" s="49"/>
      <c r="AR38" s="49"/>
      <c r="AS38" s="52" t="str">
        <f>IF(AND(0=0,0=0,$AR$38=0,$AP$38=0),"",IF(AND($AR$38=0,OR(0&lt;&gt;0,0&lt;&gt;0,$AP$38&lt;&gt;0)),"inf",((0+0+$AP$38)/$AR$38)))</f>
        <v/>
      </c>
      <c r="AT38" s="53" t="str">
        <f>IF(AND(0=0,0=0,$AR$38=0,$AP$38=0,$AQ$38=0),"",IF(AND($AR$38=0,OR(0&lt;&gt;0,0&lt;&gt;0,$AP$38&lt;&gt;0,$AQ$38&lt;&gt;0)),"inf",((0+0+$AP$38+$AQ$38)/$AR$38)))</f>
        <v/>
      </c>
      <c r="AU38" s="49"/>
    </row>
    <row r="39" spans="2:47" x14ac:dyDescent="0.2">
      <c r="C39" t="s">
        <v>31</v>
      </c>
      <c r="D39" s="32" t="str">
        <f>IF($K$39=0,"",20*((0*30 +0*20 +$F$39*15 +$G$39*10 +$H$39*-5)/$K$39))</f>
        <v/>
      </c>
      <c r="E39" s="31" t="str">
        <f>IF($K$39=0,"",((0*30 +0*20 +$F$39*15 +$G$39*10 +$H$39*-5)/$K$39))</f>
        <v/>
      </c>
      <c r="F39" s="30"/>
      <c r="G39" s="30"/>
      <c r="H39" s="30"/>
      <c r="I39" s="33" t="str">
        <f>IF(AND(0=0,0=0,$H$39=0,$F$39=0),"",IF(AND($H$39=0,OR(0&lt;&gt;0,0&lt;&gt;0,$F$39&lt;&gt;0)),"inf",((0+0+$F$39)/$H$39)))</f>
        <v/>
      </c>
      <c r="J39" s="34" t="str">
        <f>IF(AND(0=0,0=0,$H$39=0,$F$39=0,$G$39=0),"",IF(AND($H$39=0,OR(0&lt;&gt;0,0&lt;&gt;0,$F$39&lt;&gt;0,$G$39&lt;&gt;0)),"inf",((0+0+$F$39+$G$39)/$H$39)))</f>
        <v/>
      </c>
      <c r="K39" s="30"/>
      <c r="L39" s="30"/>
      <c r="M39" s="30"/>
      <c r="N39" s="35" t="str">
        <f>IF($L$39=0,"",($M$39/$L$39))</f>
        <v/>
      </c>
      <c r="Q39" t="s">
        <v>31</v>
      </c>
      <c r="R39" s="39" t="str">
        <f>IF($Y$39=0,"",20*((0*30 +0*20 +$T$39*15 +$U$39*10 +$V$39*-5)/$Y$39))</f>
        <v/>
      </c>
      <c r="S39" s="38" t="str">
        <f>IF($Y$39=0,"",((0*30 +0*20 +$T$39*15 +$U$39*10 +$V$39*-5)/$Y$39))</f>
        <v/>
      </c>
      <c r="T39" s="37"/>
      <c r="U39" s="37"/>
      <c r="V39" s="37"/>
      <c r="W39" s="40" t="str">
        <f>IF(AND(0=0,0=0,$V$39=0,$T$39=0),"",IF(AND($V$39=0,OR(0&lt;&gt;0,0&lt;&gt;0,$T$39&lt;&gt;0)),"inf",((0+0+$T$39)/$V$39)))</f>
        <v/>
      </c>
      <c r="X39" s="41" t="str">
        <f>IF(AND(0=0,0=0,$V$39=0,$T$39=0,$U$39=0),"",IF(AND($V$39=0,OR(0&lt;&gt;0,0&lt;&gt;0,$T$39&lt;&gt;0,$U$39&lt;&gt;0)),"inf",((0+0+$T$39+$U$39)/$V$39)))</f>
        <v/>
      </c>
      <c r="Y39" s="37"/>
      <c r="AB39" t="s">
        <v>31</v>
      </c>
      <c r="AC39" s="45" t="str">
        <f>IF($AJ$39=0,"",20*((0*30 +0*20 +$AE$39*15 +$AF$39*10 +$AG$39*-5)/$AJ$39))</f>
        <v/>
      </c>
      <c r="AD39" s="44" t="str">
        <f>IF($AJ$39=0,"",((0*30 +0*20 +$AE$39*15 +$AF$39*10 +$AG$39*-5)/$AJ$39))</f>
        <v/>
      </c>
      <c r="AE39" s="43"/>
      <c r="AF39" s="43"/>
      <c r="AG39" s="43"/>
      <c r="AH39" s="46" t="str">
        <f>IF(AND(0=0,0=0,$AG$39=0,$AE$39=0),"",IF(AND($AG$39=0,OR(0&lt;&gt;0,0&lt;&gt;0,$AE$39&lt;&gt;0)),"inf",((0+0+$AE$39)/$AG$39)))</f>
        <v/>
      </c>
      <c r="AI39" s="47" t="str">
        <f>IF(AND(0=0,0=0,$AG$39=0,$AE$39=0,$AF$39=0),"",IF(AND($AG$39=0,OR(0&lt;&gt;0,0&lt;&gt;0,$AE$39&lt;&gt;0,$AF$39&lt;&gt;0)),"inf",((0+0+$AE$39+$AF$39)/$AG$39)))</f>
        <v/>
      </c>
      <c r="AJ39" s="43"/>
      <c r="AM39" t="s">
        <v>31</v>
      </c>
      <c r="AN39" s="51" t="str">
        <f>IF($AU$39=0,"",20*((0*30 +0*20 +$AP$39*15 +$AQ$39*10 +$AR$39*-5)/$AU$39))</f>
        <v/>
      </c>
      <c r="AO39" s="50" t="str">
        <f>IF($AU$39=0,"",((0*30 +0*20 +$AP$39*15 +$AQ$39*10 +$AR$39*-5)/$AU$39))</f>
        <v/>
      </c>
      <c r="AP39" s="49"/>
      <c r="AQ39" s="49"/>
      <c r="AR39" s="49"/>
      <c r="AS39" s="52" t="str">
        <f>IF(AND(0=0,0=0,$AR$39=0,$AP$39=0),"",IF(AND($AR$39=0,OR(0&lt;&gt;0,0&lt;&gt;0,$AP$39&lt;&gt;0)),"inf",((0+0+$AP$39)/$AR$39)))</f>
        <v/>
      </c>
      <c r="AT39" s="53" t="str">
        <f>IF(AND(0=0,0=0,$AR$39=0,$AP$39=0,$AQ$39=0),"",IF(AND($AR$39=0,OR(0&lt;&gt;0,0&lt;&gt;0,$AP$39&lt;&gt;0,$AQ$39&lt;&gt;0)),"inf",((0+0+$AP$39+$AQ$39)/$AR$39)))</f>
        <v/>
      </c>
      <c r="AU39" s="49"/>
    </row>
    <row r="40" spans="2:47" x14ac:dyDescent="0.2">
      <c r="C40" t="s">
        <v>16</v>
      </c>
      <c r="D40" s="32" t="str">
        <f>IF($K$40=0,"",20*((0*30 +0*20 +$F$40*15 +$G$40*10 +$H$40*-5)/$K$40))</f>
        <v/>
      </c>
      <c r="E40" s="31" t="str">
        <f>IF($K$40=0,"",((0*30 +0*20 +$F$40*15 +$G$40*10 +$H$40*-5)/$K$40))</f>
        <v/>
      </c>
      <c r="F40" s="30"/>
      <c r="G40" s="30"/>
      <c r="H40" s="30"/>
      <c r="I40" s="33" t="str">
        <f>IF(AND(0=0,0=0,$H$40=0,$F$40=0),"",IF(AND($H$40=0,OR(0&lt;&gt;0,0&lt;&gt;0,$F$40&lt;&gt;0)),"inf",((0+0+$F$40)/$H$40)))</f>
        <v/>
      </c>
      <c r="J40" s="34" t="str">
        <f>IF(AND(0=0,0=0,$H$40=0,$F$40=0,$G$40=0),"",IF(AND($H$40=0,OR(0&lt;&gt;0,0&lt;&gt;0,$F$40&lt;&gt;0,$G$40&lt;&gt;0)),"inf",((0+0+$F$40+$G$40)/$H$40)))</f>
        <v/>
      </c>
      <c r="K40" s="30"/>
      <c r="L40" s="30"/>
      <c r="M40" s="30"/>
      <c r="N40" s="35" t="str">
        <f>IF($L$40=0,"",($M$40/$L$40))</f>
        <v/>
      </c>
      <c r="Q40" t="s">
        <v>16</v>
      </c>
      <c r="R40" s="39" t="str">
        <f>IF($Y$40=0,"",20*((0*30 +0*20 +$T$40*15 +$U$40*10 +$V$40*-5)/$Y$40))</f>
        <v/>
      </c>
      <c r="S40" s="38" t="str">
        <f>IF($Y$40=0,"",((0*30 +0*20 +$T$40*15 +$U$40*10 +$V$40*-5)/$Y$40))</f>
        <v/>
      </c>
      <c r="T40" s="37"/>
      <c r="U40" s="37"/>
      <c r="V40" s="37"/>
      <c r="W40" s="40" t="str">
        <f>IF(AND(0=0,0=0,$V$40=0,$T$40=0),"",IF(AND($V$40=0,OR(0&lt;&gt;0,0&lt;&gt;0,$T$40&lt;&gt;0)),"inf",((0+0+$T$40)/$V$40)))</f>
        <v/>
      </c>
      <c r="X40" s="41" t="str">
        <f>IF(AND(0=0,0=0,$V$40=0,$T$40=0,$U$40=0),"",IF(AND($V$40=0,OR(0&lt;&gt;0,0&lt;&gt;0,$T$40&lt;&gt;0,$U$40&lt;&gt;0)),"inf",((0+0+$T$40+$U$40)/$V$40)))</f>
        <v/>
      </c>
      <c r="Y40" s="37"/>
      <c r="AB40" t="s">
        <v>16</v>
      </c>
      <c r="AC40" s="45" t="str">
        <f>IF($AJ$40=0,"",20*((0*30 +0*20 +$AE$40*15 +$AF$40*10 +$AG$40*-5)/$AJ$40))</f>
        <v/>
      </c>
      <c r="AD40" s="44" t="str">
        <f>IF($AJ$40=0,"",((0*30 +0*20 +$AE$40*15 +$AF$40*10 +$AG$40*-5)/$AJ$40))</f>
        <v/>
      </c>
      <c r="AE40" s="43"/>
      <c r="AF40" s="43"/>
      <c r="AG40" s="43"/>
      <c r="AH40" s="46" t="str">
        <f>IF(AND(0=0,0=0,$AG$40=0,$AE$40=0),"",IF(AND($AG$40=0,OR(0&lt;&gt;0,0&lt;&gt;0,$AE$40&lt;&gt;0)),"inf",((0+0+$AE$40)/$AG$40)))</f>
        <v/>
      </c>
      <c r="AI40" s="47" t="str">
        <f>IF(AND(0=0,0=0,$AG$40=0,$AE$40=0,$AF$40=0),"",IF(AND($AG$40=0,OR(0&lt;&gt;0,0&lt;&gt;0,$AE$40&lt;&gt;0,$AF$40&lt;&gt;0)),"inf",((0+0+$AE$40+$AF$40)/$AG$40)))</f>
        <v/>
      </c>
      <c r="AJ40" s="43"/>
      <c r="AM40" t="s">
        <v>16</v>
      </c>
      <c r="AN40" s="51" t="str">
        <f>IF($AU$40=0,"",20*((0*30 +0*20 +$AP$40*15 +$AQ$40*10 +$AR$40*-5)/$AU$40))</f>
        <v/>
      </c>
      <c r="AO40" s="50" t="str">
        <f>IF($AU$40=0,"",((0*30 +0*20 +$AP$40*15 +$AQ$40*10 +$AR$40*-5)/$AU$40))</f>
        <v/>
      </c>
      <c r="AP40" s="49"/>
      <c r="AQ40" s="49"/>
      <c r="AR40" s="49"/>
      <c r="AS40" s="52" t="str">
        <f>IF(AND(0=0,0=0,$AR$40=0,$AP$40=0),"",IF(AND($AR$40=0,OR(0&lt;&gt;0,0&lt;&gt;0,$AP$40&lt;&gt;0)),"inf",((0+0+$AP$40)/$AR$40)))</f>
        <v/>
      </c>
      <c r="AT40" s="53" t="str">
        <f>IF(AND(0=0,0=0,$AR$40=0,$AP$40=0,$AQ$40=0),"",IF(AND($AR$40=0,OR(0&lt;&gt;0,0&lt;&gt;0,$AP$40&lt;&gt;0,$AQ$40&lt;&gt;0)),"inf",((0+0+$AP$40+$AQ$40)/$AR$40)))</f>
        <v/>
      </c>
      <c r="AU40" s="49"/>
    </row>
    <row r="41" spans="2:47" x14ac:dyDescent="0.2">
      <c r="C41" t="s">
        <v>32</v>
      </c>
      <c r="D41" s="32" t="str">
        <f>IF($K$41=0,"",20*((0*30 +0*20 +$F$41*15 +$G$41*10 +$H$41*-5)/$K$41))</f>
        <v/>
      </c>
      <c r="E41" s="31" t="str">
        <f>IF($K$41=0,"",((0*30 +0*20 +$F$41*15 +$G$41*10 +$H$41*-5)/$K$41))</f>
        <v/>
      </c>
      <c r="F41" s="30"/>
      <c r="G41" s="30"/>
      <c r="H41" s="30"/>
      <c r="I41" s="33" t="str">
        <f>IF(AND(0=0,0=0,$H$41=0,$F$41=0),"",IF(AND($H$41=0,OR(0&lt;&gt;0,0&lt;&gt;0,$F$41&lt;&gt;0)),"inf",((0+0+$F$41)/$H$41)))</f>
        <v/>
      </c>
      <c r="J41" s="34" t="str">
        <f>IF(AND(0=0,0=0,$H$41=0,$F$41=0,$G$41=0),"",IF(AND($H$41=0,OR(0&lt;&gt;0,0&lt;&gt;0,$F$41&lt;&gt;0,$G$41&lt;&gt;0)),"inf",((0+0+$F$41+$G$41)/$H$41)))</f>
        <v/>
      </c>
      <c r="K41" s="30"/>
      <c r="L41" s="30"/>
      <c r="M41" s="30"/>
      <c r="N41" s="35" t="str">
        <f>IF($L$41=0,"",($M$41/$L$41))</f>
        <v/>
      </c>
      <c r="Q41" t="s">
        <v>32</v>
      </c>
      <c r="R41" s="39" t="str">
        <f>IF($Y$41=0,"",20*((0*30 +0*20 +$T$41*15 +$U$41*10 +$V$41*-5)/$Y$41))</f>
        <v/>
      </c>
      <c r="S41" s="38" t="str">
        <f>IF($Y$41=0,"",((0*30 +0*20 +$T$41*15 +$U$41*10 +$V$41*-5)/$Y$41))</f>
        <v/>
      </c>
      <c r="T41" s="37"/>
      <c r="U41" s="37"/>
      <c r="V41" s="37"/>
      <c r="W41" s="40" t="str">
        <f>IF(AND(0=0,0=0,$V$41=0,$T$41=0),"",IF(AND($V$41=0,OR(0&lt;&gt;0,0&lt;&gt;0,$T$41&lt;&gt;0)),"inf",((0+0+$T$41)/$V$41)))</f>
        <v/>
      </c>
      <c r="X41" s="41" t="str">
        <f>IF(AND(0=0,0=0,$V$41=0,$T$41=0,$U$41=0),"",IF(AND($V$41=0,OR(0&lt;&gt;0,0&lt;&gt;0,$T$41&lt;&gt;0,$U$41&lt;&gt;0)),"inf",((0+0+$T$41+$U$41)/$V$41)))</f>
        <v/>
      </c>
      <c r="Y41" s="37"/>
      <c r="AB41" t="s">
        <v>32</v>
      </c>
      <c r="AC41" s="45" t="str">
        <f>IF($AJ$41=0,"",20*((0*30 +0*20 +$AE$41*15 +$AF$41*10 +$AG$41*-5)/$AJ$41))</f>
        <v/>
      </c>
      <c r="AD41" s="44" t="str">
        <f>IF($AJ$41=0,"",((0*30 +0*20 +$AE$41*15 +$AF$41*10 +$AG$41*-5)/$AJ$41))</f>
        <v/>
      </c>
      <c r="AE41" s="43"/>
      <c r="AF41" s="43"/>
      <c r="AG41" s="43"/>
      <c r="AH41" s="46" t="str">
        <f>IF(AND(0=0,0=0,$AG$41=0,$AE$41=0),"",IF(AND($AG$41=0,OR(0&lt;&gt;0,0&lt;&gt;0,$AE$41&lt;&gt;0)),"inf",((0+0+$AE$41)/$AG$41)))</f>
        <v/>
      </c>
      <c r="AI41" s="47" t="str">
        <f>IF(AND(0=0,0=0,$AG$41=0,$AE$41=0,$AF$41=0),"",IF(AND($AG$41=0,OR(0&lt;&gt;0,0&lt;&gt;0,$AE$41&lt;&gt;0,$AF$41&lt;&gt;0)),"inf",((0+0+$AE$41+$AF$41)/$AG$41)))</f>
        <v/>
      </c>
      <c r="AJ41" s="43"/>
      <c r="AM41" t="s">
        <v>32</v>
      </c>
      <c r="AN41" s="51" t="str">
        <f>IF($AU$41=0,"",20*((0*30 +0*20 +$AP$41*15 +$AQ$41*10 +$AR$41*-5)/$AU$41))</f>
        <v/>
      </c>
      <c r="AO41" s="50" t="str">
        <f>IF($AU$41=0,"",((0*30 +0*20 +$AP$41*15 +$AQ$41*10 +$AR$41*-5)/$AU$41))</f>
        <v/>
      </c>
      <c r="AP41" s="49"/>
      <c r="AQ41" s="49"/>
      <c r="AR41" s="49"/>
      <c r="AS41" s="52" t="str">
        <f>IF(AND(0=0,0=0,$AR$41=0,$AP$41=0),"",IF(AND($AR$41=0,OR(0&lt;&gt;0,0&lt;&gt;0,$AP$41&lt;&gt;0)),"inf",((0+0+$AP$41)/$AR$41)))</f>
        <v/>
      </c>
      <c r="AT41" s="53" t="str">
        <f>IF(AND(0=0,0=0,$AR$41=0,$AP$41=0,$AQ$41=0),"",IF(AND($AR$41=0,OR(0&lt;&gt;0,0&lt;&gt;0,$AP$41&lt;&gt;0,$AQ$41&lt;&gt;0)),"inf",((0+0+$AP$41+$AQ$41)/$AR$41)))</f>
        <v/>
      </c>
      <c r="AU41" s="49"/>
    </row>
    <row r="42" spans="2:47" x14ac:dyDescent="0.2">
      <c r="C42" t="s">
        <v>33</v>
      </c>
      <c r="D42" s="32" t="str">
        <f>IF($K$42=0,"",20*((0*30 +0*20 +$F$42*15 +$G$42*10 +$H$42*-5)/$K$42))</f>
        <v/>
      </c>
      <c r="E42" s="31" t="str">
        <f>IF($K$42=0,"",((0*30 +0*20 +$F$42*15 +$G$42*10 +$H$42*-5)/$K$42))</f>
        <v/>
      </c>
      <c r="F42" s="30"/>
      <c r="G42" s="30"/>
      <c r="H42" s="30"/>
      <c r="I42" s="33" t="str">
        <f>IF(AND(0=0,0=0,$H$42=0,$F$42=0),"",IF(AND($H$42=0,OR(0&lt;&gt;0,0&lt;&gt;0,$F$42&lt;&gt;0)),"inf",((0+0+$F$42)/$H$42)))</f>
        <v/>
      </c>
      <c r="J42" s="34" t="str">
        <f>IF(AND(0=0,0=0,$H$42=0,$F$42=0,$G$42=0),"",IF(AND($H$42=0,OR(0&lt;&gt;0,0&lt;&gt;0,$F$42&lt;&gt;0,$G$42&lt;&gt;0)),"inf",((0+0+$F$42+$G$42)/$H$42)))</f>
        <v/>
      </c>
      <c r="K42" s="30"/>
      <c r="L42" s="30"/>
      <c r="M42" s="30"/>
      <c r="N42" s="35" t="str">
        <f>IF($L$42=0,"",($M$42/$L$42))</f>
        <v/>
      </c>
      <c r="Q42" t="s">
        <v>33</v>
      </c>
      <c r="R42" s="39" t="str">
        <f>IF($Y$42=0,"",20*((0*30 +0*20 +$T$42*15 +$U$42*10 +$V$42*-5)/$Y$42))</f>
        <v/>
      </c>
      <c r="S42" s="38" t="str">
        <f>IF($Y$42=0,"",((0*30 +0*20 +$T$42*15 +$U$42*10 +$V$42*-5)/$Y$42))</f>
        <v/>
      </c>
      <c r="T42" s="37"/>
      <c r="U42" s="37"/>
      <c r="V42" s="37"/>
      <c r="W42" s="40" t="str">
        <f>IF(AND(0=0,0=0,$V$42=0,$T$42=0),"",IF(AND($V$42=0,OR(0&lt;&gt;0,0&lt;&gt;0,$T$42&lt;&gt;0)),"inf",((0+0+$T$42)/$V$42)))</f>
        <v/>
      </c>
      <c r="X42" s="41" t="str">
        <f>IF(AND(0=0,0=0,$V$42=0,$T$42=0,$U$42=0),"",IF(AND($V$42=0,OR(0&lt;&gt;0,0&lt;&gt;0,$T$42&lt;&gt;0,$U$42&lt;&gt;0)),"inf",((0+0+$T$42+$U$42)/$V$42)))</f>
        <v/>
      </c>
      <c r="Y42" s="37"/>
      <c r="AB42" t="s">
        <v>33</v>
      </c>
      <c r="AC42" s="45" t="str">
        <f>IF($AJ$42=0,"",20*((0*30 +0*20 +$AE$42*15 +$AF$42*10 +$AG$42*-5)/$AJ$42))</f>
        <v/>
      </c>
      <c r="AD42" s="44" t="str">
        <f>IF($AJ$42=0,"",((0*30 +0*20 +$AE$42*15 +$AF$42*10 +$AG$42*-5)/$AJ$42))</f>
        <v/>
      </c>
      <c r="AE42" s="43"/>
      <c r="AF42" s="43"/>
      <c r="AG42" s="43"/>
      <c r="AH42" s="46" t="str">
        <f>IF(AND(0=0,0=0,$AG$42=0,$AE$42=0),"",IF(AND($AG$42=0,OR(0&lt;&gt;0,0&lt;&gt;0,$AE$42&lt;&gt;0)),"inf",((0+0+$AE$42)/$AG$42)))</f>
        <v/>
      </c>
      <c r="AI42" s="47" t="str">
        <f>IF(AND(0=0,0=0,$AG$42=0,$AE$42=0,$AF$42=0),"",IF(AND($AG$42=0,OR(0&lt;&gt;0,0&lt;&gt;0,$AE$42&lt;&gt;0,$AF$42&lt;&gt;0)),"inf",((0+0+$AE$42+$AF$42)/$AG$42)))</f>
        <v/>
      </c>
      <c r="AJ42" s="43"/>
      <c r="AM42" t="s">
        <v>33</v>
      </c>
      <c r="AN42" s="51" t="str">
        <f>IF($AU$42=0,"",20*((0*30 +0*20 +$AP$42*15 +$AQ$42*10 +$AR$42*-5)/$AU$42))</f>
        <v/>
      </c>
      <c r="AO42" s="50" t="str">
        <f>IF($AU$42=0,"",((0*30 +0*20 +$AP$42*15 +$AQ$42*10 +$AR$42*-5)/$AU$42))</f>
        <v/>
      </c>
      <c r="AP42" s="49"/>
      <c r="AQ42" s="49"/>
      <c r="AR42" s="49"/>
      <c r="AS42" s="52" t="str">
        <f>IF(AND(0=0,0=0,$AR$42=0,$AP$42=0),"",IF(AND($AR$42=0,OR(0&lt;&gt;0,0&lt;&gt;0,$AP$42&lt;&gt;0)),"inf",((0+0+$AP$42)/$AR$42)))</f>
        <v/>
      </c>
      <c r="AT42" s="53" t="str">
        <f>IF(AND(0=0,0=0,$AR$42=0,$AP$42=0,$AQ$42=0),"",IF(AND($AR$42=0,OR(0&lt;&gt;0,0&lt;&gt;0,$AP$42&lt;&gt;0,$AQ$42&lt;&gt;0)),"inf",((0+0+$AP$42+$AQ$42)/$AR$42)))</f>
        <v/>
      </c>
      <c r="AU42" s="49"/>
    </row>
    <row r="43" spans="2:47" x14ac:dyDescent="0.2">
      <c r="C43" t="s">
        <v>34</v>
      </c>
      <c r="D43" s="32" t="str">
        <f>IF($K$43=0,"",20*((0*30 +0*20 +$F$43*15 +$G$43*10 +$H$43*-5)/$K$43))</f>
        <v/>
      </c>
      <c r="E43" s="31" t="str">
        <f>IF($K$43=0,"",((0*30 +0*20 +$F$43*15 +$G$43*10 +$H$43*-5)/$K$43))</f>
        <v/>
      </c>
      <c r="F43" s="30"/>
      <c r="G43" s="30"/>
      <c r="H43" s="30"/>
      <c r="I43" s="33" t="str">
        <f>IF(AND(0=0,0=0,$H$43=0,$F$43=0),"",IF(AND($H$43=0,OR(0&lt;&gt;0,0&lt;&gt;0,$F$43&lt;&gt;0)),"inf",((0+0+$F$43)/$H$43)))</f>
        <v/>
      </c>
      <c r="J43" s="34" t="str">
        <f>IF(AND(0=0,0=0,$H$43=0,$F$43=0,$G$43=0),"",IF(AND($H$43=0,OR(0&lt;&gt;0,0&lt;&gt;0,$F$43&lt;&gt;0,$G$43&lt;&gt;0)),"inf",((0+0+$F$43+$G$43)/$H$43)))</f>
        <v/>
      </c>
      <c r="K43" s="30"/>
      <c r="L43" s="30"/>
      <c r="M43" s="30"/>
      <c r="N43" s="35" t="str">
        <f>IF($L$43=0,"",($M$43/$L$43))</f>
        <v/>
      </c>
      <c r="Q43" t="s">
        <v>34</v>
      </c>
      <c r="R43" s="39" t="str">
        <f>IF($Y$43=0,"",20*((0*30 +0*20 +$T$43*15 +$U$43*10 +$V$43*-5)/$Y$43))</f>
        <v/>
      </c>
      <c r="S43" s="38" t="str">
        <f>IF($Y$43=0,"",((0*30 +0*20 +$T$43*15 +$U$43*10 +$V$43*-5)/$Y$43))</f>
        <v/>
      </c>
      <c r="T43" s="37"/>
      <c r="U43" s="37"/>
      <c r="V43" s="37"/>
      <c r="W43" s="40" t="str">
        <f>IF(AND(0=0,0=0,$V$43=0,$T$43=0),"",IF(AND($V$43=0,OR(0&lt;&gt;0,0&lt;&gt;0,$T$43&lt;&gt;0)),"inf",((0+0+$T$43)/$V$43)))</f>
        <v/>
      </c>
      <c r="X43" s="41" t="str">
        <f>IF(AND(0=0,0=0,$V$43=0,$T$43=0,$U$43=0),"",IF(AND($V$43=0,OR(0&lt;&gt;0,0&lt;&gt;0,$T$43&lt;&gt;0,$U$43&lt;&gt;0)),"inf",((0+0+$T$43+$U$43)/$V$43)))</f>
        <v/>
      </c>
      <c r="Y43" s="37"/>
      <c r="AB43" t="s">
        <v>34</v>
      </c>
      <c r="AC43" s="45" t="str">
        <f>IF($AJ$43=0,"",20*((0*30 +0*20 +$AE$43*15 +$AF$43*10 +$AG$43*-5)/$AJ$43))</f>
        <v/>
      </c>
      <c r="AD43" s="44" t="str">
        <f>IF($AJ$43=0,"",((0*30 +0*20 +$AE$43*15 +$AF$43*10 +$AG$43*-5)/$AJ$43))</f>
        <v/>
      </c>
      <c r="AE43" s="43"/>
      <c r="AF43" s="43"/>
      <c r="AG43" s="43"/>
      <c r="AH43" s="46" t="str">
        <f>IF(AND(0=0,0=0,$AG$43=0,$AE$43=0),"",IF(AND($AG$43=0,OR(0&lt;&gt;0,0&lt;&gt;0,$AE$43&lt;&gt;0)),"inf",((0+0+$AE$43)/$AG$43)))</f>
        <v/>
      </c>
      <c r="AI43" s="47" t="str">
        <f>IF(AND(0=0,0=0,$AG$43=0,$AE$43=0,$AF$43=0),"",IF(AND($AG$43=0,OR(0&lt;&gt;0,0&lt;&gt;0,$AE$43&lt;&gt;0,$AF$43&lt;&gt;0)),"inf",((0+0+$AE$43+$AF$43)/$AG$43)))</f>
        <v/>
      </c>
      <c r="AJ43" s="43"/>
      <c r="AM43" t="s">
        <v>34</v>
      </c>
      <c r="AN43" s="51" t="str">
        <f>IF($AU$43=0,"",20*((0*30 +0*20 +$AP$43*15 +$AQ$43*10 +$AR$43*-5)/$AU$43))</f>
        <v/>
      </c>
      <c r="AO43" s="50" t="str">
        <f>IF($AU$43=0,"",((0*30 +0*20 +$AP$43*15 +$AQ$43*10 +$AR$43*-5)/$AU$43))</f>
        <v/>
      </c>
      <c r="AP43" s="49"/>
      <c r="AQ43" s="49"/>
      <c r="AR43" s="49"/>
      <c r="AS43" s="52" t="str">
        <f>IF(AND(0=0,0=0,$AR$43=0,$AP$43=0),"",IF(AND($AR$43=0,OR(0&lt;&gt;0,0&lt;&gt;0,$AP$43&lt;&gt;0)),"inf",((0+0+$AP$43)/$AR$43)))</f>
        <v/>
      </c>
      <c r="AT43" s="53" t="str">
        <f>IF(AND(0=0,0=0,$AR$43=0,$AP$43=0,$AQ$43=0),"",IF(AND($AR$43=0,OR(0&lt;&gt;0,0&lt;&gt;0,$AP$43&lt;&gt;0,$AQ$43&lt;&gt;0)),"inf",((0+0+$AP$43+$AQ$43)/$AR$43)))</f>
        <v/>
      </c>
      <c r="AU43" s="49"/>
    </row>
    <row r="44" spans="2:47" x14ac:dyDescent="0.2">
      <c r="C44" t="s">
        <v>35</v>
      </c>
      <c r="D44" s="32" t="str">
        <f>IF($K$44=0,"",20*((0*30 +0*20 +$F$44*15 +$G$44*10 +$H$44*-5)/$K$44))</f>
        <v/>
      </c>
      <c r="E44" s="31" t="str">
        <f>IF($K$44=0,"",((0*30 +0*20 +$F$44*15 +$G$44*10 +$H$44*-5)/$K$44))</f>
        <v/>
      </c>
      <c r="F44" s="30"/>
      <c r="G44" s="30"/>
      <c r="H44" s="30"/>
      <c r="I44" s="33" t="str">
        <f>IF(AND(0=0,0=0,$H$44=0,$F$44=0),"",IF(AND($H$44=0,OR(0&lt;&gt;0,0&lt;&gt;0,$F$44&lt;&gt;0)),"inf",((0+0+$F$44)/$H$44)))</f>
        <v/>
      </c>
      <c r="J44" s="34" t="str">
        <f>IF(AND(0=0,0=0,$H$44=0,$F$44=0,$G$44=0),"",IF(AND($H$44=0,OR(0&lt;&gt;0,0&lt;&gt;0,$F$44&lt;&gt;0,$G$44&lt;&gt;0)),"inf",((0+0+$F$44+$G$44)/$H$44)))</f>
        <v/>
      </c>
      <c r="K44" s="30"/>
      <c r="L44" s="30"/>
      <c r="M44" s="30"/>
      <c r="N44" s="35" t="str">
        <f>IF($L$44=0,"",($M$44/$L$44))</f>
        <v/>
      </c>
      <c r="Q44" t="s">
        <v>35</v>
      </c>
      <c r="R44" s="39" t="n">
        <f>IF($Y$44=0,"",20*((0*30 +0*20 +$T$44*15 +$U$44*10 +$V$44*-5)/$Y$44))</f>
        <v>0.0</v>
      </c>
      <c r="S44" s="38" t="n">
        <f>IF($Y$44=0,"",((0*30 +0*20 +$T$44*15 +$U$44*10 +$V$44*-5)/$Y$44))</f>
        <v>0.0</v>
      </c>
      <c r="T44" s="37"/>
      <c r="U44" s="37"/>
      <c r="V44" s="37"/>
      <c r="W44" s="40" t="str">
        <f>IF(AND(0=0,0=0,$V$44=0,$T$44=0),"",IF(AND($V$44=0,OR(0&lt;&gt;0,0&lt;&gt;0,$T$44&lt;&gt;0)),"inf",((0+0+$T$44)/$V$44)))</f>
        <v/>
      </c>
      <c r="X44" s="41" t="str">
        <f>IF(AND(0=0,0=0,$V$44=0,$T$44=0,$U$44=0),"",IF(AND($V$44=0,OR(0&lt;&gt;0,0&lt;&gt;0,$T$44&lt;&gt;0,$U$44&lt;&gt;0)),"inf",((0+0+$T$44+$U$44)/$V$44)))</f>
        <v/>
      </c>
      <c r="Y44" s="37" t="n">
        <v>6.0</v>
      </c>
      <c r="AB44" t="s">
        <v>35</v>
      </c>
      <c r="AC44" s="45" t="n">
        <f>IF($AJ$44=0,"",20*((0*30 +0*20 +$AE$44*15 +$AF$44*10 +$AG$44*-5)/$AJ$44))</f>
        <v>0.0</v>
      </c>
      <c r="AD44" s="44" t="n">
        <f>IF($AJ$44=0,"",((0*30 +0*20 +$AE$44*15 +$AF$44*10 +$AG$44*-5)/$AJ$44))</f>
        <v>0.0</v>
      </c>
      <c r="AE44" s="43"/>
      <c r="AF44" s="43"/>
      <c r="AG44" s="43"/>
      <c r="AH44" s="46" t="str">
        <f>IF(AND(0=0,0=0,$AG$44=0,$AE$44=0),"",IF(AND($AG$44=0,OR(0&lt;&gt;0,0&lt;&gt;0,$AE$44&lt;&gt;0)),"inf",((0+0+$AE$44)/$AG$44)))</f>
        <v/>
      </c>
      <c r="AI44" s="47" t="str">
        <f>IF(AND(0=0,0=0,$AG$44=0,$AE$44=0,$AF$44=0),"",IF(AND($AG$44=0,OR(0&lt;&gt;0,0&lt;&gt;0,$AE$44&lt;&gt;0,$AF$44&lt;&gt;0)),"inf",((0+0+$AE$44+$AF$44)/$AG$44)))</f>
        <v/>
      </c>
      <c r="AJ44" s="43" t="n">
        <v>6.0</v>
      </c>
      <c r="AM44" t="s">
        <v>35</v>
      </c>
      <c r="AN44" s="51" t="str">
        <f>IF($AU$44=0,"",20*((0*30 +0*20 +$AP$44*15 +$AQ$44*10 +$AR$44*-5)/$AU$44))</f>
        <v/>
      </c>
      <c r="AO44" s="50" t="str">
        <f>IF($AU$44=0,"",((0*30 +0*20 +$AP$44*15 +$AQ$44*10 +$AR$44*-5)/$AU$44))</f>
        <v/>
      </c>
      <c r="AP44" s="49"/>
      <c r="AQ44" s="49"/>
      <c r="AR44" s="49"/>
      <c r="AS44" s="52" t="str">
        <f>IF(AND(0=0,0=0,$AR$44=0,$AP$44=0),"",IF(AND($AR$44=0,OR(0&lt;&gt;0,0&lt;&gt;0,$AP$44&lt;&gt;0)),"inf",((0+0+$AP$44)/$AR$44)))</f>
        <v/>
      </c>
      <c r="AT44" s="53" t="str">
        <f>IF(AND(0=0,0=0,$AR$44=0,$AP$44=0,$AQ$44=0),"",IF(AND($AR$44=0,OR(0&lt;&gt;0,0&lt;&gt;0,$AP$44&lt;&gt;0,$AQ$44&lt;&gt;0)),"inf",((0+0+$AP$44+$AQ$44)/$AR$44)))</f>
        <v/>
      </c>
      <c r="AU44" s="49"/>
    </row>
    <row r="45" spans="2:47" x14ac:dyDescent="0.2">
      <c r="C45" t="s">
        <v>16</v>
      </c>
      <c r="D45" s="32" t="str">
        <f>IF($K$45=0,"",20*((0*30 +0*20 +$F$45*15 +$G$45*10 +$H$45*-5)/$K$45))</f>
        <v/>
      </c>
      <c r="E45" s="31" t="str">
        <f>IF($K$45=0,"",((0*30 +0*20 +$F$45*15 +$G$45*10 +$H$45*-5)/$K$45))</f>
        <v/>
      </c>
      <c r="F45" s="30"/>
      <c r="G45" s="30"/>
      <c r="H45" s="30"/>
      <c r="I45" s="33" t="str">
        <f>IF(AND(0=0,0=0,$H$45=0,$F$45=0),"",IF(AND($H$45=0,OR(0&lt;&gt;0,0&lt;&gt;0,$F$45&lt;&gt;0)),"inf",((0+0+$F$45)/$H$45)))</f>
        <v/>
      </c>
      <c r="J45" s="34" t="str">
        <f>IF(AND(0=0,0=0,$H$45=0,$F$45=0,$G$45=0),"",IF(AND($H$45=0,OR(0&lt;&gt;0,0&lt;&gt;0,$F$45&lt;&gt;0,$G$45&lt;&gt;0)),"inf",((0+0+$F$45+$G$45)/$H$45)))</f>
        <v/>
      </c>
      <c r="K45" s="30"/>
      <c r="L45" s="30"/>
      <c r="M45" s="30"/>
      <c r="N45" s="35" t="str">
        <f>IF($L$45=0,"",($M$45/$L$45))</f>
        <v/>
      </c>
      <c r="Q45" t="s">
        <v>16</v>
      </c>
      <c r="R45" s="39" t="str">
        <f>IF($Y$45=0,"",20*((0*30 +0*20 +$T$45*15 +$U$45*10 +$V$45*-5)/$Y$45))</f>
        <v/>
      </c>
      <c r="S45" s="38" t="str">
        <f>IF($Y$45=0,"",((0*30 +0*20 +$T$45*15 +$U$45*10 +$V$45*-5)/$Y$45))</f>
        <v/>
      </c>
      <c r="T45" s="37"/>
      <c r="U45" s="37"/>
      <c r="V45" s="37"/>
      <c r="W45" s="40" t="str">
        <f>IF(AND(0=0,0=0,$V$45=0,$T$45=0),"",IF(AND($V$45=0,OR(0&lt;&gt;0,0&lt;&gt;0,$T$45&lt;&gt;0)),"inf",((0+0+$T$45)/$V$45)))</f>
        <v/>
      </c>
      <c r="X45" s="41" t="str">
        <f>IF(AND(0=0,0=0,$V$45=0,$T$45=0,$U$45=0),"",IF(AND($V$45=0,OR(0&lt;&gt;0,0&lt;&gt;0,$T$45&lt;&gt;0,$U$45&lt;&gt;0)),"inf",((0+0+$T$45+$U$45)/$V$45)))</f>
        <v/>
      </c>
      <c r="Y45" s="37"/>
      <c r="AB45" t="s">
        <v>16</v>
      </c>
      <c r="AC45" s="45" t="str">
        <f>IF($AJ$45=0,"",20*((0*30 +0*20 +$AE$45*15 +$AF$45*10 +$AG$45*-5)/$AJ$45))</f>
        <v/>
      </c>
      <c r="AD45" s="44" t="str">
        <f>IF($AJ$45=0,"",((0*30 +0*20 +$AE$45*15 +$AF$45*10 +$AG$45*-5)/$AJ$45))</f>
        <v/>
      </c>
      <c r="AE45" s="43"/>
      <c r="AF45" s="43"/>
      <c r="AG45" s="43"/>
      <c r="AH45" s="46" t="str">
        <f>IF(AND(0=0,0=0,$AG$45=0,$AE$45=0),"",IF(AND($AG$45=0,OR(0&lt;&gt;0,0&lt;&gt;0,$AE$45&lt;&gt;0)),"inf",((0+0+$AE$45)/$AG$45)))</f>
        <v/>
      </c>
      <c r="AI45" s="47" t="str">
        <f>IF(AND(0=0,0=0,$AG$45=0,$AE$45=0,$AF$45=0),"",IF(AND($AG$45=0,OR(0&lt;&gt;0,0&lt;&gt;0,$AE$45&lt;&gt;0,$AF$45&lt;&gt;0)),"inf",((0+0+$AE$45+$AF$45)/$AG$45)))</f>
        <v/>
      </c>
      <c r="AJ45" s="43"/>
      <c r="AM45" t="s">
        <v>16</v>
      </c>
      <c r="AN45" s="51" t="str">
        <f>IF($AU$45=0,"",20*((0*30 +0*20 +$AP$45*15 +$AQ$45*10 +$AR$45*-5)/$AU$45))</f>
        <v/>
      </c>
      <c r="AO45" s="50" t="str">
        <f>IF($AU$45=0,"",((0*30 +0*20 +$AP$45*15 +$AQ$45*10 +$AR$45*-5)/$AU$45))</f>
        <v/>
      </c>
      <c r="AP45" s="49"/>
      <c r="AQ45" s="49"/>
      <c r="AR45" s="49"/>
      <c r="AS45" s="52" t="str">
        <f>IF(AND(0=0,0=0,$AR$45=0,$AP$45=0),"",IF(AND($AR$45=0,OR(0&lt;&gt;0,0&lt;&gt;0,$AP$45&lt;&gt;0)),"inf",((0+0+$AP$45)/$AR$45)))</f>
        <v/>
      </c>
      <c r="AT45" s="53" t="str">
        <f>IF(AND(0=0,0=0,$AR$45=0,$AP$45=0,$AQ$45=0),"",IF(AND($AR$45=0,OR(0&lt;&gt;0,0&lt;&gt;0,$AP$45&lt;&gt;0,$AQ$45&lt;&gt;0)),"inf",((0+0+$AP$45+$AQ$45)/$AR$45)))</f>
        <v/>
      </c>
      <c r="AU45" s="49"/>
    </row>
    <row r="46" spans="2:47" x14ac:dyDescent="0.2">
      <c r="B46" t="s">
        <v>36</v>
      </c>
      <c r="D46" s="32" t="str">
        <f>IF($K$46=0,"",20*((0*30 +0*20 +$F$46*15 +$G$46*10 +$H$46*-5)/$K$46))</f>
        <v/>
      </c>
      <c r="E46" s="31" t="str">
        <f>IF($K$46=0,"",((0*30 +0*20 +$F$46*15 +$G$46*10 +$H$46*-5)/$K$46))</f>
        <v/>
      </c>
      <c r="F46" s="30" t="n">
        <f>SUM($F$47+$F$48+$F$49)</f>
        <v>0.0</v>
      </c>
      <c r="G46" s="30" t="n">
        <f>SUM($G$47+$G$48+$G$49)</f>
        <v>0.0</v>
      </c>
      <c r="H46" s="30" t="n">
        <f>SUM($H$47+$H$48+$H$49)</f>
        <v>0.0</v>
      </c>
      <c r="I46" s="33" t="str">
        <f>IF(AND(0=0,0=0,$H$46=0,$F$46=0),"",IF(AND($H$46=0,OR(0&lt;&gt;0,0&lt;&gt;0,$F$46&lt;&gt;0)),"inf",((0+0+$F$46)/$H$46)))</f>
        <v/>
      </c>
      <c r="J46" s="34" t="str">
        <f>IF(AND(0=0,0=0,$H$46=0,$F$46=0,$G$46=0),"",IF(AND($H$46=0,OR(0&lt;&gt;0,0&lt;&gt;0,$F$46&lt;&gt;0,$G$46&lt;&gt;0)),"inf",((0+0+$F$46+$G$46)/$H$46)))</f>
        <v/>
      </c>
      <c r="K46" s="30" t="n">
        <f>SUM($K$47+$K$48+$K$49)</f>
        <v>0.0</v>
      </c>
      <c r="L46" s="30" t="n">
        <f>SUM($L$47+$L$48+$L$49)</f>
        <v>0.0</v>
      </c>
      <c r="M46" s="30" t="n">
        <f>SUM($M$47+$M$48+$M$49)</f>
        <v>0.0</v>
      </c>
      <c r="N46" s="35" t="str">
        <f>IF($L$46=0,"",($M$46/$L$46))</f>
        <v/>
      </c>
      <c r="P46" t="s">
        <v>36</v>
      </c>
      <c r="R46" s="39" t="str">
        <f>IF($Y$46=0,"",20*((0*30 +0*20 +$T$46*15 +$U$46*10 +$V$46*-5)/$Y$46))</f>
        <v/>
      </c>
      <c r="S46" s="38" t="str">
        <f>IF($Y$46=0,"",((0*30 +0*20 +$T$46*15 +$U$46*10 +$V$46*-5)/$Y$46))</f>
        <v/>
      </c>
      <c r="T46" s="37" t="n">
        <f>SUM($T$47+$T$48+$T$49)</f>
        <v>0.0</v>
      </c>
      <c r="U46" s="37" t="n">
        <f>SUM($U$47+$U$48+$U$49)</f>
        <v>0.0</v>
      </c>
      <c r="V46" s="37" t="n">
        <f>SUM($V$47+$V$48+$V$49)</f>
        <v>0.0</v>
      </c>
      <c r="W46" s="40" t="str">
        <f>IF(AND(0=0,0=0,$V$46=0,$T$46=0),"",IF(AND($V$46=0,OR(0&lt;&gt;0,0&lt;&gt;0,$T$46&lt;&gt;0)),"inf",((0+0+$T$46)/$V$46)))</f>
        <v/>
      </c>
      <c r="X46" s="41" t="str">
        <f>IF(AND(0=0,0=0,$V$46=0,$T$46=0,$U$46=0),"",IF(AND($V$46=0,OR(0&lt;&gt;0,0&lt;&gt;0,$T$46&lt;&gt;0,$U$46&lt;&gt;0)),"inf",((0+0+$T$46+$U$46)/$V$46)))</f>
        <v/>
      </c>
      <c r="Y46" s="37" t="n">
        <f>SUM($Y$47+$Y$48+$Y$49)</f>
        <v>0.0</v>
      </c>
      <c r="AA46" t="s">
        <v>36</v>
      </c>
      <c r="AC46" s="45" t="str">
        <f>IF($AJ$46=0,"",20*((0*30 +0*20 +$AE$46*15 +$AF$46*10 +$AG$46*-5)/$AJ$46))</f>
        <v/>
      </c>
      <c r="AD46" s="44" t="str">
        <f>IF($AJ$46=0,"",((0*30 +0*20 +$AE$46*15 +$AF$46*10 +$AG$46*-5)/$AJ$46))</f>
        <v/>
      </c>
      <c r="AE46" s="43" t="n">
        <f>SUM($AE$47+$AE$48+$AE$49)</f>
        <v>0.0</v>
      </c>
      <c r="AF46" s="43" t="n">
        <f>SUM($AF$47+$AF$48+$AF$49)</f>
        <v>0.0</v>
      </c>
      <c r="AG46" s="43" t="n">
        <f>SUM($AG$47+$AG$48+$AG$49)</f>
        <v>0.0</v>
      </c>
      <c r="AH46" s="46" t="str">
        <f>IF(AND(0=0,0=0,$AG$46=0,$AE$46=0),"",IF(AND($AG$46=0,OR(0&lt;&gt;0,0&lt;&gt;0,$AE$46&lt;&gt;0)),"inf",((0+0+$AE$46)/$AG$46)))</f>
        <v/>
      </c>
      <c r="AI46" s="47" t="str">
        <f>IF(AND(0=0,0=0,$AG$46=0,$AE$46=0,$AF$46=0),"",IF(AND($AG$46=0,OR(0&lt;&gt;0,0&lt;&gt;0,$AE$46&lt;&gt;0,$AF$46&lt;&gt;0)),"inf",((0+0+$AE$46+$AF$46)/$AG$46)))</f>
        <v/>
      </c>
      <c r="AJ46" s="43" t="n">
        <f>SUM($AJ$47+$AJ$48+$AJ$49)</f>
        <v>0.0</v>
      </c>
      <c r="AL46" t="s">
        <v>36</v>
      </c>
      <c r="AN46" s="51" t="str">
        <f>IF($AU$46=0,"",20*((0*30 +0*20 +$AP$46*15 +$AQ$46*10 +$AR$46*-5)/$AU$46))</f>
        <v/>
      </c>
      <c r="AO46" s="50" t="str">
        <f>IF($AU$46=0,"",((0*30 +0*20 +$AP$46*15 +$AQ$46*10 +$AR$46*-5)/$AU$46))</f>
        <v/>
      </c>
      <c r="AP46" s="49" t="n">
        <f>SUM($AP$47+$AP$48+$AP$49)</f>
        <v>0.0</v>
      </c>
      <c r="AQ46" s="49" t="n">
        <f>SUM($AQ$47+$AQ$48+$AQ$49)</f>
        <v>0.0</v>
      </c>
      <c r="AR46" s="49" t="n">
        <f>SUM($AR$47+$AR$48+$AR$49)</f>
        <v>0.0</v>
      </c>
      <c r="AS46" s="52" t="str">
        <f>IF(AND(0=0,0=0,$AR$46=0,$AP$46=0),"",IF(AND($AR$46=0,OR(0&lt;&gt;0,0&lt;&gt;0,$AP$46&lt;&gt;0)),"inf",((0+0+$AP$46)/$AR$46)))</f>
        <v/>
      </c>
      <c r="AT46" s="53" t="str">
        <f>IF(AND(0=0,0=0,$AR$46=0,$AP$46=0,$AQ$46=0),"",IF(AND($AR$46=0,OR(0&lt;&gt;0,0&lt;&gt;0,$AP$46&lt;&gt;0,$AQ$46&lt;&gt;0)),"inf",((0+0+$AP$46+$AQ$46)/$AR$46)))</f>
        <v/>
      </c>
      <c r="AU46" s="49" t="n">
        <f>SUM($AU$47+$AU$48+$AU$49)</f>
        <v>0.0</v>
      </c>
    </row>
    <row r="47" spans="2:47" x14ac:dyDescent="0.2">
      <c r="C47" t="s">
        <v>12</v>
      </c>
      <c r="D47" s="32" t="str">
        <f>IF($K$47=0,"",20*((0*30 +0*20 +$F$47*15 +$G$47*10 +$H$47*-5)/$K$47))</f>
        <v/>
      </c>
      <c r="E47" s="31" t="str">
        <f>IF($K$47=0,"",((0*30 +0*20 +$F$47*15 +$G$47*10 +$H$47*-5)/$K$47))</f>
        <v/>
      </c>
      <c r="F47" s="30"/>
      <c r="G47" s="30"/>
      <c r="H47" s="30"/>
      <c r="I47" s="33" t="str">
        <f>IF(AND(0=0,0=0,$H$47=0,$F$47=0),"",IF(AND($H$47=0,OR(0&lt;&gt;0,0&lt;&gt;0,$F$47&lt;&gt;0)),"inf",((0+0+$F$47)/$H$47)))</f>
        <v/>
      </c>
      <c r="J47" s="34" t="str">
        <f>IF(AND(0=0,0=0,$H$47=0,$F$47=0,$G$47=0),"",IF(AND($H$47=0,OR(0&lt;&gt;0,0&lt;&gt;0,$F$47&lt;&gt;0,$G$47&lt;&gt;0)),"inf",((0+0+$F$47+$G$47)/$H$47)))</f>
        <v/>
      </c>
      <c r="K47" s="30"/>
      <c r="L47" s="30"/>
      <c r="M47" s="30"/>
      <c r="N47" s="35" t="str">
        <f>IF($L$47=0,"",($M$47/$L$47))</f>
        <v/>
      </c>
      <c r="Q47" t="s">
        <v>12</v>
      </c>
      <c r="R47" s="39" t="str">
        <f>IF($Y$47=0,"",20*((0*30 +0*20 +$T$47*15 +$U$47*10 +$V$47*-5)/$Y$47))</f>
        <v/>
      </c>
      <c r="S47" s="38" t="str">
        <f>IF($Y$47=0,"",((0*30 +0*20 +$T$47*15 +$U$47*10 +$V$47*-5)/$Y$47))</f>
        <v/>
      </c>
      <c r="T47" s="37"/>
      <c r="U47" s="37"/>
      <c r="V47" s="37"/>
      <c r="W47" s="40" t="str">
        <f>IF(AND(0=0,0=0,$V$47=0,$T$47=0),"",IF(AND($V$47=0,OR(0&lt;&gt;0,0&lt;&gt;0,$T$47&lt;&gt;0)),"inf",((0+0+$T$47)/$V$47)))</f>
        <v/>
      </c>
      <c r="X47" s="41" t="str">
        <f>IF(AND(0=0,0=0,$V$47=0,$T$47=0,$U$47=0),"",IF(AND($V$47=0,OR(0&lt;&gt;0,0&lt;&gt;0,$T$47&lt;&gt;0,$U$47&lt;&gt;0)),"inf",((0+0+$T$47+$U$47)/$V$47)))</f>
        <v/>
      </c>
      <c r="Y47" s="37"/>
      <c r="AB47" t="s">
        <v>12</v>
      </c>
      <c r="AC47" s="45" t="str">
        <f>IF($AJ$47=0,"",20*((0*30 +0*20 +$AE$47*15 +$AF$47*10 +$AG$47*-5)/$AJ$47))</f>
        <v/>
      </c>
      <c r="AD47" s="44" t="str">
        <f>IF($AJ$47=0,"",((0*30 +0*20 +$AE$47*15 +$AF$47*10 +$AG$47*-5)/$AJ$47))</f>
        <v/>
      </c>
      <c r="AE47" s="43"/>
      <c r="AF47" s="43"/>
      <c r="AG47" s="43"/>
      <c r="AH47" s="46" t="str">
        <f>IF(AND(0=0,0=0,$AG$47=0,$AE$47=0),"",IF(AND($AG$47=0,OR(0&lt;&gt;0,0&lt;&gt;0,$AE$47&lt;&gt;0)),"inf",((0+0+$AE$47)/$AG$47)))</f>
        <v/>
      </c>
      <c r="AI47" s="47" t="str">
        <f>IF(AND(0=0,0=0,$AG$47=0,$AE$47=0,$AF$47=0),"",IF(AND($AG$47=0,OR(0&lt;&gt;0,0&lt;&gt;0,$AE$47&lt;&gt;0,$AF$47&lt;&gt;0)),"inf",((0+0+$AE$47+$AF$47)/$AG$47)))</f>
        <v/>
      </c>
      <c r="AJ47" s="43"/>
      <c r="AM47" t="s">
        <v>12</v>
      </c>
      <c r="AN47" s="51" t="str">
        <f>IF($AU$47=0,"",20*((0*30 +0*20 +$AP$47*15 +$AQ$47*10 +$AR$47*-5)/$AU$47))</f>
        <v/>
      </c>
      <c r="AO47" s="50" t="str">
        <f>IF($AU$47=0,"",((0*30 +0*20 +$AP$47*15 +$AQ$47*10 +$AR$47*-5)/$AU$47))</f>
        <v/>
      </c>
      <c r="AP47" s="49"/>
      <c r="AQ47" s="49"/>
      <c r="AR47" s="49"/>
      <c r="AS47" s="52" t="str">
        <f>IF(AND(0=0,0=0,$AR$47=0,$AP$47=0),"",IF(AND($AR$47=0,OR(0&lt;&gt;0,0&lt;&gt;0,$AP$47&lt;&gt;0)),"inf",((0+0+$AP$47)/$AR$47)))</f>
        <v/>
      </c>
      <c r="AT47" s="53" t="str">
        <f>IF(AND(0=0,0=0,$AR$47=0,$AP$47=0,$AQ$47=0),"",IF(AND($AR$47=0,OR(0&lt;&gt;0,0&lt;&gt;0,$AP$47&lt;&gt;0,$AQ$47&lt;&gt;0)),"inf",((0+0+$AP$47+$AQ$47)/$AR$47)))</f>
        <v/>
      </c>
      <c r="AU47" s="49"/>
    </row>
    <row r="48" spans="2:47" x14ac:dyDescent="0.2">
      <c r="C48" t="s">
        <v>14</v>
      </c>
      <c r="D48" s="32" t="str">
        <f>IF($K$48=0,"",20*((0*30 +0*20 +$F$48*15 +$G$48*10 +$H$48*-5)/$K$48))</f>
        <v/>
      </c>
      <c r="E48" s="31" t="str">
        <f>IF($K$48=0,"",((0*30 +0*20 +$F$48*15 +$G$48*10 +$H$48*-5)/$K$48))</f>
        <v/>
      </c>
      <c r="F48" s="30"/>
      <c r="G48" s="30"/>
      <c r="H48" s="30"/>
      <c r="I48" s="33" t="str">
        <f>IF(AND(0=0,0=0,$H$48=0,$F$48=0),"",IF(AND($H$48=0,OR(0&lt;&gt;0,0&lt;&gt;0,$F$48&lt;&gt;0)),"inf",((0+0+$F$48)/$H$48)))</f>
        <v/>
      </c>
      <c r="J48" s="34" t="str">
        <f>IF(AND(0=0,0=0,$H$48=0,$F$48=0,$G$48=0),"",IF(AND($H$48=0,OR(0&lt;&gt;0,0&lt;&gt;0,$F$48&lt;&gt;0,$G$48&lt;&gt;0)),"inf",((0+0+$F$48+$G$48)/$H$48)))</f>
        <v/>
      </c>
      <c r="K48" s="30"/>
      <c r="L48" s="30"/>
      <c r="M48" s="30"/>
      <c r="N48" s="35" t="str">
        <f>IF($L$48=0,"",($M$48/$L$48))</f>
        <v/>
      </c>
      <c r="Q48" t="s">
        <v>14</v>
      </c>
      <c r="R48" s="39" t="str">
        <f>IF($Y$48=0,"",20*((0*30 +0*20 +$T$48*15 +$U$48*10 +$V$48*-5)/$Y$48))</f>
        <v/>
      </c>
      <c r="S48" s="38" t="str">
        <f>IF($Y$48=0,"",((0*30 +0*20 +$T$48*15 +$U$48*10 +$V$48*-5)/$Y$48))</f>
        <v/>
      </c>
      <c r="T48" s="37"/>
      <c r="U48" s="37"/>
      <c r="V48" s="37"/>
      <c r="W48" s="40" t="str">
        <f>IF(AND(0=0,0=0,$V$48=0,$T$48=0),"",IF(AND($V$48=0,OR(0&lt;&gt;0,0&lt;&gt;0,$T$48&lt;&gt;0)),"inf",((0+0+$T$48)/$V$48)))</f>
        <v/>
      </c>
      <c r="X48" s="41" t="str">
        <f>IF(AND(0=0,0=0,$V$48=0,$T$48=0,$U$48=0),"",IF(AND($V$48=0,OR(0&lt;&gt;0,0&lt;&gt;0,$T$48&lt;&gt;0,$U$48&lt;&gt;0)),"inf",((0+0+$T$48+$U$48)/$V$48)))</f>
        <v/>
      </c>
      <c r="Y48" s="37"/>
      <c r="AB48" t="s">
        <v>14</v>
      </c>
      <c r="AC48" s="45" t="str">
        <f>IF($AJ$48=0,"",20*((0*30 +0*20 +$AE$48*15 +$AF$48*10 +$AG$48*-5)/$AJ$48))</f>
        <v/>
      </c>
      <c r="AD48" s="44" t="str">
        <f>IF($AJ$48=0,"",((0*30 +0*20 +$AE$48*15 +$AF$48*10 +$AG$48*-5)/$AJ$48))</f>
        <v/>
      </c>
      <c r="AE48" s="43"/>
      <c r="AF48" s="43"/>
      <c r="AG48" s="43"/>
      <c r="AH48" s="46" t="str">
        <f>IF(AND(0=0,0=0,$AG$48=0,$AE$48=0),"",IF(AND($AG$48=0,OR(0&lt;&gt;0,0&lt;&gt;0,$AE$48&lt;&gt;0)),"inf",((0+0+$AE$48)/$AG$48)))</f>
        <v/>
      </c>
      <c r="AI48" s="47" t="str">
        <f>IF(AND(0=0,0=0,$AG$48=0,$AE$48=0,$AF$48=0),"",IF(AND($AG$48=0,OR(0&lt;&gt;0,0&lt;&gt;0,$AE$48&lt;&gt;0,$AF$48&lt;&gt;0)),"inf",((0+0+$AE$48+$AF$48)/$AG$48)))</f>
        <v/>
      </c>
      <c r="AJ48" s="43"/>
      <c r="AM48" t="s">
        <v>14</v>
      </c>
      <c r="AN48" s="51" t="str">
        <f>IF($AU$48=0,"",20*((0*30 +0*20 +$AP$48*15 +$AQ$48*10 +$AR$48*-5)/$AU$48))</f>
        <v/>
      </c>
      <c r="AO48" s="50" t="str">
        <f>IF($AU$48=0,"",((0*30 +0*20 +$AP$48*15 +$AQ$48*10 +$AR$48*-5)/$AU$48))</f>
        <v/>
      </c>
      <c r="AP48" s="49"/>
      <c r="AQ48" s="49"/>
      <c r="AR48" s="49"/>
      <c r="AS48" s="52" t="str">
        <f>IF(AND(0=0,0=0,$AR$48=0,$AP$48=0),"",IF(AND($AR$48=0,OR(0&lt;&gt;0,0&lt;&gt;0,$AP$48&lt;&gt;0)),"inf",((0+0+$AP$48)/$AR$48)))</f>
        <v/>
      </c>
      <c r="AT48" s="53" t="str">
        <f>IF(AND(0=0,0=0,$AR$48=0,$AP$48=0,$AQ$48=0),"",IF(AND($AR$48=0,OR(0&lt;&gt;0,0&lt;&gt;0,$AP$48&lt;&gt;0,$AQ$48&lt;&gt;0)),"inf",((0+0+$AP$48+$AQ$48)/$AR$48)))</f>
        <v/>
      </c>
      <c r="AU48" s="49"/>
    </row>
    <row r="49" spans="2:47" x14ac:dyDescent="0.2">
      <c r="C49" t="s">
        <v>16</v>
      </c>
      <c r="D49" s="32" t="str">
        <f>IF($K$49=0,"",20*((0*30 +0*20 +$F$49*15 +$G$49*10 +$H$49*-5)/$K$49))</f>
        <v/>
      </c>
      <c r="E49" s="31" t="str">
        <f>IF($K$49=0,"",((0*30 +0*20 +$F$49*15 +$G$49*10 +$H$49*-5)/$K$49))</f>
        <v/>
      </c>
      <c r="F49" s="30"/>
      <c r="G49" s="30"/>
      <c r="H49" s="30"/>
      <c r="I49" s="33" t="str">
        <f>IF(AND(0=0,0=0,$H$49=0,$F$49=0),"",IF(AND($H$49=0,OR(0&lt;&gt;0,0&lt;&gt;0,$F$49&lt;&gt;0)),"inf",((0+0+$F$49)/$H$49)))</f>
        <v/>
      </c>
      <c r="J49" s="34" t="str">
        <f>IF(AND(0=0,0=0,$H$49=0,$F$49=0,$G$49=0),"",IF(AND($H$49=0,OR(0&lt;&gt;0,0&lt;&gt;0,$F$49&lt;&gt;0,$G$49&lt;&gt;0)),"inf",((0+0+$F$49+$G$49)/$H$49)))</f>
        <v/>
      </c>
      <c r="K49" s="30"/>
      <c r="L49" s="30"/>
      <c r="M49" s="30"/>
      <c r="N49" s="35" t="str">
        <f>IF($L$49=0,"",($M$49/$L$49))</f>
        <v/>
      </c>
      <c r="Q49" t="s">
        <v>16</v>
      </c>
      <c r="R49" s="39" t="str">
        <f>IF($Y$49=0,"",20*((0*30 +0*20 +$T$49*15 +$U$49*10 +$V$49*-5)/$Y$49))</f>
        <v/>
      </c>
      <c r="S49" s="38" t="str">
        <f>IF($Y$49=0,"",((0*30 +0*20 +$T$49*15 +$U$49*10 +$V$49*-5)/$Y$49))</f>
        <v/>
      </c>
      <c r="T49" s="37"/>
      <c r="U49" s="37"/>
      <c r="V49" s="37"/>
      <c r="W49" s="40" t="str">
        <f>IF(AND(0=0,0=0,$V$49=0,$T$49=0),"",IF(AND($V$49=0,OR(0&lt;&gt;0,0&lt;&gt;0,$T$49&lt;&gt;0)),"inf",((0+0+$T$49)/$V$49)))</f>
        <v/>
      </c>
      <c r="X49" s="41" t="str">
        <f>IF(AND(0=0,0=0,$V$49=0,$T$49=0,$U$49=0),"",IF(AND($V$49=0,OR(0&lt;&gt;0,0&lt;&gt;0,$T$49&lt;&gt;0,$U$49&lt;&gt;0)),"inf",((0+0+$T$49+$U$49)/$V$49)))</f>
        <v/>
      </c>
      <c r="Y49" s="37"/>
      <c r="AB49" t="s">
        <v>16</v>
      </c>
      <c r="AC49" s="45" t="str">
        <f>IF($AJ$49=0,"",20*((0*30 +0*20 +$AE$49*15 +$AF$49*10 +$AG$49*-5)/$AJ$49))</f>
        <v/>
      </c>
      <c r="AD49" s="44" t="str">
        <f>IF($AJ$49=0,"",((0*30 +0*20 +$AE$49*15 +$AF$49*10 +$AG$49*-5)/$AJ$49))</f>
        <v/>
      </c>
      <c r="AE49" s="43"/>
      <c r="AF49" s="43"/>
      <c r="AG49" s="43"/>
      <c r="AH49" s="46" t="str">
        <f>IF(AND(0=0,0=0,$AG$49=0,$AE$49=0),"",IF(AND($AG$49=0,OR(0&lt;&gt;0,0&lt;&gt;0,$AE$49&lt;&gt;0)),"inf",((0+0+$AE$49)/$AG$49)))</f>
        <v/>
      </c>
      <c r="AI49" s="47" t="str">
        <f>IF(AND(0=0,0=0,$AG$49=0,$AE$49=0,$AF$49=0),"",IF(AND($AG$49=0,OR(0&lt;&gt;0,0&lt;&gt;0,$AE$49&lt;&gt;0,$AF$49&lt;&gt;0)),"inf",((0+0+$AE$49+$AF$49)/$AG$49)))</f>
        <v/>
      </c>
      <c r="AJ49" s="43"/>
      <c r="AM49" t="s">
        <v>16</v>
      </c>
      <c r="AN49" s="51" t="str">
        <f>IF($AU$49=0,"",20*((0*30 +0*20 +$AP$49*15 +$AQ$49*10 +$AR$49*-5)/$AU$49))</f>
        <v/>
      </c>
      <c r="AO49" s="50" t="str">
        <f>IF($AU$49=0,"",((0*30 +0*20 +$AP$49*15 +$AQ$49*10 +$AR$49*-5)/$AU$49))</f>
        <v/>
      </c>
      <c r="AP49" s="49"/>
      <c r="AQ49" s="49"/>
      <c r="AR49" s="49"/>
      <c r="AS49" s="52" t="str">
        <f>IF(AND(0=0,0=0,$AR$49=0,$AP$49=0),"",IF(AND($AR$49=0,OR(0&lt;&gt;0,0&lt;&gt;0,$AP$49&lt;&gt;0)),"inf",((0+0+$AP$49)/$AR$49)))</f>
        <v/>
      </c>
      <c r="AT49" s="53" t="str">
        <f>IF(AND(0=0,0=0,$AR$49=0,$AP$49=0,$AQ$49=0),"",IF(AND($AR$49=0,OR(0&lt;&gt;0,0&lt;&gt;0,$AP$49&lt;&gt;0,$AQ$49&lt;&gt;0)),"inf",((0+0+$AP$49+$AQ$49)/$AR$49)))</f>
        <v/>
      </c>
      <c r="AU49" s="49"/>
    </row>
    <row r="50" spans="2:47" x14ac:dyDescent="0.2">
      <c r="B50" t="s">
        <v>37</v>
      </c>
      <c r="D50" s="32" t="str">
        <f>IF($K$50=0,"",20*((0*30 +0*20 +$F$50*15 +$G$50*10 +$H$50*-5)/$K$50))</f>
        <v/>
      </c>
      <c r="E50" s="31" t="str">
        <f>IF($K$50=0,"",((0*30 +0*20 +$F$50*15 +$G$50*10 +$H$50*-5)/$K$50))</f>
        <v/>
      </c>
      <c r="F50" s="30" t="n">
        <f>SUM($F$51+$F$52+$F$53+$F$54)</f>
        <v>0.0</v>
      </c>
      <c r="G50" s="30" t="n">
        <f>SUM($G$51+$G$52+$G$53+$G$54)</f>
        <v>0.0</v>
      </c>
      <c r="H50" s="30" t="n">
        <f>SUM($H$51+$H$52+$H$53+$H$54)</f>
        <v>0.0</v>
      </c>
      <c r="I50" s="33" t="str">
        <f>IF(AND(0=0,0=0,$H$50=0,$F$50=0),"",IF(AND($H$50=0,OR(0&lt;&gt;0,0&lt;&gt;0,$F$50&lt;&gt;0)),"inf",((0+0+$F$50)/$H$50)))</f>
        <v/>
      </c>
      <c r="J50" s="34" t="str">
        <f>IF(AND(0=0,0=0,$H$50=0,$F$50=0,$G$50=0),"",IF(AND($H$50=0,OR(0&lt;&gt;0,0&lt;&gt;0,$F$50&lt;&gt;0,$G$50&lt;&gt;0)),"inf",((0+0+$F$50+$G$50)/$H$50)))</f>
        <v/>
      </c>
      <c r="K50" s="30" t="n">
        <f>SUM($K$51+$K$52+$K$53+$K$54)</f>
        <v>0.0</v>
      </c>
      <c r="L50" s="30" t="n">
        <f>SUM($L$51+$L$52+$L$53+$L$54)</f>
        <v>0.0</v>
      </c>
      <c r="M50" s="30" t="n">
        <f>SUM($M$51+$M$52+$M$53+$M$54)</f>
        <v>0.0</v>
      </c>
      <c r="N50" s="35" t="str">
        <f>IF($L$50=0,"",($M$50/$L$50))</f>
        <v/>
      </c>
      <c r="P50" t="s">
        <v>37</v>
      </c>
      <c r="R50" s="39" t="str">
        <f>IF($Y$50=0,"",20*((0*30 +0*20 +$T$50*15 +$U$50*10 +$V$50*-5)/$Y$50))</f>
        <v/>
      </c>
      <c r="S50" s="38" t="str">
        <f>IF($Y$50=0,"",((0*30 +0*20 +$T$50*15 +$U$50*10 +$V$50*-5)/$Y$50))</f>
        <v/>
      </c>
      <c r="T50" s="37" t="n">
        <f>SUM($T$51+$T$52+$T$53+$T$54)</f>
        <v>0.0</v>
      </c>
      <c r="U50" s="37" t="n">
        <f>SUM($U$51+$U$52+$U$53+$U$54)</f>
        <v>0.0</v>
      </c>
      <c r="V50" s="37" t="n">
        <f>SUM($V$51+$V$52+$V$53+$V$54)</f>
        <v>0.0</v>
      </c>
      <c r="W50" s="40" t="str">
        <f>IF(AND(0=0,0=0,$V$50=0,$T$50=0),"",IF(AND($V$50=0,OR(0&lt;&gt;0,0&lt;&gt;0,$T$50&lt;&gt;0)),"inf",((0+0+$T$50)/$V$50)))</f>
        <v/>
      </c>
      <c r="X50" s="41" t="str">
        <f>IF(AND(0=0,0=0,$V$50=0,$T$50=0,$U$50=0),"",IF(AND($V$50=0,OR(0&lt;&gt;0,0&lt;&gt;0,$T$50&lt;&gt;0,$U$50&lt;&gt;0)),"inf",((0+0+$T$50+$U$50)/$V$50)))</f>
        <v/>
      </c>
      <c r="Y50" s="37" t="n">
        <f>SUM($Y$51+$Y$52+$Y$53+$Y$54)</f>
        <v>0.0</v>
      </c>
      <c r="AA50" t="s">
        <v>37</v>
      </c>
      <c r="AC50" s="45" t="str">
        <f>IF($AJ$50=0,"",20*((0*30 +0*20 +$AE$50*15 +$AF$50*10 +$AG$50*-5)/$AJ$50))</f>
        <v/>
      </c>
      <c r="AD50" s="44" t="str">
        <f>IF($AJ$50=0,"",((0*30 +0*20 +$AE$50*15 +$AF$50*10 +$AG$50*-5)/$AJ$50))</f>
        <v/>
      </c>
      <c r="AE50" s="43" t="n">
        <f>SUM($AE$51+$AE$52+$AE$53+$AE$54)</f>
        <v>0.0</v>
      </c>
      <c r="AF50" s="43" t="n">
        <f>SUM($AF$51+$AF$52+$AF$53+$AF$54)</f>
        <v>0.0</v>
      </c>
      <c r="AG50" s="43" t="n">
        <f>SUM($AG$51+$AG$52+$AG$53+$AG$54)</f>
        <v>0.0</v>
      </c>
      <c r="AH50" s="46" t="str">
        <f>IF(AND(0=0,0=0,$AG$50=0,$AE$50=0),"",IF(AND($AG$50=0,OR(0&lt;&gt;0,0&lt;&gt;0,$AE$50&lt;&gt;0)),"inf",((0+0+$AE$50)/$AG$50)))</f>
        <v/>
      </c>
      <c r="AI50" s="47" t="str">
        <f>IF(AND(0=0,0=0,$AG$50=0,$AE$50=0,$AF$50=0),"",IF(AND($AG$50=0,OR(0&lt;&gt;0,0&lt;&gt;0,$AE$50&lt;&gt;0,$AF$50&lt;&gt;0)),"inf",((0+0+$AE$50+$AF$50)/$AG$50)))</f>
        <v/>
      </c>
      <c r="AJ50" s="43" t="n">
        <f>SUM($AJ$51+$AJ$52+$AJ$53+$AJ$54)</f>
        <v>0.0</v>
      </c>
      <c r="AL50" t="s">
        <v>37</v>
      </c>
      <c r="AN50" s="51" t="str">
        <f>IF($AU$50=0,"",20*((0*30 +0*20 +$AP$50*15 +$AQ$50*10 +$AR$50*-5)/$AU$50))</f>
        <v/>
      </c>
      <c r="AO50" s="50" t="str">
        <f>IF($AU$50=0,"",((0*30 +0*20 +$AP$50*15 +$AQ$50*10 +$AR$50*-5)/$AU$50))</f>
        <v/>
      </c>
      <c r="AP50" s="49" t="n">
        <f>SUM($AP$51+$AP$52+$AP$53+$AP$54)</f>
        <v>0.0</v>
      </c>
      <c r="AQ50" s="49" t="n">
        <f>SUM($AQ$51+$AQ$52+$AQ$53+$AQ$54)</f>
        <v>0.0</v>
      </c>
      <c r="AR50" s="49" t="n">
        <f>SUM($AR$51+$AR$52+$AR$53+$AR$54)</f>
        <v>0.0</v>
      </c>
      <c r="AS50" s="52" t="str">
        <f>IF(AND(0=0,0=0,$AR$50=0,$AP$50=0),"",IF(AND($AR$50=0,OR(0&lt;&gt;0,0&lt;&gt;0,$AP$50&lt;&gt;0)),"inf",((0+0+$AP$50)/$AR$50)))</f>
        <v/>
      </c>
      <c r="AT50" s="53" t="str">
        <f>IF(AND(0=0,0=0,$AR$50=0,$AP$50=0,$AQ$50=0),"",IF(AND($AR$50=0,OR(0&lt;&gt;0,0&lt;&gt;0,$AP$50&lt;&gt;0,$AQ$50&lt;&gt;0)),"inf",((0+0+$AP$50+$AQ$50)/$AR$50)))</f>
        <v/>
      </c>
      <c r="AU50" s="49" t="n">
        <f>SUM($AU$51+$AU$52+$AU$53+$AU$54)</f>
        <v>0.0</v>
      </c>
    </row>
    <row r="51" spans="2:47" x14ac:dyDescent="0.2">
      <c r="C51" t="s">
        <v>38</v>
      </c>
      <c r="D51" s="32" t="str">
        <f>IF($K$51=0,"",20*((0*30 +0*20 +$F$51*15 +$G$51*10 +$H$51*-5)/$K$51))</f>
        <v/>
      </c>
      <c r="E51" s="31" t="str">
        <f>IF($K$51=0,"",((0*30 +0*20 +$F$51*15 +$G$51*10 +$H$51*-5)/$K$51))</f>
        <v/>
      </c>
      <c r="F51" s="30"/>
      <c r="G51" s="30"/>
      <c r="H51" s="30"/>
      <c r="I51" s="33" t="str">
        <f>IF(AND(0=0,0=0,$H$51=0,$F$51=0),"",IF(AND($H$51=0,OR(0&lt;&gt;0,0&lt;&gt;0,$F$51&lt;&gt;0)),"inf",((0+0+$F$51)/$H$51)))</f>
        <v/>
      </c>
      <c r="J51" s="34" t="str">
        <f>IF(AND(0=0,0=0,$H$51=0,$F$51=0,$G$51=0),"",IF(AND($H$51=0,OR(0&lt;&gt;0,0&lt;&gt;0,$F$51&lt;&gt;0,$G$51&lt;&gt;0)),"inf",((0+0+$F$51+$G$51)/$H$51)))</f>
        <v/>
      </c>
      <c r="K51" s="30"/>
      <c r="L51" s="30"/>
      <c r="M51" s="30"/>
      <c r="N51" s="35" t="str">
        <f>IF($L$51=0,"",($M$51/$L$51))</f>
        <v/>
      </c>
      <c r="Q51" t="s">
        <v>38</v>
      </c>
      <c r="R51" s="39" t="str">
        <f>IF($Y$51=0,"",20*((0*30 +0*20 +$T$51*15 +$U$51*10 +$V$51*-5)/$Y$51))</f>
        <v/>
      </c>
      <c r="S51" s="38" t="str">
        <f>IF($Y$51=0,"",((0*30 +0*20 +$T$51*15 +$U$51*10 +$V$51*-5)/$Y$51))</f>
        <v/>
      </c>
      <c r="T51" s="37"/>
      <c r="U51" s="37"/>
      <c r="V51" s="37"/>
      <c r="W51" s="40" t="str">
        <f>IF(AND(0=0,0=0,$V$51=0,$T$51=0),"",IF(AND($V$51=0,OR(0&lt;&gt;0,0&lt;&gt;0,$T$51&lt;&gt;0)),"inf",((0+0+$T$51)/$V$51)))</f>
        <v/>
      </c>
      <c r="X51" s="41" t="str">
        <f>IF(AND(0=0,0=0,$V$51=0,$T$51=0,$U$51=0),"",IF(AND($V$51=0,OR(0&lt;&gt;0,0&lt;&gt;0,$T$51&lt;&gt;0,$U$51&lt;&gt;0)),"inf",((0+0+$T$51+$U$51)/$V$51)))</f>
        <v/>
      </c>
      <c r="Y51" s="37"/>
      <c r="AB51" t="s">
        <v>38</v>
      </c>
      <c r="AC51" s="45" t="str">
        <f>IF($AJ$51=0,"",20*((0*30 +0*20 +$AE$51*15 +$AF$51*10 +$AG$51*-5)/$AJ$51))</f>
        <v/>
      </c>
      <c r="AD51" s="44" t="str">
        <f>IF($AJ$51=0,"",((0*30 +0*20 +$AE$51*15 +$AF$51*10 +$AG$51*-5)/$AJ$51))</f>
        <v/>
      </c>
      <c r="AE51" s="43"/>
      <c r="AF51" s="43"/>
      <c r="AG51" s="43"/>
      <c r="AH51" s="46" t="str">
        <f>IF(AND(0=0,0=0,$AG$51=0,$AE$51=0),"",IF(AND($AG$51=0,OR(0&lt;&gt;0,0&lt;&gt;0,$AE$51&lt;&gt;0)),"inf",((0+0+$AE$51)/$AG$51)))</f>
        <v/>
      </c>
      <c r="AI51" s="47" t="str">
        <f>IF(AND(0=0,0=0,$AG$51=0,$AE$51=0,$AF$51=0),"",IF(AND($AG$51=0,OR(0&lt;&gt;0,0&lt;&gt;0,$AE$51&lt;&gt;0,$AF$51&lt;&gt;0)),"inf",((0+0+$AE$51+$AF$51)/$AG$51)))</f>
        <v/>
      </c>
      <c r="AJ51" s="43"/>
      <c r="AM51" t="s">
        <v>38</v>
      </c>
      <c r="AN51" s="51" t="str">
        <f>IF($AU$51=0,"",20*((0*30 +0*20 +$AP$51*15 +$AQ$51*10 +$AR$51*-5)/$AU$51))</f>
        <v/>
      </c>
      <c r="AO51" s="50" t="str">
        <f>IF($AU$51=0,"",((0*30 +0*20 +$AP$51*15 +$AQ$51*10 +$AR$51*-5)/$AU$51))</f>
        <v/>
      </c>
      <c r="AP51" s="49"/>
      <c r="AQ51" s="49"/>
      <c r="AR51" s="49"/>
      <c r="AS51" s="52" t="str">
        <f>IF(AND(0=0,0=0,$AR$51=0,$AP$51=0),"",IF(AND($AR$51=0,OR(0&lt;&gt;0,0&lt;&gt;0,$AP$51&lt;&gt;0)),"inf",((0+0+$AP$51)/$AR$51)))</f>
        <v/>
      </c>
      <c r="AT51" s="53" t="str">
        <f>IF(AND(0=0,0=0,$AR$51=0,$AP$51=0,$AQ$51=0),"",IF(AND($AR$51=0,OR(0&lt;&gt;0,0&lt;&gt;0,$AP$51&lt;&gt;0,$AQ$51&lt;&gt;0)),"inf",((0+0+$AP$51+$AQ$51)/$AR$51)))</f>
        <v/>
      </c>
      <c r="AU51" s="49"/>
    </row>
    <row r="52" spans="2:47" x14ac:dyDescent="0.2">
      <c r="C52" t="s">
        <v>39</v>
      </c>
      <c r="D52" s="32" t="str">
        <f>IF($K$52=0,"",20*((0*30 +0*20 +$F$52*15 +$G$52*10 +$H$52*-5)/$K$52))</f>
        <v/>
      </c>
      <c r="E52" s="31" t="str">
        <f>IF($K$52=0,"",((0*30 +0*20 +$F$52*15 +$G$52*10 +$H$52*-5)/$K$52))</f>
        <v/>
      </c>
      <c r="F52" s="30"/>
      <c r="G52" s="30"/>
      <c r="H52" s="30"/>
      <c r="I52" s="33" t="str">
        <f>IF(AND(0=0,0=0,$H$52=0,$F$52=0),"",IF(AND($H$52=0,OR(0&lt;&gt;0,0&lt;&gt;0,$F$52&lt;&gt;0)),"inf",((0+0+$F$52)/$H$52)))</f>
        <v/>
      </c>
      <c r="J52" s="34" t="str">
        <f>IF(AND(0=0,0=0,$H$52=0,$F$52=0,$G$52=0),"",IF(AND($H$52=0,OR(0&lt;&gt;0,0&lt;&gt;0,$F$52&lt;&gt;0,$G$52&lt;&gt;0)),"inf",((0+0+$F$52+$G$52)/$H$52)))</f>
        <v/>
      </c>
      <c r="K52" s="30"/>
      <c r="L52" s="30"/>
      <c r="M52" s="30"/>
      <c r="N52" s="35" t="str">
        <f>IF($L$52=0,"",($M$52/$L$52))</f>
        <v/>
      </c>
      <c r="Q52" t="s">
        <v>39</v>
      </c>
      <c r="R52" s="39" t="str">
        <f>IF($Y$52=0,"",20*((0*30 +0*20 +$T$52*15 +$U$52*10 +$V$52*-5)/$Y$52))</f>
        <v/>
      </c>
      <c r="S52" s="38" t="str">
        <f>IF($Y$52=0,"",((0*30 +0*20 +$T$52*15 +$U$52*10 +$V$52*-5)/$Y$52))</f>
        <v/>
      </c>
      <c r="T52" s="37"/>
      <c r="U52" s="37"/>
      <c r="V52" s="37"/>
      <c r="W52" s="40" t="str">
        <f>IF(AND(0=0,0=0,$V$52=0,$T$52=0),"",IF(AND($V$52=0,OR(0&lt;&gt;0,0&lt;&gt;0,$T$52&lt;&gt;0)),"inf",((0+0+$T$52)/$V$52)))</f>
        <v/>
      </c>
      <c r="X52" s="41" t="str">
        <f>IF(AND(0=0,0=0,$V$52=0,$T$52=0,$U$52=0),"",IF(AND($V$52=0,OR(0&lt;&gt;0,0&lt;&gt;0,$T$52&lt;&gt;0,$U$52&lt;&gt;0)),"inf",((0+0+$T$52+$U$52)/$V$52)))</f>
        <v/>
      </c>
      <c r="Y52" s="37"/>
      <c r="AB52" t="s">
        <v>39</v>
      </c>
      <c r="AC52" s="45" t="str">
        <f>IF($AJ$52=0,"",20*((0*30 +0*20 +$AE$52*15 +$AF$52*10 +$AG$52*-5)/$AJ$52))</f>
        <v/>
      </c>
      <c r="AD52" s="44" t="str">
        <f>IF($AJ$52=0,"",((0*30 +0*20 +$AE$52*15 +$AF$52*10 +$AG$52*-5)/$AJ$52))</f>
        <v/>
      </c>
      <c r="AE52" s="43"/>
      <c r="AF52" s="43"/>
      <c r="AG52" s="43"/>
      <c r="AH52" s="46" t="str">
        <f>IF(AND(0=0,0=0,$AG$52=0,$AE$52=0),"",IF(AND($AG$52=0,OR(0&lt;&gt;0,0&lt;&gt;0,$AE$52&lt;&gt;0)),"inf",((0+0+$AE$52)/$AG$52)))</f>
        <v/>
      </c>
      <c r="AI52" s="47" t="str">
        <f>IF(AND(0=0,0=0,$AG$52=0,$AE$52=0,$AF$52=0),"",IF(AND($AG$52=0,OR(0&lt;&gt;0,0&lt;&gt;0,$AE$52&lt;&gt;0,$AF$52&lt;&gt;0)),"inf",((0+0+$AE$52+$AF$52)/$AG$52)))</f>
        <v/>
      </c>
      <c r="AJ52" s="43"/>
      <c r="AM52" t="s">
        <v>39</v>
      </c>
      <c r="AN52" s="51" t="str">
        <f>IF($AU$52=0,"",20*((0*30 +0*20 +$AP$52*15 +$AQ$52*10 +$AR$52*-5)/$AU$52))</f>
        <v/>
      </c>
      <c r="AO52" s="50" t="str">
        <f>IF($AU$52=0,"",((0*30 +0*20 +$AP$52*15 +$AQ$52*10 +$AR$52*-5)/$AU$52))</f>
        <v/>
      </c>
      <c r="AP52" s="49"/>
      <c r="AQ52" s="49"/>
      <c r="AR52" s="49"/>
      <c r="AS52" s="52" t="str">
        <f>IF(AND(0=0,0=0,$AR$52=0,$AP$52=0),"",IF(AND($AR$52=0,OR(0&lt;&gt;0,0&lt;&gt;0,$AP$52&lt;&gt;0)),"inf",((0+0+$AP$52)/$AR$52)))</f>
        <v/>
      </c>
      <c r="AT52" s="53" t="str">
        <f>IF(AND(0=0,0=0,$AR$52=0,$AP$52=0,$AQ$52=0),"",IF(AND($AR$52=0,OR(0&lt;&gt;0,0&lt;&gt;0,$AP$52&lt;&gt;0,$AQ$52&lt;&gt;0)),"inf",((0+0+$AP$52+$AQ$52)/$AR$52)))</f>
        <v/>
      </c>
      <c r="AU52" s="49"/>
    </row>
    <row r="53" spans="2:47" x14ac:dyDescent="0.2">
      <c r="C53" t="s">
        <v>40</v>
      </c>
      <c r="D53" s="32" t="str">
        <f>IF($K$53=0,"",20*((0*30 +0*20 +$F$53*15 +$G$53*10 +$H$53*-5)/$K$53))</f>
        <v/>
      </c>
      <c r="E53" s="31" t="str">
        <f>IF($K$53=0,"",((0*30 +0*20 +$F$53*15 +$G$53*10 +$H$53*-5)/$K$53))</f>
        <v/>
      </c>
      <c r="F53" s="30"/>
      <c r="G53" s="30"/>
      <c r="H53" s="30"/>
      <c r="I53" s="33" t="str">
        <f>IF(AND(0=0,0=0,$H$53=0,$F$53=0),"",IF(AND($H$53=0,OR(0&lt;&gt;0,0&lt;&gt;0,$F$53&lt;&gt;0)),"inf",((0+0+$F$53)/$H$53)))</f>
        <v/>
      </c>
      <c r="J53" s="34" t="str">
        <f>IF(AND(0=0,0=0,$H$53=0,$F$53=0,$G$53=0),"",IF(AND($H$53=0,OR(0&lt;&gt;0,0&lt;&gt;0,$F$53&lt;&gt;0,$G$53&lt;&gt;0)),"inf",((0+0+$F$53+$G$53)/$H$53)))</f>
        <v/>
      </c>
      <c r="K53" s="30"/>
      <c r="L53" s="30"/>
      <c r="M53" s="30"/>
      <c r="N53" s="35" t="str">
        <f>IF($L$53=0,"",($M$53/$L$53))</f>
        <v/>
      </c>
      <c r="Q53" t="s">
        <v>40</v>
      </c>
      <c r="R53" s="39" t="str">
        <f>IF($Y$53=0,"",20*((0*30 +0*20 +$T$53*15 +$U$53*10 +$V$53*-5)/$Y$53))</f>
        <v/>
      </c>
      <c r="S53" s="38" t="str">
        <f>IF($Y$53=0,"",((0*30 +0*20 +$T$53*15 +$U$53*10 +$V$53*-5)/$Y$53))</f>
        <v/>
      </c>
      <c r="T53" s="37"/>
      <c r="U53" s="37"/>
      <c r="V53" s="37"/>
      <c r="W53" s="40" t="str">
        <f>IF(AND(0=0,0=0,$V$53=0,$T$53=0),"",IF(AND($V$53=0,OR(0&lt;&gt;0,0&lt;&gt;0,$T$53&lt;&gt;0)),"inf",((0+0+$T$53)/$V$53)))</f>
        <v/>
      </c>
      <c r="X53" s="41" t="str">
        <f>IF(AND(0=0,0=0,$V$53=0,$T$53=0,$U$53=0),"",IF(AND($V$53=0,OR(0&lt;&gt;0,0&lt;&gt;0,$T$53&lt;&gt;0,$U$53&lt;&gt;0)),"inf",((0+0+$T$53+$U$53)/$V$53)))</f>
        <v/>
      </c>
      <c r="Y53" s="37"/>
      <c r="AB53" t="s">
        <v>40</v>
      </c>
      <c r="AC53" s="45" t="str">
        <f>IF($AJ$53=0,"",20*((0*30 +0*20 +$AE$53*15 +$AF$53*10 +$AG$53*-5)/$AJ$53))</f>
        <v/>
      </c>
      <c r="AD53" s="44" t="str">
        <f>IF($AJ$53=0,"",((0*30 +0*20 +$AE$53*15 +$AF$53*10 +$AG$53*-5)/$AJ$53))</f>
        <v/>
      </c>
      <c r="AE53" s="43"/>
      <c r="AF53" s="43"/>
      <c r="AG53" s="43"/>
      <c r="AH53" s="46" t="str">
        <f>IF(AND(0=0,0=0,$AG$53=0,$AE$53=0),"",IF(AND($AG$53=0,OR(0&lt;&gt;0,0&lt;&gt;0,$AE$53&lt;&gt;0)),"inf",((0+0+$AE$53)/$AG$53)))</f>
        <v/>
      </c>
      <c r="AI53" s="47" t="str">
        <f>IF(AND(0=0,0=0,$AG$53=0,$AE$53=0,$AF$53=0),"",IF(AND($AG$53=0,OR(0&lt;&gt;0,0&lt;&gt;0,$AE$53&lt;&gt;0,$AF$53&lt;&gt;0)),"inf",((0+0+$AE$53+$AF$53)/$AG$53)))</f>
        <v/>
      </c>
      <c r="AJ53" s="43"/>
      <c r="AM53" t="s">
        <v>40</v>
      </c>
      <c r="AN53" s="51" t="str">
        <f>IF($AU$53=0,"",20*((0*30 +0*20 +$AP$53*15 +$AQ$53*10 +$AR$53*-5)/$AU$53))</f>
        <v/>
      </c>
      <c r="AO53" s="50" t="str">
        <f>IF($AU$53=0,"",((0*30 +0*20 +$AP$53*15 +$AQ$53*10 +$AR$53*-5)/$AU$53))</f>
        <v/>
      </c>
      <c r="AP53" s="49"/>
      <c r="AQ53" s="49"/>
      <c r="AR53" s="49"/>
      <c r="AS53" s="52" t="str">
        <f>IF(AND(0=0,0=0,$AR$53=0,$AP$53=0),"",IF(AND($AR$53=0,OR(0&lt;&gt;0,0&lt;&gt;0,$AP$53&lt;&gt;0)),"inf",((0+0+$AP$53)/$AR$53)))</f>
        <v/>
      </c>
      <c r="AT53" s="53" t="str">
        <f>IF(AND(0=0,0=0,$AR$53=0,$AP$53=0,$AQ$53=0),"",IF(AND($AR$53=0,OR(0&lt;&gt;0,0&lt;&gt;0,$AP$53&lt;&gt;0,$AQ$53&lt;&gt;0)),"inf",((0+0+$AP$53+$AQ$53)/$AR$53)))</f>
        <v/>
      </c>
      <c r="AU53" s="49"/>
    </row>
    <row r="54" spans="2:47" x14ac:dyDescent="0.2">
      <c r="C54" t="s">
        <v>16</v>
      </c>
      <c r="D54" s="32" t="str">
        <f>IF($K$54=0,"",20*((0*30 +0*20 +$F$54*15 +$G$54*10 +$H$54*-5)/$K$54))</f>
        <v/>
      </c>
      <c r="E54" s="31" t="str">
        <f>IF($K$54=0,"",((0*30 +0*20 +$F$54*15 +$G$54*10 +$H$54*-5)/$K$54))</f>
        <v/>
      </c>
      <c r="F54" s="30"/>
      <c r="G54" s="30"/>
      <c r="H54" s="30"/>
      <c r="I54" s="33" t="str">
        <f>IF(AND(0=0,0=0,$H$54=0,$F$54=0),"",IF(AND($H$54=0,OR(0&lt;&gt;0,0&lt;&gt;0,$F$54&lt;&gt;0)),"inf",((0+0+$F$54)/$H$54)))</f>
        <v/>
      </c>
      <c r="J54" s="34" t="str">
        <f>IF(AND(0=0,0=0,$H$54=0,$F$54=0,$G$54=0),"",IF(AND($H$54=0,OR(0&lt;&gt;0,0&lt;&gt;0,$F$54&lt;&gt;0,$G$54&lt;&gt;0)),"inf",((0+0+$F$54+$G$54)/$H$54)))</f>
        <v/>
      </c>
      <c r="K54" s="30"/>
      <c r="L54" s="30"/>
      <c r="M54" s="30"/>
      <c r="N54" s="35" t="str">
        <f>IF($L$54=0,"",($M$54/$L$54))</f>
        <v/>
      </c>
      <c r="Q54" t="s">
        <v>16</v>
      </c>
      <c r="R54" s="39" t="str">
        <f>IF($Y$54=0,"",20*((0*30 +0*20 +$T$54*15 +$U$54*10 +$V$54*-5)/$Y$54))</f>
        <v/>
      </c>
      <c r="S54" s="38" t="str">
        <f>IF($Y$54=0,"",((0*30 +0*20 +$T$54*15 +$U$54*10 +$V$54*-5)/$Y$54))</f>
        <v/>
      </c>
      <c r="T54" s="37"/>
      <c r="U54" s="37"/>
      <c r="V54" s="37"/>
      <c r="W54" s="40" t="str">
        <f>IF(AND(0=0,0=0,$V$54=0,$T$54=0),"",IF(AND($V$54=0,OR(0&lt;&gt;0,0&lt;&gt;0,$T$54&lt;&gt;0)),"inf",((0+0+$T$54)/$V$54)))</f>
        <v/>
      </c>
      <c r="X54" s="41" t="str">
        <f>IF(AND(0=0,0=0,$V$54=0,$T$54=0,$U$54=0),"",IF(AND($V$54=0,OR(0&lt;&gt;0,0&lt;&gt;0,$T$54&lt;&gt;0,$U$54&lt;&gt;0)),"inf",((0+0+$T$54+$U$54)/$V$54)))</f>
        <v/>
      </c>
      <c r="Y54" s="37"/>
      <c r="AB54" t="s">
        <v>16</v>
      </c>
      <c r="AC54" s="45" t="str">
        <f>IF($AJ$54=0,"",20*((0*30 +0*20 +$AE$54*15 +$AF$54*10 +$AG$54*-5)/$AJ$54))</f>
        <v/>
      </c>
      <c r="AD54" s="44" t="str">
        <f>IF($AJ$54=0,"",((0*30 +0*20 +$AE$54*15 +$AF$54*10 +$AG$54*-5)/$AJ$54))</f>
        <v/>
      </c>
      <c r="AE54" s="43"/>
      <c r="AF54" s="43"/>
      <c r="AG54" s="43"/>
      <c r="AH54" s="46" t="str">
        <f>IF(AND(0=0,0=0,$AG$54=0,$AE$54=0),"",IF(AND($AG$54=0,OR(0&lt;&gt;0,0&lt;&gt;0,$AE$54&lt;&gt;0)),"inf",((0+0+$AE$54)/$AG$54)))</f>
        <v/>
      </c>
      <c r="AI54" s="47" t="str">
        <f>IF(AND(0=0,0=0,$AG$54=0,$AE$54=0,$AF$54=0),"",IF(AND($AG$54=0,OR(0&lt;&gt;0,0&lt;&gt;0,$AE$54&lt;&gt;0,$AF$54&lt;&gt;0)),"inf",((0+0+$AE$54+$AF$54)/$AG$54)))</f>
        <v/>
      </c>
      <c r="AJ54" s="43"/>
      <c r="AM54" t="s">
        <v>16</v>
      </c>
      <c r="AN54" s="51" t="str">
        <f>IF($AU$54=0,"",20*((0*30 +0*20 +$AP$54*15 +$AQ$54*10 +$AR$54*-5)/$AU$54))</f>
        <v/>
      </c>
      <c r="AO54" s="50" t="str">
        <f>IF($AU$54=0,"",((0*30 +0*20 +$AP$54*15 +$AQ$54*10 +$AR$54*-5)/$AU$54))</f>
        <v/>
      </c>
      <c r="AP54" s="49"/>
      <c r="AQ54" s="49"/>
      <c r="AR54" s="49"/>
      <c r="AS54" s="52" t="str">
        <f>IF(AND(0=0,0=0,$AR$54=0,$AP$54=0),"",IF(AND($AR$54=0,OR(0&lt;&gt;0,0&lt;&gt;0,$AP$54&lt;&gt;0)),"inf",((0+0+$AP$54)/$AR$54)))</f>
        <v/>
      </c>
      <c r="AT54" s="53" t="str">
        <f>IF(AND(0=0,0=0,$AR$54=0,$AP$54=0,$AQ$54=0),"",IF(AND($AR$54=0,OR(0&lt;&gt;0,0&lt;&gt;0,$AP$54&lt;&gt;0,$AQ$54&lt;&gt;0)),"inf",((0+0+$AP$54+$AQ$54)/$AR$54)))</f>
        <v/>
      </c>
      <c r="AU54" s="49"/>
    </row>
    <row r="55" spans="2:47" x14ac:dyDescent="0.2">
      <c r="B55" t="s">
        <v>41</v>
      </c>
      <c r="D55" s="32" t="str">
        <f>IF($K$55=0,"",20*((0*30 +0*20 +$F$55*15 +$G$55*10 +$H$55*-5)/$K$55))</f>
        <v/>
      </c>
      <c r="E55" s="31" t="str">
        <f>IF($K$55=0,"",((0*30 +0*20 +$F$55*15 +$G$55*10 +$H$55*-5)/$K$55))</f>
        <v/>
      </c>
      <c r="F55" s="30" t="n">
        <f>SUM($F$56+$F$57+$F$58+$F$59)</f>
        <v>0.0</v>
      </c>
      <c r="G55" s="30" t="n">
        <f>SUM($G$56+$G$57+$G$58+$G$59)</f>
        <v>0.0</v>
      </c>
      <c r="H55" s="30" t="n">
        <f>SUM($H$56+$H$57+$H$58+$H$59)</f>
        <v>0.0</v>
      </c>
      <c r="I55" s="33" t="str">
        <f>IF(AND(0=0,0=0,$H$55=0,$F$55=0),"",IF(AND($H$55=0,OR(0&lt;&gt;0,0&lt;&gt;0,$F$55&lt;&gt;0)),"inf",((0+0+$F$55)/$H$55)))</f>
        <v/>
      </c>
      <c r="J55" s="34" t="str">
        <f>IF(AND(0=0,0=0,$H$55=0,$F$55=0,$G$55=0),"",IF(AND($H$55=0,OR(0&lt;&gt;0,0&lt;&gt;0,$F$55&lt;&gt;0,$G$55&lt;&gt;0)),"inf",((0+0+$F$55+$G$55)/$H$55)))</f>
        <v/>
      </c>
      <c r="K55" s="30" t="n">
        <f>SUM($K$56+$K$57+$K$58+$K$59)</f>
        <v>0.0</v>
      </c>
      <c r="L55" s="30" t="n">
        <f>SUM($L$56+$L$57+$L$58+$L$59)</f>
        <v>0.0</v>
      </c>
      <c r="M55" s="30" t="n">
        <f>SUM($M$56+$M$57+$M$58+$M$59)</f>
        <v>0.0</v>
      </c>
      <c r="N55" s="35" t="str">
        <f>IF($L$55=0,"",($M$55/$L$55))</f>
        <v/>
      </c>
      <c r="P55" t="s">
        <v>41</v>
      </c>
      <c r="R55" s="39" t="str">
        <f>IF($Y$55=0,"",20*((0*30 +0*20 +$T$55*15 +$U$55*10 +$V$55*-5)/$Y$55))</f>
        <v/>
      </c>
      <c r="S55" s="38" t="str">
        <f>IF($Y$55=0,"",((0*30 +0*20 +$T$55*15 +$U$55*10 +$V$55*-5)/$Y$55))</f>
        <v/>
      </c>
      <c r="T55" s="37" t="n">
        <f>SUM($T$56+$T$57+$T$58+$T$59)</f>
        <v>0.0</v>
      </c>
      <c r="U55" s="37" t="n">
        <f>SUM($U$56+$U$57+$U$58+$U$59)</f>
        <v>0.0</v>
      </c>
      <c r="V55" s="37" t="n">
        <f>SUM($V$56+$V$57+$V$58+$V$59)</f>
        <v>0.0</v>
      </c>
      <c r="W55" s="40" t="str">
        <f>IF(AND(0=0,0=0,$V$55=0,$T$55=0),"",IF(AND($V$55=0,OR(0&lt;&gt;0,0&lt;&gt;0,$T$55&lt;&gt;0)),"inf",((0+0+$T$55)/$V$55)))</f>
        <v/>
      </c>
      <c r="X55" s="41" t="str">
        <f>IF(AND(0=0,0=0,$V$55=0,$T$55=0,$U$55=0),"",IF(AND($V$55=0,OR(0&lt;&gt;0,0&lt;&gt;0,$T$55&lt;&gt;0,$U$55&lt;&gt;0)),"inf",((0+0+$T$55+$U$55)/$V$55)))</f>
        <v/>
      </c>
      <c r="Y55" s="37" t="n">
        <f>SUM($Y$56+$Y$57+$Y$58+$Y$59)</f>
        <v>0.0</v>
      </c>
      <c r="AA55" t="s">
        <v>41</v>
      </c>
      <c r="AC55" s="45" t="str">
        <f>IF($AJ$55=0,"",20*((0*30 +0*20 +$AE$55*15 +$AF$55*10 +$AG$55*-5)/$AJ$55))</f>
        <v/>
      </c>
      <c r="AD55" s="44" t="str">
        <f>IF($AJ$55=0,"",((0*30 +0*20 +$AE$55*15 +$AF$55*10 +$AG$55*-5)/$AJ$55))</f>
        <v/>
      </c>
      <c r="AE55" s="43" t="n">
        <f>SUM($AE$56+$AE$57+$AE$58+$AE$59)</f>
        <v>0.0</v>
      </c>
      <c r="AF55" s="43" t="n">
        <f>SUM($AF$56+$AF$57+$AF$58+$AF$59)</f>
        <v>0.0</v>
      </c>
      <c r="AG55" s="43" t="n">
        <f>SUM($AG$56+$AG$57+$AG$58+$AG$59)</f>
        <v>0.0</v>
      </c>
      <c r="AH55" s="46" t="str">
        <f>IF(AND(0=0,0=0,$AG$55=0,$AE$55=0),"",IF(AND($AG$55=0,OR(0&lt;&gt;0,0&lt;&gt;0,$AE$55&lt;&gt;0)),"inf",((0+0+$AE$55)/$AG$55)))</f>
        <v/>
      </c>
      <c r="AI55" s="47" t="str">
        <f>IF(AND(0=0,0=0,$AG$55=0,$AE$55=0,$AF$55=0),"",IF(AND($AG$55=0,OR(0&lt;&gt;0,0&lt;&gt;0,$AE$55&lt;&gt;0,$AF$55&lt;&gt;0)),"inf",((0+0+$AE$55+$AF$55)/$AG$55)))</f>
        <v/>
      </c>
      <c r="AJ55" s="43" t="n">
        <f>SUM($AJ$56+$AJ$57+$AJ$58+$AJ$59)</f>
        <v>0.0</v>
      </c>
      <c r="AL55" t="s">
        <v>41</v>
      </c>
      <c r="AN55" s="51" t="str">
        <f>IF($AU$55=0,"",20*((0*30 +0*20 +$AP$55*15 +$AQ$55*10 +$AR$55*-5)/$AU$55))</f>
        <v/>
      </c>
      <c r="AO55" s="50" t="str">
        <f>IF($AU$55=0,"",((0*30 +0*20 +$AP$55*15 +$AQ$55*10 +$AR$55*-5)/$AU$55))</f>
        <v/>
      </c>
      <c r="AP55" s="49" t="n">
        <f>SUM($AP$56+$AP$57+$AP$58+$AP$59)</f>
        <v>0.0</v>
      </c>
      <c r="AQ55" s="49" t="n">
        <f>SUM($AQ$56+$AQ$57+$AQ$58+$AQ$59)</f>
        <v>0.0</v>
      </c>
      <c r="AR55" s="49" t="n">
        <f>SUM($AR$56+$AR$57+$AR$58+$AR$59)</f>
        <v>0.0</v>
      </c>
      <c r="AS55" s="52" t="str">
        <f>IF(AND(0=0,0=0,$AR$55=0,$AP$55=0),"",IF(AND($AR$55=0,OR(0&lt;&gt;0,0&lt;&gt;0,$AP$55&lt;&gt;0)),"inf",((0+0+$AP$55)/$AR$55)))</f>
        <v/>
      </c>
      <c r="AT55" s="53" t="str">
        <f>IF(AND(0=0,0=0,$AR$55=0,$AP$55=0,$AQ$55=0),"",IF(AND($AR$55=0,OR(0&lt;&gt;0,0&lt;&gt;0,$AP$55&lt;&gt;0,$AQ$55&lt;&gt;0)),"inf",((0+0+$AP$55+$AQ$55)/$AR$55)))</f>
        <v/>
      </c>
      <c r="AU55" s="49" t="n">
        <f>SUM($AU$56+$AU$57+$AU$58+$AU$59)</f>
        <v>0.0</v>
      </c>
    </row>
    <row r="56" spans="2:47" x14ac:dyDescent="0.2">
      <c r="C56" t="s">
        <v>42</v>
      </c>
      <c r="D56" s="32" t="str">
        <f>IF($K$56=0,"",20*((0*30 +0*20 +$F$56*15 +$G$56*10 +$H$56*-5)/$K$56))</f>
        <v/>
      </c>
      <c r="E56" s="31" t="str">
        <f>IF($K$56=0,"",((0*30 +0*20 +$F$56*15 +$G$56*10 +$H$56*-5)/$K$56))</f>
        <v/>
      </c>
      <c r="F56" s="30"/>
      <c r="G56" s="30"/>
      <c r="H56" s="30"/>
      <c r="I56" s="33" t="str">
        <f>IF(AND(0=0,0=0,$H$56=0,$F$56=0),"",IF(AND($H$56=0,OR(0&lt;&gt;0,0&lt;&gt;0,$F$56&lt;&gt;0)),"inf",((0+0+$F$56)/$H$56)))</f>
        <v/>
      </c>
      <c r="J56" s="34" t="str">
        <f>IF(AND(0=0,0=0,$H$56=0,$F$56=0,$G$56=0),"",IF(AND($H$56=0,OR(0&lt;&gt;0,0&lt;&gt;0,$F$56&lt;&gt;0,$G$56&lt;&gt;0)),"inf",((0+0+$F$56+$G$56)/$H$56)))</f>
        <v/>
      </c>
      <c r="K56" s="30"/>
      <c r="L56" s="30"/>
      <c r="M56" s="30"/>
      <c r="N56" s="35" t="str">
        <f>IF($L$56=0,"",($M$56/$L$56))</f>
        <v/>
      </c>
      <c r="Q56" t="s">
        <v>42</v>
      </c>
      <c r="R56" s="39" t="str">
        <f>IF($Y$56=0,"",20*((0*30 +0*20 +$T$56*15 +$U$56*10 +$V$56*-5)/$Y$56))</f>
        <v/>
      </c>
      <c r="S56" s="38" t="str">
        <f>IF($Y$56=0,"",((0*30 +0*20 +$T$56*15 +$U$56*10 +$V$56*-5)/$Y$56))</f>
        <v/>
      </c>
      <c r="T56" s="37"/>
      <c r="U56" s="37"/>
      <c r="V56" s="37"/>
      <c r="W56" s="40" t="str">
        <f>IF(AND(0=0,0=0,$V$56=0,$T$56=0),"",IF(AND($V$56=0,OR(0&lt;&gt;0,0&lt;&gt;0,$T$56&lt;&gt;0)),"inf",((0+0+$T$56)/$V$56)))</f>
        <v/>
      </c>
      <c r="X56" s="41" t="str">
        <f>IF(AND(0=0,0=0,$V$56=0,$T$56=0,$U$56=0),"",IF(AND($V$56=0,OR(0&lt;&gt;0,0&lt;&gt;0,$T$56&lt;&gt;0,$U$56&lt;&gt;0)),"inf",((0+0+$T$56+$U$56)/$V$56)))</f>
        <v/>
      </c>
      <c r="Y56" s="37"/>
      <c r="AB56" t="s">
        <v>42</v>
      </c>
      <c r="AC56" s="45" t="str">
        <f>IF($AJ$56=0,"",20*((0*30 +0*20 +$AE$56*15 +$AF$56*10 +$AG$56*-5)/$AJ$56))</f>
        <v/>
      </c>
      <c r="AD56" s="44" t="str">
        <f>IF($AJ$56=0,"",((0*30 +0*20 +$AE$56*15 +$AF$56*10 +$AG$56*-5)/$AJ$56))</f>
        <v/>
      </c>
      <c r="AE56" s="43"/>
      <c r="AF56" s="43"/>
      <c r="AG56" s="43"/>
      <c r="AH56" s="46" t="str">
        <f>IF(AND(0=0,0=0,$AG$56=0,$AE$56=0),"",IF(AND($AG$56=0,OR(0&lt;&gt;0,0&lt;&gt;0,$AE$56&lt;&gt;0)),"inf",((0+0+$AE$56)/$AG$56)))</f>
        <v/>
      </c>
      <c r="AI56" s="47" t="str">
        <f>IF(AND(0=0,0=0,$AG$56=0,$AE$56=0,$AF$56=0),"",IF(AND($AG$56=0,OR(0&lt;&gt;0,0&lt;&gt;0,$AE$56&lt;&gt;0,$AF$56&lt;&gt;0)),"inf",((0+0+$AE$56+$AF$56)/$AG$56)))</f>
        <v/>
      </c>
      <c r="AJ56" s="43"/>
      <c r="AM56" t="s">
        <v>42</v>
      </c>
      <c r="AN56" s="51" t="str">
        <f>IF($AU$56=0,"",20*((0*30 +0*20 +$AP$56*15 +$AQ$56*10 +$AR$56*-5)/$AU$56))</f>
        <v/>
      </c>
      <c r="AO56" s="50" t="str">
        <f>IF($AU$56=0,"",((0*30 +0*20 +$AP$56*15 +$AQ$56*10 +$AR$56*-5)/$AU$56))</f>
        <v/>
      </c>
      <c r="AP56" s="49"/>
      <c r="AQ56" s="49"/>
      <c r="AR56" s="49"/>
      <c r="AS56" s="52" t="str">
        <f>IF(AND(0=0,0=0,$AR$56=0,$AP$56=0),"",IF(AND($AR$56=0,OR(0&lt;&gt;0,0&lt;&gt;0,$AP$56&lt;&gt;0)),"inf",((0+0+$AP$56)/$AR$56)))</f>
        <v/>
      </c>
      <c r="AT56" s="53" t="str">
        <f>IF(AND(0=0,0=0,$AR$56=0,$AP$56=0,$AQ$56=0),"",IF(AND($AR$56=0,OR(0&lt;&gt;0,0&lt;&gt;0,$AP$56&lt;&gt;0,$AQ$56&lt;&gt;0)),"inf",((0+0+$AP$56+$AQ$56)/$AR$56)))</f>
        <v/>
      </c>
      <c r="AU56" s="49"/>
    </row>
    <row r="57" spans="2:47" x14ac:dyDescent="0.2">
      <c r="C57" t="s">
        <v>43</v>
      </c>
      <c r="D57" s="32" t="str">
        <f>IF($K$57=0,"",20*((0*30 +0*20 +$F$57*15 +$G$57*10 +$H$57*-5)/$K$57))</f>
        <v/>
      </c>
      <c r="E57" s="31" t="str">
        <f>IF($K$57=0,"",((0*30 +0*20 +$F$57*15 +$G$57*10 +$H$57*-5)/$K$57))</f>
        <v/>
      </c>
      <c r="F57" s="30"/>
      <c r="G57" s="30"/>
      <c r="H57" s="30"/>
      <c r="I57" s="33" t="str">
        <f>IF(AND(0=0,0=0,$H$57=0,$F$57=0),"",IF(AND($H$57=0,OR(0&lt;&gt;0,0&lt;&gt;0,$F$57&lt;&gt;0)),"inf",((0+0+$F$57)/$H$57)))</f>
        <v/>
      </c>
      <c r="J57" s="34" t="str">
        <f>IF(AND(0=0,0=0,$H$57=0,$F$57=0,$G$57=0),"",IF(AND($H$57=0,OR(0&lt;&gt;0,0&lt;&gt;0,$F$57&lt;&gt;0,$G$57&lt;&gt;0)),"inf",((0+0+$F$57+$G$57)/$H$57)))</f>
        <v/>
      </c>
      <c r="K57" s="30"/>
      <c r="L57" s="30"/>
      <c r="M57" s="30"/>
      <c r="N57" s="35" t="str">
        <f>IF($L$57=0,"",($M$57/$L$57))</f>
        <v/>
      </c>
      <c r="Q57" t="s">
        <v>43</v>
      </c>
      <c r="R57" s="39" t="str">
        <f>IF($Y$57=0,"",20*((0*30 +0*20 +$T$57*15 +$U$57*10 +$V$57*-5)/$Y$57))</f>
        <v/>
      </c>
      <c r="S57" s="38" t="str">
        <f>IF($Y$57=0,"",((0*30 +0*20 +$T$57*15 +$U$57*10 +$V$57*-5)/$Y$57))</f>
        <v/>
      </c>
      <c r="T57" s="37"/>
      <c r="U57" s="37"/>
      <c r="V57" s="37"/>
      <c r="W57" s="40" t="str">
        <f>IF(AND(0=0,0=0,$V$57=0,$T$57=0),"",IF(AND($V$57=0,OR(0&lt;&gt;0,0&lt;&gt;0,$T$57&lt;&gt;0)),"inf",((0+0+$T$57)/$V$57)))</f>
        <v/>
      </c>
      <c r="X57" s="41" t="str">
        <f>IF(AND(0=0,0=0,$V$57=0,$T$57=0,$U$57=0),"",IF(AND($V$57=0,OR(0&lt;&gt;0,0&lt;&gt;0,$T$57&lt;&gt;0,$U$57&lt;&gt;0)),"inf",((0+0+$T$57+$U$57)/$V$57)))</f>
        <v/>
      </c>
      <c r="Y57" s="37"/>
      <c r="AB57" t="s">
        <v>43</v>
      </c>
      <c r="AC57" s="45" t="str">
        <f>IF($AJ$57=0,"",20*((0*30 +0*20 +$AE$57*15 +$AF$57*10 +$AG$57*-5)/$AJ$57))</f>
        <v/>
      </c>
      <c r="AD57" s="44" t="str">
        <f>IF($AJ$57=0,"",((0*30 +0*20 +$AE$57*15 +$AF$57*10 +$AG$57*-5)/$AJ$57))</f>
        <v/>
      </c>
      <c r="AE57" s="43"/>
      <c r="AF57" s="43"/>
      <c r="AG57" s="43"/>
      <c r="AH57" s="46" t="str">
        <f>IF(AND(0=0,0=0,$AG$57=0,$AE$57=0),"",IF(AND($AG$57=0,OR(0&lt;&gt;0,0&lt;&gt;0,$AE$57&lt;&gt;0)),"inf",((0+0+$AE$57)/$AG$57)))</f>
        <v/>
      </c>
      <c r="AI57" s="47" t="str">
        <f>IF(AND(0=0,0=0,$AG$57=0,$AE$57=0,$AF$57=0),"",IF(AND($AG$57=0,OR(0&lt;&gt;0,0&lt;&gt;0,$AE$57&lt;&gt;0,$AF$57&lt;&gt;0)),"inf",((0+0+$AE$57+$AF$57)/$AG$57)))</f>
        <v/>
      </c>
      <c r="AJ57" s="43"/>
      <c r="AM57" t="s">
        <v>43</v>
      </c>
      <c r="AN57" s="51" t="str">
        <f>IF($AU$57=0,"",20*((0*30 +0*20 +$AP$57*15 +$AQ$57*10 +$AR$57*-5)/$AU$57))</f>
        <v/>
      </c>
      <c r="AO57" s="50" t="str">
        <f>IF($AU$57=0,"",((0*30 +0*20 +$AP$57*15 +$AQ$57*10 +$AR$57*-5)/$AU$57))</f>
        <v/>
      </c>
      <c r="AP57" s="49"/>
      <c r="AQ57" s="49"/>
      <c r="AR57" s="49"/>
      <c r="AS57" s="52" t="str">
        <f>IF(AND(0=0,0=0,$AR$57=0,$AP$57=0),"",IF(AND($AR$57=0,OR(0&lt;&gt;0,0&lt;&gt;0,$AP$57&lt;&gt;0)),"inf",((0+0+$AP$57)/$AR$57)))</f>
        <v/>
      </c>
      <c r="AT57" s="53" t="str">
        <f>IF(AND(0=0,0=0,$AR$57=0,$AP$57=0,$AQ$57=0),"",IF(AND($AR$57=0,OR(0&lt;&gt;0,0&lt;&gt;0,$AP$57&lt;&gt;0,$AQ$57&lt;&gt;0)),"inf",((0+0+$AP$57+$AQ$57)/$AR$57)))</f>
        <v/>
      </c>
      <c r="AU57" s="49"/>
    </row>
    <row r="58" spans="2:47" x14ac:dyDescent="0.2">
      <c r="C58" t="s">
        <v>14</v>
      </c>
      <c r="D58" s="32" t="str">
        <f>IF($K$58=0,"",20*((0*30 +0*20 +$F$58*15 +$G$58*10 +$H$58*-5)/$K$58))</f>
        <v/>
      </c>
      <c r="E58" s="31" t="str">
        <f>IF($K$58=0,"",((0*30 +0*20 +$F$58*15 +$G$58*10 +$H$58*-5)/$K$58))</f>
        <v/>
      </c>
      <c r="F58" s="30"/>
      <c r="G58" s="30"/>
      <c r="H58" s="30"/>
      <c r="I58" s="33" t="str">
        <f>IF(AND(0=0,0=0,$H$58=0,$F$58=0),"",IF(AND($H$58=0,OR(0&lt;&gt;0,0&lt;&gt;0,$F$58&lt;&gt;0)),"inf",((0+0+$F$58)/$H$58)))</f>
        <v/>
      </c>
      <c r="J58" s="34" t="str">
        <f>IF(AND(0=0,0=0,$H$58=0,$F$58=0,$G$58=0),"",IF(AND($H$58=0,OR(0&lt;&gt;0,0&lt;&gt;0,$F$58&lt;&gt;0,$G$58&lt;&gt;0)),"inf",((0+0+$F$58+$G$58)/$H$58)))</f>
        <v/>
      </c>
      <c r="K58" s="30"/>
      <c r="L58" s="30"/>
      <c r="M58" s="30"/>
      <c r="N58" s="35" t="str">
        <f>IF($L$58=0,"",($M$58/$L$58))</f>
        <v/>
      </c>
      <c r="Q58" t="s">
        <v>14</v>
      </c>
      <c r="R58" s="39" t="str">
        <f>IF($Y$58=0,"",20*((0*30 +0*20 +$T$58*15 +$U$58*10 +$V$58*-5)/$Y$58))</f>
        <v/>
      </c>
      <c r="S58" s="38" t="str">
        <f>IF($Y$58=0,"",((0*30 +0*20 +$T$58*15 +$U$58*10 +$V$58*-5)/$Y$58))</f>
        <v/>
      </c>
      <c r="T58" s="37"/>
      <c r="U58" s="37"/>
      <c r="V58" s="37"/>
      <c r="W58" s="40" t="str">
        <f>IF(AND(0=0,0=0,$V$58=0,$T$58=0),"",IF(AND($V$58=0,OR(0&lt;&gt;0,0&lt;&gt;0,$T$58&lt;&gt;0)),"inf",((0+0+$T$58)/$V$58)))</f>
        <v/>
      </c>
      <c r="X58" s="41" t="str">
        <f>IF(AND(0=0,0=0,$V$58=0,$T$58=0,$U$58=0),"",IF(AND($V$58=0,OR(0&lt;&gt;0,0&lt;&gt;0,$T$58&lt;&gt;0,$U$58&lt;&gt;0)),"inf",((0+0+$T$58+$U$58)/$V$58)))</f>
        <v/>
      </c>
      <c r="Y58" s="37"/>
      <c r="AB58" t="s">
        <v>14</v>
      </c>
      <c r="AC58" s="45" t="str">
        <f>IF($AJ$58=0,"",20*((0*30 +0*20 +$AE$58*15 +$AF$58*10 +$AG$58*-5)/$AJ$58))</f>
        <v/>
      </c>
      <c r="AD58" s="44" t="str">
        <f>IF($AJ$58=0,"",((0*30 +0*20 +$AE$58*15 +$AF$58*10 +$AG$58*-5)/$AJ$58))</f>
        <v/>
      </c>
      <c r="AE58" s="43"/>
      <c r="AF58" s="43"/>
      <c r="AG58" s="43"/>
      <c r="AH58" s="46" t="str">
        <f>IF(AND(0=0,0=0,$AG$58=0,$AE$58=0),"",IF(AND($AG$58=0,OR(0&lt;&gt;0,0&lt;&gt;0,$AE$58&lt;&gt;0)),"inf",((0+0+$AE$58)/$AG$58)))</f>
        <v/>
      </c>
      <c r="AI58" s="47" t="str">
        <f>IF(AND(0=0,0=0,$AG$58=0,$AE$58=0,$AF$58=0),"",IF(AND($AG$58=0,OR(0&lt;&gt;0,0&lt;&gt;0,$AE$58&lt;&gt;0,$AF$58&lt;&gt;0)),"inf",((0+0+$AE$58+$AF$58)/$AG$58)))</f>
        <v/>
      </c>
      <c r="AJ58" s="43"/>
      <c r="AM58" t="s">
        <v>14</v>
      </c>
      <c r="AN58" s="51" t="str">
        <f>IF($AU$58=0,"",20*((0*30 +0*20 +$AP$58*15 +$AQ$58*10 +$AR$58*-5)/$AU$58))</f>
        <v/>
      </c>
      <c r="AO58" s="50" t="str">
        <f>IF($AU$58=0,"",((0*30 +0*20 +$AP$58*15 +$AQ$58*10 +$AR$58*-5)/$AU$58))</f>
        <v/>
      </c>
      <c r="AP58" s="49"/>
      <c r="AQ58" s="49"/>
      <c r="AR58" s="49"/>
      <c r="AS58" s="52" t="str">
        <f>IF(AND(0=0,0=0,$AR$58=0,$AP$58=0),"",IF(AND($AR$58=0,OR(0&lt;&gt;0,0&lt;&gt;0,$AP$58&lt;&gt;0)),"inf",((0+0+$AP$58)/$AR$58)))</f>
        <v/>
      </c>
      <c r="AT58" s="53" t="str">
        <f>IF(AND(0=0,0=0,$AR$58=0,$AP$58=0,$AQ$58=0),"",IF(AND($AR$58=0,OR(0&lt;&gt;0,0&lt;&gt;0,$AP$58&lt;&gt;0,$AQ$58&lt;&gt;0)),"inf",((0+0+$AP$58+$AQ$58)/$AR$58)))</f>
        <v/>
      </c>
      <c r="AU58" s="49"/>
    </row>
    <row r="59" spans="2:47" x14ac:dyDescent="0.2">
      <c r="C59" t="s">
        <v>16</v>
      </c>
      <c r="D59" s="32" t="str">
        <f>IF($K$59=0,"",20*((0*30 +0*20 +$F$59*15 +$G$59*10 +$H$59*-5)/$K$59))</f>
        <v/>
      </c>
      <c r="E59" s="31" t="str">
        <f>IF($K$59=0,"",((0*30 +0*20 +$F$59*15 +$G$59*10 +$H$59*-5)/$K$59))</f>
        <v/>
      </c>
      <c r="F59" s="30"/>
      <c r="G59" s="30"/>
      <c r="H59" s="30"/>
      <c r="I59" s="33" t="str">
        <f>IF(AND(0=0,0=0,$H$59=0,$F$59=0),"",IF(AND($H$59=0,OR(0&lt;&gt;0,0&lt;&gt;0,$F$59&lt;&gt;0)),"inf",((0+0+$F$59)/$H$59)))</f>
        <v/>
      </c>
      <c r="J59" s="34" t="str">
        <f>IF(AND(0=0,0=0,$H$59=0,$F$59=0,$G$59=0),"",IF(AND($H$59=0,OR(0&lt;&gt;0,0&lt;&gt;0,$F$59&lt;&gt;0,$G$59&lt;&gt;0)),"inf",((0+0+$F$59+$G$59)/$H$59)))</f>
        <v/>
      </c>
      <c r="K59" s="30"/>
      <c r="L59" s="30"/>
      <c r="M59" s="30"/>
      <c r="N59" s="35" t="str">
        <f>IF($L$59=0,"",($M$59/$L$59))</f>
        <v/>
      </c>
      <c r="Q59" t="s">
        <v>16</v>
      </c>
      <c r="R59" s="39" t="str">
        <f>IF($Y$59=0,"",20*((0*30 +0*20 +$T$59*15 +$U$59*10 +$V$59*-5)/$Y$59))</f>
        <v/>
      </c>
      <c r="S59" s="38" t="str">
        <f>IF($Y$59=0,"",((0*30 +0*20 +$T$59*15 +$U$59*10 +$V$59*-5)/$Y$59))</f>
        <v/>
      </c>
      <c r="T59" s="37"/>
      <c r="U59" s="37"/>
      <c r="V59" s="37"/>
      <c r="W59" s="40" t="str">
        <f>IF(AND(0=0,0=0,$V$59=0,$T$59=0),"",IF(AND($V$59=0,OR(0&lt;&gt;0,0&lt;&gt;0,$T$59&lt;&gt;0)),"inf",((0+0+$T$59)/$V$59)))</f>
        <v/>
      </c>
      <c r="X59" s="41" t="str">
        <f>IF(AND(0=0,0=0,$V$59=0,$T$59=0,$U$59=0),"",IF(AND($V$59=0,OR(0&lt;&gt;0,0&lt;&gt;0,$T$59&lt;&gt;0,$U$59&lt;&gt;0)),"inf",((0+0+$T$59+$U$59)/$V$59)))</f>
        <v/>
      </c>
      <c r="Y59" s="37"/>
      <c r="AB59" t="s">
        <v>16</v>
      </c>
      <c r="AC59" s="45" t="str">
        <f>IF($AJ$59=0,"",20*((0*30 +0*20 +$AE$59*15 +$AF$59*10 +$AG$59*-5)/$AJ$59))</f>
        <v/>
      </c>
      <c r="AD59" s="44" t="str">
        <f>IF($AJ$59=0,"",((0*30 +0*20 +$AE$59*15 +$AF$59*10 +$AG$59*-5)/$AJ$59))</f>
        <v/>
      </c>
      <c r="AE59" s="43"/>
      <c r="AF59" s="43"/>
      <c r="AG59" s="43"/>
      <c r="AH59" s="46" t="str">
        <f>IF(AND(0=0,0=0,$AG$59=0,$AE$59=0),"",IF(AND($AG$59=0,OR(0&lt;&gt;0,0&lt;&gt;0,$AE$59&lt;&gt;0)),"inf",((0+0+$AE$59)/$AG$59)))</f>
        <v/>
      </c>
      <c r="AI59" s="47" t="str">
        <f>IF(AND(0=0,0=0,$AG$59=0,$AE$59=0,$AF$59=0),"",IF(AND($AG$59=0,OR(0&lt;&gt;0,0&lt;&gt;0,$AE$59&lt;&gt;0,$AF$59&lt;&gt;0)),"inf",((0+0+$AE$59+$AF$59)/$AG$59)))</f>
        <v/>
      </c>
      <c r="AJ59" s="43"/>
      <c r="AM59" t="s">
        <v>16</v>
      </c>
      <c r="AN59" s="51" t="str">
        <f>IF($AU$59=0,"",20*((0*30 +0*20 +$AP$59*15 +$AQ$59*10 +$AR$59*-5)/$AU$59))</f>
        <v/>
      </c>
      <c r="AO59" s="50" t="str">
        <f>IF($AU$59=0,"",((0*30 +0*20 +$AP$59*15 +$AQ$59*10 +$AR$59*-5)/$AU$59))</f>
        <v/>
      </c>
      <c r="AP59" s="49"/>
      <c r="AQ59" s="49"/>
      <c r="AR59" s="49"/>
      <c r="AS59" s="52" t="str">
        <f>IF(AND(0=0,0=0,$AR$59=0,$AP$59=0),"",IF(AND($AR$59=0,OR(0&lt;&gt;0,0&lt;&gt;0,$AP$59&lt;&gt;0)),"inf",((0+0+$AP$59)/$AR$59)))</f>
        <v/>
      </c>
      <c r="AT59" s="53" t="str">
        <f>IF(AND(0=0,0=0,$AR$59=0,$AP$59=0,$AQ$59=0),"",IF(AND($AR$59=0,OR(0&lt;&gt;0,0&lt;&gt;0,$AP$59&lt;&gt;0,$AQ$59&lt;&gt;0)),"inf",((0+0+$AP$59+$AQ$59)/$AR$59)))</f>
        <v/>
      </c>
      <c r="AU59" s="49"/>
    </row>
    <row r="60" spans="2:47" x14ac:dyDescent="0.2">
      <c r="B60" t="s">
        <v>44</v>
      </c>
      <c r="D60" s="32" t="str">
        <f>IF($K$60=0,"",20*((0*30 +0*20 +$F$60*15 +$G$60*10 +$H$60*-5)/$K$60))</f>
        <v/>
      </c>
      <c r="E60" s="31" t="str">
        <f>IF($K$60=0,"",((0*30 +0*20 +$F$60*15 +$G$60*10 +$H$60*-5)/$K$60))</f>
        <v/>
      </c>
      <c r="F60" s="30" t="n">
        <f>SUM($F$61+$F$62+$F$63+$F$64)</f>
        <v>0.0</v>
      </c>
      <c r="G60" s="30" t="n">
        <f>SUM($G$61+$G$62+$G$63+$G$64)</f>
        <v>0.0</v>
      </c>
      <c r="H60" s="30" t="n">
        <f>SUM($H$61+$H$62+$H$63+$H$64)</f>
        <v>0.0</v>
      </c>
      <c r="I60" s="33" t="str">
        <f>IF(AND(0=0,0=0,$H$60=0,$F$60=0),"",IF(AND($H$60=0,OR(0&lt;&gt;0,0&lt;&gt;0,$F$60&lt;&gt;0)),"inf",((0+0+$F$60)/$H$60)))</f>
        <v/>
      </c>
      <c r="J60" s="34" t="str">
        <f>IF(AND(0=0,0=0,$H$60=0,$F$60=0,$G$60=0),"",IF(AND($H$60=0,OR(0&lt;&gt;0,0&lt;&gt;0,$F$60&lt;&gt;0,$G$60&lt;&gt;0)),"inf",((0+0+$F$60+$G$60)/$H$60)))</f>
        <v/>
      </c>
      <c r="K60" s="30" t="n">
        <f>SUM($K$61+$K$62+$K$63+$K$64)</f>
        <v>0.0</v>
      </c>
      <c r="L60" s="30" t="n">
        <f>SUM($L$61+$L$62+$L$63+$L$64)</f>
        <v>0.0</v>
      </c>
      <c r="M60" s="30" t="n">
        <f>SUM($M$61+$M$62+$M$63+$M$64)</f>
        <v>0.0</v>
      </c>
      <c r="N60" s="35" t="str">
        <f>IF($L$60=0,"",($M$60/$L$60))</f>
        <v/>
      </c>
      <c r="P60" t="s">
        <v>44</v>
      </c>
      <c r="R60" s="39" t="str">
        <f>IF($Y$60=0,"",20*((0*30 +0*20 +$T$60*15 +$U$60*10 +$V$60*-5)/$Y$60))</f>
        <v/>
      </c>
      <c r="S60" s="38" t="str">
        <f>IF($Y$60=0,"",((0*30 +0*20 +$T$60*15 +$U$60*10 +$V$60*-5)/$Y$60))</f>
        <v/>
      </c>
      <c r="T60" s="37" t="n">
        <f>SUM($T$61+$T$62+$T$63+$T$64)</f>
        <v>0.0</v>
      </c>
      <c r="U60" s="37" t="n">
        <f>SUM($U$61+$U$62+$U$63+$U$64)</f>
        <v>0.0</v>
      </c>
      <c r="V60" s="37" t="n">
        <f>SUM($V$61+$V$62+$V$63+$V$64)</f>
        <v>0.0</v>
      </c>
      <c r="W60" s="40" t="str">
        <f>IF(AND(0=0,0=0,$V$60=0,$T$60=0),"",IF(AND($V$60=0,OR(0&lt;&gt;0,0&lt;&gt;0,$T$60&lt;&gt;0)),"inf",((0+0+$T$60)/$V$60)))</f>
        <v/>
      </c>
      <c r="X60" s="41" t="str">
        <f>IF(AND(0=0,0=0,$V$60=0,$T$60=0,$U$60=0),"",IF(AND($V$60=0,OR(0&lt;&gt;0,0&lt;&gt;0,$T$60&lt;&gt;0,$U$60&lt;&gt;0)),"inf",((0+0+$T$60+$U$60)/$V$60)))</f>
        <v/>
      </c>
      <c r="Y60" s="37" t="n">
        <f>SUM($Y$61+$Y$62+$Y$63+$Y$64)</f>
        <v>0.0</v>
      </c>
      <c r="AA60" t="s">
        <v>44</v>
      </c>
      <c r="AC60" s="45" t="str">
        <f>IF($AJ$60=0,"",20*((0*30 +0*20 +$AE$60*15 +$AF$60*10 +$AG$60*-5)/$AJ$60))</f>
        <v/>
      </c>
      <c r="AD60" s="44" t="str">
        <f>IF($AJ$60=0,"",((0*30 +0*20 +$AE$60*15 +$AF$60*10 +$AG$60*-5)/$AJ$60))</f>
        <v/>
      </c>
      <c r="AE60" s="43" t="n">
        <f>SUM($AE$61+$AE$62+$AE$63+$AE$64)</f>
        <v>0.0</v>
      </c>
      <c r="AF60" s="43" t="n">
        <f>SUM($AF$61+$AF$62+$AF$63+$AF$64)</f>
        <v>0.0</v>
      </c>
      <c r="AG60" s="43" t="n">
        <f>SUM($AG$61+$AG$62+$AG$63+$AG$64)</f>
        <v>0.0</v>
      </c>
      <c r="AH60" s="46" t="str">
        <f>IF(AND(0=0,0=0,$AG$60=0,$AE$60=0),"",IF(AND($AG$60=0,OR(0&lt;&gt;0,0&lt;&gt;0,$AE$60&lt;&gt;0)),"inf",((0+0+$AE$60)/$AG$60)))</f>
        <v/>
      </c>
      <c r="AI60" s="47" t="str">
        <f>IF(AND(0=0,0=0,$AG$60=0,$AE$60=0,$AF$60=0),"",IF(AND($AG$60=0,OR(0&lt;&gt;0,0&lt;&gt;0,$AE$60&lt;&gt;0,$AF$60&lt;&gt;0)),"inf",((0+0+$AE$60+$AF$60)/$AG$60)))</f>
        <v/>
      </c>
      <c r="AJ60" s="43" t="n">
        <f>SUM($AJ$61+$AJ$62+$AJ$63+$AJ$64)</f>
        <v>0.0</v>
      </c>
      <c r="AL60" t="s">
        <v>44</v>
      </c>
      <c r="AN60" s="51" t="str">
        <f>IF($AU$60=0,"",20*((0*30 +0*20 +$AP$60*15 +$AQ$60*10 +$AR$60*-5)/$AU$60))</f>
        <v/>
      </c>
      <c r="AO60" s="50" t="str">
        <f>IF($AU$60=0,"",((0*30 +0*20 +$AP$60*15 +$AQ$60*10 +$AR$60*-5)/$AU$60))</f>
        <v/>
      </c>
      <c r="AP60" s="49" t="n">
        <f>SUM($AP$61+$AP$62+$AP$63+$AP$64)</f>
        <v>0.0</v>
      </c>
      <c r="AQ60" s="49" t="n">
        <f>SUM($AQ$61+$AQ$62+$AQ$63+$AQ$64)</f>
        <v>0.0</v>
      </c>
      <c r="AR60" s="49" t="n">
        <f>SUM($AR$61+$AR$62+$AR$63+$AR$64)</f>
        <v>0.0</v>
      </c>
      <c r="AS60" s="52" t="str">
        <f>IF(AND(0=0,0=0,$AR$60=0,$AP$60=0),"",IF(AND($AR$60=0,OR(0&lt;&gt;0,0&lt;&gt;0,$AP$60&lt;&gt;0)),"inf",((0+0+$AP$60)/$AR$60)))</f>
        <v/>
      </c>
      <c r="AT60" s="53" t="str">
        <f>IF(AND(0=0,0=0,$AR$60=0,$AP$60=0,$AQ$60=0),"",IF(AND($AR$60=0,OR(0&lt;&gt;0,0&lt;&gt;0,$AP$60&lt;&gt;0,$AQ$60&lt;&gt;0)),"inf",((0+0+$AP$60+$AQ$60)/$AR$60)))</f>
        <v/>
      </c>
      <c r="AU60" s="49" t="n">
        <f>SUM($AU$61+$AU$62+$AU$63+$AU$64)</f>
        <v>0.0</v>
      </c>
    </row>
    <row r="61" spans="2:47" x14ac:dyDescent="0.2">
      <c r="C61" t="s">
        <v>45</v>
      </c>
      <c r="D61" s="32" t="str">
        <f>IF($K$61=0,"",20*((0*30 +0*20 +$F$61*15 +$G$61*10 +$H$61*-5)/$K$61))</f>
        <v/>
      </c>
      <c r="E61" s="31" t="str">
        <f>IF($K$61=0,"",((0*30 +0*20 +$F$61*15 +$G$61*10 +$H$61*-5)/$K$61))</f>
        <v/>
      </c>
      <c r="F61" s="30"/>
      <c r="G61" s="30"/>
      <c r="H61" s="30"/>
      <c r="I61" s="33" t="str">
        <f>IF(AND(0=0,0=0,$H$61=0,$F$61=0),"",IF(AND($H$61=0,OR(0&lt;&gt;0,0&lt;&gt;0,$F$61&lt;&gt;0)),"inf",((0+0+$F$61)/$H$61)))</f>
        <v/>
      </c>
      <c r="J61" s="34" t="str">
        <f>IF(AND(0=0,0=0,$H$61=0,$F$61=0,$G$61=0),"",IF(AND($H$61=0,OR(0&lt;&gt;0,0&lt;&gt;0,$F$61&lt;&gt;0,$G$61&lt;&gt;0)),"inf",((0+0+$F$61+$G$61)/$H$61)))</f>
        <v/>
      </c>
      <c r="K61" s="30"/>
      <c r="L61" s="30"/>
      <c r="M61" s="30"/>
      <c r="N61" s="35" t="str">
        <f>IF($L$61=0,"",($M$61/$L$61))</f>
        <v/>
      </c>
      <c r="Q61" t="s">
        <v>45</v>
      </c>
      <c r="R61" s="39" t="str">
        <f>IF($Y$61=0,"",20*((0*30 +0*20 +$T$61*15 +$U$61*10 +$V$61*-5)/$Y$61))</f>
        <v/>
      </c>
      <c r="S61" s="38" t="str">
        <f>IF($Y$61=0,"",((0*30 +0*20 +$T$61*15 +$U$61*10 +$V$61*-5)/$Y$61))</f>
        <v/>
      </c>
      <c r="T61" s="37"/>
      <c r="U61" s="37"/>
      <c r="V61" s="37"/>
      <c r="W61" s="40" t="str">
        <f>IF(AND(0=0,0=0,$V$61=0,$T$61=0),"",IF(AND($V$61=0,OR(0&lt;&gt;0,0&lt;&gt;0,$T$61&lt;&gt;0)),"inf",((0+0+$T$61)/$V$61)))</f>
        <v/>
      </c>
      <c r="X61" s="41" t="str">
        <f>IF(AND(0=0,0=0,$V$61=0,$T$61=0,$U$61=0),"",IF(AND($V$61=0,OR(0&lt;&gt;0,0&lt;&gt;0,$T$61&lt;&gt;0,$U$61&lt;&gt;0)),"inf",((0+0+$T$61+$U$61)/$V$61)))</f>
        <v/>
      </c>
      <c r="Y61" s="37"/>
      <c r="AB61" t="s">
        <v>45</v>
      </c>
      <c r="AC61" s="45" t="str">
        <f>IF($AJ$61=0,"",20*((0*30 +0*20 +$AE$61*15 +$AF$61*10 +$AG$61*-5)/$AJ$61))</f>
        <v/>
      </c>
      <c r="AD61" s="44" t="str">
        <f>IF($AJ$61=0,"",((0*30 +0*20 +$AE$61*15 +$AF$61*10 +$AG$61*-5)/$AJ$61))</f>
        <v/>
      </c>
      <c r="AE61" s="43"/>
      <c r="AF61" s="43"/>
      <c r="AG61" s="43"/>
      <c r="AH61" s="46" t="str">
        <f>IF(AND(0=0,0=0,$AG$61=0,$AE$61=0),"",IF(AND($AG$61=0,OR(0&lt;&gt;0,0&lt;&gt;0,$AE$61&lt;&gt;0)),"inf",((0+0+$AE$61)/$AG$61)))</f>
        <v/>
      </c>
      <c r="AI61" s="47" t="str">
        <f>IF(AND(0=0,0=0,$AG$61=0,$AE$61=0,$AF$61=0),"",IF(AND($AG$61=0,OR(0&lt;&gt;0,0&lt;&gt;0,$AE$61&lt;&gt;0,$AF$61&lt;&gt;0)),"inf",((0+0+$AE$61+$AF$61)/$AG$61)))</f>
        <v/>
      </c>
      <c r="AJ61" s="43"/>
      <c r="AM61" t="s">
        <v>45</v>
      </c>
      <c r="AN61" s="51" t="str">
        <f>IF($AU$61=0,"",20*((0*30 +0*20 +$AP$61*15 +$AQ$61*10 +$AR$61*-5)/$AU$61))</f>
        <v/>
      </c>
      <c r="AO61" s="50" t="str">
        <f>IF($AU$61=0,"",((0*30 +0*20 +$AP$61*15 +$AQ$61*10 +$AR$61*-5)/$AU$61))</f>
        <v/>
      </c>
      <c r="AP61" s="49"/>
      <c r="AQ61" s="49"/>
      <c r="AR61" s="49"/>
      <c r="AS61" s="52" t="str">
        <f>IF(AND(0=0,0=0,$AR$61=0,$AP$61=0),"",IF(AND($AR$61=0,OR(0&lt;&gt;0,0&lt;&gt;0,$AP$61&lt;&gt;0)),"inf",((0+0+$AP$61)/$AR$61)))</f>
        <v/>
      </c>
      <c r="AT61" s="53" t="str">
        <f>IF(AND(0=0,0=0,$AR$61=0,$AP$61=0,$AQ$61=0),"",IF(AND($AR$61=0,OR(0&lt;&gt;0,0&lt;&gt;0,$AP$61&lt;&gt;0,$AQ$61&lt;&gt;0)),"inf",((0+0+$AP$61+$AQ$61)/$AR$61)))</f>
        <v/>
      </c>
      <c r="AU61" s="49"/>
    </row>
    <row r="62" spans="2:47" x14ac:dyDescent="0.2">
      <c r="C62" t="s">
        <v>46</v>
      </c>
      <c r="D62" s="32" t="str">
        <f>IF($K$62=0,"",20*((0*30 +0*20 +$F$62*15 +$G$62*10 +$H$62*-5)/$K$62))</f>
        <v/>
      </c>
      <c r="E62" s="31" t="str">
        <f>IF($K$62=0,"",((0*30 +0*20 +$F$62*15 +$G$62*10 +$H$62*-5)/$K$62))</f>
        <v/>
      </c>
      <c r="F62" s="30"/>
      <c r="G62" s="30"/>
      <c r="H62" s="30"/>
      <c r="I62" s="33" t="str">
        <f>IF(AND(0=0,0=0,$H$62=0,$F$62=0),"",IF(AND($H$62=0,OR(0&lt;&gt;0,0&lt;&gt;0,$F$62&lt;&gt;0)),"inf",((0+0+$F$62)/$H$62)))</f>
        <v/>
      </c>
      <c r="J62" s="34" t="str">
        <f>IF(AND(0=0,0=0,$H$62=0,$F$62=0,$G$62=0),"",IF(AND($H$62=0,OR(0&lt;&gt;0,0&lt;&gt;0,$F$62&lt;&gt;0,$G$62&lt;&gt;0)),"inf",((0+0+$F$62+$G$62)/$H$62)))</f>
        <v/>
      </c>
      <c r="K62" s="30"/>
      <c r="L62" s="30"/>
      <c r="M62" s="30"/>
      <c r="N62" s="35" t="str">
        <f>IF($L$62=0,"",($M$62/$L$62))</f>
        <v/>
      </c>
      <c r="Q62" t="s">
        <v>46</v>
      </c>
      <c r="R62" s="39" t="str">
        <f>IF($Y$62=0,"",20*((0*30 +0*20 +$T$62*15 +$U$62*10 +$V$62*-5)/$Y$62))</f>
        <v/>
      </c>
      <c r="S62" s="38" t="str">
        <f>IF($Y$62=0,"",((0*30 +0*20 +$T$62*15 +$U$62*10 +$V$62*-5)/$Y$62))</f>
        <v/>
      </c>
      <c r="T62" s="37"/>
      <c r="U62" s="37"/>
      <c r="V62" s="37"/>
      <c r="W62" s="40" t="str">
        <f>IF(AND(0=0,0=0,$V$62=0,$T$62=0),"",IF(AND($V$62=0,OR(0&lt;&gt;0,0&lt;&gt;0,$T$62&lt;&gt;0)),"inf",((0+0+$T$62)/$V$62)))</f>
        <v/>
      </c>
      <c r="X62" s="41" t="str">
        <f>IF(AND(0=0,0=0,$V$62=0,$T$62=0,$U$62=0),"",IF(AND($V$62=0,OR(0&lt;&gt;0,0&lt;&gt;0,$T$62&lt;&gt;0,$U$62&lt;&gt;0)),"inf",((0+0+$T$62+$U$62)/$V$62)))</f>
        <v/>
      </c>
      <c r="Y62" s="37"/>
      <c r="AB62" t="s">
        <v>46</v>
      </c>
      <c r="AC62" s="45" t="str">
        <f>IF($AJ$62=0,"",20*((0*30 +0*20 +$AE$62*15 +$AF$62*10 +$AG$62*-5)/$AJ$62))</f>
        <v/>
      </c>
      <c r="AD62" s="44" t="str">
        <f>IF($AJ$62=0,"",((0*30 +0*20 +$AE$62*15 +$AF$62*10 +$AG$62*-5)/$AJ$62))</f>
        <v/>
      </c>
      <c r="AE62" s="43"/>
      <c r="AF62" s="43"/>
      <c r="AG62" s="43"/>
      <c r="AH62" s="46" t="str">
        <f>IF(AND(0=0,0=0,$AG$62=0,$AE$62=0),"",IF(AND($AG$62=0,OR(0&lt;&gt;0,0&lt;&gt;0,$AE$62&lt;&gt;0)),"inf",((0+0+$AE$62)/$AG$62)))</f>
        <v/>
      </c>
      <c r="AI62" s="47" t="str">
        <f>IF(AND(0=0,0=0,$AG$62=0,$AE$62=0,$AF$62=0),"",IF(AND($AG$62=0,OR(0&lt;&gt;0,0&lt;&gt;0,$AE$62&lt;&gt;0,$AF$62&lt;&gt;0)),"inf",((0+0+$AE$62+$AF$62)/$AG$62)))</f>
        <v/>
      </c>
      <c r="AJ62" s="43"/>
      <c r="AM62" t="s">
        <v>46</v>
      </c>
      <c r="AN62" s="51" t="str">
        <f>IF($AU$62=0,"",20*((0*30 +0*20 +$AP$62*15 +$AQ$62*10 +$AR$62*-5)/$AU$62))</f>
        <v/>
      </c>
      <c r="AO62" s="50" t="str">
        <f>IF($AU$62=0,"",((0*30 +0*20 +$AP$62*15 +$AQ$62*10 +$AR$62*-5)/$AU$62))</f>
        <v/>
      </c>
      <c r="AP62" s="49"/>
      <c r="AQ62" s="49"/>
      <c r="AR62" s="49"/>
      <c r="AS62" s="52" t="str">
        <f>IF(AND(0=0,0=0,$AR$62=0,$AP$62=0),"",IF(AND($AR$62=0,OR(0&lt;&gt;0,0&lt;&gt;0,$AP$62&lt;&gt;0)),"inf",((0+0+$AP$62)/$AR$62)))</f>
        <v/>
      </c>
      <c r="AT62" s="53" t="str">
        <f>IF(AND(0=0,0=0,$AR$62=0,$AP$62=0,$AQ$62=0),"",IF(AND($AR$62=0,OR(0&lt;&gt;0,0&lt;&gt;0,$AP$62&lt;&gt;0,$AQ$62&lt;&gt;0)),"inf",((0+0+$AP$62+$AQ$62)/$AR$62)))</f>
        <v/>
      </c>
      <c r="AU62" s="49"/>
    </row>
    <row r="63" spans="2:47" x14ac:dyDescent="0.2">
      <c r="C63" t="s">
        <v>47</v>
      </c>
      <c r="D63" s="32" t="str">
        <f>IF($K$63=0,"",20*((0*30 +0*20 +$F$63*15 +$G$63*10 +$H$63*-5)/$K$63))</f>
        <v/>
      </c>
      <c r="E63" s="31" t="str">
        <f>IF($K$63=0,"",((0*30 +0*20 +$F$63*15 +$G$63*10 +$H$63*-5)/$K$63))</f>
        <v/>
      </c>
      <c r="F63" s="30"/>
      <c r="G63" s="30"/>
      <c r="H63" s="30"/>
      <c r="I63" s="33" t="str">
        <f>IF(AND(0=0,0=0,$H$63=0,$F$63=0),"",IF(AND($H$63=0,OR(0&lt;&gt;0,0&lt;&gt;0,$F$63&lt;&gt;0)),"inf",((0+0+$F$63)/$H$63)))</f>
        <v/>
      </c>
      <c r="J63" s="34" t="str">
        <f>IF(AND(0=0,0=0,$H$63=0,$F$63=0,$G$63=0),"",IF(AND($H$63=0,OR(0&lt;&gt;0,0&lt;&gt;0,$F$63&lt;&gt;0,$G$63&lt;&gt;0)),"inf",((0+0+$F$63+$G$63)/$H$63)))</f>
        <v/>
      </c>
      <c r="K63" s="30"/>
      <c r="L63" s="30"/>
      <c r="M63" s="30"/>
      <c r="N63" s="35" t="str">
        <f>IF($L$63=0,"",($M$63/$L$63))</f>
        <v/>
      </c>
      <c r="Q63" t="s">
        <v>47</v>
      </c>
      <c r="R63" s="39" t="str">
        <f>IF($Y$63=0,"",20*((0*30 +0*20 +$T$63*15 +$U$63*10 +$V$63*-5)/$Y$63))</f>
        <v/>
      </c>
      <c r="S63" s="38" t="str">
        <f>IF($Y$63=0,"",((0*30 +0*20 +$T$63*15 +$U$63*10 +$V$63*-5)/$Y$63))</f>
        <v/>
      </c>
      <c r="T63" s="37"/>
      <c r="U63" s="37"/>
      <c r="V63" s="37"/>
      <c r="W63" s="40" t="str">
        <f>IF(AND(0=0,0=0,$V$63=0,$T$63=0),"",IF(AND($V$63=0,OR(0&lt;&gt;0,0&lt;&gt;0,$T$63&lt;&gt;0)),"inf",((0+0+$T$63)/$V$63)))</f>
        <v/>
      </c>
      <c r="X63" s="41" t="str">
        <f>IF(AND(0=0,0=0,$V$63=0,$T$63=0,$U$63=0),"",IF(AND($V$63=0,OR(0&lt;&gt;0,0&lt;&gt;0,$T$63&lt;&gt;0,$U$63&lt;&gt;0)),"inf",((0+0+$T$63+$U$63)/$V$63)))</f>
        <v/>
      </c>
      <c r="Y63" s="37"/>
      <c r="AB63" t="s">
        <v>47</v>
      </c>
      <c r="AC63" s="45" t="str">
        <f>IF($AJ$63=0,"",20*((0*30 +0*20 +$AE$63*15 +$AF$63*10 +$AG$63*-5)/$AJ$63))</f>
        <v/>
      </c>
      <c r="AD63" s="44" t="str">
        <f>IF($AJ$63=0,"",((0*30 +0*20 +$AE$63*15 +$AF$63*10 +$AG$63*-5)/$AJ$63))</f>
        <v/>
      </c>
      <c r="AE63" s="43"/>
      <c r="AF63" s="43"/>
      <c r="AG63" s="43"/>
      <c r="AH63" s="46" t="str">
        <f>IF(AND(0=0,0=0,$AG$63=0,$AE$63=0),"",IF(AND($AG$63=0,OR(0&lt;&gt;0,0&lt;&gt;0,$AE$63&lt;&gt;0)),"inf",((0+0+$AE$63)/$AG$63)))</f>
        <v/>
      </c>
      <c r="AI63" s="47" t="str">
        <f>IF(AND(0=0,0=0,$AG$63=0,$AE$63=0,$AF$63=0),"",IF(AND($AG$63=0,OR(0&lt;&gt;0,0&lt;&gt;0,$AE$63&lt;&gt;0,$AF$63&lt;&gt;0)),"inf",((0+0+$AE$63+$AF$63)/$AG$63)))</f>
        <v/>
      </c>
      <c r="AJ63" s="43"/>
      <c r="AM63" t="s">
        <v>47</v>
      </c>
      <c r="AN63" s="51" t="str">
        <f>IF($AU$63=0,"",20*((0*30 +0*20 +$AP$63*15 +$AQ$63*10 +$AR$63*-5)/$AU$63))</f>
        <v/>
      </c>
      <c r="AO63" s="50" t="str">
        <f>IF($AU$63=0,"",((0*30 +0*20 +$AP$63*15 +$AQ$63*10 +$AR$63*-5)/$AU$63))</f>
        <v/>
      </c>
      <c r="AP63" s="49"/>
      <c r="AQ63" s="49"/>
      <c r="AR63" s="49"/>
      <c r="AS63" s="52" t="str">
        <f>IF(AND(0=0,0=0,$AR$63=0,$AP$63=0),"",IF(AND($AR$63=0,OR(0&lt;&gt;0,0&lt;&gt;0,$AP$63&lt;&gt;0)),"inf",((0+0+$AP$63)/$AR$63)))</f>
        <v/>
      </c>
      <c r="AT63" s="53" t="str">
        <f>IF(AND(0=0,0=0,$AR$63=0,$AP$63=0,$AQ$63=0),"",IF(AND($AR$63=0,OR(0&lt;&gt;0,0&lt;&gt;0,$AP$63&lt;&gt;0,$AQ$63&lt;&gt;0)),"inf",((0+0+$AP$63+$AQ$63)/$AR$63)))</f>
        <v/>
      </c>
      <c r="AU63" s="49"/>
    </row>
    <row r="64" spans="2:47" x14ac:dyDescent="0.2">
      <c r="C64" t="s">
        <v>16</v>
      </c>
      <c r="D64" s="32" t="str">
        <f>IF($K$64=0,"",20*((0*30 +0*20 +$F$64*15 +$G$64*10 +$H$64*-5)/$K$64))</f>
        <v/>
      </c>
      <c r="E64" s="31" t="str">
        <f>IF($K$64=0,"",((0*30 +0*20 +$F$64*15 +$G$64*10 +$H$64*-5)/$K$64))</f>
        <v/>
      </c>
      <c r="F64" s="30"/>
      <c r="G64" s="30"/>
      <c r="H64" s="30"/>
      <c r="I64" s="33" t="str">
        <f>IF(AND(0=0,0=0,$H$64=0,$F$64=0),"",IF(AND($H$64=0,OR(0&lt;&gt;0,0&lt;&gt;0,$F$64&lt;&gt;0)),"inf",((0+0+$F$64)/$H$64)))</f>
        <v/>
      </c>
      <c r="J64" s="34" t="str">
        <f>IF(AND(0=0,0=0,$H$64=0,$F$64=0,$G$64=0),"",IF(AND($H$64=0,OR(0&lt;&gt;0,0&lt;&gt;0,$F$64&lt;&gt;0,$G$64&lt;&gt;0)),"inf",((0+0+$F$64+$G$64)/$H$64)))</f>
        <v/>
      </c>
      <c r="K64" s="30"/>
      <c r="L64" s="30"/>
      <c r="M64" s="30"/>
      <c r="N64" s="35" t="str">
        <f>IF($L$64=0,"",($M$64/$L$64))</f>
        <v/>
      </c>
      <c r="Q64" t="s">
        <v>16</v>
      </c>
      <c r="R64" s="39" t="str">
        <f>IF($Y$64=0,"",20*((0*30 +0*20 +$T$64*15 +$U$64*10 +$V$64*-5)/$Y$64))</f>
        <v/>
      </c>
      <c r="S64" s="38" t="str">
        <f>IF($Y$64=0,"",((0*30 +0*20 +$T$64*15 +$U$64*10 +$V$64*-5)/$Y$64))</f>
        <v/>
      </c>
      <c r="T64" s="37"/>
      <c r="U64" s="37"/>
      <c r="V64" s="37"/>
      <c r="W64" s="40" t="str">
        <f>IF(AND(0=0,0=0,$V$64=0,$T$64=0),"",IF(AND($V$64=0,OR(0&lt;&gt;0,0&lt;&gt;0,$T$64&lt;&gt;0)),"inf",((0+0+$T$64)/$V$64)))</f>
        <v/>
      </c>
      <c r="X64" s="41" t="str">
        <f>IF(AND(0=0,0=0,$V$64=0,$T$64=0,$U$64=0),"",IF(AND($V$64=0,OR(0&lt;&gt;0,0&lt;&gt;0,$T$64&lt;&gt;0,$U$64&lt;&gt;0)),"inf",((0+0+$T$64+$U$64)/$V$64)))</f>
        <v/>
      </c>
      <c r="Y64" s="37"/>
      <c r="AB64" t="s">
        <v>16</v>
      </c>
      <c r="AC64" s="45" t="str">
        <f>IF($AJ$64=0,"",20*((0*30 +0*20 +$AE$64*15 +$AF$64*10 +$AG$64*-5)/$AJ$64))</f>
        <v/>
      </c>
      <c r="AD64" s="44" t="str">
        <f>IF($AJ$64=0,"",((0*30 +0*20 +$AE$64*15 +$AF$64*10 +$AG$64*-5)/$AJ$64))</f>
        <v/>
      </c>
      <c r="AE64" s="43"/>
      <c r="AF64" s="43"/>
      <c r="AG64" s="43"/>
      <c r="AH64" s="46" t="str">
        <f>IF(AND(0=0,0=0,$AG$64=0,$AE$64=0),"",IF(AND($AG$64=0,OR(0&lt;&gt;0,0&lt;&gt;0,$AE$64&lt;&gt;0)),"inf",((0+0+$AE$64)/$AG$64)))</f>
        <v/>
      </c>
      <c r="AI64" s="47" t="str">
        <f>IF(AND(0=0,0=0,$AG$64=0,$AE$64=0,$AF$64=0),"",IF(AND($AG$64=0,OR(0&lt;&gt;0,0&lt;&gt;0,$AE$64&lt;&gt;0,$AF$64&lt;&gt;0)),"inf",((0+0+$AE$64+$AF$64)/$AG$64)))</f>
        <v/>
      </c>
      <c r="AJ64" s="43"/>
      <c r="AM64" t="s">
        <v>16</v>
      </c>
      <c r="AN64" s="51" t="str">
        <f>IF($AU$64=0,"",20*((0*30 +0*20 +$AP$64*15 +$AQ$64*10 +$AR$64*-5)/$AU$64))</f>
        <v/>
      </c>
      <c r="AO64" s="50" t="str">
        <f>IF($AU$64=0,"",((0*30 +0*20 +$AP$64*15 +$AQ$64*10 +$AR$64*-5)/$AU$64))</f>
        <v/>
      </c>
      <c r="AP64" s="49"/>
      <c r="AQ64" s="49"/>
      <c r="AR64" s="49"/>
      <c r="AS64" s="52" t="str">
        <f>IF(AND(0=0,0=0,$AR$64=0,$AP$64=0),"",IF(AND($AR$64=0,OR(0&lt;&gt;0,0&lt;&gt;0,$AP$64&lt;&gt;0)),"inf",((0+0+$AP$64)/$AR$64)))</f>
        <v/>
      </c>
      <c r="AT64" s="53" t="str">
        <f>IF(AND(0=0,0=0,$AR$64=0,$AP$64=0,$AQ$64=0),"",IF(AND($AR$64=0,OR(0&lt;&gt;0,0&lt;&gt;0,$AP$64&lt;&gt;0,$AQ$64&lt;&gt;0)),"inf",((0+0+$AP$64+$AQ$64)/$AR$64)))</f>
        <v/>
      </c>
      <c r="AU64" s="49"/>
    </row>
    <row r="65" spans="2:47" x14ac:dyDescent="0.2">
      <c r="B65" t="s">
        <v>48</v>
      </c>
      <c r="D65" s="32" t="str">
        <f>IF($K$65=0,"",20*((0*30 +0*20 +$F$65*15 +$G$65*10 +$H$65*-5)/$K$65))</f>
        <v/>
      </c>
      <c r="E65" s="31" t="str">
        <f>IF($K$65=0,"",((0*30 +0*20 +$F$65*15 +$G$65*10 +$H$65*-5)/$K$65))</f>
        <v/>
      </c>
      <c r="F65" s="30" t="n">
        <f>SUM($F$66+$F$67+$F$68)</f>
        <v>0.0</v>
      </c>
      <c r="G65" s="30" t="n">
        <f>SUM($G$66+$G$67+$G$68)</f>
        <v>0.0</v>
      </c>
      <c r="H65" s="30" t="n">
        <f>SUM($H$66+$H$67+$H$68)</f>
        <v>0.0</v>
      </c>
      <c r="I65" s="33" t="str">
        <f>IF(AND(0=0,0=0,$H$65=0,$F$65=0),"",IF(AND($H$65=0,OR(0&lt;&gt;0,0&lt;&gt;0,$F$65&lt;&gt;0)),"inf",((0+0+$F$65)/$H$65)))</f>
        <v/>
      </c>
      <c r="J65" s="34" t="str">
        <f>IF(AND(0=0,0=0,$H$65=0,$F$65=0,$G$65=0),"",IF(AND($H$65=0,OR(0&lt;&gt;0,0&lt;&gt;0,$F$65&lt;&gt;0,$G$65&lt;&gt;0)),"inf",((0+0+$F$65+$G$65)/$H$65)))</f>
        <v/>
      </c>
      <c r="K65" s="30" t="n">
        <f>SUM($K$66+$K$67+$K$68)</f>
        <v>0.0</v>
      </c>
      <c r="L65" s="30" t="n">
        <f>SUM($L$66+$L$67+$L$68)</f>
        <v>0.0</v>
      </c>
      <c r="M65" s="30" t="n">
        <f>SUM($M$66+$M$67+$M$68)</f>
        <v>0.0</v>
      </c>
      <c r="N65" s="35" t="str">
        <f>IF($L$65=0,"",($M$65/$L$65))</f>
        <v/>
      </c>
      <c r="P65" t="s">
        <v>48</v>
      </c>
      <c r="R65" s="39" t="n">
        <f>IF($Y$65=0,"",20*((0*30 +0*20 +$T$65*15 +$U$65*10 +$V$65*-5)/$Y$65))</f>
        <v>200.0</v>
      </c>
      <c r="S65" s="38" t="n">
        <f>IF($Y$65=0,"",((0*30 +0*20 +$T$65*15 +$U$65*10 +$V$65*-5)/$Y$65))</f>
        <v>10.0</v>
      </c>
      <c r="T65" s="37" t="n">
        <f>SUM($T$66+$T$67+$T$68)</f>
        <v>0.0</v>
      </c>
      <c r="U65" s="37" t="n">
        <f>SUM($U$66+$U$67+$U$68)</f>
        <v>6.0</v>
      </c>
      <c r="V65" s="37" t="n">
        <f>SUM($V$66+$V$67+$V$68)</f>
        <v>0.0</v>
      </c>
      <c r="W65" s="40" t="str">
        <f>IF(AND(0=0,0=0,$V$65=0,$T$65=0),"",IF(AND($V$65=0,OR(0&lt;&gt;0,0&lt;&gt;0,$T$65&lt;&gt;0)),"inf",((0+0+$T$65)/$V$65)))</f>
        <v/>
      </c>
      <c r="X65" s="41" t="str">
        <f>IF(AND(0=0,0=0,$V$65=0,$T$65=0,$U$65=0),"",IF(AND($V$65=0,OR(0&lt;&gt;0,0&lt;&gt;0,$T$65&lt;&gt;0,$U$65&lt;&gt;0)),"inf",((0+0+$T$65+$U$65)/$V$65)))</f>
        <v>inf</v>
      </c>
      <c r="Y65" s="37" t="n">
        <f>SUM($Y$66+$Y$67+$Y$68)</f>
        <v>6.0</v>
      </c>
      <c r="AA65" t="s">
        <v>48</v>
      </c>
      <c r="AC65" s="45" t="n">
        <f>IF($AJ$65=0,"",20*((0*30 +0*20 +$AE$65*15 +$AF$65*10 +$AG$65*-5)/$AJ$65))</f>
        <v>0.0</v>
      </c>
      <c r="AD65" s="44" t="n">
        <f>IF($AJ$65=0,"",((0*30 +0*20 +$AE$65*15 +$AF$65*10 +$AG$65*-5)/$AJ$65))</f>
        <v>0.0</v>
      </c>
      <c r="AE65" s="43" t="n">
        <f>SUM($AE$66+$AE$67+$AE$68)</f>
        <v>0.0</v>
      </c>
      <c r="AF65" s="43" t="n">
        <f>SUM($AF$66+$AF$67+$AF$68)</f>
        <v>0.0</v>
      </c>
      <c r="AG65" s="43" t="n">
        <f>SUM($AG$66+$AG$67+$AG$68)</f>
        <v>0.0</v>
      </c>
      <c r="AH65" s="46" t="str">
        <f>IF(AND(0=0,0=0,$AG$65=0,$AE$65=0),"",IF(AND($AG$65=0,OR(0&lt;&gt;0,0&lt;&gt;0,$AE$65&lt;&gt;0)),"inf",((0+0+$AE$65)/$AG$65)))</f>
        <v/>
      </c>
      <c r="AI65" s="47" t="str">
        <f>IF(AND(0=0,0=0,$AG$65=0,$AE$65=0,$AF$65=0),"",IF(AND($AG$65=0,OR(0&lt;&gt;0,0&lt;&gt;0,$AE$65&lt;&gt;0,$AF$65&lt;&gt;0)),"inf",((0+0+$AE$65+$AF$65)/$AG$65)))</f>
        <v/>
      </c>
      <c r="AJ65" s="43" t="n">
        <f>SUM($AJ$66+$AJ$67+$AJ$68)</f>
        <v>6.0</v>
      </c>
      <c r="AL65" t="s">
        <v>48</v>
      </c>
      <c r="AN65" s="51" t="str">
        <f>IF($AU$65=0,"",20*((0*30 +0*20 +$AP$65*15 +$AQ$65*10 +$AR$65*-5)/$AU$65))</f>
        <v/>
      </c>
      <c r="AO65" s="50" t="str">
        <f>IF($AU$65=0,"",((0*30 +0*20 +$AP$65*15 +$AQ$65*10 +$AR$65*-5)/$AU$65))</f>
        <v/>
      </c>
      <c r="AP65" s="49" t="n">
        <f>SUM($AP$66+$AP$67+$AP$68)</f>
        <v>0.0</v>
      </c>
      <c r="AQ65" s="49" t="n">
        <f>SUM($AQ$66+$AQ$67+$AQ$68)</f>
        <v>0.0</v>
      </c>
      <c r="AR65" s="49" t="n">
        <f>SUM($AR$66+$AR$67+$AR$68)</f>
        <v>0.0</v>
      </c>
      <c r="AS65" s="52" t="str">
        <f>IF(AND(0=0,0=0,$AR$65=0,$AP$65=0),"",IF(AND($AR$65=0,OR(0&lt;&gt;0,0&lt;&gt;0,$AP$65&lt;&gt;0)),"inf",((0+0+$AP$65)/$AR$65)))</f>
        <v/>
      </c>
      <c r="AT65" s="53" t="str">
        <f>IF(AND(0=0,0=0,$AR$65=0,$AP$65=0,$AQ$65=0),"",IF(AND($AR$65=0,OR(0&lt;&gt;0,0&lt;&gt;0,$AP$65&lt;&gt;0,$AQ$65&lt;&gt;0)),"inf",((0+0+$AP$65+$AQ$65)/$AR$65)))</f>
        <v/>
      </c>
      <c r="AU65" s="49" t="n">
        <f>SUM($AU$66+$AU$67+$AU$68)</f>
        <v>0.0</v>
      </c>
    </row>
    <row r="66" spans="2:47" x14ac:dyDescent="0.2">
      <c r="C66" t="s">
        <v>12</v>
      </c>
      <c r="D66" s="32" t="str">
        <f>IF($K$66=0,"",20*((0*30 +0*20 +$F$66*15 +$G$66*10 +$H$66*-5)/$K$66))</f>
        <v/>
      </c>
      <c r="E66" s="31" t="str">
        <f>IF($K$66=0,"",((0*30 +0*20 +$F$66*15 +$G$66*10 +$H$66*-5)/$K$66))</f>
        <v/>
      </c>
      <c r="F66" s="30"/>
      <c r="G66" s="30"/>
      <c r="H66" s="30"/>
      <c r="I66" s="33" t="str">
        <f>IF(AND(0=0,0=0,$H$66=0,$F$66=0),"",IF(AND($H$66=0,OR(0&lt;&gt;0,0&lt;&gt;0,$F$66&lt;&gt;0)),"inf",((0+0+$F$66)/$H$66)))</f>
        <v/>
      </c>
      <c r="J66" s="34" t="str">
        <f>IF(AND(0=0,0=0,$H$66=0,$F$66=0,$G$66=0),"",IF(AND($H$66=0,OR(0&lt;&gt;0,0&lt;&gt;0,$F$66&lt;&gt;0,$G$66&lt;&gt;0)),"inf",((0+0+$F$66+$G$66)/$H$66)))</f>
        <v/>
      </c>
      <c r="K66" s="30"/>
      <c r="L66" s="30"/>
      <c r="M66" s="30"/>
      <c r="N66" s="35" t="str">
        <f>IF($L$66=0,"",($M$66/$L$66))</f>
        <v/>
      </c>
      <c r="Q66" t="s">
        <v>12</v>
      </c>
      <c r="R66" s="39" t="n">
        <f>IF($Y$66=0,"",20*((0*30 +0*20 +$T$66*15 +$U$66*10 +$V$66*-5)/$Y$66))</f>
        <v>200.0</v>
      </c>
      <c r="S66" s="38" t="n">
        <f>IF($Y$66=0,"",((0*30 +0*20 +$T$66*15 +$U$66*10 +$V$66*-5)/$Y$66))</f>
        <v>10.0</v>
      </c>
      <c r="T66" s="37"/>
      <c r="U66" s="37" t="n">
        <v>6.0</v>
      </c>
      <c r="V66" s="37"/>
      <c r="W66" s="40" t="str">
        <f>IF(AND(0=0,0=0,$V$66=0,$T$66=0),"",IF(AND($V$66=0,OR(0&lt;&gt;0,0&lt;&gt;0,$T$66&lt;&gt;0)),"inf",((0+0+$T$66)/$V$66)))</f>
        <v/>
      </c>
      <c r="X66" s="41" t="str">
        <f>IF(AND(0=0,0=0,$V$66=0,$T$66=0,$U$66=0),"",IF(AND($V$66=0,OR(0&lt;&gt;0,0&lt;&gt;0,$T$66&lt;&gt;0,$U$66&lt;&gt;0)),"inf",((0+0+$T$66+$U$66)/$V$66)))</f>
        <v>inf</v>
      </c>
      <c r="Y66" s="37" t="n">
        <v>6.0</v>
      </c>
      <c r="AB66" t="s">
        <v>12</v>
      </c>
      <c r="AC66" s="45" t="n">
        <f>IF($AJ$66=0,"",20*((0*30 +0*20 +$AE$66*15 +$AF$66*10 +$AG$66*-5)/$AJ$66))</f>
        <v>0.0</v>
      </c>
      <c r="AD66" s="44" t="n">
        <f>IF($AJ$66=0,"",((0*30 +0*20 +$AE$66*15 +$AF$66*10 +$AG$66*-5)/$AJ$66))</f>
        <v>0.0</v>
      </c>
      <c r="AE66" s="43"/>
      <c r="AF66" s="43"/>
      <c r="AG66" s="43"/>
      <c r="AH66" s="46" t="str">
        <f>IF(AND(0=0,0=0,$AG$66=0,$AE$66=0),"",IF(AND($AG$66=0,OR(0&lt;&gt;0,0&lt;&gt;0,$AE$66&lt;&gt;0)),"inf",((0+0+$AE$66)/$AG$66)))</f>
        <v/>
      </c>
      <c r="AI66" s="47" t="str">
        <f>IF(AND(0=0,0=0,$AG$66=0,$AE$66=0,$AF$66=0),"",IF(AND($AG$66=0,OR(0&lt;&gt;0,0&lt;&gt;0,$AE$66&lt;&gt;0,$AF$66&lt;&gt;0)),"inf",((0+0+$AE$66+$AF$66)/$AG$66)))</f>
        <v/>
      </c>
      <c r="AJ66" s="43" t="n">
        <v>6.0</v>
      </c>
      <c r="AM66" t="s">
        <v>12</v>
      </c>
      <c r="AN66" s="51" t="str">
        <f>IF($AU$66=0,"",20*((0*30 +0*20 +$AP$66*15 +$AQ$66*10 +$AR$66*-5)/$AU$66))</f>
        <v/>
      </c>
      <c r="AO66" s="50" t="str">
        <f>IF($AU$66=0,"",((0*30 +0*20 +$AP$66*15 +$AQ$66*10 +$AR$66*-5)/$AU$66))</f>
        <v/>
      </c>
      <c r="AP66" s="49"/>
      <c r="AQ66" s="49"/>
      <c r="AR66" s="49"/>
      <c r="AS66" s="52" t="str">
        <f>IF(AND(0=0,0=0,$AR$66=0,$AP$66=0),"",IF(AND($AR$66=0,OR(0&lt;&gt;0,0&lt;&gt;0,$AP$66&lt;&gt;0)),"inf",((0+0+$AP$66)/$AR$66)))</f>
        <v/>
      </c>
      <c r="AT66" s="53" t="str">
        <f>IF(AND(0=0,0=0,$AR$66=0,$AP$66=0,$AQ$66=0),"",IF(AND($AR$66=0,OR(0&lt;&gt;0,0&lt;&gt;0,$AP$66&lt;&gt;0,$AQ$66&lt;&gt;0)),"inf",((0+0+$AP$66+$AQ$66)/$AR$66)))</f>
        <v/>
      </c>
      <c r="AU66" s="49"/>
    </row>
    <row r="67" spans="2:47" x14ac:dyDescent="0.2">
      <c r="C67" t="s">
        <v>14</v>
      </c>
      <c r="D67" s="32" t="str">
        <f>IF($K$67=0,"",20*((0*30 +0*20 +$F$67*15 +$G$67*10 +$H$67*-5)/$K$67))</f>
        <v/>
      </c>
      <c r="E67" s="31" t="str">
        <f>IF($K$67=0,"",((0*30 +0*20 +$F$67*15 +$G$67*10 +$H$67*-5)/$K$67))</f>
        <v/>
      </c>
      <c r="F67" s="30"/>
      <c r="G67" s="30"/>
      <c r="H67" s="30"/>
      <c r="I67" s="33" t="str">
        <f>IF(AND(0=0,0=0,$H$67=0,$F$67=0),"",IF(AND($H$67=0,OR(0&lt;&gt;0,0&lt;&gt;0,$F$67&lt;&gt;0)),"inf",((0+0+$F$67)/$H$67)))</f>
        <v/>
      </c>
      <c r="J67" s="34" t="str">
        <f>IF(AND(0=0,0=0,$H$67=0,$F$67=0,$G$67=0),"",IF(AND($H$67=0,OR(0&lt;&gt;0,0&lt;&gt;0,$F$67&lt;&gt;0,$G$67&lt;&gt;0)),"inf",((0+0+$F$67+$G$67)/$H$67)))</f>
        <v/>
      </c>
      <c r="K67" s="30"/>
      <c r="L67" s="30"/>
      <c r="M67" s="30"/>
      <c r="N67" s="35" t="str">
        <f>IF($L$67=0,"",($M$67/$L$67))</f>
        <v/>
      </c>
      <c r="Q67" t="s">
        <v>14</v>
      </c>
      <c r="R67" s="39" t="str">
        <f>IF($Y$67=0,"",20*((0*30 +0*20 +$T$67*15 +$U$67*10 +$V$67*-5)/$Y$67))</f>
        <v/>
      </c>
      <c r="S67" s="38" t="str">
        <f>IF($Y$67=0,"",((0*30 +0*20 +$T$67*15 +$U$67*10 +$V$67*-5)/$Y$67))</f>
        <v/>
      </c>
      <c r="T67" s="37"/>
      <c r="U67" s="37"/>
      <c r="V67" s="37"/>
      <c r="W67" s="40" t="str">
        <f>IF(AND(0=0,0=0,$V$67=0,$T$67=0),"",IF(AND($V$67=0,OR(0&lt;&gt;0,0&lt;&gt;0,$T$67&lt;&gt;0)),"inf",((0+0+$T$67)/$V$67)))</f>
        <v/>
      </c>
      <c r="X67" s="41" t="str">
        <f>IF(AND(0=0,0=0,$V$67=0,$T$67=0,$U$67=0),"",IF(AND($V$67=0,OR(0&lt;&gt;0,0&lt;&gt;0,$T$67&lt;&gt;0,$U$67&lt;&gt;0)),"inf",((0+0+$T$67+$U$67)/$V$67)))</f>
        <v/>
      </c>
      <c r="Y67" s="37"/>
      <c r="AB67" t="s">
        <v>14</v>
      </c>
      <c r="AC67" s="45" t="str">
        <f>IF($AJ$67=0,"",20*((0*30 +0*20 +$AE$67*15 +$AF$67*10 +$AG$67*-5)/$AJ$67))</f>
        <v/>
      </c>
      <c r="AD67" s="44" t="str">
        <f>IF($AJ$67=0,"",((0*30 +0*20 +$AE$67*15 +$AF$67*10 +$AG$67*-5)/$AJ$67))</f>
        <v/>
      </c>
      <c r="AE67" s="43"/>
      <c r="AF67" s="43"/>
      <c r="AG67" s="43"/>
      <c r="AH67" s="46" t="str">
        <f>IF(AND(0=0,0=0,$AG$67=0,$AE$67=0),"",IF(AND($AG$67=0,OR(0&lt;&gt;0,0&lt;&gt;0,$AE$67&lt;&gt;0)),"inf",((0+0+$AE$67)/$AG$67)))</f>
        <v/>
      </c>
      <c r="AI67" s="47" t="str">
        <f>IF(AND(0=0,0=0,$AG$67=0,$AE$67=0,$AF$67=0),"",IF(AND($AG$67=0,OR(0&lt;&gt;0,0&lt;&gt;0,$AE$67&lt;&gt;0,$AF$67&lt;&gt;0)),"inf",((0+0+$AE$67+$AF$67)/$AG$67)))</f>
        <v/>
      </c>
      <c r="AJ67" s="43"/>
      <c r="AM67" t="s">
        <v>14</v>
      </c>
      <c r="AN67" s="51" t="str">
        <f>IF($AU$67=0,"",20*((0*30 +0*20 +$AP$67*15 +$AQ$67*10 +$AR$67*-5)/$AU$67))</f>
        <v/>
      </c>
      <c r="AO67" s="50" t="str">
        <f>IF($AU$67=0,"",((0*30 +0*20 +$AP$67*15 +$AQ$67*10 +$AR$67*-5)/$AU$67))</f>
        <v/>
      </c>
      <c r="AP67" s="49"/>
      <c r="AQ67" s="49"/>
      <c r="AR67" s="49"/>
      <c r="AS67" s="52" t="str">
        <f>IF(AND(0=0,0=0,$AR$67=0,$AP$67=0),"",IF(AND($AR$67=0,OR(0&lt;&gt;0,0&lt;&gt;0,$AP$67&lt;&gt;0)),"inf",((0+0+$AP$67)/$AR$67)))</f>
        <v/>
      </c>
      <c r="AT67" s="53" t="str">
        <f>IF(AND(0=0,0=0,$AR$67=0,$AP$67=0,$AQ$67=0),"",IF(AND($AR$67=0,OR(0&lt;&gt;0,0&lt;&gt;0,$AP$67&lt;&gt;0,$AQ$67&lt;&gt;0)),"inf",((0+0+$AP$67+$AQ$67)/$AR$67)))</f>
        <v/>
      </c>
      <c r="AU67" s="49"/>
    </row>
    <row r="68" spans="2:47" x14ac:dyDescent="0.2">
      <c r="C68" t="s">
        <v>16</v>
      </c>
      <c r="D68" s="32" t="str">
        <f>IF($K$68=0,"",20*((0*30 +0*20 +$F$68*15 +$G$68*10 +$H$68*-5)/$K$68))</f>
        <v/>
      </c>
      <c r="E68" s="31" t="str">
        <f>IF($K$68=0,"",((0*30 +0*20 +$F$68*15 +$G$68*10 +$H$68*-5)/$K$68))</f>
        <v/>
      </c>
      <c r="F68" s="30"/>
      <c r="G68" s="30"/>
      <c r="H68" s="30"/>
      <c r="I68" s="33" t="str">
        <f>IF(AND(0=0,0=0,$H$68=0,$F$68=0),"",IF(AND($H$68=0,OR(0&lt;&gt;0,0&lt;&gt;0,$F$68&lt;&gt;0)),"inf",((0+0+$F$68)/$H$68)))</f>
        <v/>
      </c>
      <c r="J68" s="34" t="str">
        <f>IF(AND(0=0,0=0,$H$68=0,$F$68=0,$G$68=0),"",IF(AND($H$68=0,OR(0&lt;&gt;0,0&lt;&gt;0,$F$68&lt;&gt;0,$G$68&lt;&gt;0)),"inf",((0+0+$F$68+$G$68)/$H$68)))</f>
        <v/>
      </c>
      <c r="K68" s="30"/>
      <c r="L68" s="30"/>
      <c r="M68" s="30"/>
      <c r="N68" s="35" t="str">
        <f>IF($L$68=0,"",($M$68/$L$68))</f>
        <v/>
      </c>
      <c r="Q68" t="s">
        <v>16</v>
      </c>
      <c r="R68" s="39" t="str">
        <f>IF($Y$68=0,"",20*((0*30 +0*20 +$T$68*15 +$U$68*10 +$V$68*-5)/$Y$68))</f>
        <v/>
      </c>
      <c r="S68" s="38" t="str">
        <f>IF($Y$68=0,"",((0*30 +0*20 +$T$68*15 +$U$68*10 +$V$68*-5)/$Y$68))</f>
        <v/>
      </c>
      <c r="T68" s="37"/>
      <c r="U68" s="37"/>
      <c r="V68" s="37"/>
      <c r="W68" s="40" t="str">
        <f>IF(AND(0=0,0=0,$V$68=0,$T$68=0),"",IF(AND($V$68=0,OR(0&lt;&gt;0,0&lt;&gt;0,$T$68&lt;&gt;0)),"inf",((0+0+$T$68)/$V$68)))</f>
        <v/>
      </c>
      <c r="X68" s="41" t="str">
        <f>IF(AND(0=0,0=0,$V$68=0,$T$68=0,$U$68=0),"",IF(AND($V$68=0,OR(0&lt;&gt;0,0&lt;&gt;0,$T$68&lt;&gt;0,$U$68&lt;&gt;0)),"inf",((0+0+$T$68+$U$68)/$V$68)))</f>
        <v/>
      </c>
      <c r="Y68" s="37"/>
      <c r="AB68" t="s">
        <v>16</v>
      </c>
      <c r="AC68" s="45" t="str">
        <f>IF($AJ$68=0,"",20*((0*30 +0*20 +$AE$68*15 +$AF$68*10 +$AG$68*-5)/$AJ$68))</f>
        <v/>
      </c>
      <c r="AD68" s="44" t="str">
        <f>IF($AJ$68=0,"",((0*30 +0*20 +$AE$68*15 +$AF$68*10 +$AG$68*-5)/$AJ$68))</f>
        <v/>
      </c>
      <c r="AE68" s="43"/>
      <c r="AF68" s="43"/>
      <c r="AG68" s="43"/>
      <c r="AH68" s="46" t="str">
        <f>IF(AND(0=0,0=0,$AG$68=0,$AE$68=0),"",IF(AND($AG$68=0,OR(0&lt;&gt;0,0&lt;&gt;0,$AE$68&lt;&gt;0)),"inf",((0+0+$AE$68)/$AG$68)))</f>
        <v/>
      </c>
      <c r="AI68" s="47" t="str">
        <f>IF(AND(0=0,0=0,$AG$68=0,$AE$68=0,$AF$68=0),"",IF(AND($AG$68=0,OR(0&lt;&gt;0,0&lt;&gt;0,$AE$68&lt;&gt;0,$AF$68&lt;&gt;0)),"inf",((0+0+$AE$68+$AF$68)/$AG$68)))</f>
        <v/>
      </c>
      <c r="AJ68" s="43"/>
      <c r="AM68" t="s">
        <v>16</v>
      </c>
      <c r="AN68" s="51" t="str">
        <f>IF($AU$68=0,"",20*((0*30 +0*20 +$AP$68*15 +$AQ$68*10 +$AR$68*-5)/$AU$68))</f>
        <v/>
      </c>
      <c r="AO68" s="50" t="str">
        <f>IF($AU$68=0,"",((0*30 +0*20 +$AP$68*15 +$AQ$68*10 +$AR$68*-5)/$AU$68))</f>
        <v/>
      </c>
      <c r="AP68" s="49"/>
      <c r="AQ68" s="49"/>
      <c r="AR68" s="49"/>
      <c r="AS68" s="52" t="str">
        <f>IF(AND(0=0,0=0,$AR$68=0,$AP$68=0),"",IF(AND($AR$68=0,OR(0&lt;&gt;0,0&lt;&gt;0,$AP$68&lt;&gt;0)),"inf",((0+0+$AP$68)/$AR$68)))</f>
        <v/>
      </c>
      <c r="AT68" s="53" t="str">
        <f>IF(AND(0=0,0=0,$AR$68=0,$AP$68=0,$AQ$68=0),"",IF(AND($AR$68=0,OR(0&lt;&gt;0,0&lt;&gt;0,$AP$68&lt;&gt;0,$AQ$68&lt;&gt;0)),"inf",((0+0+$AP$68+$AQ$68)/$AR$68)))</f>
        <v/>
      </c>
      <c r="AU68" s="49"/>
    </row>
    <row r="69" spans="2:47" x14ac:dyDescent="0.2">
      <c r="B69" t="s">
        <v>49</v>
      </c>
      <c r="D69" s="32" t="str">
        <f>IF($K$69=0,"",20*((0*30 +0*20 +$F$69*15 +$G$69*10 +$H$69*-5)/$K$69))</f>
        <v/>
      </c>
      <c r="E69" s="31" t="str">
        <f>IF($K$69=0,"",((0*30 +0*20 +$F$69*15 +$G$69*10 +$H$69*-5)/$K$69))</f>
        <v/>
      </c>
      <c r="F69" s="30" t="n">
        <f>SUM($F$70+$F$71+$F$72+$F$73+$F$74)</f>
        <v>0.0</v>
      </c>
      <c r="G69" s="30" t="n">
        <f>SUM($G$70+$G$71+$G$72+$G$73+$G$74)</f>
        <v>0.0</v>
      </c>
      <c r="H69" s="30" t="n">
        <f>SUM($H$70+$H$71+$H$72+$H$73+$H$74)</f>
        <v>0.0</v>
      </c>
      <c r="I69" s="33" t="str">
        <f>IF(AND(0=0,0=0,$H$69=0,$F$69=0),"",IF(AND($H$69=0,OR(0&lt;&gt;0,0&lt;&gt;0,$F$69&lt;&gt;0)),"inf",((0+0+$F$69)/$H$69)))</f>
        <v/>
      </c>
      <c r="J69" s="34" t="str">
        <f>IF(AND(0=0,0=0,$H$69=0,$F$69=0,$G$69=0),"",IF(AND($H$69=0,OR(0&lt;&gt;0,0&lt;&gt;0,$F$69&lt;&gt;0,$G$69&lt;&gt;0)),"inf",((0+0+$F$69+$G$69)/$H$69)))</f>
        <v/>
      </c>
      <c r="K69" s="30" t="n">
        <f>SUM($K$70+$K$71+$K$72+$K$73+$K$74)</f>
        <v>0.0</v>
      </c>
      <c r="L69" s="30" t="n">
        <f>SUM($L$70+$L$71+$L$72+$L$73+$L$74)</f>
        <v>0.0</v>
      </c>
      <c r="M69" s="30" t="n">
        <f>SUM($M$70+$M$71+$M$72+$M$73+$M$74)</f>
        <v>0.0</v>
      </c>
      <c r="N69" s="35" t="str">
        <f>IF($L$69=0,"",($M$69/$L$69))</f>
        <v/>
      </c>
      <c r="P69" t="s">
        <v>49</v>
      </c>
      <c r="R69" s="39" t="n">
        <f>IF($Y$69=0,"",20*((0*30 +0*20 +$T$69*15 +$U$69*10 +$V$69*-5)/$Y$69))</f>
        <v>0.0</v>
      </c>
      <c r="S69" s="38" t="n">
        <f>IF($Y$69=0,"",((0*30 +0*20 +$T$69*15 +$U$69*10 +$V$69*-5)/$Y$69))</f>
        <v>0.0</v>
      </c>
      <c r="T69" s="37" t="n">
        <f>SUM($T$70+$T$71+$T$72+$T$73+$T$74)</f>
        <v>0.0</v>
      </c>
      <c r="U69" s="37" t="n">
        <f>SUM($U$70+$U$71+$U$72+$U$73+$U$74)</f>
        <v>0.0</v>
      </c>
      <c r="V69" s="37" t="n">
        <f>SUM($V$70+$V$71+$V$72+$V$73+$V$74)</f>
        <v>0.0</v>
      </c>
      <c r="W69" s="40" t="str">
        <f>IF(AND(0=0,0=0,$V$69=0,$T$69=0),"",IF(AND($V$69=0,OR(0&lt;&gt;0,0&lt;&gt;0,$T$69&lt;&gt;0)),"inf",((0+0+$T$69)/$V$69)))</f>
        <v/>
      </c>
      <c r="X69" s="41" t="str">
        <f>IF(AND(0=0,0=0,$V$69=0,$T$69=0,$U$69=0),"",IF(AND($V$69=0,OR(0&lt;&gt;0,0&lt;&gt;0,$T$69&lt;&gt;0,$U$69&lt;&gt;0)),"inf",((0+0+$T$69+$U$69)/$V$69)))</f>
        <v/>
      </c>
      <c r="Y69" s="37" t="n">
        <f>SUM($Y$70+$Y$71+$Y$72+$Y$73+$Y$74)</f>
        <v>6.0</v>
      </c>
      <c r="AA69" t="s">
        <v>49</v>
      </c>
      <c r="AC69" s="45" t="n">
        <f>IF($AJ$69=0,"",20*((0*30 +0*20 +$AE$69*15 +$AF$69*10 +$AG$69*-5)/$AJ$69))</f>
        <v>200.0</v>
      </c>
      <c r="AD69" s="44" t="n">
        <f>IF($AJ$69=0,"",((0*30 +0*20 +$AE$69*15 +$AF$69*10 +$AG$69*-5)/$AJ$69))</f>
        <v>10.0</v>
      </c>
      <c r="AE69" s="43" t="n">
        <f>SUM($AE$70+$AE$71+$AE$72+$AE$73+$AE$74)</f>
        <v>0.0</v>
      </c>
      <c r="AF69" s="43" t="n">
        <f>SUM($AF$70+$AF$71+$AF$72+$AF$73+$AF$74)</f>
        <v>6.0</v>
      </c>
      <c r="AG69" s="43" t="n">
        <f>SUM($AG$70+$AG$71+$AG$72+$AG$73+$AG$74)</f>
        <v>0.0</v>
      </c>
      <c r="AH69" s="46" t="str">
        <f>IF(AND(0=0,0=0,$AG$69=0,$AE$69=0),"",IF(AND($AG$69=0,OR(0&lt;&gt;0,0&lt;&gt;0,$AE$69&lt;&gt;0)),"inf",((0+0+$AE$69)/$AG$69)))</f>
        <v/>
      </c>
      <c r="AI69" s="47" t="str">
        <f>IF(AND(0=0,0=0,$AG$69=0,$AE$69=0,$AF$69=0),"",IF(AND($AG$69=0,OR(0&lt;&gt;0,0&lt;&gt;0,$AE$69&lt;&gt;0,$AF$69&lt;&gt;0)),"inf",((0+0+$AE$69+$AF$69)/$AG$69)))</f>
        <v>inf</v>
      </c>
      <c r="AJ69" s="43" t="n">
        <f>SUM($AJ$70+$AJ$71+$AJ$72+$AJ$73+$AJ$74)</f>
        <v>6.0</v>
      </c>
      <c r="AL69" t="s">
        <v>49</v>
      </c>
      <c r="AN69" s="51" t="str">
        <f>IF($AU$69=0,"",20*((0*30 +0*20 +$AP$69*15 +$AQ$69*10 +$AR$69*-5)/$AU$69))</f>
        <v/>
      </c>
      <c r="AO69" s="50" t="str">
        <f>IF($AU$69=0,"",((0*30 +0*20 +$AP$69*15 +$AQ$69*10 +$AR$69*-5)/$AU$69))</f>
        <v/>
      </c>
      <c r="AP69" s="49" t="n">
        <f>SUM($AP$70+$AP$71+$AP$72+$AP$73+$AP$74)</f>
        <v>0.0</v>
      </c>
      <c r="AQ69" s="49" t="n">
        <f>SUM($AQ$70+$AQ$71+$AQ$72+$AQ$73+$AQ$74)</f>
        <v>0.0</v>
      </c>
      <c r="AR69" s="49" t="n">
        <f>SUM($AR$70+$AR$71+$AR$72+$AR$73+$AR$74)</f>
        <v>0.0</v>
      </c>
      <c r="AS69" s="52" t="str">
        <f>IF(AND(0=0,0=0,$AR$69=0,$AP$69=0),"",IF(AND($AR$69=0,OR(0&lt;&gt;0,0&lt;&gt;0,$AP$69&lt;&gt;0)),"inf",((0+0+$AP$69)/$AR$69)))</f>
        <v/>
      </c>
      <c r="AT69" s="53" t="str">
        <f>IF(AND(0=0,0=0,$AR$69=0,$AP$69=0,$AQ$69=0),"",IF(AND($AR$69=0,OR(0&lt;&gt;0,0&lt;&gt;0,$AP$69&lt;&gt;0,$AQ$69&lt;&gt;0)),"inf",((0+0+$AP$69+$AQ$69)/$AR$69)))</f>
        <v/>
      </c>
      <c r="AU69" s="49" t="n">
        <f>SUM($AU$70+$AU$71+$AU$72+$AU$73+$AU$74)</f>
        <v>0.0</v>
      </c>
    </row>
    <row r="70" spans="2:47" x14ac:dyDescent="0.2">
      <c r="C70" t="s">
        <v>50</v>
      </c>
      <c r="D70" s="32" t="str">
        <f>IF($K$70=0,"",20*((0*30 +0*20 +$F$70*15 +$G$70*10 +$H$70*-5)/$K$70))</f>
        <v/>
      </c>
      <c r="E70" s="31" t="str">
        <f>IF($K$70=0,"",((0*30 +0*20 +$F$70*15 +$G$70*10 +$H$70*-5)/$K$70))</f>
        <v/>
      </c>
      <c r="F70" s="30"/>
      <c r="G70" s="30"/>
      <c r="H70" s="30"/>
      <c r="I70" s="33" t="str">
        <f>IF(AND(0=0,0=0,$H$70=0,$F$70=0),"",IF(AND($H$70=0,OR(0&lt;&gt;0,0&lt;&gt;0,$F$70&lt;&gt;0)),"inf",((0+0+$F$70)/$H$70)))</f>
        <v/>
      </c>
      <c r="J70" s="34" t="str">
        <f>IF(AND(0=0,0=0,$H$70=0,$F$70=0,$G$70=0),"",IF(AND($H$70=0,OR(0&lt;&gt;0,0&lt;&gt;0,$F$70&lt;&gt;0,$G$70&lt;&gt;0)),"inf",((0+0+$F$70+$G$70)/$H$70)))</f>
        <v/>
      </c>
      <c r="K70" s="30"/>
      <c r="L70" s="30"/>
      <c r="M70" s="30"/>
      <c r="N70" s="35" t="str">
        <f>IF($L$70=0,"",($M$70/$L$70))</f>
        <v/>
      </c>
      <c r="Q70" t="s">
        <v>50</v>
      </c>
      <c r="R70" s="39" t="str">
        <f>IF($Y$70=0,"",20*((0*30 +0*20 +$T$70*15 +$U$70*10 +$V$70*-5)/$Y$70))</f>
        <v/>
      </c>
      <c r="S70" s="38" t="str">
        <f>IF($Y$70=0,"",((0*30 +0*20 +$T$70*15 +$U$70*10 +$V$70*-5)/$Y$70))</f>
        <v/>
      </c>
      <c r="T70" s="37"/>
      <c r="U70" s="37"/>
      <c r="V70" s="37"/>
      <c r="W70" s="40" t="str">
        <f>IF(AND(0=0,0=0,$V$70=0,$T$70=0),"",IF(AND($V$70=0,OR(0&lt;&gt;0,0&lt;&gt;0,$T$70&lt;&gt;0)),"inf",((0+0+$T$70)/$V$70)))</f>
        <v/>
      </c>
      <c r="X70" s="41" t="str">
        <f>IF(AND(0=0,0=0,$V$70=0,$T$70=0,$U$70=0),"",IF(AND($V$70=0,OR(0&lt;&gt;0,0&lt;&gt;0,$T$70&lt;&gt;0,$U$70&lt;&gt;0)),"inf",((0+0+$T$70+$U$70)/$V$70)))</f>
        <v/>
      </c>
      <c r="Y70" s="37"/>
      <c r="AB70" t="s">
        <v>50</v>
      </c>
      <c r="AC70" s="45" t="str">
        <f>IF($AJ$70=0,"",20*((0*30 +0*20 +$AE$70*15 +$AF$70*10 +$AG$70*-5)/$AJ$70))</f>
        <v/>
      </c>
      <c r="AD70" s="44" t="str">
        <f>IF($AJ$70=0,"",((0*30 +0*20 +$AE$70*15 +$AF$70*10 +$AG$70*-5)/$AJ$70))</f>
        <v/>
      </c>
      <c r="AE70" s="43"/>
      <c r="AF70" s="43"/>
      <c r="AG70" s="43"/>
      <c r="AH70" s="46" t="str">
        <f>IF(AND(0=0,0=0,$AG$70=0,$AE$70=0),"",IF(AND($AG$70=0,OR(0&lt;&gt;0,0&lt;&gt;0,$AE$70&lt;&gt;0)),"inf",((0+0+$AE$70)/$AG$70)))</f>
        <v/>
      </c>
      <c r="AI70" s="47" t="str">
        <f>IF(AND(0=0,0=0,$AG$70=0,$AE$70=0,$AF$70=0),"",IF(AND($AG$70=0,OR(0&lt;&gt;0,0&lt;&gt;0,$AE$70&lt;&gt;0,$AF$70&lt;&gt;0)),"inf",((0+0+$AE$70+$AF$70)/$AG$70)))</f>
        <v/>
      </c>
      <c r="AJ70" s="43"/>
      <c r="AM70" t="s">
        <v>50</v>
      </c>
      <c r="AN70" s="51" t="str">
        <f>IF($AU$70=0,"",20*((0*30 +0*20 +$AP$70*15 +$AQ$70*10 +$AR$70*-5)/$AU$70))</f>
        <v/>
      </c>
      <c r="AO70" s="50" t="str">
        <f>IF($AU$70=0,"",((0*30 +0*20 +$AP$70*15 +$AQ$70*10 +$AR$70*-5)/$AU$70))</f>
        <v/>
      </c>
      <c r="AP70" s="49"/>
      <c r="AQ70" s="49"/>
      <c r="AR70" s="49"/>
      <c r="AS70" s="52" t="str">
        <f>IF(AND(0=0,0=0,$AR$70=0,$AP$70=0),"",IF(AND($AR$70=0,OR(0&lt;&gt;0,0&lt;&gt;0,$AP$70&lt;&gt;0)),"inf",((0+0+$AP$70)/$AR$70)))</f>
        <v/>
      </c>
      <c r="AT70" s="53" t="str">
        <f>IF(AND(0=0,0=0,$AR$70=0,$AP$70=0,$AQ$70=0),"",IF(AND($AR$70=0,OR(0&lt;&gt;0,0&lt;&gt;0,$AP$70&lt;&gt;0,$AQ$70&lt;&gt;0)),"inf",((0+0+$AP$70+$AQ$70)/$AR$70)))</f>
        <v/>
      </c>
      <c r="AU70" s="49"/>
    </row>
    <row r="71" spans="2:47" x14ac:dyDescent="0.2">
      <c r="C71" t="s">
        <v>51</v>
      </c>
      <c r="D71" s="32" t="str">
        <f>IF($K$71=0,"",20*((0*30 +0*20 +$F$71*15 +$G$71*10 +$H$71*-5)/$K$71))</f>
        <v/>
      </c>
      <c r="E71" s="31" t="str">
        <f>IF($K$71=0,"",((0*30 +0*20 +$F$71*15 +$G$71*10 +$H$71*-5)/$K$71))</f>
        <v/>
      </c>
      <c r="F71" s="30"/>
      <c r="G71" s="30"/>
      <c r="H71" s="30"/>
      <c r="I71" s="33" t="str">
        <f>IF(AND(0=0,0=0,$H$71=0,$F$71=0),"",IF(AND($H$71=0,OR(0&lt;&gt;0,0&lt;&gt;0,$F$71&lt;&gt;0)),"inf",((0+0+$F$71)/$H$71)))</f>
        <v/>
      </c>
      <c r="J71" s="34" t="str">
        <f>IF(AND(0=0,0=0,$H$71=0,$F$71=0,$G$71=0),"",IF(AND($H$71=0,OR(0&lt;&gt;0,0&lt;&gt;0,$F$71&lt;&gt;0,$G$71&lt;&gt;0)),"inf",((0+0+$F$71+$G$71)/$H$71)))</f>
        <v/>
      </c>
      <c r="K71" s="30"/>
      <c r="L71" s="30"/>
      <c r="M71" s="30"/>
      <c r="N71" s="35" t="str">
        <f>IF($L$71=0,"",($M$71/$L$71))</f>
        <v/>
      </c>
      <c r="Q71" t="s">
        <v>51</v>
      </c>
      <c r="R71" s="39" t="str">
        <f>IF($Y$71=0,"",20*((0*30 +0*20 +$T$71*15 +$U$71*10 +$V$71*-5)/$Y$71))</f>
        <v/>
      </c>
      <c r="S71" s="38" t="str">
        <f>IF($Y$71=0,"",((0*30 +0*20 +$T$71*15 +$U$71*10 +$V$71*-5)/$Y$71))</f>
        <v/>
      </c>
      <c r="T71" s="37"/>
      <c r="U71" s="37"/>
      <c r="V71" s="37"/>
      <c r="W71" s="40" t="str">
        <f>IF(AND(0=0,0=0,$V$71=0,$T$71=0),"",IF(AND($V$71=0,OR(0&lt;&gt;0,0&lt;&gt;0,$T$71&lt;&gt;0)),"inf",((0+0+$T$71)/$V$71)))</f>
        <v/>
      </c>
      <c r="X71" s="41" t="str">
        <f>IF(AND(0=0,0=0,$V$71=0,$T$71=0,$U$71=0),"",IF(AND($V$71=0,OR(0&lt;&gt;0,0&lt;&gt;0,$T$71&lt;&gt;0,$U$71&lt;&gt;0)),"inf",((0+0+$T$71+$U$71)/$V$71)))</f>
        <v/>
      </c>
      <c r="Y71" s="37"/>
      <c r="AB71" t="s">
        <v>51</v>
      </c>
      <c r="AC71" s="45" t="str">
        <f>IF($AJ$71=0,"",20*((0*30 +0*20 +$AE$71*15 +$AF$71*10 +$AG$71*-5)/$AJ$71))</f>
        <v/>
      </c>
      <c r="AD71" s="44" t="str">
        <f>IF($AJ$71=0,"",((0*30 +0*20 +$AE$71*15 +$AF$71*10 +$AG$71*-5)/$AJ$71))</f>
        <v/>
      </c>
      <c r="AE71" s="43"/>
      <c r="AF71" s="43"/>
      <c r="AG71" s="43"/>
      <c r="AH71" s="46" t="str">
        <f>IF(AND(0=0,0=0,$AG$71=0,$AE$71=0),"",IF(AND($AG$71=0,OR(0&lt;&gt;0,0&lt;&gt;0,$AE$71&lt;&gt;0)),"inf",((0+0+$AE$71)/$AG$71)))</f>
        <v/>
      </c>
      <c r="AI71" s="47" t="str">
        <f>IF(AND(0=0,0=0,$AG$71=0,$AE$71=0,$AF$71=0),"",IF(AND($AG$71=0,OR(0&lt;&gt;0,0&lt;&gt;0,$AE$71&lt;&gt;0,$AF$71&lt;&gt;0)),"inf",((0+0+$AE$71+$AF$71)/$AG$71)))</f>
        <v/>
      </c>
      <c r="AJ71" s="43"/>
      <c r="AM71" t="s">
        <v>51</v>
      </c>
      <c r="AN71" s="51" t="str">
        <f>IF($AU$71=0,"",20*((0*30 +0*20 +$AP$71*15 +$AQ$71*10 +$AR$71*-5)/$AU$71))</f>
        <v/>
      </c>
      <c r="AO71" s="50" t="str">
        <f>IF($AU$71=0,"",((0*30 +0*20 +$AP$71*15 +$AQ$71*10 +$AR$71*-5)/$AU$71))</f>
        <v/>
      </c>
      <c r="AP71" s="49"/>
      <c r="AQ71" s="49"/>
      <c r="AR71" s="49"/>
      <c r="AS71" s="52" t="str">
        <f>IF(AND(0=0,0=0,$AR$71=0,$AP$71=0),"",IF(AND($AR$71=0,OR(0&lt;&gt;0,0&lt;&gt;0,$AP$71&lt;&gt;0)),"inf",((0+0+$AP$71)/$AR$71)))</f>
        <v/>
      </c>
      <c r="AT71" s="53" t="str">
        <f>IF(AND(0=0,0=0,$AR$71=0,$AP$71=0,$AQ$71=0),"",IF(AND($AR$71=0,OR(0&lt;&gt;0,0&lt;&gt;0,$AP$71&lt;&gt;0,$AQ$71&lt;&gt;0)),"inf",((0+0+$AP$71+$AQ$71)/$AR$71)))</f>
        <v/>
      </c>
      <c r="AU71" s="49"/>
    </row>
    <row r="72" spans="2:47" x14ac:dyDescent="0.2">
      <c r="C72" t="s">
        <v>52</v>
      </c>
      <c r="D72" s="32" t="str">
        <f>IF($K$72=0,"",20*((0*30 +0*20 +$F$72*15 +$G$72*10 +$H$72*-5)/$K$72))</f>
        <v/>
      </c>
      <c r="E72" s="31" t="str">
        <f>IF($K$72=0,"",((0*30 +0*20 +$F$72*15 +$G$72*10 +$H$72*-5)/$K$72))</f>
        <v/>
      </c>
      <c r="F72" s="30"/>
      <c r="G72" s="30"/>
      <c r="H72" s="30"/>
      <c r="I72" s="33" t="str">
        <f>IF(AND(0=0,0=0,$H$72=0,$F$72=0),"",IF(AND($H$72=0,OR(0&lt;&gt;0,0&lt;&gt;0,$F$72&lt;&gt;0)),"inf",((0+0+$F$72)/$H$72)))</f>
        <v/>
      </c>
      <c r="J72" s="34" t="str">
        <f>IF(AND(0=0,0=0,$H$72=0,$F$72=0,$G$72=0),"",IF(AND($H$72=0,OR(0&lt;&gt;0,0&lt;&gt;0,$F$72&lt;&gt;0,$G$72&lt;&gt;0)),"inf",((0+0+$F$72+$G$72)/$H$72)))</f>
        <v/>
      </c>
      <c r="K72" s="30"/>
      <c r="L72" s="30"/>
      <c r="M72" s="30"/>
      <c r="N72" s="35" t="str">
        <f>IF($L$72=0,"",($M$72/$L$72))</f>
        <v/>
      </c>
      <c r="Q72" t="s">
        <v>52</v>
      </c>
      <c r="R72" s="39" t="str">
        <f>IF($Y$72=0,"",20*((0*30 +0*20 +$T$72*15 +$U$72*10 +$V$72*-5)/$Y$72))</f>
        <v/>
      </c>
      <c r="S72" s="38" t="str">
        <f>IF($Y$72=0,"",((0*30 +0*20 +$T$72*15 +$U$72*10 +$V$72*-5)/$Y$72))</f>
        <v/>
      </c>
      <c r="T72" s="37"/>
      <c r="U72" s="37"/>
      <c r="V72" s="37"/>
      <c r="W72" s="40" t="str">
        <f>IF(AND(0=0,0=0,$V$72=0,$T$72=0),"",IF(AND($V$72=0,OR(0&lt;&gt;0,0&lt;&gt;0,$T$72&lt;&gt;0)),"inf",((0+0+$T$72)/$V$72)))</f>
        <v/>
      </c>
      <c r="X72" s="41" t="str">
        <f>IF(AND(0=0,0=0,$V$72=0,$T$72=0,$U$72=0),"",IF(AND($V$72=0,OR(0&lt;&gt;0,0&lt;&gt;0,$T$72&lt;&gt;0,$U$72&lt;&gt;0)),"inf",((0+0+$T$72+$U$72)/$V$72)))</f>
        <v/>
      </c>
      <c r="Y72" s="37"/>
      <c r="AB72" t="s">
        <v>52</v>
      </c>
      <c r="AC72" s="45" t="str">
        <f>IF($AJ$72=0,"",20*((0*30 +0*20 +$AE$72*15 +$AF$72*10 +$AG$72*-5)/$AJ$72))</f>
        <v/>
      </c>
      <c r="AD72" s="44" t="str">
        <f>IF($AJ$72=0,"",((0*30 +0*20 +$AE$72*15 +$AF$72*10 +$AG$72*-5)/$AJ$72))</f>
        <v/>
      </c>
      <c r="AE72" s="43"/>
      <c r="AF72" s="43"/>
      <c r="AG72" s="43"/>
      <c r="AH72" s="46" t="str">
        <f>IF(AND(0=0,0=0,$AG$72=0,$AE$72=0),"",IF(AND($AG$72=0,OR(0&lt;&gt;0,0&lt;&gt;0,$AE$72&lt;&gt;0)),"inf",((0+0+$AE$72)/$AG$72)))</f>
        <v/>
      </c>
      <c r="AI72" s="47" t="str">
        <f>IF(AND(0=0,0=0,$AG$72=0,$AE$72=0,$AF$72=0),"",IF(AND($AG$72=0,OR(0&lt;&gt;0,0&lt;&gt;0,$AE$72&lt;&gt;0,$AF$72&lt;&gt;0)),"inf",((0+0+$AE$72+$AF$72)/$AG$72)))</f>
        <v/>
      </c>
      <c r="AJ72" s="43"/>
      <c r="AM72" t="s">
        <v>52</v>
      </c>
      <c r="AN72" s="51" t="str">
        <f>IF($AU$72=0,"",20*((0*30 +0*20 +$AP$72*15 +$AQ$72*10 +$AR$72*-5)/$AU$72))</f>
        <v/>
      </c>
      <c r="AO72" s="50" t="str">
        <f>IF($AU$72=0,"",((0*30 +0*20 +$AP$72*15 +$AQ$72*10 +$AR$72*-5)/$AU$72))</f>
        <v/>
      </c>
      <c r="AP72" s="49"/>
      <c r="AQ72" s="49"/>
      <c r="AR72" s="49"/>
      <c r="AS72" s="52" t="str">
        <f>IF(AND(0=0,0=0,$AR$72=0,$AP$72=0),"",IF(AND($AR$72=0,OR(0&lt;&gt;0,0&lt;&gt;0,$AP$72&lt;&gt;0)),"inf",((0+0+$AP$72)/$AR$72)))</f>
        <v/>
      </c>
      <c r="AT72" s="53" t="str">
        <f>IF(AND(0=0,0=0,$AR$72=0,$AP$72=0,$AQ$72=0),"",IF(AND($AR$72=0,OR(0&lt;&gt;0,0&lt;&gt;0,$AP$72&lt;&gt;0,$AQ$72&lt;&gt;0)),"inf",((0+0+$AP$72+$AQ$72)/$AR$72)))</f>
        <v/>
      </c>
      <c r="AU72" s="49"/>
    </row>
    <row r="73" spans="2:47" x14ac:dyDescent="0.2">
      <c r="C73" t="s">
        <v>28</v>
      </c>
      <c r="D73" s="32" t="str">
        <f>IF($K$73=0,"",20*((0*30 +0*20 +$F$73*15 +$G$73*10 +$H$73*-5)/$K$73))</f>
        <v/>
      </c>
      <c r="E73" s="31" t="str">
        <f>IF($K$73=0,"",((0*30 +0*20 +$F$73*15 +$G$73*10 +$H$73*-5)/$K$73))</f>
        <v/>
      </c>
      <c r="F73" s="30"/>
      <c r="G73" s="30"/>
      <c r="H73" s="30"/>
      <c r="I73" s="33" t="str">
        <f>IF(AND(0=0,0=0,$H$73=0,$F$73=0),"",IF(AND($H$73=0,OR(0&lt;&gt;0,0&lt;&gt;0,$F$73&lt;&gt;0)),"inf",((0+0+$F$73)/$H$73)))</f>
        <v/>
      </c>
      <c r="J73" s="34" t="str">
        <f>IF(AND(0=0,0=0,$H$73=0,$F$73=0,$G$73=0),"",IF(AND($H$73=0,OR(0&lt;&gt;0,0&lt;&gt;0,$F$73&lt;&gt;0,$G$73&lt;&gt;0)),"inf",((0+0+$F$73+$G$73)/$H$73)))</f>
        <v/>
      </c>
      <c r="K73" s="30"/>
      <c r="L73" s="30"/>
      <c r="M73" s="30"/>
      <c r="N73" s="35" t="str">
        <f>IF($L$73=0,"",($M$73/$L$73))</f>
        <v/>
      </c>
      <c r="Q73" t="s">
        <v>28</v>
      </c>
      <c r="R73" s="39" t="str">
        <f>IF($Y$73=0,"",20*((0*30 +0*20 +$T$73*15 +$U$73*10 +$V$73*-5)/$Y$73))</f>
        <v/>
      </c>
      <c r="S73" s="38" t="str">
        <f>IF($Y$73=0,"",((0*30 +0*20 +$T$73*15 +$U$73*10 +$V$73*-5)/$Y$73))</f>
        <v/>
      </c>
      <c r="T73" s="37"/>
      <c r="U73" s="37"/>
      <c r="V73" s="37"/>
      <c r="W73" s="40" t="str">
        <f>IF(AND(0=0,0=0,$V$73=0,$T$73=0),"",IF(AND($V$73=0,OR(0&lt;&gt;0,0&lt;&gt;0,$T$73&lt;&gt;0)),"inf",((0+0+$T$73)/$V$73)))</f>
        <v/>
      </c>
      <c r="X73" s="41" t="str">
        <f>IF(AND(0=0,0=0,$V$73=0,$T$73=0,$U$73=0),"",IF(AND($V$73=0,OR(0&lt;&gt;0,0&lt;&gt;0,$T$73&lt;&gt;0,$U$73&lt;&gt;0)),"inf",((0+0+$T$73+$U$73)/$V$73)))</f>
        <v/>
      </c>
      <c r="Y73" s="37"/>
      <c r="AB73" t="s">
        <v>28</v>
      </c>
      <c r="AC73" s="45" t="str">
        <f>IF($AJ$73=0,"",20*((0*30 +0*20 +$AE$73*15 +$AF$73*10 +$AG$73*-5)/$AJ$73))</f>
        <v/>
      </c>
      <c r="AD73" s="44" t="str">
        <f>IF($AJ$73=0,"",((0*30 +0*20 +$AE$73*15 +$AF$73*10 +$AG$73*-5)/$AJ$73))</f>
        <v/>
      </c>
      <c r="AE73" s="43"/>
      <c r="AF73" s="43"/>
      <c r="AG73" s="43"/>
      <c r="AH73" s="46" t="str">
        <f>IF(AND(0=0,0=0,$AG$73=0,$AE$73=0),"",IF(AND($AG$73=0,OR(0&lt;&gt;0,0&lt;&gt;0,$AE$73&lt;&gt;0)),"inf",((0+0+$AE$73)/$AG$73)))</f>
        <v/>
      </c>
      <c r="AI73" s="47" t="str">
        <f>IF(AND(0=0,0=0,$AG$73=0,$AE$73=0,$AF$73=0),"",IF(AND($AG$73=0,OR(0&lt;&gt;0,0&lt;&gt;0,$AE$73&lt;&gt;0,$AF$73&lt;&gt;0)),"inf",((0+0+$AE$73+$AF$73)/$AG$73)))</f>
        <v/>
      </c>
      <c r="AJ73" s="43"/>
      <c r="AM73" t="s">
        <v>28</v>
      </c>
      <c r="AN73" s="51" t="str">
        <f>IF($AU$73=0,"",20*((0*30 +0*20 +$AP$73*15 +$AQ$73*10 +$AR$73*-5)/$AU$73))</f>
        <v/>
      </c>
      <c r="AO73" s="50" t="str">
        <f>IF($AU$73=0,"",((0*30 +0*20 +$AP$73*15 +$AQ$73*10 +$AR$73*-5)/$AU$73))</f>
        <v/>
      </c>
      <c r="AP73" s="49"/>
      <c r="AQ73" s="49"/>
      <c r="AR73" s="49"/>
      <c r="AS73" s="52" t="str">
        <f>IF(AND(0=0,0=0,$AR$73=0,$AP$73=0),"",IF(AND($AR$73=0,OR(0&lt;&gt;0,0&lt;&gt;0,$AP$73&lt;&gt;0)),"inf",((0+0+$AP$73)/$AR$73)))</f>
        <v/>
      </c>
      <c r="AT73" s="53" t="str">
        <f>IF(AND(0=0,0=0,$AR$73=0,$AP$73=0,$AQ$73=0),"",IF(AND($AR$73=0,OR(0&lt;&gt;0,0&lt;&gt;0,$AP$73&lt;&gt;0,$AQ$73&lt;&gt;0)),"inf",((0+0+$AP$73+$AQ$73)/$AR$73)))</f>
        <v/>
      </c>
      <c r="AU73" s="49"/>
    </row>
    <row r="74" spans="2:47" x14ac:dyDescent="0.2">
      <c r="C74" t="s">
        <v>16</v>
      </c>
      <c r="D74" s="32" t="str">
        <f>IF($K$74=0,"",20*((0*30 +0*20 +$F$74*15 +$G$74*10 +$H$74*-5)/$K$74))</f>
        <v/>
      </c>
      <c r="E74" s="31" t="str">
        <f>IF($K$74=0,"",((0*30 +0*20 +$F$74*15 +$G$74*10 +$H$74*-5)/$K$74))</f>
        <v/>
      </c>
      <c r="F74" s="30"/>
      <c r="G74" s="30"/>
      <c r="H74" s="30"/>
      <c r="I74" s="33" t="str">
        <f>IF(AND(0=0,0=0,$H$74=0,$F$74=0),"",IF(AND($H$74=0,OR(0&lt;&gt;0,0&lt;&gt;0,$F$74&lt;&gt;0)),"inf",((0+0+$F$74)/$H$74)))</f>
        <v/>
      </c>
      <c r="J74" s="34" t="str">
        <f>IF(AND(0=0,0=0,$H$74=0,$F$74=0,$G$74=0),"",IF(AND($H$74=0,OR(0&lt;&gt;0,0&lt;&gt;0,$F$74&lt;&gt;0,$G$74&lt;&gt;0)),"inf",((0+0+$F$74+$G$74)/$H$74)))</f>
        <v/>
      </c>
      <c r="K74" s="30"/>
      <c r="L74" s="30"/>
      <c r="M74" s="30"/>
      <c r="N74" s="35" t="str">
        <f>IF($L$74=0,"",($M$74/$L$74))</f>
        <v/>
      </c>
      <c r="Q74" t="s">
        <v>16</v>
      </c>
      <c r="R74" s="39" t="n">
        <f>IF($Y$74=0,"",20*((0*30 +0*20 +$T$74*15 +$U$74*10 +$V$74*-5)/$Y$74))</f>
        <v>0.0</v>
      </c>
      <c r="S74" s="38" t="n">
        <f>IF($Y$74=0,"",((0*30 +0*20 +$T$74*15 +$U$74*10 +$V$74*-5)/$Y$74))</f>
        <v>0.0</v>
      </c>
      <c r="T74" s="37"/>
      <c r="U74" s="37"/>
      <c r="V74" s="37"/>
      <c r="W74" s="40" t="str">
        <f>IF(AND(0=0,0=0,$V$74=0,$T$74=0),"",IF(AND($V$74=0,OR(0&lt;&gt;0,0&lt;&gt;0,$T$74&lt;&gt;0)),"inf",((0+0+$T$74)/$V$74)))</f>
        <v/>
      </c>
      <c r="X74" s="41" t="str">
        <f>IF(AND(0=0,0=0,$V$74=0,$T$74=0,$U$74=0),"",IF(AND($V$74=0,OR(0&lt;&gt;0,0&lt;&gt;0,$T$74&lt;&gt;0,$U$74&lt;&gt;0)),"inf",((0+0+$T$74+$U$74)/$V$74)))</f>
        <v/>
      </c>
      <c r="Y74" s="37" t="n">
        <v>6.0</v>
      </c>
      <c r="AB74" t="s">
        <v>16</v>
      </c>
      <c r="AC74" s="45" t="n">
        <f>IF($AJ$74=0,"",20*((0*30 +0*20 +$AE$74*15 +$AF$74*10 +$AG$74*-5)/$AJ$74))</f>
        <v>200.0</v>
      </c>
      <c r="AD74" s="44" t="n">
        <f>IF($AJ$74=0,"",((0*30 +0*20 +$AE$74*15 +$AF$74*10 +$AG$74*-5)/$AJ$74))</f>
        <v>10.0</v>
      </c>
      <c r="AE74" s="43"/>
      <c r="AF74" s="43" t="n">
        <v>6.0</v>
      </c>
      <c r="AG74" s="43"/>
      <c r="AH74" s="46" t="str">
        <f>IF(AND(0=0,0=0,$AG$74=0,$AE$74=0),"",IF(AND($AG$74=0,OR(0&lt;&gt;0,0&lt;&gt;0,$AE$74&lt;&gt;0)),"inf",((0+0+$AE$74)/$AG$74)))</f>
        <v/>
      </c>
      <c r="AI74" s="47" t="str">
        <f>IF(AND(0=0,0=0,$AG$74=0,$AE$74=0,$AF$74=0),"",IF(AND($AG$74=0,OR(0&lt;&gt;0,0&lt;&gt;0,$AE$74&lt;&gt;0,$AF$74&lt;&gt;0)),"inf",((0+0+$AE$74+$AF$74)/$AG$74)))</f>
        <v>inf</v>
      </c>
      <c r="AJ74" s="43" t="n">
        <v>6.0</v>
      </c>
      <c r="AM74" t="s">
        <v>16</v>
      </c>
      <c r="AN74" s="51" t="str">
        <f>IF($AU$74=0,"",20*((0*30 +0*20 +$AP$74*15 +$AQ$74*10 +$AR$74*-5)/$AU$74))</f>
        <v/>
      </c>
      <c r="AO74" s="50" t="str">
        <f>IF($AU$74=0,"",((0*30 +0*20 +$AP$74*15 +$AQ$74*10 +$AR$74*-5)/$AU$74))</f>
        <v/>
      </c>
      <c r="AP74" s="49"/>
      <c r="AQ74" s="49"/>
      <c r="AR74" s="49"/>
      <c r="AS74" s="52" t="str">
        <f>IF(AND(0=0,0=0,$AR$74=0,$AP$74=0),"",IF(AND($AR$74=0,OR(0&lt;&gt;0,0&lt;&gt;0,$AP$74&lt;&gt;0)),"inf",((0+0+$AP$74)/$AR$74)))</f>
        <v/>
      </c>
      <c r="AT74" s="53" t="str">
        <f>IF(AND(0=0,0=0,$AR$74=0,$AP$74=0,$AQ$74=0),"",IF(AND($AR$74=0,OR(0&lt;&gt;0,0&lt;&gt;0,$AP$74&lt;&gt;0,$AQ$74&lt;&gt;0)),"inf",((0+0+$AP$74+$AQ$74)/$AR$74)))</f>
        <v/>
      </c>
      <c r="AU74" s="49"/>
    </row>
    <row r="75" spans="2:47" x14ac:dyDescent="0.2">
      <c r="B75" t="s">
        <v>53</v>
      </c>
      <c r="D75" s="32" t="str">
        <f>IF($K$75=0,"",20*((0*30 +0*20 +$F$75*15 +$G$75*10 +$H$75*-5)/$K$75))</f>
        <v/>
      </c>
      <c r="E75" s="31" t="str">
        <f>IF($K$75=0,"",((0*30 +0*20 +$F$75*15 +$G$75*10 +$H$75*-5)/$K$75))</f>
        <v/>
      </c>
      <c r="F75" s="30" t="n">
        <f>SUM($F$76+$F$77+$F$78+$F$79+$F$80)</f>
        <v>0.0</v>
      </c>
      <c r="G75" s="30" t="n">
        <f>SUM($G$76+$G$77+$G$78+$G$79+$G$80)</f>
        <v>0.0</v>
      </c>
      <c r="H75" s="30" t="n">
        <f>SUM($H$76+$H$77+$H$78+$H$79+$H$80)</f>
        <v>0.0</v>
      </c>
      <c r="I75" s="33" t="str">
        <f>IF(AND(0=0,0=0,$H$75=0,$F$75=0),"",IF(AND($H$75=0,OR(0&lt;&gt;0,0&lt;&gt;0,$F$75&lt;&gt;0)),"inf",((0+0+$F$75)/$H$75)))</f>
        <v/>
      </c>
      <c r="J75" s="34" t="str">
        <f>IF(AND(0=0,0=0,$H$75=0,$F$75=0,$G$75=0),"",IF(AND($H$75=0,OR(0&lt;&gt;0,0&lt;&gt;0,$F$75&lt;&gt;0,$G$75&lt;&gt;0)),"inf",((0+0+$F$75+$G$75)/$H$75)))</f>
        <v/>
      </c>
      <c r="K75" s="30" t="n">
        <f>SUM($K$76+$K$77+$K$78+$K$79+$K$80)</f>
        <v>0.0</v>
      </c>
      <c r="L75" s="30" t="n">
        <f>SUM($L$76+$L$77+$L$78+$L$79+$L$80)</f>
        <v>0.0</v>
      </c>
      <c r="M75" s="30" t="n">
        <f>SUM($M$76+$M$77+$M$78+$M$79+$M$80)</f>
        <v>0.0</v>
      </c>
      <c r="N75" s="35" t="str">
        <f>IF($L$75=0,"",($M$75/$L$75))</f>
        <v/>
      </c>
      <c r="P75" t="s">
        <v>53</v>
      </c>
      <c r="R75" s="39" t="n">
        <f>IF($Y$75=0,"",20*((0*30 +0*20 +$T$75*15 +$U$75*10 +$V$75*-5)/$Y$75))</f>
        <v>100.0</v>
      </c>
      <c r="S75" s="38" t="n">
        <f>IF($Y$75=0,"",((0*30 +0*20 +$T$75*15 +$U$75*10 +$V$75*-5)/$Y$75))</f>
        <v>5.0</v>
      </c>
      <c r="T75" s="37" t="n">
        <f>SUM($T$76+$T$77+$T$78+$T$79+$T$80)</f>
        <v>0.0</v>
      </c>
      <c r="U75" s="37" t="n">
        <f>SUM($U$76+$U$77+$U$78+$U$79+$U$80)</f>
        <v>6.0</v>
      </c>
      <c r="V75" s="37" t="n">
        <f>SUM($V$76+$V$77+$V$78+$V$79+$V$80)</f>
        <v>0.0</v>
      </c>
      <c r="W75" s="40" t="str">
        <f>IF(AND(0=0,0=0,$V$75=0,$T$75=0),"",IF(AND($V$75=0,OR(0&lt;&gt;0,0&lt;&gt;0,$T$75&lt;&gt;0)),"inf",((0+0+$T$75)/$V$75)))</f>
        <v/>
      </c>
      <c r="X75" s="41" t="str">
        <f>IF(AND(0=0,0=0,$V$75=0,$T$75=0,$U$75=0),"",IF(AND($V$75=0,OR(0&lt;&gt;0,0&lt;&gt;0,$T$75&lt;&gt;0,$U$75&lt;&gt;0)),"inf",((0+0+$T$75+$U$75)/$V$75)))</f>
        <v>inf</v>
      </c>
      <c r="Y75" s="37" t="n">
        <f>SUM($Y$76+$Y$77+$Y$78+$Y$79+$Y$80)</f>
        <v>12.0</v>
      </c>
      <c r="AA75" t="s">
        <v>53</v>
      </c>
      <c r="AC75" s="45" t="n">
        <f>IF($AJ$75=0,"",20*((0*30 +0*20 +$AE$75*15 +$AF$75*10 +$AG$75*-5)/$AJ$75))</f>
        <v>0.0</v>
      </c>
      <c r="AD75" s="44" t="n">
        <f>IF($AJ$75=0,"",((0*30 +0*20 +$AE$75*15 +$AF$75*10 +$AG$75*-5)/$AJ$75))</f>
        <v>0.0</v>
      </c>
      <c r="AE75" s="43" t="n">
        <f>SUM($AE$76+$AE$77+$AE$78+$AE$79+$AE$80)</f>
        <v>0.0</v>
      </c>
      <c r="AF75" s="43" t="n">
        <f>SUM($AF$76+$AF$77+$AF$78+$AF$79+$AF$80)</f>
        <v>0.0</v>
      </c>
      <c r="AG75" s="43" t="n">
        <f>SUM($AG$76+$AG$77+$AG$78+$AG$79+$AG$80)</f>
        <v>0.0</v>
      </c>
      <c r="AH75" s="46" t="str">
        <f>IF(AND(0=0,0=0,$AG$75=0,$AE$75=0),"",IF(AND($AG$75=0,OR(0&lt;&gt;0,0&lt;&gt;0,$AE$75&lt;&gt;0)),"inf",((0+0+$AE$75)/$AG$75)))</f>
        <v/>
      </c>
      <c r="AI75" s="47" t="str">
        <f>IF(AND(0=0,0=0,$AG$75=0,$AE$75=0,$AF$75=0),"",IF(AND($AG$75=0,OR(0&lt;&gt;0,0&lt;&gt;0,$AE$75&lt;&gt;0,$AF$75&lt;&gt;0)),"inf",((0+0+$AE$75+$AF$75)/$AG$75)))</f>
        <v/>
      </c>
      <c r="AJ75" s="43" t="n">
        <f>SUM($AJ$76+$AJ$77+$AJ$78+$AJ$79+$AJ$80)</f>
        <v>12.0</v>
      </c>
      <c r="AL75" t="s">
        <v>53</v>
      </c>
      <c r="AN75" s="51" t="str">
        <f>IF($AU$75=0,"",20*((0*30 +0*20 +$AP$75*15 +$AQ$75*10 +$AR$75*-5)/$AU$75))</f>
        <v/>
      </c>
      <c r="AO75" s="50" t="str">
        <f>IF($AU$75=0,"",((0*30 +0*20 +$AP$75*15 +$AQ$75*10 +$AR$75*-5)/$AU$75))</f>
        <v/>
      </c>
      <c r="AP75" s="49" t="n">
        <f>SUM($AP$76+$AP$77+$AP$78+$AP$79+$AP$80)</f>
        <v>0.0</v>
      </c>
      <c r="AQ75" s="49" t="n">
        <f>SUM($AQ$76+$AQ$77+$AQ$78+$AQ$79+$AQ$80)</f>
        <v>0.0</v>
      </c>
      <c r="AR75" s="49" t="n">
        <f>SUM($AR$76+$AR$77+$AR$78+$AR$79+$AR$80)</f>
        <v>0.0</v>
      </c>
      <c r="AS75" s="52" t="str">
        <f>IF(AND(0=0,0=0,$AR$75=0,$AP$75=0),"",IF(AND($AR$75=0,OR(0&lt;&gt;0,0&lt;&gt;0,$AP$75&lt;&gt;0)),"inf",((0+0+$AP$75)/$AR$75)))</f>
        <v/>
      </c>
      <c r="AT75" s="53" t="str">
        <f>IF(AND(0=0,0=0,$AR$75=0,$AP$75=0,$AQ$75=0),"",IF(AND($AR$75=0,OR(0&lt;&gt;0,0&lt;&gt;0,$AP$75&lt;&gt;0,$AQ$75&lt;&gt;0)),"inf",((0+0+$AP$75+$AQ$75)/$AR$75)))</f>
        <v/>
      </c>
      <c r="AU75" s="49" t="n">
        <f>SUM($AU$76+$AU$77+$AU$78+$AU$79+$AU$80)</f>
        <v>0.0</v>
      </c>
    </row>
    <row r="76" spans="2:47" x14ac:dyDescent="0.2">
      <c r="C76" t="s">
        <v>19</v>
      </c>
      <c r="D76" s="32" t="str">
        <f>IF($K$76=0,"",20*((0*30 +0*20 +$F$76*15 +$G$76*10 +$H$76*-5)/$K$76))</f>
        <v/>
      </c>
      <c r="E76" s="31" t="str">
        <f>IF($K$76=0,"",((0*30 +0*20 +$F$76*15 +$G$76*10 +$H$76*-5)/$K$76))</f>
        <v/>
      </c>
      <c r="F76" s="30"/>
      <c r="G76" s="30"/>
      <c r="H76" s="30"/>
      <c r="I76" s="33" t="str">
        <f>IF(AND(0=0,0=0,$H$76=0,$F$76=0),"",IF(AND($H$76=0,OR(0&lt;&gt;0,0&lt;&gt;0,$F$76&lt;&gt;0)),"inf",((0+0+$F$76)/$H$76)))</f>
        <v/>
      </c>
      <c r="J76" s="34" t="str">
        <f>IF(AND(0=0,0=0,$H$76=0,$F$76=0,$G$76=0),"",IF(AND($H$76=0,OR(0&lt;&gt;0,0&lt;&gt;0,$F$76&lt;&gt;0,$G$76&lt;&gt;0)),"inf",((0+0+$F$76+$G$76)/$H$76)))</f>
        <v/>
      </c>
      <c r="K76" s="30"/>
      <c r="L76" s="30"/>
      <c r="M76" s="30"/>
      <c r="N76" s="35" t="str">
        <f>IF($L$76=0,"",($M$76/$L$76))</f>
        <v/>
      </c>
      <c r="Q76" t="s">
        <v>19</v>
      </c>
      <c r="R76" s="39" t="n">
        <f>IF($Y$76=0,"",20*((0*30 +0*20 +$T$76*15 +$U$76*10 +$V$76*-5)/$Y$76))</f>
        <v>200.0</v>
      </c>
      <c r="S76" s="38" t="n">
        <f>IF($Y$76=0,"",((0*30 +0*20 +$T$76*15 +$U$76*10 +$V$76*-5)/$Y$76))</f>
        <v>10.0</v>
      </c>
      <c r="T76" s="37"/>
      <c r="U76" s="37" t="n">
        <v>6.0</v>
      </c>
      <c r="V76" s="37"/>
      <c r="W76" s="40" t="str">
        <f>IF(AND(0=0,0=0,$V$76=0,$T$76=0),"",IF(AND($V$76=0,OR(0&lt;&gt;0,0&lt;&gt;0,$T$76&lt;&gt;0)),"inf",((0+0+$T$76)/$V$76)))</f>
        <v/>
      </c>
      <c r="X76" s="41" t="str">
        <f>IF(AND(0=0,0=0,$V$76=0,$T$76=0,$U$76=0),"",IF(AND($V$76=0,OR(0&lt;&gt;0,0&lt;&gt;0,$T$76&lt;&gt;0,$U$76&lt;&gt;0)),"inf",((0+0+$T$76+$U$76)/$V$76)))</f>
        <v>inf</v>
      </c>
      <c r="Y76" s="37" t="n">
        <v>6.0</v>
      </c>
      <c r="AB76" t="s">
        <v>19</v>
      </c>
      <c r="AC76" s="45" t="n">
        <f>IF($AJ$76=0,"",20*((0*30 +0*20 +$AE$76*15 +$AF$76*10 +$AG$76*-5)/$AJ$76))</f>
        <v>0.0</v>
      </c>
      <c r="AD76" s="44" t="n">
        <f>IF($AJ$76=0,"",((0*30 +0*20 +$AE$76*15 +$AF$76*10 +$AG$76*-5)/$AJ$76))</f>
        <v>0.0</v>
      </c>
      <c r="AE76" s="43"/>
      <c r="AF76" s="43"/>
      <c r="AG76" s="43"/>
      <c r="AH76" s="46" t="str">
        <f>IF(AND(0=0,0=0,$AG$76=0,$AE$76=0),"",IF(AND($AG$76=0,OR(0&lt;&gt;0,0&lt;&gt;0,$AE$76&lt;&gt;0)),"inf",((0+0+$AE$76)/$AG$76)))</f>
        <v/>
      </c>
      <c r="AI76" s="47" t="str">
        <f>IF(AND(0=0,0=0,$AG$76=0,$AE$76=0,$AF$76=0),"",IF(AND($AG$76=0,OR(0&lt;&gt;0,0&lt;&gt;0,$AE$76&lt;&gt;0,$AF$76&lt;&gt;0)),"inf",((0+0+$AE$76+$AF$76)/$AG$76)))</f>
        <v/>
      </c>
      <c r="AJ76" s="43" t="n">
        <v>6.0</v>
      </c>
      <c r="AM76" t="s">
        <v>19</v>
      </c>
      <c r="AN76" s="51" t="str">
        <f>IF($AU$76=0,"",20*((0*30 +0*20 +$AP$76*15 +$AQ$76*10 +$AR$76*-5)/$AU$76))</f>
        <v/>
      </c>
      <c r="AO76" s="50" t="str">
        <f>IF($AU$76=0,"",((0*30 +0*20 +$AP$76*15 +$AQ$76*10 +$AR$76*-5)/$AU$76))</f>
        <v/>
      </c>
      <c r="AP76" s="49"/>
      <c r="AQ76" s="49"/>
      <c r="AR76" s="49"/>
      <c r="AS76" s="52" t="str">
        <f>IF(AND(0=0,0=0,$AR$76=0,$AP$76=0),"",IF(AND($AR$76=0,OR(0&lt;&gt;0,0&lt;&gt;0,$AP$76&lt;&gt;0)),"inf",((0+0+$AP$76)/$AR$76)))</f>
        <v/>
      </c>
      <c r="AT76" s="53" t="str">
        <f>IF(AND(0=0,0=0,$AR$76=0,$AP$76=0,$AQ$76=0),"",IF(AND($AR$76=0,OR(0&lt;&gt;0,0&lt;&gt;0,$AP$76&lt;&gt;0,$AQ$76&lt;&gt;0)),"inf",((0+0+$AP$76+$AQ$76)/$AR$76)))</f>
        <v/>
      </c>
      <c r="AU76" s="49"/>
    </row>
    <row r="77" spans="2:47" x14ac:dyDescent="0.2">
      <c r="C77" t="s">
        <v>54</v>
      </c>
      <c r="D77" s="32" t="str">
        <f>IF($K$77=0,"",20*((0*30 +0*20 +$F$77*15 +$G$77*10 +$H$77*-5)/$K$77))</f>
        <v/>
      </c>
      <c r="E77" s="31" t="str">
        <f>IF($K$77=0,"",((0*30 +0*20 +$F$77*15 +$G$77*10 +$H$77*-5)/$K$77))</f>
        <v/>
      </c>
      <c r="F77" s="30"/>
      <c r="G77" s="30"/>
      <c r="H77" s="30"/>
      <c r="I77" s="33" t="str">
        <f>IF(AND(0=0,0=0,$H$77=0,$F$77=0),"",IF(AND($H$77=0,OR(0&lt;&gt;0,0&lt;&gt;0,$F$77&lt;&gt;0)),"inf",((0+0+$F$77)/$H$77)))</f>
        <v/>
      </c>
      <c r="J77" s="34" t="str">
        <f>IF(AND(0=0,0=0,$H$77=0,$F$77=0,$G$77=0),"",IF(AND($H$77=0,OR(0&lt;&gt;0,0&lt;&gt;0,$F$77&lt;&gt;0,$G$77&lt;&gt;0)),"inf",((0+0+$F$77+$G$77)/$H$77)))</f>
        <v/>
      </c>
      <c r="K77" s="30"/>
      <c r="L77" s="30"/>
      <c r="M77" s="30"/>
      <c r="N77" s="35" t="str">
        <f>IF($L$77=0,"",($M$77/$L$77))</f>
        <v/>
      </c>
      <c r="Q77" t="s">
        <v>54</v>
      </c>
      <c r="R77" s="39" t="str">
        <f>IF($Y$77=0,"",20*((0*30 +0*20 +$T$77*15 +$U$77*10 +$V$77*-5)/$Y$77))</f>
        <v/>
      </c>
      <c r="S77" s="38" t="str">
        <f>IF($Y$77=0,"",((0*30 +0*20 +$T$77*15 +$U$77*10 +$V$77*-5)/$Y$77))</f>
        <v/>
      </c>
      <c r="T77" s="37"/>
      <c r="U77" s="37"/>
      <c r="V77" s="37"/>
      <c r="W77" s="40" t="str">
        <f>IF(AND(0=0,0=0,$V$77=0,$T$77=0),"",IF(AND($V$77=0,OR(0&lt;&gt;0,0&lt;&gt;0,$T$77&lt;&gt;0)),"inf",((0+0+$T$77)/$V$77)))</f>
        <v/>
      </c>
      <c r="X77" s="41" t="str">
        <f>IF(AND(0=0,0=0,$V$77=0,$T$77=0,$U$77=0),"",IF(AND($V$77=0,OR(0&lt;&gt;0,0&lt;&gt;0,$T$77&lt;&gt;0,$U$77&lt;&gt;0)),"inf",((0+0+$T$77+$U$77)/$V$77)))</f>
        <v/>
      </c>
      <c r="Y77" s="37"/>
      <c r="AB77" t="s">
        <v>54</v>
      </c>
      <c r="AC77" s="45" t="str">
        <f>IF($AJ$77=0,"",20*((0*30 +0*20 +$AE$77*15 +$AF$77*10 +$AG$77*-5)/$AJ$77))</f>
        <v/>
      </c>
      <c r="AD77" s="44" t="str">
        <f>IF($AJ$77=0,"",((0*30 +0*20 +$AE$77*15 +$AF$77*10 +$AG$77*-5)/$AJ$77))</f>
        <v/>
      </c>
      <c r="AE77" s="43"/>
      <c r="AF77" s="43"/>
      <c r="AG77" s="43"/>
      <c r="AH77" s="46" t="str">
        <f>IF(AND(0=0,0=0,$AG$77=0,$AE$77=0),"",IF(AND($AG$77=0,OR(0&lt;&gt;0,0&lt;&gt;0,$AE$77&lt;&gt;0)),"inf",((0+0+$AE$77)/$AG$77)))</f>
        <v/>
      </c>
      <c r="AI77" s="47" t="str">
        <f>IF(AND(0=0,0=0,$AG$77=0,$AE$77=0,$AF$77=0),"",IF(AND($AG$77=0,OR(0&lt;&gt;0,0&lt;&gt;0,$AE$77&lt;&gt;0,$AF$77&lt;&gt;0)),"inf",((0+0+$AE$77+$AF$77)/$AG$77)))</f>
        <v/>
      </c>
      <c r="AJ77" s="43"/>
      <c r="AM77" t="s">
        <v>54</v>
      </c>
      <c r="AN77" s="51" t="str">
        <f>IF($AU$77=0,"",20*((0*30 +0*20 +$AP$77*15 +$AQ$77*10 +$AR$77*-5)/$AU$77))</f>
        <v/>
      </c>
      <c r="AO77" s="50" t="str">
        <f>IF($AU$77=0,"",((0*30 +0*20 +$AP$77*15 +$AQ$77*10 +$AR$77*-5)/$AU$77))</f>
        <v/>
      </c>
      <c r="AP77" s="49"/>
      <c r="AQ77" s="49"/>
      <c r="AR77" s="49"/>
      <c r="AS77" s="52" t="str">
        <f>IF(AND(0=0,0=0,$AR$77=0,$AP$77=0),"",IF(AND($AR$77=0,OR(0&lt;&gt;0,0&lt;&gt;0,$AP$77&lt;&gt;0)),"inf",((0+0+$AP$77)/$AR$77)))</f>
        <v/>
      </c>
      <c r="AT77" s="53" t="str">
        <f>IF(AND(0=0,0=0,$AR$77=0,$AP$77=0,$AQ$77=0),"",IF(AND($AR$77=0,OR(0&lt;&gt;0,0&lt;&gt;0,$AP$77&lt;&gt;0,$AQ$77&lt;&gt;0)),"inf",((0+0+$AP$77+$AQ$77)/$AR$77)))</f>
        <v/>
      </c>
      <c r="AU77" s="49"/>
    </row>
    <row r="78" spans="2:47" x14ac:dyDescent="0.2">
      <c r="C78" t="s">
        <v>55</v>
      </c>
      <c r="D78" s="32" t="str">
        <f>IF($K$78=0,"",20*((0*30 +0*20 +$F$78*15 +$G$78*10 +$H$78*-5)/$K$78))</f>
        <v/>
      </c>
      <c r="E78" s="31" t="str">
        <f>IF($K$78=0,"",((0*30 +0*20 +$F$78*15 +$G$78*10 +$H$78*-5)/$K$78))</f>
        <v/>
      </c>
      <c r="F78" s="30"/>
      <c r="G78" s="30"/>
      <c r="H78" s="30"/>
      <c r="I78" s="33" t="str">
        <f>IF(AND(0=0,0=0,$H$78=0,$F$78=0),"",IF(AND($H$78=0,OR(0&lt;&gt;0,0&lt;&gt;0,$F$78&lt;&gt;0)),"inf",((0+0+$F$78)/$H$78)))</f>
        <v/>
      </c>
      <c r="J78" s="34" t="str">
        <f>IF(AND(0=0,0=0,$H$78=0,$F$78=0,$G$78=0),"",IF(AND($H$78=0,OR(0&lt;&gt;0,0&lt;&gt;0,$F$78&lt;&gt;0,$G$78&lt;&gt;0)),"inf",((0+0+$F$78+$G$78)/$H$78)))</f>
        <v/>
      </c>
      <c r="K78" s="30"/>
      <c r="L78" s="30"/>
      <c r="M78" s="30"/>
      <c r="N78" s="35" t="str">
        <f>IF($L$78=0,"",($M$78/$L$78))</f>
        <v/>
      </c>
      <c r="Q78" t="s">
        <v>55</v>
      </c>
      <c r="R78" s="39" t="str">
        <f>IF($Y$78=0,"",20*((0*30 +0*20 +$T$78*15 +$U$78*10 +$V$78*-5)/$Y$78))</f>
        <v/>
      </c>
      <c r="S78" s="38" t="str">
        <f>IF($Y$78=0,"",((0*30 +0*20 +$T$78*15 +$U$78*10 +$V$78*-5)/$Y$78))</f>
        <v/>
      </c>
      <c r="T78" s="37"/>
      <c r="U78" s="37"/>
      <c r="V78" s="37"/>
      <c r="W78" s="40" t="str">
        <f>IF(AND(0=0,0=0,$V$78=0,$T$78=0),"",IF(AND($V$78=0,OR(0&lt;&gt;0,0&lt;&gt;0,$T$78&lt;&gt;0)),"inf",((0+0+$T$78)/$V$78)))</f>
        <v/>
      </c>
      <c r="X78" s="41" t="str">
        <f>IF(AND(0=0,0=0,$V$78=0,$T$78=0,$U$78=0),"",IF(AND($V$78=0,OR(0&lt;&gt;0,0&lt;&gt;0,$T$78&lt;&gt;0,$U$78&lt;&gt;0)),"inf",((0+0+$T$78+$U$78)/$V$78)))</f>
        <v/>
      </c>
      <c r="Y78" s="37"/>
      <c r="AB78" t="s">
        <v>55</v>
      </c>
      <c r="AC78" s="45" t="str">
        <f>IF($AJ$78=0,"",20*((0*30 +0*20 +$AE$78*15 +$AF$78*10 +$AG$78*-5)/$AJ$78))</f>
        <v/>
      </c>
      <c r="AD78" s="44" t="str">
        <f>IF($AJ$78=0,"",((0*30 +0*20 +$AE$78*15 +$AF$78*10 +$AG$78*-5)/$AJ$78))</f>
        <v/>
      </c>
      <c r="AE78" s="43"/>
      <c r="AF78" s="43"/>
      <c r="AG78" s="43"/>
      <c r="AH78" s="46" t="str">
        <f>IF(AND(0=0,0=0,$AG$78=0,$AE$78=0),"",IF(AND($AG$78=0,OR(0&lt;&gt;0,0&lt;&gt;0,$AE$78&lt;&gt;0)),"inf",((0+0+$AE$78)/$AG$78)))</f>
        <v/>
      </c>
      <c r="AI78" s="47" t="str">
        <f>IF(AND(0=0,0=0,$AG$78=0,$AE$78=0,$AF$78=0),"",IF(AND($AG$78=0,OR(0&lt;&gt;0,0&lt;&gt;0,$AE$78&lt;&gt;0,$AF$78&lt;&gt;0)),"inf",((0+0+$AE$78+$AF$78)/$AG$78)))</f>
        <v/>
      </c>
      <c r="AJ78" s="43"/>
      <c r="AM78" t="s">
        <v>55</v>
      </c>
      <c r="AN78" s="51" t="str">
        <f>IF($AU$78=0,"",20*((0*30 +0*20 +$AP$78*15 +$AQ$78*10 +$AR$78*-5)/$AU$78))</f>
        <v/>
      </c>
      <c r="AO78" s="50" t="str">
        <f>IF($AU$78=0,"",((0*30 +0*20 +$AP$78*15 +$AQ$78*10 +$AR$78*-5)/$AU$78))</f>
        <v/>
      </c>
      <c r="AP78" s="49"/>
      <c r="AQ78" s="49"/>
      <c r="AR78" s="49"/>
      <c r="AS78" s="52" t="str">
        <f>IF(AND(0=0,0=0,$AR$78=0,$AP$78=0),"",IF(AND($AR$78=0,OR(0&lt;&gt;0,0&lt;&gt;0,$AP$78&lt;&gt;0)),"inf",((0+0+$AP$78)/$AR$78)))</f>
        <v/>
      </c>
      <c r="AT78" s="53" t="str">
        <f>IF(AND(0=0,0=0,$AR$78=0,$AP$78=0,$AQ$78=0),"",IF(AND($AR$78=0,OR(0&lt;&gt;0,0&lt;&gt;0,$AP$78&lt;&gt;0,$AQ$78&lt;&gt;0)),"inf",((0+0+$AP$78+$AQ$78)/$AR$78)))</f>
        <v/>
      </c>
      <c r="AU78" s="49"/>
    </row>
    <row r="79" spans="2:47" x14ac:dyDescent="0.2">
      <c r="C79" t="s">
        <v>14</v>
      </c>
      <c r="D79" s="32" t="str">
        <f>IF($K$79=0,"",20*((0*30 +0*20 +$F$79*15 +$G$79*10 +$H$79*-5)/$K$79))</f>
        <v/>
      </c>
      <c r="E79" s="31" t="str">
        <f>IF($K$79=0,"",((0*30 +0*20 +$F$79*15 +$G$79*10 +$H$79*-5)/$K$79))</f>
        <v/>
      </c>
      <c r="F79" s="30"/>
      <c r="G79" s="30"/>
      <c r="H79" s="30"/>
      <c r="I79" s="33" t="str">
        <f>IF(AND(0=0,0=0,$H$79=0,$F$79=0),"",IF(AND($H$79=0,OR(0&lt;&gt;0,0&lt;&gt;0,$F$79&lt;&gt;0)),"inf",((0+0+$F$79)/$H$79)))</f>
        <v/>
      </c>
      <c r="J79" s="34" t="str">
        <f>IF(AND(0=0,0=0,$H$79=0,$F$79=0,$G$79=0),"",IF(AND($H$79=0,OR(0&lt;&gt;0,0&lt;&gt;0,$F$79&lt;&gt;0,$G$79&lt;&gt;0)),"inf",((0+0+$F$79+$G$79)/$H$79)))</f>
        <v/>
      </c>
      <c r="K79" s="30"/>
      <c r="L79" s="30"/>
      <c r="M79" s="30"/>
      <c r="N79" s="35" t="str">
        <f>IF($L$79=0,"",($M$79/$L$79))</f>
        <v/>
      </c>
      <c r="Q79" t="s">
        <v>14</v>
      </c>
      <c r="R79" s="39" t="str">
        <f>IF($Y$79=0,"",20*((0*30 +0*20 +$T$79*15 +$U$79*10 +$V$79*-5)/$Y$79))</f>
        <v/>
      </c>
      <c r="S79" s="38" t="str">
        <f>IF($Y$79=0,"",((0*30 +0*20 +$T$79*15 +$U$79*10 +$V$79*-5)/$Y$79))</f>
        <v/>
      </c>
      <c r="T79" s="37"/>
      <c r="U79" s="37"/>
      <c r="V79" s="37"/>
      <c r="W79" s="40" t="str">
        <f>IF(AND(0=0,0=0,$V$79=0,$T$79=0),"",IF(AND($V$79=0,OR(0&lt;&gt;0,0&lt;&gt;0,$T$79&lt;&gt;0)),"inf",((0+0+$T$79)/$V$79)))</f>
        <v/>
      </c>
      <c r="X79" s="41" t="str">
        <f>IF(AND(0=0,0=0,$V$79=0,$T$79=0,$U$79=0),"",IF(AND($V$79=0,OR(0&lt;&gt;0,0&lt;&gt;0,$T$79&lt;&gt;0,$U$79&lt;&gt;0)),"inf",((0+0+$T$79+$U$79)/$V$79)))</f>
        <v/>
      </c>
      <c r="Y79" s="37"/>
      <c r="AB79" t="s">
        <v>14</v>
      </c>
      <c r="AC79" s="45" t="str">
        <f>IF($AJ$79=0,"",20*((0*30 +0*20 +$AE$79*15 +$AF$79*10 +$AG$79*-5)/$AJ$79))</f>
        <v/>
      </c>
      <c r="AD79" s="44" t="str">
        <f>IF($AJ$79=0,"",((0*30 +0*20 +$AE$79*15 +$AF$79*10 +$AG$79*-5)/$AJ$79))</f>
        <v/>
      </c>
      <c r="AE79" s="43"/>
      <c r="AF79" s="43"/>
      <c r="AG79" s="43"/>
      <c r="AH79" s="46" t="str">
        <f>IF(AND(0=0,0=0,$AG$79=0,$AE$79=0),"",IF(AND($AG$79=0,OR(0&lt;&gt;0,0&lt;&gt;0,$AE$79&lt;&gt;0)),"inf",((0+0+$AE$79)/$AG$79)))</f>
        <v/>
      </c>
      <c r="AI79" s="47" t="str">
        <f>IF(AND(0=0,0=0,$AG$79=0,$AE$79=0,$AF$79=0),"",IF(AND($AG$79=0,OR(0&lt;&gt;0,0&lt;&gt;0,$AE$79&lt;&gt;0,$AF$79&lt;&gt;0)),"inf",((0+0+$AE$79+$AF$79)/$AG$79)))</f>
        <v/>
      </c>
      <c r="AJ79" s="43"/>
      <c r="AM79" t="s">
        <v>14</v>
      </c>
      <c r="AN79" s="51" t="str">
        <f>IF($AU$79=0,"",20*((0*30 +0*20 +$AP$79*15 +$AQ$79*10 +$AR$79*-5)/$AU$79))</f>
        <v/>
      </c>
      <c r="AO79" s="50" t="str">
        <f>IF($AU$79=0,"",((0*30 +0*20 +$AP$79*15 +$AQ$79*10 +$AR$79*-5)/$AU$79))</f>
        <v/>
      </c>
      <c r="AP79" s="49"/>
      <c r="AQ79" s="49"/>
      <c r="AR79" s="49"/>
      <c r="AS79" s="52" t="str">
        <f>IF(AND(0=0,0=0,$AR$79=0,$AP$79=0),"",IF(AND($AR$79=0,OR(0&lt;&gt;0,0&lt;&gt;0,$AP$79&lt;&gt;0)),"inf",((0+0+$AP$79)/$AR$79)))</f>
        <v/>
      </c>
      <c r="AT79" s="53" t="str">
        <f>IF(AND(0=0,0=0,$AR$79=0,$AP$79=0,$AQ$79=0),"",IF(AND($AR$79=0,OR(0&lt;&gt;0,0&lt;&gt;0,$AP$79&lt;&gt;0,$AQ$79&lt;&gt;0)),"inf",((0+0+$AP$79+$AQ$79)/$AR$79)))</f>
        <v/>
      </c>
      <c r="AU79" s="49"/>
    </row>
    <row r="80" spans="2:47" x14ac:dyDescent="0.2">
      <c r="C80" t="s">
        <v>16</v>
      </c>
      <c r="D80" s="32" t="str">
        <f>IF($K$80=0,"",20*((0*30 +0*20 +$F$80*15 +$G$80*10 +$H$80*-5)/$K$80))</f>
        <v/>
      </c>
      <c r="E80" s="31" t="str">
        <f>IF($K$80=0,"",((0*30 +0*20 +$F$80*15 +$G$80*10 +$H$80*-5)/$K$80))</f>
        <v/>
      </c>
      <c r="F80" s="30"/>
      <c r="G80" s="30"/>
      <c r="H80" s="30"/>
      <c r="I80" s="33" t="str">
        <f>IF(AND(0=0,0=0,$H$80=0,$F$80=0),"",IF(AND($H$80=0,OR(0&lt;&gt;0,0&lt;&gt;0,$F$80&lt;&gt;0)),"inf",((0+0+$F$80)/$H$80)))</f>
        <v/>
      </c>
      <c r="J80" s="34" t="str">
        <f>IF(AND(0=0,0=0,$H$80=0,$F$80=0,$G$80=0),"",IF(AND($H$80=0,OR(0&lt;&gt;0,0&lt;&gt;0,$F$80&lt;&gt;0,$G$80&lt;&gt;0)),"inf",((0+0+$F$80+$G$80)/$H$80)))</f>
        <v/>
      </c>
      <c r="K80" s="30"/>
      <c r="L80" s="30"/>
      <c r="M80" s="30"/>
      <c r="N80" s="35" t="str">
        <f>IF($L$80=0,"",($M$80/$L$80))</f>
        <v/>
      </c>
      <c r="Q80" t="s">
        <v>16</v>
      </c>
      <c r="R80" s="39" t="n">
        <f>IF($Y$80=0,"",20*((0*30 +0*20 +$T$80*15 +$U$80*10 +$V$80*-5)/$Y$80))</f>
        <v>0.0</v>
      </c>
      <c r="S80" s="38" t="n">
        <f>IF($Y$80=0,"",((0*30 +0*20 +$T$80*15 +$U$80*10 +$V$80*-5)/$Y$80))</f>
        <v>0.0</v>
      </c>
      <c r="T80" s="37"/>
      <c r="U80" s="37"/>
      <c r="V80" s="37"/>
      <c r="W80" s="40" t="str">
        <f>IF(AND(0=0,0=0,$V$80=0,$T$80=0),"",IF(AND($V$80=0,OR(0&lt;&gt;0,0&lt;&gt;0,$T$80&lt;&gt;0)),"inf",((0+0+$T$80)/$V$80)))</f>
        <v/>
      </c>
      <c r="X80" s="41" t="str">
        <f>IF(AND(0=0,0=0,$V$80=0,$T$80=0,$U$80=0),"",IF(AND($V$80=0,OR(0&lt;&gt;0,0&lt;&gt;0,$T$80&lt;&gt;0,$U$80&lt;&gt;0)),"inf",((0+0+$T$80+$U$80)/$V$80)))</f>
        <v/>
      </c>
      <c r="Y80" s="37" t="n">
        <v>6.0</v>
      </c>
      <c r="AB80" t="s">
        <v>16</v>
      </c>
      <c r="AC80" s="45" t="n">
        <f>IF($AJ$80=0,"",20*((0*30 +0*20 +$AE$80*15 +$AF$80*10 +$AG$80*-5)/$AJ$80))</f>
        <v>0.0</v>
      </c>
      <c r="AD80" s="44" t="n">
        <f>IF($AJ$80=0,"",((0*30 +0*20 +$AE$80*15 +$AF$80*10 +$AG$80*-5)/$AJ$80))</f>
        <v>0.0</v>
      </c>
      <c r="AE80" s="43"/>
      <c r="AF80" s="43"/>
      <c r="AG80" s="43"/>
      <c r="AH80" s="46" t="str">
        <f>IF(AND(0=0,0=0,$AG$80=0,$AE$80=0),"",IF(AND($AG$80=0,OR(0&lt;&gt;0,0&lt;&gt;0,$AE$80&lt;&gt;0)),"inf",((0+0+$AE$80)/$AG$80)))</f>
        <v/>
      </c>
      <c r="AI80" s="47" t="str">
        <f>IF(AND(0=0,0=0,$AG$80=0,$AE$80=0,$AF$80=0),"",IF(AND($AG$80=0,OR(0&lt;&gt;0,0&lt;&gt;0,$AE$80&lt;&gt;0,$AF$80&lt;&gt;0)),"inf",((0+0+$AE$80+$AF$80)/$AG$80)))</f>
        <v/>
      </c>
      <c r="AJ80" s="43" t="n">
        <v>6.0</v>
      </c>
      <c r="AM80" t="s">
        <v>16</v>
      </c>
      <c r="AN80" s="51" t="str">
        <f>IF($AU$80=0,"",20*((0*30 +0*20 +$AP$80*15 +$AQ$80*10 +$AR$80*-5)/$AU$80))</f>
        <v/>
      </c>
      <c r="AO80" s="50" t="str">
        <f>IF($AU$80=0,"",((0*30 +0*20 +$AP$80*15 +$AQ$80*10 +$AR$80*-5)/$AU$80))</f>
        <v/>
      </c>
      <c r="AP80" s="49"/>
      <c r="AQ80" s="49"/>
      <c r="AR80" s="49"/>
      <c r="AS80" s="52" t="str">
        <f>IF(AND(0=0,0=0,$AR$80=0,$AP$80=0),"",IF(AND($AR$80=0,OR(0&lt;&gt;0,0&lt;&gt;0,$AP$80&lt;&gt;0)),"inf",((0+0+$AP$80)/$AR$80)))</f>
        <v/>
      </c>
      <c r="AT80" s="53" t="str">
        <f>IF(AND(0=0,0=0,$AR$80=0,$AP$80=0,$AQ$80=0),"",IF(AND($AR$80=0,OR(0&lt;&gt;0,0&lt;&gt;0,$AP$80&lt;&gt;0,$AQ$80&lt;&gt;0)),"inf",((0+0+$AP$80+$AQ$80)/$AR$80)))</f>
        <v/>
      </c>
      <c r="AU80" s="49"/>
    </row>
    <row r="81" spans="2:47" x14ac:dyDescent="0.2">
      <c r="B81" t="s">
        <v>56</v>
      </c>
      <c r="D81" s="32" t="str">
        <f>IF($K$81=0,"",20*((0*30 +0*20 +$F$81*15 +$G$81*10 +$H$81*-5)/$K$81))</f>
        <v/>
      </c>
      <c r="E81" s="31" t="str">
        <f>IF($K$81=0,"",((0*30 +0*20 +$F$81*15 +$G$81*10 +$H$81*-5)/$K$81))</f>
        <v/>
      </c>
      <c r="F81" s="30" t="n">
        <f>SUM($F$82+$F$83+$F$84)</f>
        <v>0.0</v>
      </c>
      <c r="G81" s="30" t="n">
        <f>SUM($G$82+$G$83+$G$84)</f>
        <v>0.0</v>
      </c>
      <c r="H81" s="30" t="n">
        <f>SUM($H$82+$H$83+$H$84)</f>
        <v>0.0</v>
      </c>
      <c r="I81" s="33" t="str">
        <f>IF(AND(0=0,0=0,$H$81=0,$F$81=0),"",IF(AND($H$81=0,OR(0&lt;&gt;0,0&lt;&gt;0,$F$81&lt;&gt;0)),"inf",((0+0+$F$81)/$H$81)))</f>
        <v/>
      </c>
      <c r="J81" s="34" t="str">
        <f>IF(AND(0=0,0=0,$H$81=0,$F$81=0,$G$81=0),"",IF(AND($H$81=0,OR(0&lt;&gt;0,0&lt;&gt;0,$F$81&lt;&gt;0,$G$81&lt;&gt;0)),"inf",((0+0+$F$81+$G$81)/$H$81)))</f>
        <v/>
      </c>
      <c r="K81" s="30" t="n">
        <f>SUM($K$82+$K$83+$K$84)</f>
        <v>0.0</v>
      </c>
      <c r="L81" s="30" t="n">
        <f>SUM($L$82+$L$83+$L$84)</f>
        <v>0.0</v>
      </c>
      <c r="M81" s="30" t="n">
        <f>SUM($M$82+$M$83+$M$84)</f>
        <v>0.0</v>
      </c>
      <c r="N81" s="35" t="str">
        <f>IF($L$81=0,"",($M$81/$L$81))</f>
        <v/>
      </c>
      <c r="P81" t="s">
        <v>56</v>
      </c>
      <c r="R81" s="39" t="str">
        <f>IF($Y$81=0,"",20*((0*30 +0*20 +$T$81*15 +$U$81*10 +$V$81*-5)/$Y$81))</f>
        <v/>
      </c>
      <c r="S81" s="38" t="str">
        <f>IF($Y$81=0,"",((0*30 +0*20 +$T$81*15 +$U$81*10 +$V$81*-5)/$Y$81))</f>
        <v/>
      </c>
      <c r="T81" s="37" t="n">
        <f>SUM($T$82+$T$83+$T$84)</f>
        <v>0.0</v>
      </c>
      <c r="U81" s="37" t="n">
        <f>SUM($U$82+$U$83+$U$84)</f>
        <v>0.0</v>
      </c>
      <c r="V81" s="37" t="n">
        <f>SUM($V$82+$V$83+$V$84)</f>
        <v>0.0</v>
      </c>
      <c r="W81" s="40" t="str">
        <f>IF(AND(0=0,0=0,$V$81=0,$T$81=0),"",IF(AND($V$81=0,OR(0&lt;&gt;0,0&lt;&gt;0,$T$81&lt;&gt;0)),"inf",((0+0+$T$81)/$V$81)))</f>
        <v/>
      </c>
      <c r="X81" s="41" t="str">
        <f>IF(AND(0=0,0=0,$V$81=0,$T$81=0,$U$81=0),"",IF(AND($V$81=0,OR(0&lt;&gt;0,0&lt;&gt;0,$T$81&lt;&gt;0,$U$81&lt;&gt;0)),"inf",((0+0+$T$81+$U$81)/$V$81)))</f>
        <v/>
      </c>
      <c r="Y81" s="37" t="n">
        <f>SUM($Y$82+$Y$83+$Y$84)</f>
        <v>0.0</v>
      </c>
      <c r="AA81" t="s">
        <v>56</v>
      </c>
      <c r="AC81" s="45" t="str">
        <f>IF($AJ$81=0,"",20*((0*30 +0*20 +$AE$81*15 +$AF$81*10 +$AG$81*-5)/$AJ$81))</f>
        <v/>
      </c>
      <c r="AD81" s="44" t="str">
        <f>IF($AJ$81=0,"",((0*30 +0*20 +$AE$81*15 +$AF$81*10 +$AG$81*-5)/$AJ$81))</f>
        <v/>
      </c>
      <c r="AE81" s="43" t="n">
        <f>SUM($AE$82+$AE$83+$AE$84)</f>
        <v>0.0</v>
      </c>
      <c r="AF81" s="43" t="n">
        <f>SUM($AF$82+$AF$83+$AF$84)</f>
        <v>0.0</v>
      </c>
      <c r="AG81" s="43" t="n">
        <f>SUM($AG$82+$AG$83+$AG$84)</f>
        <v>0.0</v>
      </c>
      <c r="AH81" s="46" t="str">
        <f>IF(AND(0=0,0=0,$AG$81=0,$AE$81=0),"",IF(AND($AG$81=0,OR(0&lt;&gt;0,0&lt;&gt;0,$AE$81&lt;&gt;0)),"inf",((0+0+$AE$81)/$AG$81)))</f>
        <v/>
      </c>
      <c r="AI81" s="47" t="str">
        <f>IF(AND(0=0,0=0,$AG$81=0,$AE$81=0,$AF$81=0),"",IF(AND($AG$81=0,OR(0&lt;&gt;0,0&lt;&gt;0,$AE$81&lt;&gt;0,$AF$81&lt;&gt;0)),"inf",((0+0+$AE$81+$AF$81)/$AG$81)))</f>
        <v/>
      </c>
      <c r="AJ81" s="43" t="n">
        <f>SUM($AJ$82+$AJ$83+$AJ$84)</f>
        <v>0.0</v>
      </c>
      <c r="AL81" t="s">
        <v>56</v>
      </c>
      <c r="AN81" s="51" t="str">
        <f>IF($AU$81=0,"",20*((0*30 +0*20 +$AP$81*15 +$AQ$81*10 +$AR$81*-5)/$AU$81))</f>
        <v/>
      </c>
      <c r="AO81" s="50" t="str">
        <f>IF($AU$81=0,"",((0*30 +0*20 +$AP$81*15 +$AQ$81*10 +$AR$81*-5)/$AU$81))</f>
        <v/>
      </c>
      <c r="AP81" s="49" t="n">
        <f>SUM($AP$82+$AP$83+$AP$84)</f>
        <v>0.0</v>
      </c>
      <c r="AQ81" s="49" t="n">
        <f>SUM($AQ$82+$AQ$83+$AQ$84)</f>
        <v>0.0</v>
      </c>
      <c r="AR81" s="49" t="n">
        <f>SUM($AR$82+$AR$83+$AR$84)</f>
        <v>0.0</v>
      </c>
      <c r="AS81" s="52" t="str">
        <f>IF(AND(0=0,0=0,$AR$81=0,$AP$81=0),"",IF(AND($AR$81=0,OR(0&lt;&gt;0,0&lt;&gt;0,$AP$81&lt;&gt;0)),"inf",((0+0+$AP$81)/$AR$81)))</f>
        <v/>
      </c>
      <c r="AT81" s="53" t="str">
        <f>IF(AND(0=0,0=0,$AR$81=0,$AP$81=0,$AQ$81=0),"",IF(AND($AR$81=0,OR(0&lt;&gt;0,0&lt;&gt;0,$AP$81&lt;&gt;0,$AQ$81&lt;&gt;0)),"inf",((0+0+$AP$81+$AQ$81)/$AR$81)))</f>
        <v/>
      </c>
      <c r="AU81" s="49" t="n">
        <f>SUM($AU$82+$AU$83+$AU$84)</f>
        <v>0.0</v>
      </c>
    </row>
    <row r="82" spans="2:47" x14ac:dyDescent="0.2">
      <c r="C82" t="s">
        <v>57</v>
      </c>
      <c r="D82" s="32" t="str">
        <f>IF($K$82=0,"",20*((0*30 +0*20 +$F$82*15 +$G$82*10 +$H$82*-5)/$K$82))</f>
        <v/>
      </c>
      <c r="E82" s="31" t="str">
        <f>IF($K$82=0,"",((0*30 +0*20 +$F$82*15 +$G$82*10 +$H$82*-5)/$K$82))</f>
        <v/>
      </c>
      <c r="F82" s="30"/>
      <c r="G82" s="30"/>
      <c r="H82" s="30"/>
      <c r="I82" s="33" t="str">
        <f>IF(AND(0=0,0=0,$H$82=0,$F$82=0),"",IF(AND($H$82=0,OR(0&lt;&gt;0,0&lt;&gt;0,$F$82&lt;&gt;0)),"inf",((0+0+$F$82)/$H$82)))</f>
        <v/>
      </c>
      <c r="J82" s="34" t="str">
        <f>IF(AND(0=0,0=0,$H$82=0,$F$82=0,$G$82=0),"",IF(AND($H$82=0,OR(0&lt;&gt;0,0&lt;&gt;0,$F$82&lt;&gt;0,$G$82&lt;&gt;0)),"inf",((0+0+$F$82+$G$82)/$H$82)))</f>
        <v/>
      </c>
      <c r="K82" s="30"/>
      <c r="L82" s="30"/>
      <c r="M82" s="30"/>
      <c r="N82" s="35" t="str">
        <f>IF($L$82=0,"",($M$82/$L$82))</f>
        <v/>
      </c>
      <c r="Q82" t="s">
        <v>57</v>
      </c>
      <c r="R82" s="39" t="str">
        <f>IF($Y$82=0,"",20*((0*30 +0*20 +$T$82*15 +$U$82*10 +$V$82*-5)/$Y$82))</f>
        <v/>
      </c>
      <c r="S82" s="38" t="str">
        <f>IF($Y$82=0,"",((0*30 +0*20 +$T$82*15 +$U$82*10 +$V$82*-5)/$Y$82))</f>
        <v/>
      </c>
      <c r="T82" s="37"/>
      <c r="U82" s="37"/>
      <c r="V82" s="37"/>
      <c r="W82" s="40" t="str">
        <f>IF(AND(0=0,0=0,$V$82=0,$T$82=0),"",IF(AND($V$82=0,OR(0&lt;&gt;0,0&lt;&gt;0,$T$82&lt;&gt;0)),"inf",((0+0+$T$82)/$V$82)))</f>
        <v/>
      </c>
      <c r="X82" s="41" t="str">
        <f>IF(AND(0=0,0=0,$V$82=0,$T$82=0,$U$82=0),"",IF(AND($V$82=0,OR(0&lt;&gt;0,0&lt;&gt;0,$T$82&lt;&gt;0,$U$82&lt;&gt;0)),"inf",((0+0+$T$82+$U$82)/$V$82)))</f>
        <v/>
      </c>
      <c r="Y82" s="37"/>
      <c r="AB82" t="s">
        <v>57</v>
      </c>
      <c r="AC82" s="45" t="str">
        <f>IF($AJ$82=0,"",20*((0*30 +0*20 +$AE$82*15 +$AF$82*10 +$AG$82*-5)/$AJ$82))</f>
        <v/>
      </c>
      <c r="AD82" s="44" t="str">
        <f>IF($AJ$82=0,"",((0*30 +0*20 +$AE$82*15 +$AF$82*10 +$AG$82*-5)/$AJ$82))</f>
        <v/>
      </c>
      <c r="AE82" s="43"/>
      <c r="AF82" s="43"/>
      <c r="AG82" s="43"/>
      <c r="AH82" s="46" t="str">
        <f>IF(AND(0=0,0=0,$AG$82=0,$AE$82=0),"",IF(AND($AG$82=0,OR(0&lt;&gt;0,0&lt;&gt;0,$AE$82&lt;&gt;0)),"inf",((0+0+$AE$82)/$AG$82)))</f>
        <v/>
      </c>
      <c r="AI82" s="47" t="str">
        <f>IF(AND(0=0,0=0,$AG$82=0,$AE$82=0,$AF$82=0),"",IF(AND($AG$82=0,OR(0&lt;&gt;0,0&lt;&gt;0,$AE$82&lt;&gt;0,$AF$82&lt;&gt;0)),"inf",((0+0+$AE$82+$AF$82)/$AG$82)))</f>
        <v/>
      </c>
      <c r="AJ82" s="43"/>
      <c r="AM82" t="s">
        <v>57</v>
      </c>
      <c r="AN82" s="51" t="str">
        <f>IF($AU$82=0,"",20*((0*30 +0*20 +$AP$82*15 +$AQ$82*10 +$AR$82*-5)/$AU$82))</f>
        <v/>
      </c>
      <c r="AO82" s="50" t="str">
        <f>IF($AU$82=0,"",((0*30 +0*20 +$AP$82*15 +$AQ$82*10 +$AR$82*-5)/$AU$82))</f>
        <v/>
      </c>
      <c r="AP82" s="49"/>
      <c r="AQ82" s="49"/>
      <c r="AR82" s="49"/>
      <c r="AS82" s="52" t="str">
        <f>IF(AND(0=0,0=0,$AR$82=0,$AP$82=0),"",IF(AND($AR$82=0,OR(0&lt;&gt;0,0&lt;&gt;0,$AP$82&lt;&gt;0)),"inf",((0+0+$AP$82)/$AR$82)))</f>
        <v/>
      </c>
      <c r="AT82" s="53" t="str">
        <f>IF(AND(0=0,0=0,$AR$82=0,$AP$82=0,$AQ$82=0),"",IF(AND($AR$82=0,OR(0&lt;&gt;0,0&lt;&gt;0,$AP$82&lt;&gt;0,$AQ$82&lt;&gt;0)),"inf",((0+0+$AP$82+$AQ$82)/$AR$82)))</f>
        <v/>
      </c>
      <c r="AU82" s="49"/>
    </row>
    <row r="83" spans="2:47" x14ac:dyDescent="0.2">
      <c r="C83" t="s">
        <v>58</v>
      </c>
      <c r="D83" s="32" t="str">
        <f>IF($K$83=0,"",20*((0*30 +0*20 +$F$83*15 +$G$83*10 +$H$83*-5)/$K$83))</f>
        <v/>
      </c>
      <c r="E83" s="31" t="str">
        <f>IF($K$83=0,"",((0*30 +0*20 +$F$83*15 +$G$83*10 +$H$83*-5)/$K$83))</f>
        <v/>
      </c>
      <c r="F83" s="30"/>
      <c r="G83" s="30"/>
      <c r="H83" s="30"/>
      <c r="I83" s="33" t="str">
        <f>IF(AND(0=0,0=0,$H$83=0,$F$83=0),"",IF(AND($H$83=0,OR(0&lt;&gt;0,0&lt;&gt;0,$F$83&lt;&gt;0)),"inf",((0+0+$F$83)/$H$83)))</f>
        <v/>
      </c>
      <c r="J83" s="34" t="str">
        <f>IF(AND(0=0,0=0,$H$83=0,$F$83=0,$G$83=0),"",IF(AND($H$83=0,OR(0&lt;&gt;0,0&lt;&gt;0,$F$83&lt;&gt;0,$G$83&lt;&gt;0)),"inf",((0+0+$F$83+$G$83)/$H$83)))</f>
        <v/>
      </c>
      <c r="K83" s="30"/>
      <c r="L83" s="30"/>
      <c r="M83" s="30"/>
      <c r="N83" s="35" t="str">
        <f>IF($L$83=0,"",($M$83/$L$83))</f>
        <v/>
      </c>
      <c r="Q83" t="s">
        <v>58</v>
      </c>
      <c r="R83" s="39" t="str">
        <f>IF($Y$83=0,"",20*((0*30 +0*20 +$T$83*15 +$U$83*10 +$V$83*-5)/$Y$83))</f>
        <v/>
      </c>
      <c r="S83" s="38" t="str">
        <f>IF($Y$83=0,"",((0*30 +0*20 +$T$83*15 +$U$83*10 +$V$83*-5)/$Y$83))</f>
        <v/>
      </c>
      <c r="T83" s="37"/>
      <c r="U83" s="37"/>
      <c r="V83" s="37"/>
      <c r="W83" s="40" t="str">
        <f>IF(AND(0=0,0=0,$V$83=0,$T$83=0),"",IF(AND($V$83=0,OR(0&lt;&gt;0,0&lt;&gt;0,$T$83&lt;&gt;0)),"inf",((0+0+$T$83)/$V$83)))</f>
        <v/>
      </c>
      <c r="X83" s="41" t="str">
        <f>IF(AND(0=0,0=0,$V$83=0,$T$83=0,$U$83=0),"",IF(AND($V$83=0,OR(0&lt;&gt;0,0&lt;&gt;0,$T$83&lt;&gt;0,$U$83&lt;&gt;0)),"inf",((0+0+$T$83+$U$83)/$V$83)))</f>
        <v/>
      </c>
      <c r="Y83" s="37"/>
      <c r="AB83" t="s">
        <v>58</v>
      </c>
      <c r="AC83" s="45" t="str">
        <f>IF($AJ$83=0,"",20*((0*30 +0*20 +$AE$83*15 +$AF$83*10 +$AG$83*-5)/$AJ$83))</f>
        <v/>
      </c>
      <c r="AD83" s="44" t="str">
        <f>IF($AJ$83=0,"",((0*30 +0*20 +$AE$83*15 +$AF$83*10 +$AG$83*-5)/$AJ$83))</f>
        <v/>
      </c>
      <c r="AE83" s="43"/>
      <c r="AF83" s="43"/>
      <c r="AG83" s="43"/>
      <c r="AH83" s="46" t="str">
        <f>IF(AND(0=0,0=0,$AG$83=0,$AE$83=0),"",IF(AND($AG$83=0,OR(0&lt;&gt;0,0&lt;&gt;0,$AE$83&lt;&gt;0)),"inf",((0+0+$AE$83)/$AG$83)))</f>
        <v/>
      </c>
      <c r="AI83" s="47" t="str">
        <f>IF(AND(0=0,0=0,$AG$83=0,$AE$83=0,$AF$83=0),"",IF(AND($AG$83=0,OR(0&lt;&gt;0,0&lt;&gt;0,$AE$83&lt;&gt;0,$AF$83&lt;&gt;0)),"inf",((0+0+$AE$83+$AF$83)/$AG$83)))</f>
        <v/>
      </c>
      <c r="AJ83" s="43"/>
      <c r="AM83" t="s">
        <v>58</v>
      </c>
      <c r="AN83" s="51" t="str">
        <f>IF($AU$83=0,"",20*((0*30 +0*20 +$AP$83*15 +$AQ$83*10 +$AR$83*-5)/$AU$83))</f>
        <v/>
      </c>
      <c r="AO83" s="50" t="str">
        <f>IF($AU$83=0,"",((0*30 +0*20 +$AP$83*15 +$AQ$83*10 +$AR$83*-5)/$AU$83))</f>
        <v/>
      </c>
      <c r="AP83" s="49"/>
      <c r="AQ83" s="49"/>
      <c r="AR83" s="49"/>
      <c r="AS83" s="52" t="str">
        <f>IF(AND(0=0,0=0,$AR$83=0,$AP$83=0),"",IF(AND($AR$83=0,OR(0&lt;&gt;0,0&lt;&gt;0,$AP$83&lt;&gt;0)),"inf",((0+0+$AP$83)/$AR$83)))</f>
        <v/>
      </c>
      <c r="AT83" s="53" t="str">
        <f>IF(AND(0=0,0=0,$AR$83=0,$AP$83=0,$AQ$83=0),"",IF(AND($AR$83=0,OR(0&lt;&gt;0,0&lt;&gt;0,$AP$83&lt;&gt;0,$AQ$83&lt;&gt;0)),"inf",((0+0+$AP$83+$AQ$83)/$AR$83)))</f>
        <v/>
      </c>
      <c r="AU83" s="49"/>
    </row>
    <row r="84" spans="2:47" x14ac:dyDescent="0.2">
      <c r="C84" t="s">
        <v>16</v>
      </c>
      <c r="D84" s="32" t="str">
        <f>IF($K$84=0,"",20*((0*30 +0*20 +$F$84*15 +$G$84*10 +$H$84*-5)/$K$84))</f>
        <v/>
      </c>
      <c r="E84" s="31" t="str">
        <f>IF($K$84=0,"",((0*30 +0*20 +$F$84*15 +$G$84*10 +$H$84*-5)/$K$84))</f>
        <v/>
      </c>
      <c r="F84" s="30"/>
      <c r="G84" s="30"/>
      <c r="H84" s="30"/>
      <c r="I84" s="33" t="str">
        <f>IF(AND(0=0,0=0,$H$84=0,$F$84=0),"",IF(AND($H$84=0,OR(0&lt;&gt;0,0&lt;&gt;0,$F$84&lt;&gt;0)),"inf",((0+0+$F$84)/$H$84)))</f>
        <v/>
      </c>
      <c r="J84" s="34" t="str">
        <f>IF(AND(0=0,0=0,$H$84=0,$F$84=0,$G$84=0),"",IF(AND($H$84=0,OR(0&lt;&gt;0,0&lt;&gt;0,$F$84&lt;&gt;0,$G$84&lt;&gt;0)),"inf",((0+0+$F$84+$G$84)/$H$84)))</f>
        <v/>
      </c>
      <c r="K84" s="30"/>
      <c r="L84" s="30"/>
      <c r="M84" s="30"/>
      <c r="N84" s="35" t="str">
        <f>IF($L$84=0,"",($M$84/$L$84))</f>
        <v/>
      </c>
      <c r="Q84" t="s">
        <v>16</v>
      </c>
      <c r="R84" s="39" t="str">
        <f>IF($Y$84=0,"",20*((0*30 +0*20 +$T$84*15 +$U$84*10 +$V$84*-5)/$Y$84))</f>
        <v/>
      </c>
      <c r="S84" s="38" t="str">
        <f>IF($Y$84=0,"",((0*30 +0*20 +$T$84*15 +$U$84*10 +$V$84*-5)/$Y$84))</f>
        <v/>
      </c>
      <c r="T84" s="37"/>
      <c r="U84" s="37"/>
      <c r="V84" s="37"/>
      <c r="W84" s="40" t="str">
        <f>IF(AND(0=0,0=0,$V$84=0,$T$84=0),"",IF(AND($V$84=0,OR(0&lt;&gt;0,0&lt;&gt;0,$T$84&lt;&gt;0)),"inf",((0+0+$T$84)/$V$84)))</f>
        <v/>
      </c>
      <c r="X84" s="41" t="str">
        <f>IF(AND(0=0,0=0,$V$84=0,$T$84=0,$U$84=0),"",IF(AND($V$84=0,OR(0&lt;&gt;0,0&lt;&gt;0,$T$84&lt;&gt;0,$U$84&lt;&gt;0)),"inf",((0+0+$T$84+$U$84)/$V$84)))</f>
        <v/>
      </c>
      <c r="Y84" s="37"/>
      <c r="AB84" t="s">
        <v>16</v>
      </c>
      <c r="AC84" s="45" t="str">
        <f>IF($AJ$84=0,"",20*((0*30 +0*20 +$AE$84*15 +$AF$84*10 +$AG$84*-5)/$AJ$84))</f>
        <v/>
      </c>
      <c r="AD84" s="44" t="str">
        <f>IF($AJ$84=0,"",((0*30 +0*20 +$AE$84*15 +$AF$84*10 +$AG$84*-5)/$AJ$84))</f>
        <v/>
      </c>
      <c r="AE84" s="43"/>
      <c r="AF84" s="43"/>
      <c r="AG84" s="43"/>
      <c r="AH84" s="46" t="str">
        <f>IF(AND(0=0,0=0,$AG$84=0,$AE$84=0),"",IF(AND($AG$84=0,OR(0&lt;&gt;0,0&lt;&gt;0,$AE$84&lt;&gt;0)),"inf",((0+0+$AE$84)/$AG$84)))</f>
        <v/>
      </c>
      <c r="AI84" s="47" t="str">
        <f>IF(AND(0=0,0=0,$AG$84=0,$AE$84=0,$AF$84=0),"",IF(AND($AG$84=0,OR(0&lt;&gt;0,0&lt;&gt;0,$AE$84&lt;&gt;0,$AF$84&lt;&gt;0)),"inf",((0+0+$AE$84+$AF$84)/$AG$84)))</f>
        <v/>
      </c>
      <c r="AJ84" s="43"/>
      <c r="AM84" t="s">
        <v>16</v>
      </c>
      <c r="AN84" s="51" t="str">
        <f>IF($AU$84=0,"",20*((0*30 +0*20 +$AP$84*15 +$AQ$84*10 +$AR$84*-5)/$AU$84))</f>
        <v/>
      </c>
      <c r="AO84" s="50" t="str">
        <f>IF($AU$84=0,"",((0*30 +0*20 +$AP$84*15 +$AQ$84*10 +$AR$84*-5)/$AU$84))</f>
        <v/>
      </c>
      <c r="AP84" s="49"/>
      <c r="AQ84" s="49"/>
      <c r="AR84" s="49"/>
      <c r="AS84" s="52" t="str">
        <f>IF(AND(0=0,0=0,$AR$84=0,$AP$84=0),"",IF(AND($AR$84=0,OR(0&lt;&gt;0,0&lt;&gt;0,$AP$84&lt;&gt;0)),"inf",((0+0+$AP$84)/$AR$84)))</f>
        <v/>
      </c>
      <c r="AT84" s="53" t="str">
        <f>IF(AND(0=0,0=0,$AR$84=0,$AP$84=0,$AQ$84=0),"",IF(AND($AR$84=0,OR(0&lt;&gt;0,0&lt;&gt;0,$AP$84&lt;&gt;0,$AQ$84&lt;&gt;0)),"inf",((0+0+$AP$84+$AQ$84)/$AR$84)))</f>
        <v/>
      </c>
      <c r="AU8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Maroon</vt:lpstr>
      <vt:lpstr>Scarlet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2016-03-18T01:35:17Z</dcterms:created>
  <dc:creator>Apache POI</dc:creator>
  <cp:lastModifiedBy>Microsoft Office User</cp:lastModifiedBy>
  <dcterms:modified xsi:type="dcterms:W3CDTF">2016-03-18T01:43:46Z</dcterms:modified>
</cp:coreProperties>
</file>