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>
    <mc:Choice Requires="x15">
      <x15ac:absPath xmlns:x15ac="http://schemas.microsoft.com/office/spreadsheetml/2010/11/ac" url="/Users/Ziad/Documents/workspace/QuizBowlGUI/"/>
    </mc:Choice>
  </mc:AlternateContent>
  <bookViews>
    <workbookView xWindow="240" yWindow="460" windowWidth="28560" windowHeight="16300"/>
  </bookViews>
  <sheets>
    <sheet name="Master" sheetId="1" r:id="rId1"/>
    <sheet name="Games" sheetId="2" r:id="rId2"/>
    <sheet name="NCStateA" r:id="rId6" sheetId="3"/>
    <sheet name="NCStateB" r:id="rId7" sheetId="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<sst xmlns="http://schemas.openxmlformats.org/spreadsheetml/2006/main" count="168" uniqueCount="43">
  <si>
    <t>$B$4</t>
  </si>
  <si>
    <t>PP20TH</t>
  </si>
  <si>
    <t>P/TUH</t>
  </si>
  <si>
    <t>30's</t>
  </si>
  <si>
    <t>20's</t>
  </si>
  <si>
    <t>15's</t>
  </si>
  <si>
    <t>10's</t>
  </si>
  <si>
    <t>-5's</t>
  </si>
  <si>
    <t>P/N</t>
  </si>
  <si>
    <t>G/N</t>
  </si>
  <si>
    <t>TUH</t>
  </si>
  <si>
    <t>$N$4</t>
  </si>
  <si>
    <t>ALL</t>
  </si>
  <si>
    <t>HISTORY</t>
  </si>
  <si>
    <t>American</t>
  </si>
  <si>
    <t>European</t>
  </si>
  <si>
    <t>World</t>
  </si>
  <si>
    <t>LITERATURE</t>
  </si>
  <si>
    <t>British</t>
  </si>
  <si>
    <t>BHrd</t>
  </si>
  <si>
    <t>BPts</t>
  </si>
  <si>
    <t>PPB</t>
  </si>
  <si>
    <t>BBHrd</t>
  </si>
  <si>
    <t>BBPts</t>
  </si>
  <si>
    <t>PPBB</t>
  </si>
  <si>
    <t>NCStateA</t>
  </si>
  <si>
    <t>No detail</t>
  </si>
  <si>
    <t>Ziad</t>
  </si>
  <si>
    <t>NCStateA!$S$5</t>
  </si>
  <si>
    <t>$Q$3</t>
  </si>
  <si>
    <t>Manu</t>
  </si>
  <si>
    <t>$B$5</t>
  </si>
  <si>
    <t>NCStateA!$AF$5</t>
  </si>
  <si>
    <t>$R$3</t>
  </si>
  <si>
    <t>NCStateB</t>
  </si>
  <si>
    <t>Jared</t>
  </si>
  <si>
    <t>$B$6</t>
  </si>
  <si>
    <t>NCStateB!$S$5</t>
  </si>
  <si>
    <t>$S$3</t>
  </si>
  <si>
    <t>Malay</t>
  </si>
  <si>
    <t>$B$7</t>
  </si>
  <si>
    <t>NCStateB!$AF$5</t>
  </si>
  <si>
    <t>$T$3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</si>
</sst>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0" fontId="0" fillId="0" borderId="4" xfId="0" applyBorder="true"/>
    <xf numFmtId="164" fontId="0" fillId="0" borderId="0" xfId="0" applyNumberFormat="true"/>
    <xf numFmtId="0" fontId="0" fillId="0" borderId="4" xfId="0" applyBorder="true"/>
    <xf numFmtId="164" fontId="0" fillId="0" borderId="0" xfId="0" applyNumberFormat="true"/>
    <xf numFmtId="164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164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4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4" fontId="0" fillId="0" borderId="0" xfId="0" applyNumberFormat="true"/>
    <xf numFmtId="2" fontId="0" fillId="0" borderId="4" xfId="0" applyNumberFormat="true" applyBorder="true"/>
    <xf numFmtId="164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4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4" fontId="0" fillId="0" borderId="0" xfId="0" applyNumberFormat="true"/>
    <xf numFmtId="2" fontId="0" fillId="0" borderId="4" xfId="0" applyNumberFormat="true" applyBorder="true"/>
    <xf numFmtId="164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164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4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4" fontId="0" fillId="0" borderId="0" xfId="0" applyNumberFormat="true"/>
    <xf numFmtId="2" fontId="0" fillId="0" borderId="4" xfId="0" applyNumberFormat="true" applyBorder="true"/>
    <xf numFmtId="164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4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4" fontId="0" fillId="0" borderId="0" xfId="0" applyNumberFormat="true"/>
    <xf numFmtId="2" fontId="0" fillId="0" borderId="4" xfId="0" applyNumberFormat="true" applyBorder="true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worksheets/sheet3.xml" Type="http://schemas.openxmlformats.org/officeDocument/2006/relationships/worksheet"/>
<Relationship Id="rId7" Target="worksheets/sheet4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B1" sqref="B1:U18"/>
    </sheetView>
  </sheetViews>
  <sheetFormatPr baseColWidth="10" defaultColWidth="8.83203125" defaultRowHeight="15" x14ac:dyDescent="0.2"/>
  <sheetData>
    <row r="1" spans="1:22" x14ac:dyDescent="0.2">
      <c r="A1" s="1"/>
      <c r="B1" t="s" s="5">
        <v>0</v>
      </c>
      <c r="C1" t="s" s="117">
        <v>40</v>
      </c>
      <c r="D1" s="1"/>
      <c r="E1" t="s" s="7">
        <v>11</v>
      </c>
      <c r="F1" t="s" s="120">
        <v>42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t="s" s="44">
        <v>28</v>
      </c>
      <c r="R2" t="s" s="63">
        <v>32</v>
      </c>
      <c r="S2" t="s" s="101">
        <v>37</v>
      </c>
      <c r="T2" t="s" s="120">
        <v>41</v>
      </c>
      <c r="U2" s="1"/>
      <c r="V2" s="1"/>
    </row>
    <row r="3" spans="1:22" x14ac:dyDescent="0.2">
      <c r="A3" s="1"/>
      <c r="B3" s="1"/>
      <c r="C3" s="1"/>
      <c r="D3" t="s" s="4">
        <v>1</v>
      </c>
      <c r="E3" t="s" s="4">
        <v>2</v>
      </c>
      <c r="F3" t="s" s="4">
        <v>3</v>
      </c>
      <c r="G3" t="s" s="4">
        <v>4</v>
      </c>
      <c r="H3" t="s" s="4">
        <v>5</v>
      </c>
      <c r="I3" t="s" s="4">
        <v>6</v>
      </c>
      <c r="J3" t="s" s="4">
        <v>7</v>
      </c>
      <c r="K3" t="s" s="4">
        <v>8</v>
      </c>
      <c r="L3" t="s" s="4">
        <v>9</v>
      </c>
      <c r="M3" t="s" s="4">
        <v>10</v>
      </c>
      <c r="N3" s="1"/>
      <c r="O3" s="1"/>
      <c r="P3"/>
      <c r="Q3" t="str">
        <f>NCStateA!$T$5</f>
        <v>Ziad</v>
      </c>
      <c r="R3" t="str">
        <f>NCStateA!$AG$5</f>
        <v>Manu</v>
      </c>
      <c r="S3" t="str">
        <f>NCStateB!$T$5</f>
        <v>Jared</v>
      </c>
      <c r="T3" t="str">
        <f>NCStateB!$AG$5</f>
        <v>Malay</v>
      </c>
      <c r="U3" s="1"/>
      <c r="V3" s="1"/>
    </row>
    <row r="4" spans="1:22" x14ac:dyDescent="0.2">
      <c r="A4" s="1"/>
      <c r="B4" t="s" s="41">
        <v>28</v>
      </c>
      <c r="C4" t="str">
        <f>NCStateA!$T$5</f>
        <v>Ziad</v>
      </c>
      <c r="D4" s="42" t="str">
        <f>NCStateA!$U$6</f>
        <v/>
      </c>
      <c r="E4" s="42" t="str">
        <f>NCStateA!$V$6</f>
        <v/>
      </c>
      <c r="F4" s="40" t="n">
        <f>NCStateA!$W$6</f>
        <v>0.0</v>
      </c>
      <c r="G4" s="40" t="n">
        <f>NCStateA!$X$6</f>
        <v>0.0</v>
      </c>
      <c r="H4" s="40" t="n">
        <f>NCStateA!$Y$6</f>
        <v>0.0</v>
      </c>
      <c r="I4" s="40" t="n">
        <f>NCStateA!$Z$6</f>
        <v>0.0</v>
      </c>
      <c r="J4" s="40" t="n">
        <f>NCStateA!$AA$6</f>
        <v>0.0</v>
      </c>
      <c r="K4" s="42" t="str">
        <f>NCStateA!$AB$6</f>
        <v/>
      </c>
      <c r="L4" s="42" t="str">
        <f>NCStateA!$AC$6</f>
        <v/>
      </c>
      <c r="M4" s="40" t="n">
        <f>NCStateA!$AD$6</f>
        <v>0.0</v>
      </c>
      <c r="N4" s="1"/>
      <c r="O4" s="1"/>
      <c r="P4" t="s">
        <v>12</v>
      </c>
      <c r="Q4" s="45" t="str">
        <f>NCStateA!$U$6</f>
        <v/>
      </c>
      <c r="R4" s="64" t="str">
        <f>NCStateA!$AH$6</f>
        <v/>
      </c>
      <c r="S4" s="102" t="str">
        <f>NCStateB!$U$6</f>
        <v/>
      </c>
      <c r="T4" s="121" t="str">
        <f>NCStateB!$AH$6</f>
        <v/>
      </c>
      <c r="U4" s="1"/>
      <c r="V4" s="1"/>
    </row>
    <row r="5" spans="1:22" x14ac:dyDescent="0.2">
      <c r="A5" s="1"/>
      <c r="B5" t="s" s="60">
        <v>32</v>
      </c>
      <c r="C5" t="str">
        <f>NCStateA!$AG$5</f>
        <v>Manu</v>
      </c>
      <c r="D5" s="61" t="str">
        <f>NCStateA!$AH$6</f>
        <v/>
      </c>
      <c r="E5" s="61" t="str">
        <f>NCStateA!$AI$6</f>
        <v/>
      </c>
      <c r="F5" s="59" t="n">
        <f>NCStateA!$AJ$6</f>
        <v>0.0</v>
      </c>
      <c r="G5" s="59" t="n">
        <f>NCStateA!$AK$6</f>
        <v>0.0</v>
      </c>
      <c r="H5" s="59" t="n">
        <f>NCStateA!$AL$6</f>
        <v>0.0</v>
      </c>
      <c r="I5" s="59" t="n">
        <f>NCStateA!$AM$6</f>
        <v>0.0</v>
      </c>
      <c r="J5" s="59" t="n">
        <f>NCStateA!$AN$6</f>
        <v>0.0</v>
      </c>
      <c r="K5" s="61" t="str">
        <f>NCStateA!$AO$6</f>
        <v/>
      </c>
      <c r="L5" s="61" t="str">
        <f>NCStateA!$AP$6</f>
        <v/>
      </c>
      <c r="M5" s="59" t="n">
        <f>NCStateA!$AQ$6</f>
        <v>0.0</v>
      </c>
      <c r="N5" s="1"/>
      <c r="O5" t="s">
        <v>13</v>
      </c>
      <c r="P5"/>
      <c r="Q5" s="45" t="str">
        <f>NCStateA!$U$7</f>
        <v/>
      </c>
      <c r="R5" s="64" t="str">
        <f>NCStateA!$AH$7</f>
        <v/>
      </c>
      <c r="S5" s="102" t="str">
        <f>NCStateB!$U$7</f>
        <v/>
      </c>
      <c r="T5" s="121" t="str">
        <f>NCStateB!$AH$7</f>
        <v/>
      </c>
      <c r="U5" s="1"/>
      <c r="V5" s="1"/>
    </row>
    <row r="6" spans="1:22" x14ac:dyDescent="0.2">
      <c r="A6" s="1"/>
      <c r="B6" t="s" s="98">
        <v>37</v>
      </c>
      <c r="C6" t="str">
        <f>NCStateB!$T$5</f>
        <v>Jared</v>
      </c>
      <c r="D6" s="99" t="str">
        <f>NCStateB!$U$6</f>
        <v/>
      </c>
      <c r="E6" s="99" t="str">
        <f>NCStateB!$V$6</f>
        <v/>
      </c>
      <c r="F6" s="97" t="n">
        <f>NCStateB!$W$6</f>
        <v>0.0</v>
      </c>
      <c r="G6" s="97" t="n">
        <f>NCStateB!$X$6</f>
        <v>0.0</v>
      </c>
      <c r="H6" s="97" t="n">
        <f>NCStateB!$Y$6</f>
        <v>0.0</v>
      </c>
      <c r="I6" s="97" t="n">
        <f>NCStateB!$Z$6</f>
        <v>0.0</v>
      </c>
      <c r="J6" s="97" t="n">
        <f>NCStateB!$AA$6</f>
        <v>0.0</v>
      </c>
      <c r="K6" s="99" t="str">
        <f>NCStateB!$AB$6</f>
        <v/>
      </c>
      <c r="L6" s="99" t="str">
        <f>NCStateB!$AC$6</f>
        <v/>
      </c>
      <c r="M6" s="97" t="n">
        <f>NCStateB!$AD$6</f>
        <v>0.0</v>
      </c>
      <c r="N6" s="1"/>
      <c r="O6" s="1"/>
      <c r="P6" t="s">
        <v>14</v>
      </c>
      <c r="Q6" s="45" t="str">
        <f>NCStateA!$U$8</f>
        <v/>
      </c>
      <c r="R6" s="64" t="str">
        <f>NCStateA!$AH$8</f>
        <v/>
      </c>
      <c r="S6" s="102" t="str">
        <f>NCStateB!$U$8</f>
        <v/>
      </c>
      <c r="T6" s="121" t="str">
        <f>NCStateB!$AH$8</f>
        <v/>
      </c>
      <c r="U6" s="1"/>
      <c r="V6" s="1"/>
    </row>
    <row r="7" spans="1:22" x14ac:dyDescent="0.2">
      <c r="A7" s="1"/>
      <c r="B7" t="s" s="117">
        <v>41</v>
      </c>
      <c r="C7" t="str">
        <f>NCStateB!$AG$5</f>
        <v>Malay</v>
      </c>
      <c r="D7" s="118" t="str">
        <f>NCStateB!$AH$6</f>
        <v/>
      </c>
      <c r="E7" s="118" t="str">
        <f>NCStateB!$AI$6</f>
        <v/>
      </c>
      <c r="F7" s="116" t="n">
        <f>NCStateB!$AJ$6</f>
        <v>0.0</v>
      </c>
      <c r="G7" s="116" t="n">
        <f>NCStateB!$AK$6</f>
        <v>0.0</v>
      </c>
      <c r="H7" s="116" t="n">
        <f>NCStateB!$AL$6</f>
        <v>0.0</v>
      </c>
      <c r="I7" s="116" t="n">
        <f>NCStateB!$AM$6</f>
        <v>0.0</v>
      </c>
      <c r="J7" s="116" t="n">
        <f>NCStateB!$AN$6</f>
        <v>0.0</v>
      </c>
      <c r="K7" s="118" t="str">
        <f>NCStateB!$AO$6</f>
        <v/>
      </c>
      <c r="L7" s="118" t="str">
        <f>NCStateB!$AP$6</f>
        <v/>
      </c>
      <c r="M7" s="116" t="n">
        <f>NCStateB!$AQ$6</f>
        <v>0.0</v>
      </c>
      <c r="N7" s="1"/>
      <c r="O7" s="1"/>
      <c r="P7" t="s">
        <v>15</v>
      </c>
      <c r="Q7" s="45" t="str">
        <f>NCStateA!$U$9</f>
        <v/>
      </c>
      <c r="R7" s="64" t="str">
        <f>NCStateA!$AH$9</f>
        <v/>
      </c>
      <c r="S7" s="102" t="str">
        <f>NCStateB!$U$9</f>
        <v/>
      </c>
      <c r="T7" s="121" t="str">
        <f>NCStateB!$AH$9</f>
        <v/>
      </c>
      <c r="U7" s="1"/>
      <c r="V7" s="1"/>
    </row>
    <row r="8" spans="1:2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t="s">
        <v>16</v>
      </c>
      <c r="Q8" s="45" t="str">
        <f>NCStateA!$U$10</f>
        <v/>
      </c>
      <c r="R8" s="64" t="str">
        <f>NCStateA!$AH$10</f>
        <v/>
      </c>
      <c r="S8" s="102" t="str">
        <f>NCStateB!$U$10</f>
        <v/>
      </c>
      <c r="T8" s="121" t="str">
        <f>NCStateB!$AH$10</f>
        <v/>
      </c>
      <c r="U8" s="1"/>
      <c r="V8" s="1"/>
    </row>
    <row r="9" spans="1:2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t="s">
        <v>17</v>
      </c>
      <c r="P9"/>
      <c r="Q9" s="45" t="str">
        <f>NCStateA!$U$11</f>
        <v/>
      </c>
      <c r="R9" s="64" t="str">
        <f>NCStateA!$AH$11</f>
        <v/>
      </c>
      <c r="S9" s="102" t="str">
        <f>NCStateB!$U$11</f>
        <v/>
      </c>
      <c r="T9" s="121" t="str">
        <f>NCStateB!$AH$11</f>
        <v/>
      </c>
      <c r="U9" s="1"/>
      <c r="V9" s="1"/>
    </row>
    <row r="10" spans="1:22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t="s">
        <v>14</v>
      </c>
      <c r="Q10" s="45" t="str">
        <f>NCStateA!$U$12</f>
        <v/>
      </c>
      <c r="R10" s="64" t="str">
        <f>NCStateA!$AH$12</f>
        <v/>
      </c>
      <c r="S10" s="102" t="str">
        <f>NCStateB!$U$12</f>
        <v/>
      </c>
      <c r="T10" s="121" t="str">
        <f>NCStateB!$AH$12</f>
        <v/>
      </c>
      <c r="U10" s="1"/>
      <c r="V10" s="1"/>
    </row>
    <row r="11" spans="1:2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t="s">
        <v>18</v>
      </c>
      <c r="Q11" s="45" t="str">
        <f>NCStateA!$U$13</f>
        <v/>
      </c>
      <c r="R11" s="64" t="str">
        <f>NCStateA!$AH$13</f>
        <v/>
      </c>
      <c r="S11" s="102" t="str">
        <f>NCStateB!$U$13</f>
        <v/>
      </c>
      <c r="T11" s="121" t="str">
        <f>NCStateB!$AH$13</f>
        <v/>
      </c>
      <c r="U11" s="1"/>
      <c r="V11" s="1"/>
    </row>
    <row r="12" spans="1:2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2:21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5">
      <c r="B5" s="8"/>
      <c r="C5" t="s">
        <v>25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s="27"/>
      <c r="T5" t="s">
        <v>27</v>
      </c>
      <c r="U5" t="s">
        <v>1</v>
      </c>
      <c r="V5" t="s">
        <v>2</v>
      </c>
      <c r="W5" t="s">
        <v>3</v>
      </c>
      <c r="X5" t="s">
        <v>4</v>
      </c>
      <c r="Y5" t="s">
        <v>5</v>
      </c>
      <c r="Z5" t="s">
        <v>6</v>
      </c>
      <c r="AA5" t="s">
        <v>7</v>
      </c>
      <c r="AB5" t="s">
        <v>8</v>
      </c>
      <c r="AC5" t="s">
        <v>9</v>
      </c>
      <c r="AD5" t="s">
        <v>10</v>
      </c>
      <c r="AF5" s="46"/>
      <c r="AG5" t="s">
        <v>30</v>
      </c>
      <c r="AH5" t="s">
        <v>1</v>
      </c>
      <c r="AI5" t="s">
        <v>2</v>
      </c>
      <c r="AJ5" t="s">
        <v>3</v>
      </c>
      <c r="AK5" t="s">
        <v>4</v>
      </c>
      <c r="AL5" t="s">
        <v>5</v>
      </c>
      <c r="AM5" t="s">
        <v>6</v>
      </c>
      <c r="AN5" t="s">
        <v>7</v>
      </c>
      <c r="AO5" t="s">
        <v>8</v>
      </c>
      <c r="AP5" t="s">
        <v>9</v>
      </c>
      <c r="AQ5" t="s">
        <v>10</v>
      </c>
    </row>
    <row r="6">
      <c r="B6" t="s">
        <v>12</v>
      </c>
      <c r="C6"/>
      <c r="D6" s="12" t="str">
        <f>IF($M$6=0,"",20*(($F$6*30 +$G$6*20 +$H$6*15 +$I$6*10 +$J$6*-5)/$M$6))</f>
        <v/>
      </c>
      <c r="E6" s="11" t="str">
        <f>IF($M$6=0,"",(($F$6*30 +$G$6*20 +$H$6*15 +$I$6*10 +$J$6*-5)/$M$6))</f>
        <v/>
      </c>
      <c r="F6" s="9" t="n">
        <f>SUM($F$7+$F$11)</f>
        <v>0.0</v>
      </c>
      <c r="G6" s="9" t="n">
        <f>SUM($G$7+$G$11)</f>
        <v>0.0</v>
      </c>
      <c r="H6" s="9" t="n">
        <f>SUM($H$7+$H$11)</f>
        <v>0.0</v>
      </c>
      <c r="I6" s="9" t="n">
        <f>SUM($I$7+$I$11)</f>
        <v>0.0</v>
      </c>
      <c r="J6" s="9" t="n">
        <f>SUM($J$7+$J$11)</f>
        <v>0.0</v>
      </c>
      <c r="K6" s="13" t="str">
        <f>IF(AND($F$6=0,$G$6=0,$J$6=0,$H$6=0),"",IF(AND($J$6=0,OR($F$6&lt;&gt;0,$G$6&lt;&gt;0,$H$6&lt;&gt;0)),"inf",(($F$6+$G$6+$H$6)/$J$6)))</f>
        <v/>
      </c>
      <c r="L6" s="14" t="str">
        <f>IF(AND($F$6=0,$G$6=0,$J$6=0,$H$6=0,$I$6=0),"",IF(AND($J$6=0,OR($F$6&lt;&gt;0,$G$6&lt;&gt;0,$H$6&lt;&gt;0,$I$6&lt;&gt;0)),"inf",(($F$6+$G$6+$H$6+$I$6)/$J$6)))</f>
        <v/>
      </c>
      <c r="M6" s="9" t="n">
        <f>SUM($M$7+$M$11)</f>
        <v>0.0</v>
      </c>
      <c r="N6" s="9" t="n">
        <f>SUM($N$7+$N$11)</f>
        <v>0.0</v>
      </c>
      <c r="O6" s="9" t="n">
        <f>SUM($O$7+$O$11)</f>
        <v>0.0</v>
      </c>
      <c r="P6" s="15" t="str">
        <f>IF($N$6=0,"",($O$6/$N$6))</f>
        <v/>
      </c>
      <c r="Q6" s="10" t="n">
        <f>SUM($Q$7+$Q$11)</f>
        <v>0.0</v>
      </c>
      <c r="R6" s="9" t="n">
        <f>SUM($R$7+$R$11)</f>
        <v>0.0</v>
      </c>
      <c r="S6" t="s">
        <v>12</v>
      </c>
      <c r="T6"/>
      <c r="U6" s="31" t="str">
        <f>IF($AD$6=0,"",20*(($W$6*30 +$X$6*20 +$Y$6*15 +$Z$6*10 +$AA$6*-5)/$AD$6))</f>
        <v/>
      </c>
      <c r="V6" s="30" t="str">
        <f>IF($AD$6=0,"",(($W$6*30 +$X$6*20 +$Y$6*15 +$Z$6*10 +$AA$6*-5)/$AD$6))</f>
        <v/>
      </c>
      <c r="W6" s="28" t="n">
        <f>SUM($W$7+$W$11)</f>
        <v>0.0</v>
      </c>
      <c r="X6" s="28" t="n">
        <f>SUM($X$7+$X$11)</f>
        <v>0.0</v>
      </c>
      <c r="Y6" s="28" t="n">
        <f>SUM($Y$7+$Y$11)</f>
        <v>0.0</v>
      </c>
      <c r="Z6" s="28" t="n">
        <f>SUM($Z$7+$Z$11)</f>
        <v>0.0</v>
      </c>
      <c r="AA6" s="28" t="n">
        <f>SUM($AA$7+$AA$11)</f>
        <v>0.0</v>
      </c>
      <c r="AB6" s="32" t="str">
        <f>IF(AND($W$6=0,$X$6=0,$AA$6=0,$Y$6=0),"",IF(AND($AA$6=0,OR($W$6&lt;&gt;0,$X$6&lt;&gt;0,$Y$6&lt;&gt;0)),"inf",(($W$6+$X$6+$Y$6)/$AA$6)))</f>
        <v/>
      </c>
      <c r="AC6" s="33" t="str">
        <f>IF(AND($W$6=0,$X$6=0,$AA$6=0,$Y$6=0,$Z$6=0),"",IF(AND($AA$6=0,OR($W$6&lt;&gt;0,$X$6&lt;&gt;0,$Y$6&lt;&gt;0,$Z$6&lt;&gt;0)),"inf",(($W$6+$X$6+$Y$6+$Z$6)/$AA$6)))</f>
        <v/>
      </c>
      <c r="AD6" s="28" t="n">
        <f>SUM($AD$7+$AD$11)</f>
        <v>0.0</v>
      </c>
      <c r="AF6" t="s">
        <v>12</v>
      </c>
      <c r="AG6"/>
      <c r="AH6" s="50" t="str">
        <f>IF($AQ$6=0,"",20*(($AJ$6*30 +$AK$6*20 +$AL$6*15 +$AM$6*10 +$AN$6*-5)/$AQ$6))</f>
        <v/>
      </c>
      <c r="AI6" s="49" t="str">
        <f>IF($AQ$6=0,"",(($AJ$6*30 +$AK$6*20 +$AL$6*15 +$AM$6*10 +$AN$6*-5)/$AQ$6))</f>
        <v/>
      </c>
      <c r="AJ6" s="47" t="n">
        <f>SUM($AJ$7+$AJ$11)</f>
        <v>0.0</v>
      </c>
      <c r="AK6" s="47" t="n">
        <f>SUM($AK$7+$AK$11)</f>
        <v>0.0</v>
      </c>
      <c r="AL6" s="47" t="n">
        <f>SUM($AL$7+$AL$11)</f>
        <v>0.0</v>
      </c>
      <c r="AM6" s="47" t="n">
        <f>SUM($AM$7+$AM$11)</f>
        <v>0.0</v>
      </c>
      <c r="AN6" s="47" t="n">
        <f>SUM($AN$7+$AN$11)</f>
        <v>0.0</v>
      </c>
      <c r="AO6" s="51" t="str">
        <f>IF(AND($AJ$6=0,$AK$6=0,$AN$6=0,$AL$6=0),"",IF(AND($AN$6=0,OR($AJ$6&lt;&gt;0,$AK$6&lt;&gt;0,$AL$6&lt;&gt;0)),"inf",(($AJ$6+$AK$6+$AL$6)/$AN$6)))</f>
        <v/>
      </c>
      <c r="AP6" s="52" t="str">
        <f>IF(AND($AJ$6=0,$AK$6=0,$AN$6=0,$AL$6=0,$AM$6=0),"",IF(AND($AN$6=0,OR($AJ$6&lt;&gt;0,$AK$6&lt;&gt;0,$AL$6&lt;&gt;0,$AM$6&lt;&gt;0)),"inf",(($AJ$6+$AK$6+$AL$6+$AM$6)/$AN$6)))</f>
        <v/>
      </c>
      <c r="AQ6" s="47" t="n">
        <f>SUM($AQ$7+$AQ$11)</f>
        <v>0.0</v>
      </c>
    </row>
    <row r="7">
      <c r="B7" t="s">
        <v>13</v>
      </c>
      <c r="C7"/>
      <c r="D7" s="12" t="str">
        <f>IF($M$7=0,"",20*(($F$7*30 +$G$7*20 +$H$7*15 +$I$7*10 +$J$7*-5)/$M$7))</f>
        <v/>
      </c>
      <c r="E7" s="11" t="str">
        <f>IF($M$7=0,"",(($F$7*30 +$G$7*20 +$H$7*15 +$I$7*10 +$J$7*-5)/$M$7))</f>
        <v/>
      </c>
      <c r="F7" s="9" t="n">
        <f>SUM($F$8+$F$9+$F$10)</f>
        <v>0.0</v>
      </c>
      <c r="G7" s="9" t="n">
        <f>SUM($G$8+$G$9+$G$10)</f>
        <v>0.0</v>
      </c>
      <c r="H7" s="9" t="n">
        <f>SUM($H$8+$H$9+$H$10)</f>
        <v>0.0</v>
      </c>
      <c r="I7" s="9" t="n">
        <f>SUM($I$8+$I$9+$I$10)</f>
        <v>0.0</v>
      </c>
      <c r="J7" s="9" t="n">
        <f>SUM($J$8+$J$9+$J$10)</f>
        <v>0.0</v>
      </c>
      <c r="K7" s="13" t="str">
        <f>IF(AND($F$7=0,$G$7=0,$J$7=0,$H$7=0),"",IF(AND($J$7=0,OR($F$7&lt;&gt;0,$G$7&lt;&gt;0,$H$7&lt;&gt;0)),"inf",(($F$7+$G$7+$H$7)/$J$7)))</f>
        <v/>
      </c>
      <c r="L7" s="14" t="str">
        <f>IF(AND($F$7=0,$G$7=0,$J$7=0,$H$7=0,$I$7=0),"",IF(AND($J$7=0,OR($F$7&lt;&gt;0,$G$7&lt;&gt;0,$H$7&lt;&gt;0,$I$7&lt;&gt;0)),"inf",(($F$7+$G$7+$H$7+$I$7)/$J$7)))</f>
        <v/>
      </c>
      <c r="M7" s="9" t="n">
        <f>SUM($M$8+$M$9+$M$10)</f>
        <v>0.0</v>
      </c>
      <c r="N7" s="9" t="n">
        <f>SUM($N$8+$N$9+$N$10)</f>
        <v>0.0</v>
      </c>
      <c r="O7" s="9" t="n">
        <f>SUM($O$8+$O$9+$O$10)</f>
        <v>0.0</v>
      </c>
      <c r="P7" s="15" t="str">
        <f>IF($N$7=0,"",($O$7/$N$7))</f>
        <v/>
      </c>
      <c r="Q7" s="10" t="n">
        <f>SUM($Q$8+$Q$9+$Q$10)</f>
        <v>0.0</v>
      </c>
      <c r="R7" s="9" t="n">
        <f>SUM($R$8+$R$9+$R$10)</f>
        <v>0.0</v>
      </c>
      <c r="S7" t="s">
        <v>13</v>
      </c>
      <c r="T7"/>
      <c r="U7" s="31" t="str">
        <f>IF($AD$7=0,"",20*(($W$7*30 +$X$7*20 +$Y$7*15 +$Z$7*10 +$AA$7*-5)/$AD$7))</f>
        <v/>
      </c>
      <c r="V7" s="30" t="str">
        <f>IF($AD$7=0,"",(($W$7*30 +$X$7*20 +$Y$7*15 +$Z$7*10 +$AA$7*-5)/$AD$7))</f>
        <v/>
      </c>
      <c r="W7" s="28" t="n">
        <f>SUM($W$8+$W$9+$W$10)</f>
        <v>0.0</v>
      </c>
      <c r="X7" s="28" t="n">
        <f>SUM($X$8+$X$9+$X$10)</f>
        <v>0.0</v>
      </c>
      <c r="Y7" s="28" t="n">
        <f>SUM($Y$8+$Y$9+$Y$10)</f>
        <v>0.0</v>
      </c>
      <c r="Z7" s="28" t="n">
        <f>SUM($Z$8+$Z$9+$Z$10)</f>
        <v>0.0</v>
      </c>
      <c r="AA7" s="28" t="n">
        <f>SUM($AA$8+$AA$9+$AA$10)</f>
        <v>0.0</v>
      </c>
      <c r="AB7" s="32" t="str">
        <f>IF(AND($W$7=0,$X$7=0,$AA$7=0,$Y$7=0),"",IF(AND($AA$7=0,OR($W$7&lt;&gt;0,$X$7&lt;&gt;0,$Y$7&lt;&gt;0)),"inf",(($W$7+$X$7+$Y$7)/$AA$7)))</f>
        <v/>
      </c>
      <c r="AC7" s="33" t="str">
        <f>IF(AND($W$7=0,$X$7=0,$AA$7=0,$Y$7=0,$Z$7=0),"",IF(AND($AA$7=0,OR($W$7&lt;&gt;0,$X$7&lt;&gt;0,$Y$7&lt;&gt;0,$Z$7&lt;&gt;0)),"inf",(($W$7+$X$7+$Y$7+$Z$7)/$AA$7)))</f>
        <v/>
      </c>
      <c r="AD7" s="28" t="n">
        <f>SUM($AD$8+$AD$9+$AD$10)</f>
        <v>0.0</v>
      </c>
      <c r="AF7" t="s">
        <v>13</v>
      </c>
      <c r="AG7"/>
      <c r="AH7" s="50" t="str">
        <f>IF($AQ$7=0,"",20*(($AJ$7*30 +$AK$7*20 +$AL$7*15 +$AM$7*10 +$AN$7*-5)/$AQ$7))</f>
        <v/>
      </c>
      <c r="AI7" s="49" t="str">
        <f>IF($AQ$7=0,"",(($AJ$7*30 +$AK$7*20 +$AL$7*15 +$AM$7*10 +$AN$7*-5)/$AQ$7))</f>
        <v/>
      </c>
      <c r="AJ7" s="47" t="n">
        <f>SUM($AJ$8+$AJ$9+$AJ$10)</f>
        <v>0.0</v>
      </c>
      <c r="AK7" s="47" t="n">
        <f>SUM($AK$8+$AK$9+$AK$10)</f>
        <v>0.0</v>
      </c>
      <c r="AL7" s="47" t="n">
        <f>SUM($AL$8+$AL$9+$AL$10)</f>
        <v>0.0</v>
      </c>
      <c r="AM7" s="47" t="n">
        <f>SUM($AM$8+$AM$9+$AM$10)</f>
        <v>0.0</v>
      </c>
      <c r="AN7" s="47" t="n">
        <f>SUM($AN$8+$AN$9+$AN$10)</f>
        <v>0.0</v>
      </c>
      <c r="AO7" s="51" t="str">
        <f>IF(AND($AJ$7=0,$AK$7=0,$AN$7=0,$AL$7=0),"",IF(AND($AN$7=0,OR($AJ$7&lt;&gt;0,$AK$7&lt;&gt;0,$AL$7&lt;&gt;0)),"inf",(($AJ$7+$AK$7+$AL$7)/$AN$7)))</f>
        <v/>
      </c>
      <c r="AP7" s="52" t="str">
        <f>IF(AND($AJ$7=0,$AK$7=0,$AN$7=0,$AL$7=0,$AM$7=0),"",IF(AND($AN$7=0,OR($AJ$7&lt;&gt;0,$AK$7&lt;&gt;0,$AL$7&lt;&gt;0,$AM$7&lt;&gt;0)),"inf",(($AJ$7+$AK$7+$AL$7+$AM$7)/$AN$7)))</f>
        <v/>
      </c>
      <c r="AQ7" s="47" t="n">
        <f>SUM($AQ$8+$AQ$9+$AQ$10)</f>
        <v>0.0</v>
      </c>
    </row>
    <row r="8">
      <c r="C8" t="s">
        <v>14</v>
      </c>
      <c r="D8" s="12" t="str">
        <f>IF($M$8=0,"",20*(($F$8*30 +$G$8*20 +$H$8*15 +$I$8*10 +$J$8*-5)/$M$8))</f>
        <v/>
      </c>
      <c r="E8" s="11" t="str">
        <f>IF($M$8=0,"",(($F$8*30 +$G$8*20 +$H$8*15 +$I$8*10 +$J$8*-5)/$M$8))</f>
        <v/>
      </c>
      <c r="F8" s="9"/>
      <c r="G8" s="9"/>
      <c r="H8" s="9"/>
      <c r="I8" s="9"/>
      <c r="J8" s="9"/>
      <c r="K8" s="13" t="str">
        <f>IF(AND($F$8=0,$G$8=0,$J$8=0,$H$8=0),"",IF(AND($J$8=0,OR($F$8&lt;&gt;0,$G$8&lt;&gt;0,$H$8&lt;&gt;0)),"inf",(($F$8+$G$8+$H$8)/$J$8)))</f>
        <v/>
      </c>
      <c r="L8" s="14" t="str">
        <f>IF(AND($F$8=0,$G$8=0,$J$8=0,$H$8=0,$I$8=0),"",IF(AND($J$8=0,OR($F$8&lt;&gt;0,$G$8&lt;&gt;0,$H$8&lt;&gt;0,$I$8&lt;&gt;0)),"inf",(($F$8+$G$8+$H$8+$I$8)/$J$8)))</f>
        <v/>
      </c>
      <c r="M8" s="9"/>
      <c r="N8" s="9"/>
      <c r="O8" s="9"/>
      <c r="P8" s="15" t="str">
        <f>IF($N$8=0,"",($O$8/$N$8))</f>
        <v/>
      </c>
      <c r="Q8" s="10"/>
      <c r="R8" s="9"/>
      <c r="S8" s="16" t="str">
        <f>IF($Q$8=0,"",($R$8/$Q$8))</f>
        <v/>
      </c>
      <c r="T8" t="s">
        <v>14</v>
      </c>
      <c r="U8" s="31" t="str">
        <f>IF($AD$8=0,"",20*(($W$8*30 +$X$8*20 +$Y$8*15 +$Z$8*10 +$AA$8*-5)/$AD$8))</f>
        <v/>
      </c>
      <c r="V8" s="30" t="str">
        <f>IF($AD$8=0,"",(($W$8*30 +$X$8*20 +$Y$8*15 +$Z$8*10 +$AA$8*-5)/$AD$8))</f>
        <v/>
      </c>
      <c r="W8" s="28"/>
      <c r="X8" s="28"/>
      <c r="Y8" s="28"/>
      <c r="Z8" s="28"/>
      <c r="AA8" s="28"/>
      <c r="AB8" s="32" t="str">
        <f>IF(AND($W$8=0,$X$8=0,$AA$8=0,$Y$8=0),"",IF(AND($AA$8=0,OR($W$8&lt;&gt;0,$X$8&lt;&gt;0,$Y$8&lt;&gt;0)),"inf",(($W$8+$X$8+$Y$8)/$AA$8)))</f>
        <v/>
      </c>
      <c r="AC8" s="33" t="str">
        <f>IF(AND($W$8=0,$X$8=0,$AA$8=0,$Y$8=0,$Z$8=0),"",IF(AND($AA$8=0,OR($W$8&lt;&gt;0,$X$8&lt;&gt;0,$Y$8&lt;&gt;0,$Z$8&lt;&gt;0)),"inf",(($W$8+$X$8+$Y$8+$Z$8)/$AA$8)))</f>
        <v/>
      </c>
      <c r="AD8" s="28"/>
      <c r="AG8" t="s">
        <v>14</v>
      </c>
      <c r="AH8" s="50" t="str">
        <f>IF($AQ$8=0,"",20*(($AJ$8*30 +$AK$8*20 +$AL$8*15 +$AM$8*10 +$AN$8*-5)/$AQ$8))</f>
        <v/>
      </c>
      <c r="AI8" s="49" t="str">
        <f>IF($AQ$8=0,"",(($AJ$8*30 +$AK$8*20 +$AL$8*15 +$AM$8*10 +$AN$8*-5)/$AQ$8))</f>
        <v/>
      </c>
      <c r="AJ8" s="47"/>
      <c r="AK8" s="47"/>
      <c r="AL8" s="47"/>
      <c r="AM8" s="47"/>
      <c r="AN8" s="47"/>
      <c r="AO8" s="51" t="str">
        <f>IF(AND($AJ$8=0,$AK$8=0,$AN$8=0,$AL$8=0),"",IF(AND($AN$8=0,OR($AJ$8&lt;&gt;0,$AK$8&lt;&gt;0,$AL$8&lt;&gt;0)),"inf",(($AJ$8+$AK$8+$AL$8)/$AN$8)))</f>
        <v/>
      </c>
      <c r="AP8" s="52" t="str">
        <f>IF(AND($AJ$8=0,$AK$8=0,$AN$8=0,$AL$8=0,$AM$8=0),"",IF(AND($AN$8=0,OR($AJ$8&lt;&gt;0,$AK$8&lt;&gt;0,$AL$8&lt;&gt;0,$AM$8&lt;&gt;0)),"inf",(($AJ$8+$AK$8+$AL$8+$AM$8)/$AN$8)))</f>
        <v/>
      </c>
      <c r="AQ8" s="47"/>
    </row>
    <row r="9">
      <c r="C9" t="s">
        <v>15</v>
      </c>
      <c r="D9" s="12" t="str">
        <f>IF($M$9=0,"",20*(($F$9*30 +$G$9*20 +$H$9*15 +$I$9*10 +$J$9*-5)/$M$9))</f>
        <v/>
      </c>
      <c r="E9" s="11" t="str">
        <f>IF($M$9=0,"",(($F$9*30 +$G$9*20 +$H$9*15 +$I$9*10 +$J$9*-5)/$M$9))</f>
        <v/>
      </c>
      <c r="F9" s="9"/>
      <c r="G9" s="9"/>
      <c r="H9" s="9"/>
      <c r="I9" s="9"/>
      <c r="J9" s="9"/>
      <c r="K9" s="13" t="str">
        <f>IF(AND($F$9=0,$G$9=0,$J$9=0,$H$9=0),"",IF(AND($J$9=0,OR($F$9&lt;&gt;0,$G$9&lt;&gt;0,$H$9&lt;&gt;0)),"inf",(($F$9+$G$9+$H$9)/$J$9)))</f>
        <v/>
      </c>
      <c r="L9" s="14" t="str">
        <f>IF(AND($F$9=0,$G$9=0,$J$9=0,$H$9=0,$I$9=0),"",IF(AND($J$9=0,OR($F$9&lt;&gt;0,$G$9&lt;&gt;0,$H$9&lt;&gt;0,$I$9&lt;&gt;0)),"inf",(($F$9+$G$9+$H$9+$I$9)/$J$9)))</f>
        <v/>
      </c>
      <c r="M9" s="9"/>
      <c r="N9" s="9"/>
      <c r="O9" s="9"/>
      <c r="P9" s="15" t="str">
        <f>IF($N$9=0,"",($O$9/$N$9))</f>
        <v/>
      </c>
      <c r="Q9" s="10"/>
      <c r="R9" s="9"/>
      <c r="S9" s="16" t="str">
        <f>IF($Q$9=0,"",($R$9/$Q$9))</f>
        <v/>
      </c>
      <c r="T9" t="s">
        <v>15</v>
      </c>
      <c r="U9" s="31" t="str">
        <f>IF($AD$9=0,"",20*(($W$9*30 +$X$9*20 +$Y$9*15 +$Z$9*10 +$AA$9*-5)/$AD$9))</f>
        <v/>
      </c>
      <c r="V9" s="30" t="str">
        <f>IF($AD$9=0,"",(($W$9*30 +$X$9*20 +$Y$9*15 +$Z$9*10 +$AA$9*-5)/$AD$9))</f>
        <v/>
      </c>
      <c r="W9" s="28"/>
      <c r="X9" s="28"/>
      <c r="Y9" s="28"/>
      <c r="Z9" s="28"/>
      <c r="AA9" s="28"/>
      <c r="AB9" s="32" t="str">
        <f>IF(AND($W$9=0,$X$9=0,$AA$9=0,$Y$9=0),"",IF(AND($AA$9=0,OR($W$9&lt;&gt;0,$X$9&lt;&gt;0,$Y$9&lt;&gt;0)),"inf",(($W$9+$X$9+$Y$9)/$AA$9)))</f>
        <v/>
      </c>
      <c r="AC9" s="33" t="str">
        <f>IF(AND($W$9=0,$X$9=0,$AA$9=0,$Y$9=0,$Z$9=0),"",IF(AND($AA$9=0,OR($W$9&lt;&gt;0,$X$9&lt;&gt;0,$Y$9&lt;&gt;0,$Z$9&lt;&gt;0)),"inf",(($W$9+$X$9+$Y$9+$Z$9)/$AA$9)))</f>
        <v/>
      </c>
      <c r="AD9" s="28"/>
      <c r="AG9" t="s">
        <v>15</v>
      </c>
      <c r="AH9" s="50" t="str">
        <f>IF($AQ$9=0,"",20*(($AJ$9*30 +$AK$9*20 +$AL$9*15 +$AM$9*10 +$AN$9*-5)/$AQ$9))</f>
        <v/>
      </c>
      <c r="AI9" s="49" t="str">
        <f>IF($AQ$9=0,"",(($AJ$9*30 +$AK$9*20 +$AL$9*15 +$AM$9*10 +$AN$9*-5)/$AQ$9))</f>
        <v/>
      </c>
      <c r="AJ9" s="47"/>
      <c r="AK9" s="47"/>
      <c r="AL9" s="47"/>
      <c r="AM9" s="47"/>
      <c r="AN9" s="47"/>
      <c r="AO9" s="51" t="str">
        <f>IF(AND($AJ$9=0,$AK$9=0,$AN$9=0,$AL$9=0),"",IF(AND($AN$9=0,OR($AJ$9&lt;&gt;0,$AK$9&lt;&gt;0,$AL$9&lt;&gt;0)),"inf",(($AJ$9+$AK$9+$AL$9)/$AN$9)))</f>
        <v/>
      </c>
      <c r="AP9" s="52" t="str">
        <f>IF(AND($AJ$9=0,$AK$9=0,$AN$9=0,$AL$9=0,$AM$9=0),"",IF(AND($AN$9=0,OR($AJ$9&lt;&gt;0,$AK$9&lt;&gt;0,$AL$9&lt;&gt;0,$AM$9&lt;&gt;0)),"inf",(($AJ$9+$AK$9+$AL$9+$AM$9)/$AN$9)))</f>
        <v/>
      </c>
      <c r="AQ9" s="47"/>
    </row>
    <row r="10">
      <c r="C10" t="s">
        <v>16</v>
      </c>
      <c r="D10" s="12" t="str">
        <f>IF($M$10=0,"",20*(($F$10*30 +$G$10*20 +$H$10*15 +$I$10*10 +$J$10*-5)/$M$10))</f>
        <v/>
      </c>
      <c r="E10" s="11" t="str">
        <f>IF($M$10=0,"",(($F$10*30 +$G$10*20 +$H$10*15 +$I$10*10 +$J$10*-5)/$M$10))</f>
        <v/>
      </c>
      <c r="F10" s="9"/>
      <c r="G10" s="9"/>
      <c r="H10" s="9"/>
      <c r="I10" s="9"/>
      <c r="J10" s="9"/>
      <c r="K10" s="13" t="str">
        <f>IF(AND($F$10=0,$G$10=0,$J$10=0,$H$10=0),"",IF(AND($J$10=0,OR($F$10&lt;&gt;0,$G$10&lt;&gt;0,$H$10&lt;&gt;0)),"inf",(($F$10+$G$10+$H$10)/$J$10)))</f>
        <v/>
      </c>
      <c r="L10" s="14" t="str">
        <f>IF(AND($F$10=0,$G$10=0,$J$10=0,$H$10=0,$I$10=0),"",IF(AND($J$10=0,OR($F$10&lt;&gt;0,$G$10&lt;&gt;0,$H$10&lt;&gt;0,$I$10&lt;&gt;0)),"inf",(($F$10+$G$10+$H$10+$I$10)/$J$10)))</f>
        <v/>
      </c>
      <c r="M10" s="9"/>
      <c r="N10" s="9"/>
      <c r="O10" s="9"/>
      <c r="P10" s="15" t="str">
        <f>IF($N$10=0,"",($O$10/$N$10))</f>
        <v/>
      </c>
      <c r="Q10" s="10"/>
      <c r="R10" s="9"/>
      <c r="S10" s="16" t="str">
        <f>IF($Q$10=0,"",($R$10/$Q$10))</f>
        <v/>
      </c>
      <c r="T10" t="s">
        <v>16</v>
      </c>
      <c r="U10" s="31" t="str">
        <f>IF($AD$10=0,"",20*(($W$10*30 +$X$10*20 +$Y$10*15 +$Z$10*10 +$AA$10*-5)/$AD$10))</f>
        <v/>
      </c>
      <c r="V10" s="30" t="str">
        <f>IF($AD$10=0,"",(($W$10*30 +$X$10*20 +$Y$10*15 +$Z$10*10 +$AA$10*-5)/$AD$10))</f>
        <v/>
      </c>
      <c r="W10" s="28"/>
      <c r="X10" s="28"/>
      <c r="Y10" s="28"/>
      <c r="Z10" s="28"/>
      <c r="AA10" s="28"/>
      <c r="AB10" s="32" t="str">
        <f>IF(AND($W$10=0,$X$10=0,$AA$10=0,$Y$10=0),"",IF(AND($AA$10=0,OR($W$10&lt;&gt;0,$X$10&lt;&gt;0,$Y$10&lt;&gt;0)),"inf",(($W$10+$X$10+$Y$10)/$AA$10)))</f>
        <v/>
      </c>
      <c r="AC10" s="33" t="str">
        <f>IF(AND($W$10=0,$X$10=0,$AA$10=0,$Y$10=0,$Z$10=0),"",IF(AND($AA$10=0,OR($W$10&lt;&gt;0,$X$10&lt;&gt;0,$Y$10&lt;&gt;0,$Z$10&lt;&gt;0)),"inf",(($W$10+$X$10+$Y$10+$Z$10)/$AA$10)))</f>
        <v/>
      </c>
      <c r="AD10" s="28"/>
      <c r="AG10" t="s">
        <v>16</v>
      </c>
      <c r="AH10" s="50" t="str">
        <f>IF($AQ$10=0,"",20*(($AJ$10*30 +$AK$10*20 +$AL$10*15 +$AM$10*10 +$AN$10*-5)/$AQ$10))</f>
        <v/>
      </c>
      <c r="AI10" s="49" t="str">
        <f>IF($AQ$10=0,"",(($AJ$10*30 +$AK$10*20 +$AL$10*15 +$AM$10*10 +$AN$10*-5)/$AQ$10))</f>
        <v/>
      </c>
      <c r="AJ10" s="47"/>
      <c r="AK10" s="47"/>
      <c r="AL10" s="47"/>
      <c r="AM10" s="47"/>
      <c r="AN10" s="47"/>
      <c r="AO10" s="51" t="str">
        <f>IF(AND($AJ$10=0,$AK$10=0,$AN$10=0,$AL$10=0),"",IF(AND($AN$10=0,OR($AJ$10&lt;&gt;0,$AK$10&lt;&gt;0,$AL$10&lt;&gt;0)),"inf",(($AJ$10+$AK$10+$AL$10)/$AN$10)))</f>
        <v/>
      </c>
      <c r="AP10" s="52" t="str">
        <f>IF(AND($AJ$10=0,$AK$10=0,$AN$10=0,$AL$10=0,$AM$10=0),"",IF(AND($AN$10=0,OR($AJ$10&lt;&gt;0,$AK$10&lt;&gt;0,$AL$10&lt;&gt;0,$AM$10&lt;&gt;0)),"inf",(($AJ$10+$AK$10+$AL$10+$AM$10)/$AN$10)))</f>
        <v/>
      </c>
      <c r="AQ10" s="47"/>
    </row>
    <row r="11">
      <c r="B11" t="s">
        <v>17</v>
      </c>
      <c r="C11"/>
      <c r="D11" s="12" t="str">
        <f>IF($M$11=0,"",20*(($F$11*30 +$G$11*20 +$H$11*15 +$I$11*10 +$J$11*-5)/$M$11))</f>
        <v/>
      </c>
      <c r="E11" s="11" t="str">
        <f>IF($M$11=0,"",(($F$11*30 +$G$11*20 +$H$11*15 +$I$11*10 +$J$11*-5)/$M$11))</f>
        <v/>
      </c>
      <c r="F11" s="9" t="n">
        <f>SUM($F$12+$F$13)</f>
        <v>0.0</v>
      </c>
      <c r="G11" s="9" t="n">
        <f>SUM($G$12+$G$13)</f>
        <v>0.0</v>
      </c>
      <c r="H11" s="9" t="n">
        <f>SUM($H$12+$H$13)</f>
        <v>0.0</v>
      </c>
      <c r="I11" s="9" t="n">
        <f>SUM($I$12+$I$13)</f>
        <v>0.0</v>
      </c>
      <c r="J11" s="9" t="n">
        <f>SUM($J$12+$J$13)</f>
        <v>0.0</v>
      </c>
      <c r="K11" s="13" t="str">
        <f>IF(AND($F$11=0,$G$11=0,$J$11=0,$H$11=0),"",IF(AND($J$11=0,OR($F$11&lt;&gt;0,$G$11&lt;&gt;0,$H$11&lt;&gt;0)),"inf",(($F$11+$G$11+$H$11)/$J$11)))</f>
        <v/>
      </c>
      <c r="L11" s="14" t="str">
        <f>IF(AND($F$11=0,$G$11=0,$J$11=0,$H$11=0,$I$11=0),"",IF(AND($J$11=0,OR($F$11&lt;&gt;0,$G$11&lt;&gt;0,$H$11&lt;&gt;0,$I$11&lt;&gt;0)),"inf",(($F$11+$G$11+$H$11+$I$11)/$J$11)))</f>
        <v/>
      </c>
      <c r="M11" s="9" t="n">
        <f>SUM($M$12+$M$13)</f>
        <v>0.0</v>
      </c>
      <c r="N11" s="9" t="n">
        <f>SUM($N$12+$N$13)</f>
        <v>0.0</v>
      </c>
      <c r="O11" s="9" t="n">
        <f>SUM($O$12+$O$13)</f>
        <v>0.0</v>
      </c>
      <c r="P11" s="15" t="str">
        <f>IF($N$11=0,"",($O$11/$N$11))</f>
        <v/>
      </c>
      <c r="Q11" s="10" t="n">
        <f>SUM($Q$12+$Q$13)</f>
        <v>0.0</v>
      </c>
      <c r="R11" s="9" t="n">
        <f>SUM($R$12+$R$13)</f>
        <v>0.0</v>
      </c>
      <c r="S11" t="s">
        <v>17</v>
      </c>
      <c r="T11"/>
      <c r="U11" s="31" t="str">
        <f>IF($AD$11=0,"",20*(($W$11*30 +$X$11*20 +$Y$11*15 +$Z$11*10 +$AA$11*-5)/$AD$11))</f>
        <v/>
      </c>
      <c r="V11" s="30" t="str">
        <f>IF($AD$11=0,"",(($W$11*30 +$X$11*20 +$Y$11*15 +$Z$11*10 +$AA$11*-5)/$AD$11))</f>
        <v/>
      </c>
      <c r="W11" s="28" t="n">
        <f>SUM($W$12+$W$13)</f>
        <v>0.0</v>
      </c>
      <c r="X11" s="28" t="n">
        <f>SUM($X$12+$X$13)</f>
        <v>0.0</v>
      </c>
      <c r="Y11" s="28" t="n">
        <f>SUM($Y$12+$Y$13)</f>
        <v>0.0</v>
      </c>
      <c r="Z11" s="28" t="n">
        <f>SUM($Z$12+$Z$13)</f>
        <v>0.0</v>
      </c>
      <c r="AA11" s="28" t="n">
        <f>SUM($AA$12+$AA$13)</f>
        <v>0.0</v>
      </c>
      <c r="AB11" s="32" t="str">
        <f>IF(AND($W$11=0,$X$11=0,$AA$11=0,$Y$11=0),"",IF(AND($AA$11=0,OR($W$11&lt;&gt;0,$X$11&lt;&gt;0,$Y$11&lt;&gt;0)),"inf",(($W$11+$X$11+$Y$11)/$AA$11)))</f>
        <v/>
      </c>
      <c r="AC11" s="33" t="str">
        <f>IF(AND($W$11=0,$X$11=0,$AA$11=0,$Y$11=0,$Z$11=0),"",IF(AND($AA$11=0,OR($W$11&lt;&gt;0,$X$11&lt;&gt;0,$Y$11&lt;&gt;0,$Z$11&lt;&gt;0)),"inf",(($W$11+$X$11+$Y$11+$Z$11)/$AA$11)))</f>
        <v/>
      </c>
      <c r="AD11" s="28" t="n">
        <f>SUM($AD$12+$AD$13)</f>
        <v>0.0</v>
      </c>
      <c r="AF11" t="s">
        <v>17</v>
      </c>
      <c r="AG11"/>
      <c r="AH11" s="50" t="str">
        <f>IF($AQ$11=0,"",20*(($AJ$11*30 +$AK$11*20 +$AL$11*15 +$AM$11*10 +$AN$11*-5)/$AQ$11))</f>
        <v/>
      </c>
      <c r="AI11" s="49" t="str">
        <f>IF($AQ$11=0,"",(($AJ$11*30 +$AK$11*20 +$AL$11*15 +$AM$11*10 +$AN$11*-5)/$AQ$11))</f>
        <v/>
      </c>
      <c r="AJ11" s="47" t="n">
        <f>SUM($AJ$12+$AJ$13)</f>
        <v>0.0</v>
      </c>
      <c r="AK11" s="47" t="n">
        <f>SUM($AK$12+$AK$13)</f>
        <v>0.0</v>
      </c>
      <c r="AL11" s="47" t="n">
        <f>SUM($AL$12+$AL$13)</f>
        <v>0.0</v>
      </c>
      <c r="AM11" s="47" t="n">
        <f>SUM($AM$12+$AM$13)</f>
        <v>0.0</v>
      </c>
      <c r="AN11" s="47" t="n">
        <f>SUM($AN$12+$AN$13)</f>
        <v>0.0</v>
      </c>
      <c r="AO11" s="51" t="str">
        <f>IF(AND($AJ$11=0,$AK$11=0,$AN$11=0,$AL$11=0),"",IF(AND($AN$11=0,OR($AJ$11&lt;&gt;0,$AK$11&lt;&gt;0,$AL$11&lt;&gt;0)),"inf",(($AJ$11+$AK$11+$AL$11)/$AN$11)))</f>
        <v/>
      </c>
      <c r="AP11" s="52" t="str">
        <f>IF(AND($AJ$11=0,$AK$11=0,$AN$11=0,$AL$11=0,$AM$11=0),"",IF(AND($AN$11=0,OR($AJ$11&lt;&gt;0,$AK$11&lt;&gt;0,$AL$11&lt;&gt;0,$AM$11&lt;&gt;0)),"inf",(($AJ$11+$AK$11+$AL$11+$AM$11)/$AN$11)))</f>
        <v/>
      </c>
      <c r="AQ11" s="47" t="n">
        <f>SUM($AQ$12+$AQ$13)</f>
        <v>0.0</v>
      </c>
    </row>
    <row r="12">
      <c r="C12" t="s">
        <v>14</v>
      </c>
      <c r="D12" s="12" t="str">
        <f>IF($M$12=0,"",20*(($F$12*30 +$G$12*20 +$H$12*15 +$I$12*10 +$J$12*-5)/$M$12))</f>
        <v/>
      </c>
      <c r="E12" s="11" t="str">
        <f>IF($M$12=0,"",(($F$12*30 +$G$12*20 +$H$12*15 +$I$12*10 +$J$12*-5)/$M$12))</f>
        <v/>
      </c>
      <c r="F12" s="9"/>
      <c r="G12" s="9"/>
      <c r="H12" s="9"/>
      <c r="I12" s="9"/>
      <c r="J12" s="9"/>
      <c r="K12" s="13" t="str">
        <f>IF(AND($F$12=0,$G$12=0,$J$12=0,$H$12=0),"",IF(AND($J$12=0,OR($F$12&lt;&gt;0,$G$12&lt;&gt;0,$H$12&lt;&gt;0)),"inf",(($F$12+$G$12+$H$12)/$J$12)))</f>
        <v/>
      </c>
      <c r="L12" s="14" t="str">
        <f>IF(AND($F$12=0,$G$12=0,$J$12=0,$H$12=0,$I$12=0),"",IF(AND($J$12=0,OR($F$12&lt;&gt;0,$G$12&lt;&gt;0,$H$12&lt;&gt;0,$I$12&lt;&gt;0)),"inf",(($F$12+$G$12+$H$12+$I$12)/$J$12)))</f>
        <v/>
      </c>
      <c r="M12" s="9"/>
      <c r="N12" s="9"/>
      <c r="O12" s="9"/>
      <c r="P12" s="15" t="str">
        <f>IF($N$12=0,"",($O$12/$N$12))</f>
        <v/>
      </c>
      <c r="Q12" s="10"/>
      <c r="R12" s="9"/>
      <c r="S12" s="16" t="str">
        <f>IF($Q$12=0,"",($R$12/$Q$12))</f>
        <v/>
      </c>
      <c r="T12" t="s">
        <v>14</v>
      </c>
      <c r="U12" s="31" t="str">
        <f>IF($AD$12=0,"",20*(($W$12*30 +$X$12*20 +$Y$12*15 +$Z$12*10 +$AA$12*-5)/$AD$12))</f>
        <v/>
      </c>
      <c r="V12" s="30" t="str">
        <f>IF($AD$12=0,"",(($W$12*30 +$X$12*20 +$Y$12*15 +$Z$12*10 +$AA$12*-5)/$AD$12))</f>
        <v/>
      </c>
      <c r="W12" s="28"/>
      <c r="X12" s="28"/>
      <c r="Y12" s="28"/>
      <c r="Z12" s="28"/>
      <c r="AA12" s="28"/>
      <c r="AB12" s="32" t="str">
        <f>IF(AND($W$12=0,$X$12=0,$AA$12=0,$Y$12=0),"",IF(AND($AA$12=0,OR($W$12&lt;&gt;0,$X$12&lt;&gt;0,$Y$12&lt;&gt;0)),"inf",(($W$12+$X$12+$Y$12)/$AA$12)))</f>
        <v/>
      </c>
      <c r="AC12" s="33" t="str">
        <f>IF(AND($W$12=0,$X$12=0,$AA$12=0,$Y$12=0,$Z$12=0),"",IF(AND($AA$12=0,OR($W$12&lt;&gt;0,$X$12&lt;&gt;0,$Y$12&lt;&gt;0,$Z$12&lt;&gt;0)),"inf",(($W$12+$X$12+$Y$12+$Z$12)/$AA$12)))</f>
        <v/>
      </c>
      <c r="AD12" s="28"/>
      <c r="AG12" t="s">
        <v>14</v>
      </c>
      <c r="AH12" s="50" t="str">
        <f>IF($AQ$12=0,"",20*(($AJ$12*30 +$AK$12*20 +$AL$12*15 +$AM$12*10 +$AN$12*-5)/$AQ$12))</f>
        <v/>
      </c>
      <c r="AI12" s="49" t="str">
        <f>IF($AQ$12=0,"",(($AJ$12*30 +$AK$12*20 +$AL$12*15 +$AM$12*10 +$AN$12*-5)/$AQ$12))</f>
        <v/>
      </c>
      <c r="AJ12" s="47"/>
      <c r="AK12" s="47"/>
      <c r="AL12" s="47"/>
      <c r="AM12" s="47"/>
      <c r="AN12" s="47"/>
      <c r="AO12" s="51" t="str">
        <f>IF(AND($AJ$12=0,$AK$12=0,$AN$12=0,$AL$12=0),"",IF(AND($AN$12=0,OR($AJ$12&lt;&gt;0,$AK$12&lt;&gt;0,$AL$12&lt;&gt;0)),"inf",(($AJ$12+$AK$12+$AL$12)/$AN$12)))</f>
        <v/>
      </c>
      <c r="AP12" s="52" t="str">
        <f>IF(AND($AJ$12=0,$AK$12=0,$AN$12=0,$AL$12=0,$AM$12=0),"",IF(AND($AN$12=0,OR($AJ$12&lt;&gt;0,$AK$12&lt;&gt;0,$AL$12&lt;&gt;0,$AM$12&lt;&gt;0)),"inf",(($AJ$12+$AK$12+$AL$12+$AM$12)/$AN$12)))</f>
        <v/>
      </c>
      <c r="AQ12" s="47"/>
    </row>
    <row r="13">
      <c r="C13" t="s">
        <v>18</v>
      </c>
      <c r="D13" s="12" t="str">
        <f>IF($M$13=0,"",20*(($F$13*30 +$G$13*20 +$H$13*15 +$I$13*10 +$J$13*-5)/$M$13))</f>
        <v/>
      </c>
      <c r="E13" s="11" t="str">
        <f>IF($M$13=0,"",(($F$13*30 +$G$13*20 +$H$13*15 +$I$13*10 +$J$13*-5)/$M$13))</f>
        <v/>
      </c>
      <c r="F13" s="9"/>
      <c r="G13" s="9"/>
      <c r="H13" s="9"/>
      <c r="I13" s="9"/>
      <c r="J13" s="9"/>
      <c r="K13" s="13" t="str">
        <f>IF(AND($F$13=0,$G$13=0,$J$13=0,$H$13=0),"",IF(AND($J$13=0,OR($F$13&lt;&gt;0,$G$13&lt;&gt;0,$H$13&lt;&gt;0)),"inf",(($F$13+$G$13+$H$13)/$J$13)))</f>
        <v/>
      </c>
      <c r="L13" s="14" t="str">
        <f>IF(AND($F$13=0,$G$13=0,$J$13=0,$H$13=0,$I$13=0),"",IF(AND($J$13=0,OR($F$13&lt;&gt;0,$G$13&lt;&gt;0,$H$13&lt;&gt;0,$I$13&lt;&gt;0)),"inf",(($F$13+$G$13+$H$13+$I$13)/$J$13)))</f>
        <v/>
      </c>
      <c r="M13" s="9"/>
      <c r="N13" s="9"/>
      <c r="O13" s="9"/>
      <c r="P13" s="15" t="str">
        <f>IF($N$13=0,"",($O$13/$N$13))</f>
        <v/>
      </c>
      <c r="Q13" s="9"/>
      <c r="R13" s="9"/>
      <c r="S13" s="16" t="str">
        <f>IF($Q$13=0,"",($R$13/$Q$13))</f>
        <v/>
      </c>
      <c r="T13" t="s">
        <v>18</v>
      </c>
      <c r="U13" s="31" t="str">
        <f>IF($AD$13=0,"",20*(($W$13*30 +$X$13*20 +$Y$13*15 +$Z$13*10 +$AA$13*-5)/$AD$13))</f>
        <v/>
      </c>
      <c r="V13" s="30" t="str">
        <f>IF($AD$13=0,"",(($W$13*30 +$X$13*20 +$Y$13*15 +$Z$13*10 +$AA$13*-5)/$AD$13))</f>
        <v/>
      </c>
      <c r="W13" s="28"/>
      <c r="X13" s="28"/>
      <c r="Y13" s="28"/>
      <c r="Z13" s="28"/>
      <c r="AA13" s="28"/>
      <c r="AB13" s="32" t="str">
        <f>IF(AND($W$13=0,$X$13=0,$AA$13=0,$Y$13=0),"",IF(AND($AA$13=0,OR($W$13&lt;&gt;0,$X$13&lt;&gt;0,$Y$13&lt;&gt;0)),"inf",(($W$13+$X$13+$Y$13)/$AA$13)))</f>
        <v/>
      </c>
      <c r="AC13" s="33" t="str">
        <f>IF(AND($W$13=0,$X$13=0,$AA$13=0,$Y$13=0,$Z$13=0),"",IF(AND($AA$13=0,OR($W$13&lt;&gt;0,$X$13&lt;&gt;0,$Y$13&lt;&gt;0,$Z$13&lt;&gt;0)),"inf",(($W$13+$X$13+$Y$13+$Z$13)/$AA$13)))</f>
        <v/>
      </c>
      <c r="AD13" s="28"/>
      <c r="AG13" t="s">
        <v>18</v>
      </c>
      <c r="AH13" s="50" t="str">
        <f>IF($AQ$13=0,"",20*(($AJ$13*30 +$AK$13*20 +$AL$13*15 +$AM$13*10 +$AN$13*-5)/$AQ$13))</f>
        <v/>
      </c>
      <c r="AI13" s="49" t="str">
        <f>IF($AQ$13=0,"",(($AJ$13*30 +$AK$13*20 +$AL$13*15 +$AM$13*10 +$AN$13*-5)/$AQ$13))</f>
        <v/>
      </c>
      <c r="AJ13" s="47"/>
      <c r="AK13" s="47"/>
      <c r="AL13" s="47"/>
      <c r="AM13" s="47"/>
      <c r="AN13" s="47"/>
      <c r="AO13" s="51" t="str">
        <f>IF(AND($AJ$13=0,$AK$13=0,$AN$13=0,$AL$13=0),"",IF(AND($AN$13=0,OR($AJ$13&lt;&gt;0,$AK$13&lt;&gt;0,$AL$13&lt;&gt;0)),"inf",(($AJ$13+$AK$13+$AL$13)/$AN$13)))</f>
        <v/>
      </c>
      <c r="AP13" s="52" t="str">
        <f>IF(AND($AJ$13=0,$AK$13=0,$AN$13=0,$AL$13=0,$AM$13=0),"",IF(AND($AN$13=0,OR($AJ$13&lt;&gt;0,$AK$13&lt;&gt;0,$AL$13&lt;&gt;0,$AM$13&lt;&gt;0)),"inf",(($AJ$13+$AK$13+$AL$13+$AM$13)/$AN$13)))</f>
        <v/>
      </c>
      <c r="AQ13" s="47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5">
      <c r="B5" s="65"/>
      <c r="C5" t="s">
        <v>34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s="84"/>
      <c r="T5" t="s">
        <v>35</v>
      </c>
      <c r="U5" t="s">
        <v>1</v>
      </c>
      <c r="V5" t="s">
        <v>2</v>
      </c>
      <c r="W5" t="s">
        <v>3</v>
      </c>
      <c r="X5" t="s">
        <v>4</v>
      </c>
      <c r="Y5" t="s">
        <v>5</v>
      </c>
      <c r="Z5" t="s">
        <v>6</v>
      </c>
      <c r="AA5" t="s">
        <v>7</v>
      </c>
      <c r="AB5" t="s">
        <v>8</v>
      </c>
      <c r="AC5" t="s">
        <v>9</v>
      </c>
      <c r="AD5" t="s">
        <v>10</v>
      </c>
      <c r="AF5" s="103"/>
      <c r="AG5" t="s">
        <v>39</v>
      </c>
      <c r="AH5" t="s">
        <v>1</v>
      </c>
      <c r="AI5" t="s">
        <v>2</v>
      </c>
      <c r="AJ5" t="s">
        <v>3</v>
      </c>
      <c r="AK5" t="s">
        <v>4</v>
      </c>
      <c r="AL5" t="s">
        <v>5</v>
      </c>
      <c r="AM5" t="s">
        <v>6</v>
      </c>
      <c r="AN5" t="s">
        <v>7</v>
      </c>
      <c r="AO5" t="s">
        <v>8</v>
      </c>
      <c r="AP5" t="s">
        <v>9</v>
      </c>
      <c r="AQ5" t="s">
        <v>10</v>
      </c>
    </row>
    <row r="6">
      <c r="B6" t="s">
        <v>12</v>
      </c>
      <c r="C6"/>
      <c r="D6" s="69" t="str">
        <f>IF($M$6=0,"",20*(($F$6*30 +$G$6*20 +$H$6*15 +$I$6*10 +$J$6*-5)/$M$6))</f>
        <v/>
      </c>
      <c r="E6" s="68" t="str">
        <f>IF($M$6=0,"",(($F$6*30 +$G$6*20 +$H$6*15 +$I$6*10 +$J$6*-5)/$M$6))</f>
        <v/>
      </c>
      <c r="F6" s="66" t="n">
        <f>SUM($F$7+$F$11)</f>
        <v>0.0</v>
      </c>
      <c r="G6" s="66" t="n">
        <f>SUM($G$7+$G$11)</f>
        <v>0.0</v>
      </c>
      <c r="H6" s="66" t="n">
        <f>SUM($H$7+$H$11)</f>
        <v>0.0</v>
      </c>
      <c r="I6" s="66" t="n">
        <f>SUM($I$7+$I$11)</f>
        <v>0.0</v>
      </c>
      <c r="J6" s="66" t="n">
        <f>SUM($J$7+$J$11)</f>
        <v>0.0</v>
      </c>
      <c r="K6" s="70" t="str">
        <f>IF(AND($F$6=0,$G$6=0,$J$6=0,$H$6=0),"",IF(AND($J$6=0,OR($F$6&lt;&gt;0,$G$6&lt;&gt;0,$H$6&lt;&gt;0)),"inf",(($F$6+$G$6+$H$6)/$J$6)))</f>
        <v/>
      </c>
      <c r="L6" s="71" t="str">
        <f>IF(AND($F$6=0,$G$6=0,$J$6=0,$H$6=0,$I$6=0),"",IF(AND($J$6=0,OR($F$6&lt;&gt;0,$G$6&lt;&gt;0,$H$6&lt;&gt;0,$I$6&lt;&gt;0)),"inf",(($F$6+$G$6+$H$6+$I$6)/$J$6)))</f>
        <v/>
      </c>
      <c r="M6" s="66" t="n">
        <f>SUM($M$7+$M$11)</f>
        <v>0.0</v>
      </c>
      <c r="N6" s="66" t="n">
        <f>SUM($N$7+$N$11)</f>
        <v>0.0</v>
      </c>
      <c r="O6" s="66" t="n">
        <f>SUM($O$7+$O$11)</f>
        <v>0.0</v>
      </c>
      <c r="P6" s="72" t="str">
        <f>IF($N$6=0,"",($O$6/$N$6))</f>
        <v/>
      </c>
      <c r="Q6" s="67" t="n">
        <f>SUM($Q$7+$Q$11)</f>
        <v>0.0</v>
      </c>
      <c r="R6" s="66" t="n">
        <f>SUM($R$7+$R$11)</f>
        <v>0.0</v>
      </c>
      <c r="S6" t="s">
        <v>12</v>
      </c>
      <c r="T6"/>
      <c r="U6" s="88" t="str">
        <f>IF($AD$6=0,"",20*(($W$6*30 +$X$6*20 +$Y$6*15 +$Z$6*10 +$AA$6*-5)/$AD$6))</f>
        <v/>
      </c>
      <c r="V6" s="87" t="str">
        <f>IF($AD$6=0,"",(($W$6*30 +$X$6*20 +$Y$6*15 +$Z$6*10 +$AA$6*-5)/$AD$6))</f>
        <v/>
      </c>
      <c r="W6" s="85" t="n">
        <f>SUM($W$7+$W$11)</f>
        <v>0.0</v>
      </c>
      <c r="X6" s="85" t="n">
        <f>SUM($X$7+$X$11)</f>
        <v>0.0</v>
      </c>
      <c r="Y6" s="85" t="n">
        <f>SUM($Y$7+$Y$11)</f>
        <v>0.0</v>
      </c>
      <c r="Z6" s="85" t="n">
        <f>SUM($Z$7+$Z$11)</f>
        <v>0.0</v>
      </c>
      <c r="AA6" s="85" t="n">
        <f>SUM($AA$7+$AA$11)</f>
        <v>0.0</v>
      </c>
      <c r="AB6" s="89" t="str">
        <f>IF(AND($W$6=0,$X$6=0,$AA$6=0,$Y$6=0),"",IF(AND($AA$6=0,OR($W$6&lt;&gt;0,$X$6&lt;&gt;0,$Y$6&lt;&gt;0)),"inf",(($W$6+$X$6+$Y$6)/$AA$6)))</f>
        <v/>
      </c>
      <c r="AC6" s="90" t="str">
        <f>IF(AND($W$6=0,$X$6=0,$AA$6=0,$Y$6=0,$Z$6=0),"",IF(AND($AA$6=0,OR($W$6&lt;&gt;0,$X$6&lt;&gt;0,$Y$6&lt;&gt;0,$Z$6&lt;&gt;0)),"inf",(($W$6+$X$6+$Y$6+$Z$6)/$AA$6)))</f>
        <v/>
      </c>
      <c r="AD6" s="85" t="n">
        <f>SUM($AD$7+$AD$11)</f>
        <v>0.0</v>
      </c>
      <c r="AF6" t="s">
        <v>12</v>
      </c>
      <c r="AG6"/>
      <c r="AH6" s="107" t="str">
        <f>IF($AQ$6=0,"",20*(($AJ$6*30 +$AK$6*20 +$AL$6*15 +$AM$6*10 +$AN$6*-5)/$AQ$6))</f>
        <v/>
      </c>
      <c r="AI6" s="106" t="str">
        <f>IF($AQ$6=0,"",(($AJ$6*30 +$AK$6*20 +$AL$6*15 +$AM$6*10 +$AN$6*-5)/$AQ$6))</f>
        <v/>
      </c>
      <c r="AJ6" s="104" t="n">
        <f>SUM($AJ$7+$AJ$11)</f>
        <v>0.0</v>
      </c>
      <c r="AK6" s="104" t="n">
        <f>SUM($AK$7+$AK$11)</f>
        <v>0.0</v>
      </c>
      <c r="AL6" s="104" t="n">
        <f>SUM($AL$7+$AL$11)</f>
        <v>0.0</v>
      </c>
      <c r="AM6" s="104" t="n">
        <f>SUM($AM$7+$AM$11)</f>
        <v>0.0</v>
      </c>
      <c r="AN6" s="104" t="n">
        <f>SUM($AN$7+$AN$11)</f>
        <v>0.0</v>
      </c>
      <c r="AO6" s="108" t="str">
        <f>IF(AND($AJ$6=0,$AK$6=0,$AN$6=0,$AL$6=0),"",IF(AND($AN$6=0,OR($AJ$6&lt;&gt;0,$AK$6&lt;&gt;0,$AL$6&lt;&gt;0)),"inf",(($AJ$6+$AK$6+$AL$6)/$AN$6)))</f>
        <v/>
      </c>
      <c r="AP6" s="109" t="str">
        <f>IF(AND($AJ$6=0,$AK$6=0,$AN$6=0,$AL$6=0,$AM$6=0),"",IF(AND($AN$6=0,OR($AJ$6&lt;&gt;0,$AK$6&lt;&gt;0,$AL$6&lt;&gt;0,$AM$6&lt;&gt;0)),"inf",(($AJ$6+$AK$6+$AL$6+$AM$6)/$AN$6)))</f>
        <v/>
      </c>
      <c r="AQ6" s="104" t="n">
        <f>SUM($AQ$7+$AQ$11)</f>
        <v>0.0</v>
      </c>
    </row>
    <row r="7">
      <c r="B7" t="s">
        <v>13</v>
      </c>
      <c r="C7"/>
      <c r="D7" s="69" t="str">
        <f>IF($M$7=0,"",20*(($F$7*30 +$G$7*20 +$H$7*15 +$I$7*10 +$J$7*-5)/$M$7))</f>
        <v/>
      </c>
      <c r="E7" s="68" t="str">
        <f>IF($M$7=0,"",(($F$7*30 +$G$7*20 +$H$7*15 +$I$7*10 +$J$7*-5)/$M$7))</f>
        <v/>
      </c>
      <c r="F7" s="66" t="n">
        <f>SUM($F$8+$F$9+$F$10)</f>
        <v>0.0</v>
      </c>
      <c r="G7" s="66" t="n">
        <f>SUM($G$8+$G$9+$G$10)</f>
        <v>0.0</v>
      </c>
      <c r="H7" s="66" t="n">
        <f>SUM($H$8+$H$9+$H$10)</f>
        <v>0.0</v>
      </c>
      <c r="I7" s="66" t="n">
        <f>SUM($I$8+$I$9+$I$10)</f>
        <v>0.0</v>
      </c>
      <c r="J7" s="66" t="n">
        <f>SUM($J$8+$J$9+$J$10)</f>
        <v>0.0</v>
      </c>
      <c r="K7" s="70" t="str">
        <f>IF(AND($F$7=0,$G$7=0,$J$7=0,$H$7=0),"",IF(AND($J$7=0,OR($F$7&lt;&gt;0,$G$7&lt;&gt;0,$H$7&lt;&gt;0)),"inf",(($F$7+$G$7+$H$7)/$J$7)))</f>
        <v/>
      </c>
      <c r="L7" s="71" t="str">
        <f>IF(AND($F$7=0,$G$7=0,$J$7=0,$H$7=0,$I$7=0),"",IF(AND($J$7=0,OR($F$7&lt;&gt;0,$G$7&lt;&gt;0,$H$7&lt;&gt;0,$I$7&lt;&gt;0)),"inf",(($F$7+$G$7+$H$7+$I$7)/$J$7)))</f>
        <v/>
      </c>
      <c r="M7" s="66" t="n">
        <f>SUM($M$8+$M$9+$M$10)</f>
        <v>0.0</v>
      </c>
      <c r="N7" s="66" t="n">
        <f>SUM($N$8+$N$9+$N$10)</f>
        <v>0.0</v>
      </c>
      <c r="O7" s="66" t="n">
        <f>SUM($O$8+$O$9+$O$10)</f>
        <v>0.0</v>
      </c>
      <c r="P7" s="72" t="str">
        <f>IF($N$7=0,"",($O$7/$N$7))</f>
        <v/>
      </c>
      <c r="Q7" s="67" t="n">
        <f>SUM($Q$8+$Q$9+$Q$10)</f>
        <v>0.0</v>
      </c>
      <c r="R7" s="66" t="n">
        <f>SUM($R$8+$R$9+$R$10)</f>
        <v>0.0</v>
      </c>
      <c r="S7" t="s">
        <v>13</v>
      </c>
      <c r="T7"/>
      <c r="U7" s="88" t="str">
        <f>IF($AD$7=0,"",20*(($W$7*30 +$X$7*20 +$Y$7*15 +$Z$7*10 +$AA$7*-5)/$AD$7))</f>
        <v/>
      </c>
      <c r="V7" s="87" t="str">
        <f>IF($AD$7=0,"",(($W$7*30 +$X$7*20 +$Y$7*15 +$Z$7*10 +$AA$7*-5)/$AD$7))</f>
        <v/>
      </c>
      <c r="W7" s="85" t="n">
        <f>SUM($W$8+$W$9+$W$10)</f>
        <v>0.0</v>
      </c>
      <c r="X7" s="85" t="n">
        <f>SUM($X$8+$X$9+$X$10)</f>
        <v>0.0</v>
      </c>
      <c r="Y7" s="85" t="n">
        <f>SUM($Y$8+$Y$9+$Y$10)</f>
        <v>0.0</v>
      </c>
      <c r="Z7" s="85" t="n">
        <f>SUM($Z$8+$Z$9+$Z$10)</f>
        <v>0.0</v>
      </c>
      <c r="AA7" s="85" t="n">
        <f>SUM($AA$8+$AA$9+$AA$10)</f>
        <v>0.0</v>
      </c>
      <c r="AB7" s="89" t="str">
        <f>IF(AND($W$7=0,$X$7=0,$AA$7=0,$Y$7=0),"",IF(AND($AA$7=0,OR($W$7&lt;&gt;0,$X$7&lt;&gt;0,$Y$7&lt;&gt;0)),"inf",(($W$7+$X$7+$Y$7)/$AA$7)))</f>
        <v/>
      </c>
      <c r="AC7" s="90" t="str">
        <f>IF(AND($W$7=0,$X$7=0,$AA$7=0,$Y$7=0,$Z$7=0),"",IF(AND($AA$7=0,OR($W$7&lt;&gt;0,$X$7&lt;&gt;0,$Y$7&lt;&gt;0,$Z$7&lt;&gt;0)),"inf",(($W$7+$X$7+$Y$7+$Z$7)/$AA$7)))</f>
        <v/>
      </c>
      <c r="AD7" s="85" t="n">
        <f>SUM($AD$8+$AD$9+$AD$10)</f>
        <v>0.0</v>
      </c>
      <c r="AF7" t="s">
        <v>13</v>
      </c>
      <c r="AG7"/>
      <c r="AH7" s="107" t="str">
        <f>IF($AQ$7=0,"",20*(($AJ$7*30 +$AK$7*20 +$AL$7*15 +$AM$7*10 +$AN$7*-5)/$AQ$7))</f>
        <v/>
      </c>
      <c r="AI7" s="106" t="str">
        <f>IF($AQ$7=0,"",(($AJ$7*30 +$AK$7*20 +$AL$7*15 +$AM$7*10 +$AN$7*-5)/$AQ$7))</f>
        <v/>
      </c>
      <c r="AJ7" s="104" t="n">
        <f>SUM($AJ$8+$AJ$9+$AJ$10)</f>
        <v>0.0</v>
      </c>
      <c r="AK7" s="104" t="n">
        <f>SUM($AK$8+$AK$9+$AK$10)</f>
        <v>0.0</v>
      </c>
      <c r="AL7" s="104" t="n">
        <f>SUM($AL$8+$AL$9+$AL$10)</f>
        <v>0.0</v>
      </c>
      <c r="AM7" s="104" t="n">
        <f>SUM($AM$8+$AM$9+$AM$10)</f>
        <v>0.0</v>
      </c>
      <c r="AN7" s="104" t="n">
        <f>SUM($AN$8+$AN$9+$AN$10)</f>
        <v>0.0</v>
      </c>
      <c r="AO7" s="108" t="str">
        <f>IF(AND($AJ$7=0,$AK$7=0,$AN$7=0,$AL$7=0),"",IF(AND($AN$7=0,OR($AJ$7&lt;&gt;0,$AK$7&lt;&gt;0,$AL$7&lt;&gt;0)),"inf",(($AJ$7+$AK$7+$AL$7)/$AN$7)))</f>
        <v/>
      </c>
      <c r="AP7" s="109" t="str">
        <f>IF(AND($AJ$7=0,$AK$7=0,$AN$7=0,$AL$7=0,$AM$7=0),"",IF(AND($AN$7=0,OR($AJ$7&lt;&gt;0,$AK$7&lt;&gt;0,$AL$7&lt;&gt;0,$AM$7&lt;&gt;0)),"inf",(($AJ$7+$AK$7+$AL$7+$AM$7)/$AN$7)))</f>
        <v/>
      </c>
      <c r="AQ7" s="104" t="n">
        <f>SUM($AQ$8+$AQ$9+$AQ$10)</f>
        <v>0.0</v>
      </c>
    </row>
    <row r="8">
      <c r="C8" t="s">
        <v>14</v>
      </c>
      <c r="D8" s="69" t="str">
        <f>IF($M$8=0,"",20*(($F$8*30 +$G$8*20 +$H$8*15 +$I$8*10 +$J$8*-5)/$M$8))</f>
        <v/>
      </c>
      <c r="E8" s="68" t="str">
        <f>IF($M$8=0,"",(($F$8*30 +$G$8*20 +$H$8*15 +$I$8*10 +$J$8*-5)/$M$8))</f>
        <v/>
      </c>
      <c r="F8" s="66"/>
      <c r="G8" s="66"/>
      <c r="H8" s="66"/>
      <c r="I8" s="66"/>
      <c r="J8" s="66"/>
      <c r="K8" s="70" t="str">
        <f>IF(AND($F$8=0,$G$8=0,$J$8=0,$H$8=0),"",IF(AND($J$8=0,OR($F$8&lt;&gt;0,$G$8&lt;&gt;0,$H$8&lt;&gt;0)),"inf",(($F$8+$G$8+$H$8)/$J$8)))</f>
        <v/>
      </c>
      <c r="L8" s="71" t="str">
        <f>IF(AND($F$8=0,$G$8=0,$J$8=0,$H$8=0,$I$8=0),"",IF(AND($J$8=0,OR($F$8&lt;&gt;0,$G$8&lt;&gt;0,$H$8&lt;&gt;0,$I$8&lt;&gt;0)),"inf",(($F$8+$G$8+$H$8+$I$8)/$J$8)))</f>
        <v/>
      </c>
      <c r="M8" s="66"/>
      <c r="N8" s="66"/>
      <c r="O8" s="66"/>
      <c r="P8" s="72" t="str">
        <f>IF($N$8=0,"",($O$8/$N$8))</f>
        <v/>
      </c>
      <c r="Q8" s="67"/>
      <c r="R8" s="66"/>
      <c r="S8" s="73" t="str">
        <f>IF($Q$8=0,"",($R$8/$Q$8))</f>
        <v/>
      </c>
      <c r="T8" t="s">
        <v>14</v>
      </c>
      <c r="U8" s="88" t="str">
        <f>IF($AD$8=0,"",20*(($W$8*30 +$X$8*20 +$Y$8*15 +$Z$8*10 +$AA$8*-5)/$AD$8))</f>
        <v/>
      </c>
      <c r="V8" s="87" t="str">
        <f>IF($AD$8=0,"",(($W$8*30 +$X$8*20 +$Y$8*15 +$Z$8*10 +$AA$8*-5)/$AD$8))</f>
        <v/>
      </c>
      <c r="W8" s="85"/>
      <c r="X8" s="85"/>
      <c r="Y8" s="85"/>
      <c r="Z8" s="85"/>
      <c r="AA8" s="85"/>
      <c r="AB8" s="89" t="str">
        <f>IF(AND($W$8=0,$X$8=0,$AA$8=0,$Y$8=0),"",IF(AND($AA$8=0,OR($W$8&lt;&gt;0,$X$8&lt;&gt;0,$Y$8&lt;&gt;0)),"inf",(($W$8+$X$8+$Y$8)/$AA$8)))</f>
        <v/>
      </c>
      <c r="AC8" s="90" t="str">
        <f>IF(AND($W$8=0,$X$8=0,$AA$8=0,$Y$8=0,$Z$8=0),"",IF(AND($AA$8=0,OR($W$8&lt;&gt;0,$X$8&lt;&gt;0,$Y$8&lt;&gt;0,$Z$8&lt;&gt;0)),"inf",(($W$8+$X$8+$Y$8+$Z$8)/$AA$8)))</f>
        <v/>
      </c>
      <c r="AD8" s="85"/>
      <c r="AG8" t="s">
        <v>14</v>
      </c>
      <c r="AH8" s="107" t="str">
        <f>IF($AQ$8=0,"",20*(($AJ$8*30 +$AK$8*20 +$AL$8*15 +$AM$8*10 +$AN$8*-5)/$AQ$8))</f>
        <v/>
      </c>
      <c r="AI8" s="106" t="str">
        <f>IF($AQ$8=0,"",(($AJ$8*30 +$AK$8*20 +$AL$8*15 +$AM$8*10 +$AN$8*-5)/$AQ$8))</f>
        <v/>
      </c>
      <c r="AJ8" s="104"/>
      <c r="AK8" s="104"/>
      <c r="AL8" s="104"/>
      <c r="AM8" s="104"/>
      <c r="AN8" s="104"/>
      <c r="AO8" s="108" t="str">
        <f>IF(AND($AJ$8=0,$AK$8=0,$AN$8=0,$AL$8=0),"",IF(AND($AN$8=0,OR($AJ$8&lt;&gt;0,$AK$8&lt;&gt;0,$AL$8&lt;&gt;0)),"inf",(($AJ$8+$AK$8+$AL$8)/$AN$8)))</f>
        <v/>
      </c>
      <c r="AP8" s="109" t="str">
        <f>IF(AND($AJ$8=0,$AK$8=0,$AN$8=0,$AL$8=0,$AM$8=0),"",IF(AND($AN$8=0,OR($AJ$8&lt;&gt;0,$AK$8&lt;&gt;0,$AL$8&lt;&gt;0,$AM$8&lt;&gt;0)),"inf",(($AJ$8+$AK$8+$AL$8+$AM$8)/$AN$8)))</f>
        <v/>
      </c>
      <c r="AQ8" s="104"/>
    </row>
    <row r="9">
      <c r="C9" t="s">
        <v>15</v>
      </c>
      <c r="D9" s="69" t="str">
        <f>IF($M$9=0,"",20*(($F$9*30 +$G$9*20 +$H$9*15 +$I$9*10 +$J$9*-5)/$M$9))</f>
        <v/>
      </c>
      <c r="E9" s="68" t="str">
        <f>IF($M$9=0,"",(($F$9*30 +$G$9*20 +$H$9*15 +$I$9*10 +$J$9*-5)/$M$9))</f>
        <v/>
      </c>
      <c r="F9" s="66"/>
      <c r="G9" s="66"/>
      <c r="H9" s="66"/>
      <c r="I9" s="66"/>
      <c r="J9" s="66"/>
      <c r="K9" s="70" t="str">
        <f>IF(AND($F$9=0,$G$9=0,$J$9=0,$H$9=0),"",IF(AND($J$9=0,OR($F$9&lt;&gt;0,$G$9&lt;&gt;0,$H$9&lt;&gt;0)),"inf",(($F$9+$G$9+$H$9)/$J$9)))</f>
        <v/>
      </c>
      <c r="L9" s="71" t="str">
        <f>IF(AND($F$9=0,$G$9=0,$J$9=0,$H$9=0,$I$9=0),"",IF(AND($J$9=0,OR($F$9&lt;&gt;0,$G$9&lt;&gt;0,$H$9&lt;&gt;0,$I$9&lt;&gt;0)),"inf",(($F$9+$G$9+$H$9+$I$9)/$J$9)))</f>
        <v/>
      </c>
      <c r="M9" s="66"/>
      <c r="N9" s="66"/>
      <c r="O9" s="66"/>
      <c r="P9" s="72" t="str">
        <f>IF($N$9=0,"",($O$9/$N$9))</f>
        <v/>
      </c>
      <c r="Q9" s="67"/>
      <c r="R9" s="66"/>
      <c r="S9" s="73" t="str">
        <f>IF($Q$9=0,"",($R$9/$Q$9))</f>
        <v/>
      </c>
      <c r="T9" t="s">
        <v>15</v>
      </c>
      <c r="U9" s="88" t="str">
        <f>IF($AD$9=0,"",20*(($W$9*30 +$X$9*20 +$Y$9*15 +$Z$9*10 +$AA$9*-5)/$AD$9))</f>
        <v/>
      </c>
      <c r="V9" s="87" t="str">
        <f>IF($AD$9=0,"",(($W$9*30 +$X$9*20 +$Y$9*15 +$Z$9*10 +$AA$9*-5)/$AD$9))</f>
        <v/>
      </c>
      <c r="W9" s="85"/>
      <c r="X9" s="85"/>
      <c r="Y9" s="85"/>
      <c r="Z9" s="85"/>
      <c r="AA9" s="85"/>
      <c r="AB9" s="89" t="str">
        <f>IF(AND($W$9=0,$X$9=0,$AA$9=0,$Y$9=0),"",IF(AND($AA$9=0,OR($W$9&lt;&gt;0,$X$9&lt;&gt;0,$Y$9&lt;&gt;0)),"inf",(($W$9+$X$9+$Y$9)/$AA$9)))</f>
        <v/>
      </c>
      <c r="AC9" s="90" t="str">
        <f>IF(AND($W$9=0,$X$9=0,$AA$9=0,$Y$9=0,$Z$9=0),"",IF(AND($AA$9=0,OR($W$9&lt;&gt;0,$X$9&lt;&gt;0,$Y$9&lt;&gt;0,$Z$9&lt;&gt;0)),"inf",(($W$9+$X$9+$Y$9+$Z$9)/$AA$9)))</f>
        <v/>
      </c>
      <c r="AD9" s="85"/>
      <c r="AG9" t="s">
        <v>15</v>
      </c>
      <c r="AH9" s="107" t="str">
        <f>IF($AQ$9=0,"",20*(($AJ$9*30 +$AK$9*20 +$AL$9*15 +$AM$9*10 +$AN$9*-5)/$AQ$9))</f>
        <v/>
      </c>
      <c r="AI9" s="106" t="str">
        <f>IF($AQ$9=0,"",(($AJ$9*30 +$AK$9*20 +$AL$9*15 +$AM$9*10 +$AN$9*-5)/$AQ$9))</f>
        <v/>
      </c>
      <c r="AJ9" s="104"/>
      <c r="AK9" s="104"/>
      <c r="AL9" s="104"/>
      <c r="AM9" s="104"/>
      <c r="AN9" s="104"/>
      <c r="AO9" s="108" t="str">
        <f>IF(AND($AJ$9=0,$AK$9=0,$AN$9=0,$AL$9=0),"",IF(AND($AN$9=0,OR($AJ$9&lt;&gt;0,$AK$9&lt;&gt;0,$AL$9&lt;&gt;0)),"inf",(($AJ$9+$AK$9+$AL$9)/$AN$9)))</f>
        <v/>
      </c>
      <c r="AP9" s="109" t="str">
        <f>IF(AND($AJ$9=0,$AK$9=0,$AN$9=0,$AL$9=0,$AM$9=0),"",IF(AND($AN$9=0,OR($AJ$9&lt;&gt;0,$AK$9&lt;&gt;0,$AL$9&lt;&gt;0,$AM$9&lt;&gt;0)),"inf",(($AJ$9+$AK$9+$AL$9+$AM$9)/$AN$9)))</f>
        <v/>
      </c>
      <c r="AQ9" s="104"/>
    </row>
    <row r="10">
      <c r="C10" t="s">
        <v>16</v>
      </c>
      <c r="D10" s="69" t="str">
        <f>IF($M$10=0,"",20*(($F$10*30 +$G$10*20 +$H$10*15 +$I$10*10 +$J$10*-5)/$M$10))</f>
        <v/>
      </c>
      <c r="E10" s="68" t="str">
        <f>IF($M$10=0,"",(($F$10*30 +$G$10*20 +$H$10*15 +$I$10*10 +$J$10*-5)/$M$10))</f>
        <v/>
      </c>
      <c r="F10" s="66"/>
      <c r="G10" s="66"/>
      <c r="H10" s="66"/>
      <c r="I10" s="66"/>
      <c r="J10" s="66"/>
      <c r="K10" s="70" t="str">
        <f>IF(AND($F$10=0,$G$10=0,$J$10=0,$H$10=0),"",IF(AND($J$10=0,OR($F$10&lt;&gt;0,$G$10&lt;&gt;0,$H$10&lt;&gt;0)),"inf",(($F$10+$G$10+$H$10)/$J$10)))</f>
        <v/>
      </c>
      <c r="L10" s="71" t="str">
        <f>IF(AND($F$10=0,$G$10=0,$J$10=0,$H$10=0,$I$10=0),"",IF(AND($J$10=0,OR($F$10&lt;&gt;0,$G$10&lt;&gt;0,$H$10&lt;&gt;0,$I$10&lt;&gt;0)),"inf",(($F$10+$G$10+$H$10+$I$10)/$J$10)))</f>
        <v/>
      </c>
      <c r="M10" s="66"/>
      <c r="N10" s="66"/>
      <c r="O10" s="66"/>
      <c r="P10" s="72" t="str">
        <f>IF($N$10=0,"",($O$10/$N$10))</f>
        <v/>
      </c>
      <c r="Q10" s="67"/>
      <c r="R10" s="66"/>
      <c r="S10" s="73" t="str">
        <f>IF($Q$10=0,"",($R$10/$Q$10))</f>
        <v/>
      </c>
      <c r="T10" t="s">
        <v>16</v>
      </c>
      <c r="U10" s="88" t="str">
        <f>IF($AD$10=0,"",20*(($W$10*30 +$X$10*20 +$Y$10*15 +$Z$10*10 +$AA$10*-5)/$AD$10))</f>
        <v/>
      </c>
      <c r="V10" s="87" t="str">
        <f>IF($AD$10=0,"",(($W$10*30 +$X$10*20 +$Y$10*15 +$Z$10*10 +$AA$10*-5)/$AD$10))</f>
        <v/>
      </c>
      <c r="W10" s="85"/>
      <c r="X10" s="85"/>
      <c r="Y10" s="85"/>
      <c r="Z10" s="85"/>
      <c r="AA10" s="85"/>
      <c r="AB10" s="89" t="str">
        <f>IF(AND($W$10=0,$X$10=0,$AA$10=0,$Y$10=0),"",IF(AND($AA$10=0,OR($W$10&lt;&gt;0,$X$10&lt;&gt;0,$Y$10&lt;&gt;0)),"inf",(($W$10+$X$10+$Y$10)/$AA$10)))</f>
        <v/>
      </c>
      <c r="AC10" s="90" t="str">
        <f>IF(AND($W$10=0,$X$10=0,$AA$10=0,$Y$10=0,$Z$10=0),"",IF(AND($AA$10=0,OR($W$10&lt;&gt;0,$X$10&lt;&gt;0,$Y$10&lt;&gt;0,$Z$10&lt;&gt;0)),"inf",(($W$10+$X$10+$Y$10+$Z$10)/$AA$10)))</f>
        <v/>
      </c>
      <c r="AD10" s="85"/>
      <c r="AG10" t="s">
        <v>16</v>
      </c>
      <c r="AH10" s="107" t="str">
        <f>IF($AQ$10=0,"",20*(($AJ$10*30 +$AK$10*20 +$AL$10*15 +$AM$10*10 +$AN$10*-5)/$AQ$10))</f>
        <v/>
      </c>
      <c r="AI10" s="106" t="str">
        <f>IF($AQ$10=0,"",(($AJ$10*30 +$AK$10*20 +$AL$10*15 +$AM$10*10 +$AN$10*-5)/$AQ$10))</f>
        <v/>
      </c>
      <c r="AJ10" s="104"/>
      <c r="AK10" s="104"/>
      <c r="AL10" s="104"/>
      <c r="AM10" s="104"/>
      <c r="AN10" s="104"/>
      <c r="AO10" s="108" t="str">
        <f>IF(AND($AJ$10=0,$AK$10=0,$AN$10=0,$AL$10=0),"",IF(AND($AN$10=0,OR($AJ$10&lt;&gt;0,$AK$10&lt;&gt;0,$AL$10&lt;&gt;0)),"inf",(($AJ$10+$AK$10+$AL$10)/$AN$10)))</f>
        <v/>
      </c>
      <c r="AP10" s="109" t="str">
        <f>IF(AND($AJ$10=0,$AK$10=0,$AN$10=0,$AL$10=0,$AM$10=0),"",IF(AND($AN$10=0,OR($AJ$10&lt;&gt;0,$AK$10&lt;&gt;0,$AL$10&lt;&gt;0,$AM$10&lt;&gt;0)),"inf",(($AJ$10+$AK$10+$AL$10+$AM$10)/$AN$10)))</f>
        <v/>
      </c>
      <c r="AQ10" s="104"/>
    </row>
    <row r="11">
      <c r="B11" t="s">
        <v>17</v>
      </c>
      <c r="C11"/>
      <c r="D11" s="69" t="str">
        <f>IF($M$11=0,"",20*(($F$11*30 +$G$11*20 +$H$11*15 +$I$11*10 +$J$11*-5)/$M$11))</f>
        <v/>
      </c>
      <c r="E11" s="68" t="str">
        <f>IF($M$11=0,"",(($F$11*30 +$G$11*20 +$H$11*15 +$I$11*10 +$J$11*-5)/$M$11))</f>
        <v/>
      </c>
      <c r="F11" s="66" t="n">
        <f>SUM($F$12+$F$13)</f>
        <v>0.0</v>
      </c>
      <c r="G11" s="66" t="n">
        <f>SUM($G$12+$G$13)</f>
        <v>0.0</v>
      </c>
      <c r="H11" s="66" t="n">
        <f>SUM($H$12+$H$13)</f>
        <v>0.0</v>
      </c>
      <c r="I11" s="66" t="n">
        <f>SUM($I$12+$I$13)</f>
        <v>0.0</v>
      </c>
      <c r="J11" s="66" t="n">
        <f>SUM($J$12+$J$13)</f>
        <v>0.0</v>
      </c>
      <c r="K11" s="70" t="str">
        <f>IF(AND($F$11=0,$G$11=0,$J$11=0,$H$11=0),"",IF(AND($J$11=0,OR($F$11&lt;&gt;0,$G$11&lt;&gt;0,$H$11&lt;&gt;0)),"inf",(($F$11+$G$11+$H$11)/$J$11)))</f>
        <v/>
      </c>
      <c r="L11" s="71" t="str">
        <f>IF(AND($F$11=0,$G$11=0,$J$11=0,$H$11=0,$I$11=0),"",IF(AND($J$11=0,OR($F$11&lt;&gt;0,$G$11&lt;&gt;0,$H$11&lt;&gt;0,$I$11&lt;&gt;0)),"inf",(($F$11+$G$11+$H$11+$I$11)/$J$11)))</f>
        <v/>
      </c>
      <c r="M11" s="66" t="n">
        <f>SUM($M$12+$M$13)</f>
        <v>0.0</v>
      </c>
      <c r="N11" s="66" t="n">
        <f>SUM($N$12+$N$13)</f>
        <v>0.0</v>
      </c>
      <c r="O11" s="66" t="n">
        <f>SUM($O$12+$O$13)</f>
        <v>0.0</v>
      </c>
      <c r="P11" s="72" t="str">
        <f>IF($N$11=0,"",($O$11/$N$11))</f>
        <v/>
      </c>
      <c r="Q11" s="67" t="n">
        <f>SUM($Q$12+$Q$13)</f>
        <v>0.0</v>
      </c>
      <c r="R11" s="66" t="n">
        <f>SUM($R$12+$R$13)</f>
        <v>0.0</v>
      </c>
      <c r="S11" t="s">
        <v>17</v>
      </c>
      <c r="T11"/>
      <c r="U11" s="88" t="str">
        <f>IF($AD$11=0,"",20*(($W$11*30 +$X$11*20 +$Y$11*15 +$Z$11*10 +$AA$11*-5)/$AD$11))</f>
        <v/>
      </c>
      <c r="V11" s="87" t="str">
        <f>IF($AD$11=0,"",(($W$11*30 +$X$11*20 +$Y$11*15 +$Z$11*10 +$AA$11*-5)/$AD$11))</f>
        <v/>
      </c>
      <c r="W11" s="85" t="n">
        <f>SUM($W$12+$W$13)</f>
        <v>0.0</v>
      </c>
      <c r="X11" s="85" t="n">
        <f>SUM($X$12+$X$13)</f>
        <v>0.0</v>
      </c>
      <c r="Y11" s="85" t="n">
        <f>SUM($Y$12+$Y$13)</f>
        <v>0.0</v>
      </c>
      <c r="Z11" s="85" t="n">
        <f>SUM($Z$12+$Z$13)</f>
        <v>0.0</v>
      </c>
      <c r="AA11" s="85" t="n">
        <f>SUM($AA$12+$AA$13)</f>
        <v>0.0</v>
      </c>
      <c r="AB11" s="89" t="str">
        <f>IF(AND($W$11=0,$X$11=0,$AA$11=0,$Y$11=0),"",IF(AND($AA$11=0,OR($W$11&lt;&gt;0,$X$11&lt;&gt;0,$Y$11&lt;&gt;0)),"inf",(($W$11+$X$11+$Y$11)/$AA$11)))</f>
        <v/>
      </c>
      <c r="AC11" s="90" t="str">
        <f>IF(AND($W$11=0,$X$11=0,$AA$11=0,$Y$11=0,$Z$11=0),"",IF(AND($AA$11=0,OR($W$11&lt;&gt;0,$X$11&lt;&gt;0,$Y$11&lt;&gt;0,$Z$11&lt;&gt;0)),"inf",(($W$11+$X$11+$Y$11+$Z$11)/$AA$11)))</f>
        <v/>
      </c>
      <c r="AD11" s="85" t="n">
        <f>SUM($AD$12+$AD$13)</f>
        <v>0.0</v>
      </c>
      <c r="AF11" t="s">
        <v>17</v>
      </c>
      <c r="AG11"/>
      <c r="AH11" s="107" t="str">
        <f>IF($AQ$11=0,"",20*(($AJ$11*30 +$AK$11*20 +$AL$11*15 +$AM$11*10 +$AN$11*-5)/$AQ$11))</f>
        <v/>
      </c>
      <c r="AI11" s="106" t="str">
        <f>IF($AQ$11=0,"",(($AJ$11*30 +$AK$11*20 +$AL$11*15 +$AM$11*10 +$AN$11*-5)/$AQ$11))</f>
        <v/>
      </c>
      <c r="AJ11" s="104" t="n">
        <f>SUM($AJ$12+$AJ$13)</f>
        <v>0.0</v>
      </c>
      <c r="AK11" s="104" t="n">
        <f>SUM($AK$12+$AK$13)</f>
        <v>0.0</v>
      </c>
      <c r="AL11" s="104" t="n">
        <f>SUM($AL$12+$AL$13)</f>
        <v>0.0</v>
      </c>
      <c r="AM11" s="104" t="n">
        <f>SUM($AM$12+$AM$13)</f>
        <v>0.0</v>
      </c>
      <c r="AN11" s="104" t="n">
        <f>SUM($AN$12+$AN$13)</f>
        <v>0.0</v>
      </c>
      <c r="AO11" s="108" t="str">
        <f>IF(AND($AJ$11=0,$AK$11=0,$AN$11=0,$AL$11=0),"",IF(AND($AN$11=0,OR($AJ$11&lt;&gt;0,$AK$11&lt;&gt;0,$AL$11&lt;&gt;0)),"inf",(($AJ$11+$AK$11+$AL$11)/$AN$11)))</f>
        <v/>
      </c>
      <c r="AP11" s="109" t="str">
        <f>IF(AND($AJ$11=0,$AK$11=0,$AN$11=0,$AL$11=0,$AM$11=0),"",IF(AND($AN$11=0,OR($AJ$11&lt;&gt;0,$AK$11&lt;&gt;0,$AL$11&lt;&gt;0,$AM$11&lt;&gt;0)),"inf",(($AJ$11+$AK$11+$AL$11+$AM$11)/$AN$11)))</f>
        <v/>
      </c>
      <c r="AQ11" s="104" t="n">
        <f>SUM($AQ$12+$AQ$13)</f>
        <v>0.0</v>
      </c>
    </row>
    <row r="12">
      <c r="C12" t="s">
        <v>14</v>
      </c>
      <c r="D12" s="69" t="str">
        <f>IF($M$12=0,"",20*(($F$12*30 +$G$12*20 +$H$12*15 +$I$12*10 +$J$12*-5)/$M$12))</f>
        <v/>
      </c>
      <c r="E12" s="68" t="str">
        <f>IF($M$12=0,"",(($F$12*30 +$G$12*20 +$H$12*15 +$I$12*10 +$J$12*-5)/$M$12))</f>
        <v/>
      </c>
      <c r="F12" s="66"/>
      <c r="G12" s="66"/>
      <c r="H12" s="66"/>
      <c r="I12" s="66"/>
      <c r="J12" s="66"/>
      <c r="K12" s="70" t="str">
        <f>IF(AND($F$12=0,$G$12=0,$J$12=0,$H$12=0),"",IF(AND($J$12=0,OR($F$12&lt;&gt;0,$G$12&lt;&gt;0,$H$12&lt;&gt;0)),"inf",(($F$12+$G$12+$H$12)/$J$12)))</f>
        <v/>
      </c>
      <c r="L12" s="71" t="str">
        <f>IF(AND($F$12=0,$G$12=0,$J$12=0,$H$12=0,$I$12=0),"",IF(AND($J$12=0,OR($F$12&lt;&gt;0,$G$12&lt;&gt;0,$H$12&lt;&gt;0,$I$12&lt;&gt;0)),"inf",(($F$12+$G$12+$H$12+$I$12)/$J$12)))</f>
        <v/>
      </c>
      <c r="M12" s="66"/>
      <c r="N12" s="66"/>
      <c r="O12" s="66"/>
      <c r="P12" s="72" t="str">
        <f>IF($N$12=0,"",($O$12/$N$12))</f>
        <v/>
      </c>
      <c r="Q12" s="67"/>
      <c r="R12" s="66"/>
      <c r="S12" s="73" t="str">
        <f>IF($Q$12=0,"",($R$12/$Q$12))</f>
        <v/>
      </c>
      <c r="T12" t="s">
        <v>14</v>
      </c>
      <c r="U12" s="88" t="str">
        <f>IF($AD$12=0,"",20*(($W$12*30 +$X$12*20 +$Y$12*15 +$Z$12*10 +$AA$12*-5)/$AD$12))</f>
        <v/>
      </c>
      <c r="V12" s="87" t="str">
        <f>IF($AD$12=0,"",(($W$12*30 +$X$12*20 +$Y$12*15 +$Z$12*10 +$AA$12*-5)/$AD$12))</f>
        <v/>
      </c>
      <c r="W12" s="85"/>
      <c r="X12" s="85"/>
      <c r="Y12" s="85"/>
      <c r="Z12" s="85"/>
      <c r="AA12" s="85"/>
      <c r="AB12" s="89" t="str">
        <f>IF(AND($W$12=0,$X$12=0,$AA$12=0,$Y$12=0),"",IF(AND($AA$12=0,OR($W$12&lt;&gt;0,$X$12&lt;&gt;0,$Y$12&lt;&gt;0)),"inf",(($W$12+$X$12+$Y$12)/$AA$12)))</f>
        <v/>
      </c>
      <c r="AC12" s="90" t="str">
        <f>IF(AND($W$12=0,$X$12=0,$AA$12=0,$Y$12=0,$Z$12=0),"",IF(AND($AA$12=0,OR($W$12&lt;&gt;0,$X$12&lt;&gt;0,$Y$12&lt;&gt;0,$Z$12&lt;&gt;0)),"inf",(($W$12+$X$12+$Y$12+$Z$12)/$AA$12)))</f>
        <v/>
      </c>
      <c r="AD12" s="85"/>
      <c r="AG12" t="s">
        <v>14</v>
      </c>
      <c r="AH12" s="107" t="str">
        <f>IF($AQ$12=0,"",20*(($AJ$12*30 +$AK$12*20 +$AL$12*15 +$AM$12*10 +$AN$12*-5)/$AQ$12))</f>
        <v/>
      </c>
      <c r="AI12" s="106" t="str">
        <f>IF($AQ$12=0,"",(($AJ$12*30 +$AK$12*20 +$AL$12*15 +$AM$12*10 +$AN$12*-5)/$AQ$12))</f>
        <v/>
      </c>
      <c r="AJ12" s="104"/>
      <c r="AK12" s="104"/>
      <c r="AL12" s="104"/>
      <c r="AM12" s="104"/>
      <c r="AN12" s="104"/>
      <c r="AO12" s="108" t="str">
        <f>IF(AND($AJ$12=0,$AK$12=0,$AN$12=0,$AL$12=0),"",IF(AND($AN$12=0,OR($AJ$12&lt;&gt;0,$AK$12&lt;&gt;0,$AL$12&lt;&gt;0)),"inf",(($AJ$12+$AK$12+$AL$12)/$AN$12)))</f>
        <v/>
      </c>
      <c r="AP12" s="109" t="str">
        <f>IF(AND($AJ$12=0,$AK$12=0,$AN$12=0,$AL$12=0,$AM$12=0),"",IF(AND($AN$12=0,OR($AJ$12&lt;&gt;0,$AK$12&lt;&gt;0,$AL$12&lt;&gt;0,$AM$12&lt;&gt;0)),"inf",(($AJ$12+$AK$12+$AL$12+$AM$12)/$AN$12)))</f>
        <v/>
      </c>
      <c r="AQ12" s="104"/>
    </row>
    <row r="13">
      <c r="C13" t="s">
        <v>18</v>
      </c>
      <c r="D13" s="69" t="str">
        <f>IF($M$13=0,"",20*(($F$13*30 +$G$13*20 +$H$13*15 +$I$13*10 +$J$13*-5)/$M$13))</f>
        <v/>
      </c>
      <c r="E13" s="68" t="str">
        <f>IF($M$13=0,"",(($F$13*30 +$G$13*20 +$H$13*15 +$I$13*10 +$J$13*-5)/$M$13))</f>
        <v/>
      </c>
      <c r="F13" s="66"/>
      <c r="G13" s="66"/>
      <c r="H13" s="66"/>
      <c r="I13" s="66"/>
      <c r="J13" s="66"/>
      <c r="K13" s="70" t="str">
        <f>IF(AND($F$13=0,$G$13=0,$J$13=0,$H$13=0),"",IF(AND($J$13=0,OR($F$13&lt;&gt;0,$G$13&lt;&gt;0,$H$13&lt;&gt;0)),"inf",(($F$13+$G$13+$H$13)/$J$13)))</f>
        <v/>
      </c>
      <c r="L13" s="71" t="str">
        <f>IF(AND($F$13=0,$G$13=0,$J$13=0,$H$13=0,$I$13=0),"",IF(AND($J$13=0,OR($F$13&lt;&gt;0,$G$13&lt;&gt;0,$H$13&lt;&gt;0,$I$13&lt;&gt;0)),"inf",(($F$13+$G$13+$H$13+$I$13)/$J$13)))</f>
        <v/>
      </c>
      <c r="M13" s="66"/>
      <c r="N13" s="66"/>
      <c r="O13" s="66"/>
      <c r="P13" s="72" t="str">
        <f>IF($N$13=0,"",($O$13/$N$13))</f>
        <v/>
      </c>
      <c r="Q13" s="66"/>
      <c r="R13" s="66"/>
      <c r="S13" s="73" t="str">
        <f>IF($Q$13=0,"",($R$13/$Q$13))</f>
        <v/>
      </c>
      <c r="T13" t="s">
        <v>18</v>
      </c>
      <c r="U13" s="88" t="str">
        <f>IF($AD$13=0,"",20*(($W$13*30 +$X$13*20 +$Y$13*15 +$Z$13*10 +$AA$13*-5)/$AD$13))</f>
        <v/>
      </c>
      <c r="V13" s="87" t="str">
        <f>IF($AD$13=0,"",(($W$13*30 +$X$13*20 +$Y$13*15 +$Z$13*10 +$AA$13*-5)/$AD$13))</f>
        <v/>
      </c>
      <c r="W13" s="85"/>
      <c r="X13" s="85"/>
      <c r="Y13" s="85"/>
      <c r="Z13" s="85"/>
      <c r="AA13" s="85"/>
      <c r="AB13" s="89" t="str">
        <f>IF(AND($W$13=0,$X$13=0,$AA$13=0,$Y$13=0),"",IF(AND($AA$13=0,OR($W$13&lt;&gt;0,$X$13&lt;&gt;0,$Y$13&lt;&gt;0)),"inf",(($W$13+$X$13+$Y$13)/$AA$13)))</f>
        <v/>
      </c>
      <c r="AC13" s="90" t="str">
        <f>IF(AND($W$13=0,$X$13=0,$AA$13=0,$Y$13=0,$Z$13=0),"",IF(AND($AA$13=0,OR($W$13&lt;&gt;0,$X$13&lt;&gt;0,$Y$13&lt;&gt;0,$Z$13&lt;&gt;0)),"inf",(($W$13+$X$13+$Y$13+$Z$13)/$AA$13)))</f>
        <v/>
      </c>
      <c r="AD13" s="85"/>
      <c r="AG13" t="s">
        <v>18</v>
      </c>
      <c r="AH13" s="107" t="str">
        <f>IF($AQ$13=0,"",20*(($AJ$13*30 +$AK$13*20 +$AL$13*15 +$AM$13*10 +$AN$13*-5)/$AQ$13))</f>
        <v/>
      </c>
      <c r="AI13" s="106" t="str">
        <f>IF($AQ$13=0,"",(($AJ$13*30 +$AK$13*20 +$AL$13*15 +$AM$13*10 +$AN$13*-5)/$AQ$13))</f>
        <v/>
      </c>
      <c r="AJ13" s="104"/>
      <c r="AK13" s="104"/>
      <c r="AL13" s="104"/>
      <c r="AM13" s="104"/>
      <c r="AN13" s="104"/>
      <c r="AO13" s="108" t="str">
        <f>IF(AND($AJ$13=0,$AK$13=0,$AN$13=0,$AL$13=0),"",IF(AND($AN$13=0,OR($AJ$13&lt;&gt;0,$AK$13&lt;&gt;0,$AL$13&lt;&gt;0)),"inf",(($AJ$13+$AK$13+$AL$13)/$AN$13)))</f>
        <v/>
      </c>
      <c r="AP13" s="109" t="str">
        <f>IF(AND($AJ$13=0,$AK$13=0,$AN$13=0,$AL$13=0,$AM$13=0),"",IF(AND($AN$13=0,OR($AJ$13&lt;&gt;0,$AK$13&lt;&gt;0,$AL$13&lt;&gt;0,$AM$13&lt;&gt;0)),"inf",(($AJ$13+$AK$13+$AL$13+$AM$13)/$AN$13)))</f>
        <v/>
      </c>
      <c r="AQ13" s="104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Games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2016-03-17T03:27:59Z</dcterms:created>
  <dc:creator>Apache POI</dc:creator>
  <cp:lastModifiedBy>Microsoft Office User</cp:lastModifiedBy>
  <dcterms:modified xsi:type="dcterms:W3CDTF">2016-03-17T03:58:41Z</dcterms:modified>
</cp:coreProperties>
</file>