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s\SAR\2-Inventory\Works\"/>
    </mc:Choice>
  </mc:AlternateContent>
  <xr:revisionPtr revIDLastSave="0" documentId="13_ncr:1_{04B879B5-3807-4036-A58C-01DC77636A05}" xr6:coauthVersionLast="47" xr6:coauthVersionMax="47" xr10:uidLastSave="{00000000-0000-0000-0000-000000000000}"/>
  <bookViews>
    <workbookView xWindow="-108" yWindow="-108" windowWidth="23256" windowHeight="12576" tabRatio="683" activeTab="1" xr2:uid="{6B419B23-60A6-4BB4-A38E-B3A4DFCB908E}"/>
  </bookViews>
  <sheets>
    <sheet name="Change Tracker" sheetId="7" r:id="rId1"/>
    <sheet name="Mapping Sheet" sheetId="1" r:id="rId2"/>
    <sheet name="DDL" sheetId="8" r:id="rId3"/>
    <sheet name="Data Warehouse Matrix" sheetId="10" r:id="rId4"/>
  </sheets>
  <definedNames>
    <definedName name="_xlnm._FilterDatabase" localSheetId="2" hidden="1">DDL!$A$1:$M$126</definedName>
    <definedName name="_xlnm._FilterDatabase" localSheetId="1" hidden="1">'Mapping Sheet'!$A$1:$T$126</definedName>
    <definedName name="_xlnm.Print_Area" localSheetId="3">'Data Warehouse Matrix'!$A$1:$R$10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3" i="8" l="1"/>
  <c r="M112" i="8"/>
  <c r="M111" i="8"/>
  <c r="M109" i="8"/>
  <c r="M107" i="8"/>
  <c r="M106" i="8"/>
  <c r="M105" i="8"/>
  <c r="M104" i="8"/>
  <c r="M103" i="8"/>
  <c r="M101" i="8"/>
  <c r="M100" i="8"/>
  <c r="M99" i="8"/>
  <c r="M98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26" i="8"/>
  <c r="M25" i="8"/>
  <c r="M24" i="8"/>
  <c r="M23" i="8"/>
  <c r="M22" i="8"/>
  <c r="M21" i="8"/>
  <c r="M20" i="8"/>
  <c r="M19" i="8"/>
  <c r="M18" i="8"/>
  <c r="M17" i="8"/>
  <c r="M16" i="8" l="1"/>
  <c r="H126" i="8" l="1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2" i="8"/>
  <c r="H33" i="8"/>
  <c r="H34" i="8"/>
  <c r="H35" i="8"/>
  <c r="H36" i="8"/>
  <c r="H37" i="8"/>
  <c r="H31" i="8"/>
  <c r="H30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16" i="8"/>
  <c r="H15" i="8"/>
  <c r="H4" i="8"/>
  <c r="H5" i="8"/>
  <c r="H6" i="8"/>
  <c r="H7" i="8"/>
  <c r="H8" i="8"/>
  <c r="H9" i="8"/>
  <c r="H10" i="8"/>
  <c r="H11" i="8"/>
  <c r="H12" i="8"/>
  <c r="H13" i="8"/>
  <c r="H14" i="8"/>
  <c r="H3" i="8"/>
  <c r="H2" i="8"/>
</calcChain>
</file>

<file path=xl/sharedStrings.xml><?xml version="1.0" encoding="utf-8"?>
<sst xmlns="http://schemas.openxmlformats.org/spreadsheetml/2006/main" count="2319" uniqueCount="236">
  <si>
    <t>Target Table</t>
  </si>
  <si>
    <t>Target Column</t>
  </si>
  <si>
    <t>Source Table</t>
  </si>
  <si>
    <t>Source Column</t>
  </si>
  <si>
    <t>Transformation</t>
  </si>
  <si>
    <t>Comment</t>
  </si>
  <si>
    <t>Source Query</t>
  </si>
  <si>
    <t>Description</t>
  </si>
  <si>
    <t>Date</t>
  </si>
  <si>
    <t>Change Id</t>
  </si>
  <si>
    <t>Initial Mapping</t>
  </si>
  <si>
    <t>Change ID</t>
  </si>
  <si>
    <t>Target Schema</t>
  </si>
  <si>
    <t>DimItem</t>
  </si>
  <si>
    <t>Source DB Schema</t>
  </si>
  <si>
    <t>DimVendor</t>
  </si>
  <si>
    <t>DimOrganization</t>
  </si>
  <si>
    <t>DimUsers</t>
  </si>
  <si>
    <t>DimCalendarDate</t>
  </si>
  <si>
    <t>DimPurchaseRequisitionDetails</t>
  </si>
  <si>
    <t>DimPurchaseOrderDetails</t>
  </si>
  <si>
    <t>Source Data Type</t>
  </si>
  <si>
    <t>Package Name</t>
  </si>
  <si>
    <t>Target Table Type</t>
  </si>
  <si>
    <t>Target Column Data Type</t>
  </si>
  <si>
    <t>Landing DB Schema</t>
  </si>
  <si>
    <t>Landing Source Column</t>
  </si>
  <si>
    <t>Landing Source Table</t>
  </si>
  <si>
    <t>Stage DB Schema</t>
  </si>
  <si>
    <t>Stage Table</t>
  </si>
  <si>
    <t>Stage Column</t>
  </si>
  <si>
    <t>Data Type</t>
  </si>
  <si>
    <t>Primary Key</t>
  </si>
  <si>
    <t>Index</t>
  </si>
  <si>
    <t>DDL Statement</t>
  </si>
  <si>
    <t>Foreign Schema</t>
  </si>
  <si>
    <t>Foreign Table</t>
  </si>
  <si>
    <t>Foreign Column</t>
  </si>
  <si>
    <t>Dimensions</t>
  </si>
  <si>
    <t>Business Processes</t>
  </si>
  <si>
    <t xml:space="preserve"> </t>
  </si>
  <si>
    <t>X</t>
  </si>
  <si>
    <t>Description DDL</t>
  </si>
  <si>
    <t>FK DDL</t>
  </si>
  <si>
    <t>DimShipmentDetails</t>
  </si>
  <si>
    <t>FactReceivingTransactions</t>
  </si>
  <si>
    <t>DimReceivingTransactionsDetails</t>
  </si>
  <si>
    <t>ReceivingTransactionsDetailsSK</t>
  </si>
  <si>
    <t>ShipmentDetailsSK</t>
  </si>
  <si>
    <t>ReceivingTransactionsDetailsBK</t>
  </si>
  <si>
    <t>LAST_UPDATE_DATE</t>
  </si>
  <si>
    <t>LAST_UPDATED_BY</t>
  </si>
  <si>
    <t>CREATION_DATE</t>
  </si>
  <si>
    <t>CREATED_BY</t>
  </si>
  <si>
    <t>TRANSACTION_DATE</t>
  </si>
  <si>
    <t>PO_LINE_LOCATION_ID</t>
  </si>
  <si>
    <t>VENDOR_SITE_ID</t>
  </si>
  <si>
    <t>ORGANIZATION_ID</t>
  </si>
  <si>
    <t>REQ_DISTRIBUTION_ID</t>
  </si>
  <si>
    <t>transaction_type_id</t>
  </si>
  <si>
    <t>DESCRIPTION</t>
  </si>
  <si>
    <t>TRANSACTION_TYPE_NAME</t>
  </si>
  <si>
    <t>DimTransactionType</t>
  </si>
  <si>
    <t>TRANSACTION_SOURCE_TYPE_ID</t>
  </si>
  <si>
    <t>TRANSACTION_SOURCE_TYPE_NAME</t>
  </si>
  <si>
    <t>DimTransactionSourceType</t>
  </si>
  <si>
    <t>INVENTORY_LOCATION_ID</t>
  </si>
  <si>
    <t>SUBINVENTORY_CODE</t>
  </si>
  <si>
    <t>SECONDARY_INVENTORY_NAME</t>
  </si>
  <si>
    <t>DimSecondaryInventory</t>
  </si>
  <si>
    <t>TransactionTypeSK</t>
  </si>
  <si>
    <t>TransactionSourceTypeSK</t>
  </si>
  <si>
    <t>SecondaryInventorySK</t>
  </si>
  <si>
    <t>LINE_ID</t>
  </si>
  <si>
    <t>LINE_STATUS</t>
  </si>
  <si>
    <t>HEADER_ID</t>
  </si>
  <si>
    <t>TRANSACTION_UOM</t>
  </si>
  <si>
    <t>DimTransactionRequestDetails</t>
  </si>
  <si>
    <t>TransactionRequestDetailsSK</t>
  </si>
  <si>
    <t>DimInventoryLocation</t>
  </si>
  <si>
    <t>InventoryLocationSK</t>
  </si>
  <si>
    <t>Dimension</t>
  </si>
  <si>
    <t>VendorSk</t>
  </si>
  <si>
    <t>BigInt</t>
  </si>
  <si>
    <t>nvarchar(240)</t>
  </si>
  <si>
    <t>nvarchar(30)</t>
  </si>
  <si>
    <t>nvarchar(50)</t>
  </si>
  <si>
    <t>HashCode</t>
  </si>
  <si>
    <t>int</t>
  </si>
  <si>
    <t>EndDate</t>
  </si>
  <si>
    <t>nvarchar(255)</t>
  </si>
  <si>
    <t>RecordIsLatest</t>
  </si>
  <si>
    <t>DWHEntryDate</t>
  </si>
  <si>
    <t>PO</t>
  </si>
  <si>
    <t>NUMBER</t>
  </si>
  <si>
    <t>SHIPMENT_LINE_ID</t>
  </si>
  <si>
    <t>VARCHAR2(25 BYTE)</t>
  </si>
  <si>
    <t>VARCHAR2(30 BYTE)</t>
  </si>
  <si>
    <t>UnitOfMeasure</t>
  </si>
  <si>
    <t>UNIT_OF_MEASURE</t>
  </si>
  <si>
    <t>VARCHAR2(240 BYTE)</t>
  </si>
  <si>
    <t>SourceDocument</t>
  </si>
  <si>
    <t>SOURCE_DOCUMENT_CODE</t>
  </si>
  <si>
    <t>DestinationType</t>
  </si>
  <si>
    <t>DESTINATION_TYPE_CODE</t>
  </si>
  <si>
    <t>PurchaseOrderDetailsSk</t>
  </si>
  <si>
    <t>CURRENCY_CODE</t>
  </si>
  <si>
    <t>Decimal(20,10)</t>
  </si>
  <si>
    <t>PurchaseRequisitionDetailsSK</t>
  </si>
  <si>
    <t>OrganizationSK</t>
  </si>
  <si>
    <t>INVENTORY_ITEM_ID</t>
  </si>
  <si>
    <t>AMOUNT</t>
  </si>
  <si>
    <t>INSPECTION_STATUS_CODE</t>
  </si>
  <si>
    <t>INTERFACE_SOURCE_CODE</t>
  </si>
  <si>
    <t>TRANSACTION_ID</t>
  </si>
  <si>
    <t>TRANSACTION_TYPE</t>
  </si>
  <si>
    <t>QUANTITY</t>
  </si>
  <si>
    <t>rcv_Transactions</t>
  </si>
  <si>
    <t>DATE</t>
  </si>
  <si>
    <t>VARCHAR2(15 BYTE)</t>
  </si>
  <si>
    <t>VARCHAR2(10 BYTE)</t>
  </si>
  <si>
    <t>TransactionType</t>
  </si>
  <si>
    <t>InterfaceSource</t>
  </si>
  <si>
    <t>CurrencyCode</t>
  </si>
  <si>
    <t>InspectionStatus</t>
  </si>
  <si>
    <t>SC_Inv</t>
  </si>
  <si>
    <t>nVarchar(25)</t>
  </si>
  <si>
    <t>nVarchar(15)</t>
  </si>
  <si>
    <t>LastUpdateDateSK</t>
  </si>
  <si>
    <t>LastUpdatedBySK</t>
  </si>
  <si>
    <t>CreationDateSK</t>
  </si>
  <si>
    <t>CreatedBySK</t>
  </si>
  <si>
    <t>TransactionDateSK</t>
  </si>
  <si>
    <t>DimReceivingTransactionsDetails(ReceivingTransactionsDetailsBK)</t>
  </si>
  <si>
    <t>DimShipmentDetails(ShipmentDetailsBK)</t>
  </si>
  <si>
    <t>DimCalendarDate(Date)</t>
  </si>
  <si>
    <t>DimVendor(VendorSitePK)</t>
  </si>
  <si>
    <t>DimUsers(UserPK)</t>
  </si>
  <si>
    <t>DimOrganization(OrganizationPK)</t>
  </si>
  <si>
    <t>DimPurchaseRequisitionDetails(RequisitionDistributionBK)</t>
  </si>
  <si>
    <t>DimPurchaseOrderDetails(POLineLocationBK)</t>
  </si>
  <si>
    <t>Fact</t>
  </si>
  <si>
    <t>ReceivingTransactionSK</t>
  </si>
  <si>
    <t xml:space="preserve">select  TRANSACTION_TYPE_ID , 
TRANSACTION_TYPE_NAME ,
DESCRIPTION
from inv.MTL_TRANSACTION_TYPES
where zd_edition_name = 'SET1' </t>
  </si>
  <si>
    <t>VARCHAR2(80 BYTE)</t>
  </si>
  <si>
    <t>MTL_TRANSACTION_TYPES</t>
  </si>
  <si>
    <t>INV</t>
  </si>
  <si>
    <t>nvarchar(80)</t>
  </si>
  <si>
    <t>TransactionTypeBK</t>
  </si>
  <si>
    <t>TransactionTypeName</t>
  </si>
  <si>
    <t>mtl_txn_source_types</t>
  </si>
  <si>
    <t>TransactionSourceTypeBK</t>
  </si>
  <si>
    <t>TransactionSourceTypeName</t>
  </si>
  <si>
    <t>VARCHAR2(50 BYTE)</t>
  </si>
  <si>
    <t>mtl_item_locations</t>
  </si>
  <si>
    <t>InventoryLocationBK</t>
  </si>
  <si>
    <t>OrganizationBK</t>
  </si>
  <si>
    <t>SubInventoryCode</t>
  </si>
  <si>
    <t>nvarchar(10)</t>
  </si>
  <si>
    <t>MTL_SECONDARY_INVENTORIES</t>
  </si>
  <si>
    <t>SecondaryInventoryName</t>
  </si>
  <si>
    <t>REQUEST_NUMBER</t>
  </si>
  <si>
    <t>mtl_txn_request_headers</t>
  </si>
  <si>
    <t>mtl_txn_request_lines</t>
  </si>
  <si>
    <t>TransactionRequestHeaderBK</t>
  </si>
  <si>
    <t>TransactionRequestLineBK</t>
  </si>
  <si>
    <t>RequestNumber</t>
  </si>
  <si>
    <t>LineStatus</t>
  </si>
  <si>
    <t>select 
h.HEADER_ID
,l.LINE_ID
,h.REQUEST_NUMBER
,h.DESCRIPTION
,l.LINE_STATUS
from INV.mtl_txn_request_headers h
left join INV.mtl_txn_request_lines l on h.HEADER_ID = l.HEADER_ID</t>
  </si>
  <si>
    <t>FactTransactionRequest</t>
  </si>
  <si>
    <t>TRANSACTION_TYPE_ID</t>
  </si>
  <si>
    <t>DATE_REQUIRED</t>
  </si>
  <si>
    <t>STATUS_DATE</t>
  </si>
  <si>
    <t>REQUEST_ID</t>
  </si>
  <si>
    <t>HeaderStatus</t>
  </si>
  <si>
    <t>UOM_CODE</t>
  </si>
  <si>
    <t>QUANTITY_DELIVERED</t>
  </si>
  <si>
    <t>VARCHAR2(3 BYTE)</t>
  </si>
  <si>
    <t>PRIMARY_QUANTITY</t>
  </si>
  <si>
    <t>TransactionRequestSK</t>
  </si>
  <si>
    <t>DimTransactionRequestDetails(TransactionRequestHeaderBK)</t>
  </si>
  <si>
    <t>DimTransactionType(TransactionTypeSK)</t>
  </si>
  <si>
    <t>DimItem(ItemPK , OrganizationBK)</t>
  </si>
  <si>
    <t>DimTransactionSourceType(TransactionSourceTypeBK)</t>
  </si>
  <si>
    <t>HeaderDateRequiredSK</t>
  </si>
  <si>
    <t>LineDateRequiredSK</t>
  </si>
  <si>
    <t>HeaderStatusDateSK</t>
  </si>
  <si>
    <t>HeaderCreatedBySK</t>
  </si>
  <si>
    <t>HeaderCreationDateSK</t>
  </si>
  <si>
    <t>HeaderLastUpdateBySK</t>
  </si>
  <si>
    <t>LineLastUpdateBySK</t>
  </si>
  <si>
    <t>HeaderLastUpdateDateSK</t>
  </si>
  <si>
    <t>LineLastUpdateDateSK</t>
  </si>
  <si>
    <t>ItemSK</t>
  </si>
  <si>
    <t>LineStatusDateSK</t>
  </si>
  <si>
    <t>LineCreatedBySK</t>
  </si>
  <si>
    <t>LineCreationDateSK</t>
  </si>
  <si>
    <t>Quantity</t>
  </si>
  <si>
    <t>QuantityDelivered</t>
  </si>
  <si>
    <t>select 
l.LINE_ID
,h.DATE_REQUIRED
,h.STATUS_DATE
,h.LAST_UPDATED_BY
,h.LAST_UPDATE_DATE
,h.CREATED_BY
,h.CREATION_DATE
,l.ORGANIZATION_ID
,l.INVENTORY_ITEM_ID
,l.DATE_REQUIRED
,l.STATUS_DATE
,l.LAST_UPDATED_BY
,l.LAST_UPDATE_DATE
,l.CREATED_BY
,l.CREATION_DATE
,l.TRANSACTION_TYPE_ID
,l.TRANSACTION_SOURCE_TYPE_ID
,l.QUANTITY
,l.QUANTITY_DELIVERED
from inv.mtl_txn_request_headers h
left join inv.mtl_txn_request_lines l on h.Header_id = l.Header_id</t>
  </si>
  <si>
    <t>LOCATOR_ID</t>
  </si>
  <si>
    <t>TRANSACTION_ACTION_ID</t>
  </si>
  <si>
    <t>TRANSACTION_SOURCE_ID</t>
  </si>
  <si>
    <t>TRANSACTION_QUANTITY</t>
  </si>
  <si>
    <t>VARIANCE_AMOUNT</t>
  </si>
  <si>
    <t>TRANSACTION_REFERENCE</t>
  </si>
  <si>
    <t>ACTUAL_COST</t>
  </si>
  <si>
    <t>TRANSACTION_COST</t>
  </si>
  <si>
    <t>PRIOR_COST</t>
  </si>
  <si>
    <t>NEW_COST</t>
  </si>
  <si>
    <t>CURRENCY_CONVERSION_RATE</t>
  </si>
  <si>
    <t>CURRENCY_CONVERSION_TYPE</t>
  </si>
  <si>
    <t>CURRENCY_CONVERSION_DATE</t>
  </si>
  <si>
    <t>RCV_TRANSACTION_ID</t>
  </si>
  <si>
    <t>MTL_MATERIAL_TRANSACTIONS</t>
  </si>
  <si>
    <t>FactInventoryTransactions</t>
  </si>
  <si>
    <t>InventoryTransactionSK</t>
  </si>
  <si>
    <t>InventoryTransactionBK</t>
  </si>
  <si>
    <t>CurrencyConversionDateSK</t>
  </si>
  <si>
    <t>PrimaryQuantity</t>
  </si>
  <si>
    <t>VarianceAmount</t>
  </si>
  <si>
    <t>ActualCost</t>
  </si>
  <si>
    <t>TransactionCost</t>
  </si>
  <si>
    <t>PriorCost</t>
  </si>
  <si>
    <t>NewCost</t>
  </si>
  <si>
    <t>CurrencyConversionRate</t>
  </si>
  <si>
    <t>CurrencyConversionType</t>
  </si>
  <si>
    <t>TransactionReference</t>
  </si>
  <si>
    <t>TransactionQuantity</t>
  </si>
  <si>
    <t>DimSecondaryInventory(SecondaryInventoryName,OrganizationBK)</t>
  </si>
  <si>
    <t>DimInventoryLocation(InventoryLocationBK, OrganizationBK)</t>
  </si>
  <si>
    <t>DimTransactionType(TransactionTypeBK)</t>
  </si>
  <si>
    <t>Y</t>
  </si>
  <si>
    <t>DateSk</t>
  </si>
  <si>
    <t>UserSK</t>
  </si>
  <si>
    <t>Shared_Inv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</si>
</sst>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3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91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5" fillId="0" borderId="0" xfId="2" applyFont="1"/>
    <xf numFmtId="0" fontId="6" fillId="0" borderId="7" xfId="2" applyFont="1" applyBorder="1" applyAlignment="1">
      <alignment horizontal="center" vertical="center"/>
    </xf>
    <xf numFmtId="0" fontId="5" fillId="0" borderId="7" xfId="2" applyFont="1" applyBorder="1" applyAlignment="1" applyProtection="1">
      <alignment horizontal="center"/>
      <protection locked="0"/>
    </xf>
    <xf numFmtId="0" fontId="5" fillId="0" borderId="0" xfId="2" applyFont="1" applyProtection="1">
      <protection locked="0"/>
    </xf>
    <xf numFmtId="0" fontId="5" fillId="0" borderId="0" xfId="2" applyFont="1" applyAlignment="1" applyProtection="1">
      <alignment horizontal="center"/>
      <protection locked="0"/>
    </xf>
    <xf numFmtId="0" fontId="6" fillId="0" borderId="0" xfId="2" applyFont="1" applyAlignment="1">
      <alignment horizontal="center" vertical="center"/>
    </xf>
    <xf numFmtId="0" fontId="5" fillId="4" borderId="0" xfId="2" applyFont="1" applyFill="1" applyAlignment="1" applyProtection="1">
      <alignment wrapText="1"/>
      <protection locked="0"/>
    </xf>
    <xf numFmtId="0" fontId="7" fillId="4" borderId="1" xfId="2" applyFont="1" applyFill="1" applyBorder="1" applyAlignment="1" applyProtection="1">
      <alignment horizontal="left" wrapText="1"/>
      <protection locked="0"/>
    </xf>
    <xf numFmtId="0" fontId="5" fillId="3" borderId="1" xfId="2" applyFont="1" applyFill="1" applyBorder="1" applyAlignment="1" applyProtection="1">
      <alignment horizontal="center" textRotation="90" wrapText="1"/>
      <protection locked="0"/>
    </xf>
    <xf numFmtId="0" fontId="5" fillId="0" borderId="0" xfId="2" applyFont="1" applyAlignment="1" applyProtection="1">
      <alignment wrapText="1"/>
      <protection locked="0"/>
    </xf>
    <xf numFmtId="0" fontId="5" fillId="4" borderId="0" xfId="2" applyFont="1" applyFill="1" applyProtection="1">
      <protection locked="0"/>
    </xf>
    <xf numFmtId="0" fontId="5" fillId="5" borderId="1" xfId="2" applyFont="1" applyFill="1" applyBorder="1" applyAlignment="1" applyProtection="1">
      <alignment horizontal="left" vertical="center" wrapText="1"/>
      <protection locked="0"/>
    </xf>
    <xf numFmtId="0" fontId="7" fillId="0" borderId="1" xfId="2" applyFont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 vertical="top" wrapText="1"/>
    </xf>
    <xf numFmtId="0" fontId="2" fillId="12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12" borderId="9" xfId="0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top"/>
    </xf>
    <xf numFmtId="0" fontId="2" fillId="10" borderId="9" xfId="0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left" vertical="top" wrapText="1"/>
    </xf>
    <xf numFmtId="0" fontId="2" fillId="7" borderId="9" xfId="0" applyFont="1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8" borderId="9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11" borderId="9" xfId="0" applyFont="1" applyFill="1" applyBorder="1" applyAlignment="1">
      <alignment horizontal="left" vertical="top" wrapText="1"/>
    </xf>
    <xf numFmtId="0" fontId="2" fillId="9" borderId="9" xfId="0" applyFont="1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2" fillId="9" borderId="9" xfId="0" applyFont="1" applyFill="1" applyBorder="1" applyAlignment="1">
      <alignment horizontal="left" vertical="top" wrapText="1"/>
    </xf>
    <xf numFmtId="0" fontId="2" fillId="12" borderId="9" xfId="0" applyFont="1" applyFill="1" applyBorder="1" applyAlignment="1">
      <alignment horizontal="left" vertical="top" wrapText="1"/>
    </xf>
    <xf numFmtId="0" fontId="0" fillId="12" borderId="9" xfId="0" applyFill="1" applyBorder="1" applyAlignment="1">
      <alignment horizontal="left" vertical="top"/>
    </xf>
    <xf numFmtId="0" fontId="0" fillId="12" borderId="3" xfId="0" applyFill="1" applyBorder="1" applyAlignment="1">
      <alignment horizontal="left" vertical="top"/>
    </xf>
    <xf numFmtId="0" fontId="0" fillId="13" borderId="9" xfId="0" applyFill="1" applyBorder="1" applyAlignment="1">
      <alignment horizontal="left" vertical="top"/>
    </xf>
    <xf numFmtId="0" fontId="0" fillId="13" borderId="9" xfId="0" applyFill="1" applyBorder="1" applyAlignment="1">
      <alignment horizontal="left" vertical="top" wrapText="1"/>
    </xf>
    <xf numFmtId="0" fontId="7" fillId="4" borderId="6" xfId="2" applyFont="1" applyFill="1" applyBorder="1" applyAlignment="1" applyProtection="1">
      <alignment horizontal="center" wrapText="1"/>
      <protection locked="0"/>
    </xf>
    <xf numFmtId="0" fontId="7" fillId="4" borderId="8" xfId="2" applyFont="1" applyFill="1" applyBorder="1" applyAlignment="1" applyProtection="1">
      <alignment horizontal="center" wrapText="1"/>
      <protection locked="0"/>
    </xf>
  </cellXfs>
  <cellStyles count="3">
    <cellStyle name="Normal" xfId="0" builtinId="0"/>
    <cellStyle name="Normal 2" xfId="1" xr:uid="{A7838844-7F2E-44B2-958E-F235EF6F543C}"/>
    <cellStyle name="Normal 3" xfId="2" xr:uid="{16429FFC-ED94-4D3F-BF5D-285C4DE02E23}"/>
  </cellStyles>
  <dxfs count="19">
    <dxf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>
          <bgColor indexed="9"/>
        </patternFill>
      </fill>
    </dxf>
    <dxf>
      <fill>
        <patternFill>
          <bgColor indexed="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0</xdr:colOff>
      <xdr:row>83</xdr:row>
      <xdr:rowOff>0</xdr:rowOff>
    </xdr:from>
    <xdr:to>
      <xdr:col>50</xdr:col>
      <xdr:colOff>12698</xdr:colOff>
      <xdr:row>83</xdr:row>
      <xdr:rowOff>12698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5F8FF2-B3CA-4357-BB74-5A9DF6FB2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09950" y="17157700"/>
          <a:ext cx="12698" cy="12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1037-CCB6-49A3-8B2A-6897730A318E}">
  <dimension ref="A1:D10"/>
  <sheetViews>
    <sheetView workbookViewId="0">
      <selection activeCell="C3" sqref="C3"/>
    </sheetView>
  </sheetViews>
  <sheetFormatPr defaultRowHeight="14.4" x14ac:dyDescent="0.3"/>
  <cols>
    <col min="1" max="1" width="12.109375" style="2" customWidth="1"/>
    <col min="2" max="2" width="35.6640625" bestFit="1" customWidth="1"/>
    <col min="3" max="3" width="23.44140625" style="4" customWidth="1"/>
  </cols>
  <sheetData>
    <row r="1" spans="1:4" x14ac:dyDescent="0.3">
      <c r="A1" s="2" t="s">
        <v>9</v>
      </c>
      <c r="B1" t="s">
        <v>7</v>
      </c>
      <c r="C1" s="4" t="s">
        <v>8</v>
      </c>
    </row>
    <row r="2" spans="1:4" x14ac:dyDescent="0.3">
      <c r="A2" s="2">
        <v>1</v>
      </c>
      <c r="B2" t="s">
        <v>10</v>
      </c>
      <c r="C2" s="4">
        <v>45145</v>
      </c>
    </row>
    <row r="4" spans="1:4" x14ac:dyDescent="0.3">
      <c r="B4" s="7"/>
      <c r="D4" s="4"/>
    </row>
    <row r="8" spans="1:4" ht="13.95" customHeight="1" x14ac:dyDescent="0.3">
      <c r="B8" s="25"/>
    </row>
    <row r="10" spans="1:4" x14ac:dyDescent="0.3">
      <c r="B10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7A86-C998-4D3C-80E1-5CD92BA436F9}">
  <dimension ref="A1:T126"/>
  <sheetViews>
    <sheetView tabSelected="1" zoomScale="85" zoomScaleNormal="85" workbookViewId="0">
      <pane ySplit="1" topLeftCell="A98" activePane="bottomLeft" state="frozen"/>
      <selection activeCell="B1" sqref="B1"/>
      <selection pane="bottomLeft" activeCell="A29" sqref="A29:XFD31"/>
    </sheetView>
  </sheetViews>
  <sheetFormatPr defaultColWidth="8.77734375" defaultRowHeight="14.4" x14ac:dyDescent="0.3"/>
  <cols>
    <col min="1" max="1" width="14.6640625" style="2" customWidth="1"/>
    <col min="2" max="2" width="23.21875" style="2" bestFit="1" customWidth="1"/>
    <col min="3" max="3" width="20.109375" style="2" bestFit="1" customWidth="1"/>
    <col min="4" max="4" width="29.88671875" style="2" bestFit="1" customWidth="1"/>
    <col min="5" max="5" width="30" style="2" bestFit="1" customWidth="1"/>
    <col min="6" max="9" width="30" style="2" customWidth="1"/>
    <col min="10" max="10" width="24.88671875" style="2" bestFit="1" customWidth="1"/>
    <col min="11" max="11" width="26.5546875" style="2" bestFit="1" customWidth="1"/>
    <col min="12" max="12" width="28.77734375" style="2" bestFit="1" customWidth="1"/>
    <col min="13" max="13" width="27.33203125" style="2" bestFit="1" customWidth="1"/>
    <col min="14" max="14" width="29.33203125" style="2" bestFit="1" customWidth="1"/>
    <col min="15" max="15" width="32.88671875" style="2" bestFit="1" customWidth="1"/>
    <col min="16" max="16" width="32.88671875" style="2" customWidth="1"/>
    <col min="17" max="17" width="62.5546875" style="2" customWidth="1"/>
    <col min="18" max="18" width="30.33203125" style="2" bestFit="1" customWidth="1"/>
    <col min="19" max="19" width="34.88671875" style="2" bestFit="1" customWidth="1"/>
    <col min="20" max="20" width="34.21875" style="3" customWidth="1"/>
    <col min="21" max="16384" width="8.77734375" style="2"/>
  </cols>
  <sheetData>
    <row r="1" spans="1:20" ht="17.399999999999999" x14ac:dyDescent="0.3">
      <c r="A1" s="1" t="s">
        <v>11</v>
      </c>
      <c r="B1" s="1" t="s">
        <v>23</v>
      </c>
      <c r="C1" s="1" t="s">
        <v>12</v>
      </c>
      <c r="D1" s="47" t="s">
        <v>0</v>
      </c>
      <c r="E1" s="1" t="s">
        <v>1</v>
      </c>
      <c r="F1" s="1" t="s">
        <v>24</v>
      </c>
      <c r="G1" s="1" t="s">
        <v>28</v>
      </c>
      <c r="H1" s="1" t="s">
        <v>29</v>
      </c>
      <c r="I1" s="1" t="s">
        <v>30</v>
      </c>
      <c r="J1" s="1" t="s">
        <v>25</v>
      </c>
      <c r="K1" s="1" t="s">
        <v>27</v>
      </c>
      <c r="L1" s="1" t="s">
        <v>26</v>
      </c>
      <c r="M1" s="1" t="s">
        <v>14</v>
      </c>
      <c r="N1" s="1" t="s">
        <v>2</v>
      </c>
      <c r="O1" s="1" t="s">
        <v>3</v>
      </c>
      <c r="P1" s="1" t="s">
        <v>21</v>
      </c>
      <c r="Q1" s="1" t="s">
        <v>4</v>
      </c>
      <c r="R1" s="5" t="s">
        <v>5</v>
      </c>
      <c r="S1" s="8" t="s">
        <v>22</v>
      </c>
      <c r="T1" s="71" t="s">
        <v>6</v>
      </c>
    </row>
    <row r="2" spans="1:20" x14ac:dyDescent="0.3">
      <c r="A2" s="35">
        <v>1</v>
      </c>
      <c r="B2" s="35" t="s">
        <v>81</v>
      </c>
      <c r="C2" s="35" t="s">
        <v>125</v>
      </c>
      <c r="D2" s="36" t="s">
        <v>46</v>
      </c>
      <c r="E2" s="36" t="s">
        <v>47</v>
      </c>
      <c r="F2" s="36" t="s">
        <v>83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5"/>
      <c r="T2" s="72"/>
    </row>
    <row r="3" spans="1:20" x14ac:dyDescent="0.3">
      <c r="A3" s="35">
        <v>1</v>
      </c>
      <c r="B3" s="35" t="s">
        <v>81</v>
      </c>
      <c r="C3" s="35" t="s">
        <v>125</v>
      </c>
      <c r="D3" s="36" t="s">
        <v>46</v>
      </c>
      <c r="E3" s="36" t="s">
        <v>49</v>
      </c>
      <c r="F3" s="36" t="s">
        <v>83</v>
      </c>
      <c r="G3" s="36" t="s">
        <v>93</v>
      </c>
      <c r="H3" s="36" t="s">
        <v>117</v>
      </c>
      <c r="I3" s="58" t="s">
        <v>114</v>
      </c>
      <c r="J3" s="36" t="s">
        <v>93</v>
      </c>
      <c r="K3" s="36" t="s">
        <v>117</v>
      </c>
      <c r="L3" s="58" t="s">
        <v>114</v>
      </c>
      <c r="M3" s="36" t="s">
        <v>93</v>
      </c>
      <c r="N3" s="36" t="s">
        <v>117</v>
      </c>
      <c r="O3" s="58" t="s">
        <v>114</v>
      </c>
      <c r="P3" s="36" t="s">
        <v>94</v>
      </c>
      <c r="Q3" s="36"/>
      <c r="R3" s="36"/>
      <c r="S3" s="35"/>
      <c r="T3" s="72"/>
    </row>
    <row r="4" spans="1:20" x14ac:dyDescent="0.3">
      <c r="A4" s="35">
        <v>1</v>
      </c>
      <c r="B4" s="35" t="s">
        <v>81</v>
      </c>
      <c r="C4" s="35" t="s">
        <v>125</v>
      </c>
      <c r="D4" s="36" t="s">
        <v>46</v>
      </c>
      <c r="E4" s="36" t="s">
        <v>121</v>
      </c>
      <c r="F4" s="36" t="s">
        <v>126</v>
      </c>
      <c r="G4" s="36" t="s">
        <v>93</v>
      </c>
      <c r="H4" s="36" t="s">
        <v>117</v>
      </c>
      <c r="I4" s="58" t="s">
        <v>115</v>
      </c>
      <c r="J4" s="36" t="s">
        <v>93</v>
      </c>
      <c r="K4" s="36" t="s">
        <v>117</v>
      </c>
      <c r="L4" s="58" t="s">
        <v>115</v>
      </c>
      <c r="M4" s="36" t="s">
        <v>93</v>
      </c>
      <c r="N4" s="36" t="s">
        <v>117</v>
      </c>
      <c r="O4" s="58" t="s">
        <v>115</v>
      </c>
      <c r="P4" s="36" t="s">
        <v>96</v>
      </c>
      <c r="Q4" s="36"/>
      <c r="R4" s="36"/>
      <c r="S4" s="35"/>
      <c r="T4" s="72"/>
    </row>
    <row r="5" spans="1:20" x14ac:dyDescent="0.3">
      <c r="A5" s="35">
        <v>1</v>
      </c>
      <c r="B5" s="35" t="s">
        <v>81</v>
      </c>
      <c r="C5" s="35" t="s">
        <v>125</v>
      </c>
      <c r="D5" s="36" t="s">
        <v>46</v>
      </c>
      <c r="E5" s="36" t="s">
        <v>98</v>
      </c>
      <c r="F5" s="36" t="s">
        <v>126</v>
      </c>
      <c r="G5" s="36" t="s">
        <v>93</v>
      </c>
      <c r="H5" s="36" t="s">
        <v>117</v>
      </c>
      <c r="I5" s="58" t="s">
        <v>99</v>
      </c>
      <c r="J5" s="36" t="s">
        <v>93</v>
      </c>
      <c r="K5" s="36" t="s">
        <v>117</v>
      </c>
      <c r="L5" s="58" t="s">
        <v>99</v>
      </c>
      <c r="M5" s="36" t="s">
        <v>93</v>
      </c>
      <c r="N5" s="36" t="s">
        <v>117</v>
      </c>
      <c r="O5" s="58" t="s">
        <v>99</v>
      </c>
      <c r="P5" s="36" t="s">
        <v>96</v>
      </c>
      <c r="Q5" s="36"/>
      <c r="R5" s="36"/>
      <c r="S5" s="35"/>
      <c r="T5" s="72"/>
    </row>
    <row r="6" spans="1:20" x14ac:dyDescent="0.3">
      <c r="A6" s="35">
        <v>1</v>
      </c>
      <c r="B6" s="35" t="s">
        <v>81</v>
      </c>
      <c r="C6" s="35" t="s">
        <v>125</v>
      </c>
      <c r="D6" s="36" t="s">
        <v>46</v>
      </c>
      <c r="E6" s="36" t="s">
        <v>122</v>
      </c>
      <c r="F6" s="36" t="s">
        <v>126</v>
      </c>
      <c r="G6" s="36" t="s">
        <v>93</v>
      </c>
      <c r="H6" s="36" t="s">
        <v>117</v>
      </c>
      <c r="I6" s="58" t="s">
        <v>113</v>
      </c>
      <c r="J6" s="36" t="s">
        <v>93</v>
      </c>
      <c r="K6" s="36" t="s">
        <v>117</v>
      </c>
      <c r="L6" s="58" t="s">
        <v>113</v>
      </c>
      <c r="M6" s="36" t="s">
        <v>93</v>
      </c>
      <c r="N6" s="36" t="s">
        <v>117</v>
      </c>
      <c r="O6" s="58" t="s">
        <v>113</v>
      </c>
      <c r="P6" s="36" t="s">
        <v>96</v>
      </c>
      <c r="Q6" s="36"/>
      <c r="R6" s="36"/>
      <c r="S6" s="35"/>
      <c r="T6" s="72"/>
    </row>
    <row r="7" spans="1:20" x14ac:dyDescent="0.3">
      <c r="A7" s="35">
        <v>1</v>
      </c>
      <c r="B7" s="35" t="s">
        <v>81</v>
      </c>
      <c r="C7" s="35" t="s">
        <v>125</v>
      </c>
      <c r="D7" s="36" t="s">
        <v>46</v>
      </c>
      <c r="E7" s="36" t="s">
        <v>101</v>
      </c>
      <c r="F7" s="36" t="s">
        <v>126</v>
      </c>
      <c r="G7" s="36" t="s">
        <v>93</v>
      </c>
      <c r="H7" s="36" t="s">
        <v>117</v>
      </c>
      <c r="I7" s="58" t="s">
        <v>102</v>
      </c>
      <c r="J7" s="36" t="s">
        <v>93</v>
      </c>
      <c r="K7" s="36" t="s">
        <v>117</v>
      </c>
      <c r="L7" s="58" t="s">
        <v>102</v>
      </c>
      <c r="M7" s="36" t="s">
        <v>93</v>
      </c>
      <c r="N7" s="36" t="s">
        <v>117</v>
      </c>
      <c r="O7" s="58" t="s">
        <v>102</v>
      </c>
      <c r="P7" s="36" t="s">
        <v>96</v>
      </c>
      <c r="Q7" s="36"/>
      <c r="R7" s="36"/>
      <c r="S7" s="35"/>
      <c r="T7" s="72"/>
    </row>
    <row r="8" spans="1:20" x14ac:dyDescent="0.3">
      <c r="A8" s="35">
        <v>1</v>
      </c>
      <c r="B8" s="35" t="s">
        <v>81</v>
      </c>
      <c r="C8" s="35" t="s">
        <v>125</v>
      </c>
      <c r="D8" s="36" t="s">
        <v>46</v>
      </c>
      <c r="E8" s="36" t="s">
        <v>103</v>
      </c>
      <c r="F8" s="36" t="s">
        <v>126</v>
      </c>
      <c r="G8" s="36" t="s">
        <v>93</v>
      </c>
      <c r="H8" s="36" t="s">
        <v>117</v>
      </c>
      <c r="I8" s="58" t="s">
        <v>104</v>
      </c>
      <c r="J8" s="36" t="s">
        <v>93</v>
      </c>
      <c r="K8" s="36" t="s">
        <v>117</v>
      </c>
      <c r="L8" s="58" t="s">
        <v>104</v>
      </c>
      <c r="M8" s="36" t="s">
        <v>93</v>
      </c>
      <c r="N8" s="36" t="s">
        <v>117</v>
      </c>
      <c r="O8" s="58" t="s">
        <v>104</v>
      </c>
      <c r="P8" s="36" t="s">
        <v>96</v>
      </c>
      <c r="Q8" s="36"/>
      <c r="R8" s="36"/>
      <c r="S8" s="35"/>
      <c r="T8" s="72"/>
    </row>
    <row r="9" spans="1:20" x14ac:dyDescent="0.3">
      <c r="A9" s="35">
        <v>1</v>
      </c>
      <c r="B9" s="35" t="s">
        <v>81</v>
      </c>
      <c r="C9" s="35" t="s">
        <v>125</v>
      </c>
      <c r="D9" s="36" t="s">
        <v>46</v>
      </c>
      <c r="E9" s="36" t="s">
        <v>123</v>
      </c>
      <c r="F9" s="36" t="s">
        <v>127</v>
      </c>
      <c r="G9" s="36" t="s">
        <v>93</v>
      </c>
      <c r="H9" s="36" t="s">
        <v>117</v>
      </c>
      <c r="I9" s="58" t="s">
        <v>106</v>
      </c>
      <c r="J9" s="36" t="s">
        <v>93</v>
      </c>
      <c r="K9" s="36" t="s">
        <v>117</v>
      </c>
      <c r="L9" s="58" t="s">
        <v>106</v>
      </c>
      <c r="M9" s="36" t="s">
        <v>93</v>
      </c>
      <c r="N9" s="36" t="s">
        <v>117</v>
      </c>
      <c r="O9" s="58" t="s">
        <v>106</v>
      </c>
      <c r="P9" s="36" t="s">
        <v>119</v>
      </c>
      <c r="Q9" s="36"/>
      <c r="R9" s="36"/>
      <c r="S9" s="35"/>
      <c r="T9" s="72"/>
    </row>
    <row r="10" spans="1:20" x14ac:dyDescent="0.3">
      <c r="A10" s="35">
        <v>1</v>
      </c>
      <c r="B10" s="35" t="s">
        <v>81</v>
      </c>
      <c r="C10" s="35" t="s">
        <v>125</v>
      </c>
      <c r="D10" s="36" t="s">
        <v>46</v>
      </c>
      <c r="E10" s="36" t="s">
        <v>124</v>
      </c>
      <c r="F10" s="36" t="s">
        <v>126</v>
      </c>
      <c r="G10" s="36" t="s">
        <v>93</v>
      </c>
      <c r="H10" s="36" t="s">
        <v>117</v>
      </c>
      <c r="I10" s="58" t="s">
        <v>112</v>
      </c>
      <c r="J10" s="36" t="s">
        <v>93</v>
      </c>
      <c r="K10" s="36" t="s">
        <v>117</v>
      </c>
      <c r="L10" s="58" t="s">
        <v>112</v>
      </c>
      <c r="M10" s="36" t="s">
        <v>93</v>
      </c>
      <c r="N10" s="36" t="s">
        <v>117</v>
      </c>
      <c r="O10" s="58" t="s">
        <v>112</v>
      </c>
      <c r="P10" s="36" t="s">
        <v>96</v>
      </c>
      <c r="Q10" s="36"/>
      <c r="R10" s="36"/>
      <c r="S10" s="35"/>
      <c r="T10" s="72"/>
    </row>
    <row r="11" spans="1:20" x14ac:dyDescent="0.3">
      <c r="A11" s="35">
        <v>1</v>
      </c>
      <c r="B11" s="35" t="s">
        <v>81</v>
      </c>
      <c r="C11" s="35" t="s">
        <v>125</v>
      </c>
      <c r="D11" s="36" t="s">
        <v>46</v>
      </c>
      <c r="E11" s="36" t="s">
        <v>91</v>
      </c>
      <c r="F11" s="36" t="s">
        <v>88</v>
      </c>
      <c r="G11" s="36" t="s">
        <v>93</v>
      </c>
      <c r="H11" s="36" t="s">
        <v>117</v>
      </c>
      <c r="I11" s="36" t="s">
        <v>91</v>
      </c>
      <c r="J11" s="36"/>
      <c r="K11" s="36"/>
      <c r="L11" s="36"/>
      <c r="M11" s="36"/>
      <c r="N11" s="36"/>
      <c r="O11" s="36"/>
      <c r="P11" s="36"/>
      <c r="Q11" s="36"/>
      <c r="R11" s="36"/>
      <c r="S11" s="35"/>
      <c r="T11" s="72"/>
    </row>
    <row r="12" spans="1:20" x14ac:dyDescent="0.3">
      <c r="A12" s="35">
        <v>1</v>
      </c>
      <c r="B12" s="35" t="s">
        <v>81</v>
      </c>
      <c r="C12" s="35" t="s">
        <v>125</v>
      </c>
      <c r="D12" s="36" t="s">
        <v>46</v>
      </c>
      <c r="E12" s="36" t="s">
        <v>87</v>
      </c>
      <c r="F12" s="36" t="s">
        <v>90</v>
      </c>
      <c r="G12" s="36" t="s">
        <v>93</v>
      </c>
      <c r="H12" s="36" t="s">
        <v>117</v>
      </c>
      <c r="I12" s="36" t="s">
        <v>87</v>
      </c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72"/>
    </row>
    <row r="13" spans="1:20" x14ac:dyDescent="0.3">
      <c r="A13" s="35">
        <v>1</v>
      </c>
      <c r="B13" s="35" t="s">
        <v>81</v>
      </c>
      <c r="C13" s="35" t="s">
        <v>125</v>
      </c>
      <c r="D13" s="36" t="s">
        <v>46</v>
      </c>
      <c r="E13" s="36" t="s">
        <v>89</v>
      </c>
      <c r="F13" s="36" t="s">
        <v>8</v>
      </c>
      <c r="G13" s="36" t="s">
        <v>93</v>
      </c>
      <c r="H13" s="36" t="s">
        <v>117</v>
      </c>
      <c r="I13" s="36" t="s">
        <v>89</v>
      </c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72"/>
    </row>
    <row r="14" spans="1:20" ht="14.55" customHeight="1" x14ac:dyDescent="0.3">
      <c r="A14" s="35">
        <v>1</v>
      </c>
      <c r="B14" s="35" t="s">
        <v>81</v>
      </c>
      <c r="C14" s="35" t="s">
        <v>125</v>
      </c>
      <c r="D14" s="36" t="s">
        <v>46</v>
      </c>
      <c r="E14" s="36" t="s">
        <v>92</v>
      </c>
      <c r="F14" s="36" t="s">
        <v>8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73"/>
    </row>
    <row r="15" spans="1:20" s="69" customFormat="1" x14ac:dyDescent="0.3">
      <c r="A15" s="26">
        <v>1</v>
      </c>
      <c r="B15" s="26" t="s">
        <v>141</v>
      </c>
      <c r="C15" s="26" t="s">
        <v>125</v>
      </c>
      <c r="D15" s="38" t="s">
        <v>45</v>
      </c>
      <c r="E15" s="31" t="s">
        <v>142</v>
      </c>
      <c r="F15" s="31" t="s">
        <v>83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26"/>
      <c r="T15" s="74"/>
    </row>
    <row r="16" spans="1:20" s="69" customFormat="1" x14ac:dyDescent="0.3">
      <c r="A16" s="26">
        <v>1</v>
      </c>
      <c r="B16" s="26" t="s">
        <v>141</v>
      </c>
      <c r="C16" s="26" t="s">
        <v>125</v>
      </c>
      <c r="D16" s="38" t="s">
        <v>45</v>
      </c>
      <c r="E16" s="31" t="s">
        <v>47</v>
      </c>
      <c r="F16" s="31" t="s">
        <v>83</v>
      </c>
      <c r="G16" s="31" t="s">
        <v>93</v>
      </c>
      <c r="H16" s="31" t="s">
        <v>117</v>
      </c>
      <c r="I16" s="38" t="s">
        <v>114</v>
      </c>
      <c r="J16" s="31" t="s">
        <v>93</v>
      </c>
      <c r="K16" s="31" t="s">
        <v>117</v>
      </c>
      <c r="L16" s="38" t="s">
        <v>114</v>
      </c>
      <c r="M16" s="31" t="s">
        <v>93</v>
      </c>
      <c r="N16" s="31" t="s">
        <v>117</v>
      </c>
      <c r="O16" s="38" t="s">
        <v>114</v>
      </c>
      <c r="P16" s="31" t="s">
        <v>94</v>
      </c>
      <c r="Q16" s="31" t="s">
        <v>133</v>
      </c>
      <c r="R16" s="31"/>
      <c r="S16" s="26"/>
      <c r="T16" s="74"/>
    </row>
    <row r="17" spans="1:20" s="69" customFormat="1" x14ac:dyDescent="0.3">
      <c r="A17" s="26">
        <v>1</v>
      </c>
      <c r="B17" s="26" t="s">
        <v>141</v>
      </c>
      <c r="C17" s="26" t="s">
        <v>125</v>
      </c>
      <c r="D17" s="38" t="s">
        <v>45</v>
      </c>
      <c r="E17" s="31" t="s">
        <v>128</v>
      </c>
      <c r="F17" s="31" t="s">
        <v>83</v>
      </c>
      <c r="G17" s="31" t="s">
        <v>93</v>
      </c>
      <c r="H17" s="31" t="s">
        <v>117</v>
      </c>
      <c r="I17" s="38" t="s">
        <v>50</v>
      </c>
      <c r="J17" s="31" t="s">
        <v>93</v>
      </c>
      <c r="K17" s="31" t="s">
        <v>117</v>
      </c>
      <c r="L17" s="38" t="s">
        <v>50</v>
      </c>
      <c r="M17" s="31" t="s">
        <v>93</v>
      </c>
      <c r="N17" s="31" t="s">
        <v>117</v>
      </c>
      <c r="O17" s="38" t="s">
        <v>50</v>
      </c>
      <c r="P17" s="31" t="s">
        <v>118</v>
      </c>
      <c r="Q17" s="31" t="s">
        <v>135</v>
      </c>
      <c r="R17" s="31"/>
      <c r="S17" s="26"/>
      <c r="T17" s="74"/>
    </row>
    <row r="18" spans="1:20" x14ac:dyDescent="0.3">
      <c r="A18" s="26">
        <v>1</v>
      </c>
      <c r="B18" s="26" t="s">
        <v>141</v>
      </c>
      <c r="C18" s="26" t="s">
        <v>125</v>
      </c>
      <c r="D18" s="38" t="s">
        <v>45</v>
      </c>
      <c r="E18" s="31" t="s">
        <v>129</v>
      </c>
      <c r="F18" s="31" t="s">
        <v>83</v>
      </c>
      <c r="G18" s="31" t="s">
        <v>93</v>
      </c>
      <c r="H18" s="31" t="s">
        <v>117</v>
      </c>
      <c r="I18" s="38" t="s">
        <v>51</v>
      </c>
      <c r="J18" s="31" t="s">
        <v>93</v>
      </c>
      <c r="K18" s="31" t="s">
        <v>117</v>
      </c>
      <c r="L18" s="38" t="s">
        <v>51</v>
      </c>
      <c r="M18" s="31" t="s">
        <v>93</v>
      </c>
      <c r="N18" s="31" t="s">
        <v>117</v>
      </c>
      <c r="O18" s="38" t="s">
        <v>51</v>
      </c>
      <c r="P18" s="31" t="s">
        <v>94</v>
      </c>
      <c r="Q18" s="31" t="s">
        <v>137</v>
      </c>
      <c r="R18" s="26"/>
      <c r="S18" s="26"/>
      <c r="T18" s="75"/>
    </row>
    <row r="19" spans="1:20" s="69" customFormat="1" x14ac:dyDescent="0.3">
      <c r="A19" s="26">
        <v>1</v>
      </c>
      <c r="B19" s="26" t="s">
        <v>141</v>
      </c>
      <c r="C19" s="26" t="s">
        <v>125</v>
      </c>
      <c r="D19" s="38" t="s">
        <v>45</v>
      </c>
      <c r="E19" s="31" t="s">
        <v>130</v>
      </c>
      <c r="F19" s="31" t="s">
        <v>83</v>
      </c>
      <c r="G19" s="31" t="s">
        <v>93</v>
      </c>
      <c r="H19" s="31" t="s">
        <v>117</v>
      </c>
      <c r="I19" s="38" t="s">
        <v>52</v>
      </c>
      <c r="J19" s="31" t="s">
        <v>93</v>
      </c>
      <c r="K19" s="31" t="s">
        <v>117</v>
      </c>
      <c r="L19" s="38" t="s">
        <v>52</v>
      </c>
      <c r="M19" s="31" t="s">
        <v>93</v>
      </c>
      <c r="N19" s="31" t="s">
        <v>117</v>
      </c>
      <c r="O19" s="38" t="s">
        <v>52</v>
      </c>
      <c r="P19" s="31" t="s">
        <v>118</v>
      </c>
      <c r="Q19" s="31" t="s">
        <v>135</v>
      </c>
      <c r="R19" s="31"/>
      <c r="S19" s="26"/>
      <c r="T19" s="74"/>
    </row>
    <row r="20" spans="1:20" s="69" customFormat="1" x14ac:dyDescent="0.3">
      <c r="A20" s="26">
        <v>1</v>
      </c>
      <c r="B20" s="26" t="s">
        <v>141</v>
      </c>
      <c r="C20" s="26" t="s">
        <v>125</v>
      </c>
      <c r="D20" s="38" t="s">
        <v>45</v>
      </c>
      <c r="E20" s="31" t="s">
        <v>131</v>
      </c>
      <c r="F20" s="31" t="s">
        <v>83</v>
      </c>
      <c r="G20" s="31" t="s">
        <v>93</v>
      </c>
      <c r="H20" s="31" t="s">
        <v>117</v>
      </c>
      <c r="I20" s="38" t="s">
        <v>53</v>
      </c>
      <c r="J20" s="31" t="s">
        <v>93</v>
      </c>
      <c r="K20" s="31" t="s">
        <v>117</v>
      </c>
      <c r="L20" s="38" t="s">
        <v>53</v>
      </c>
      <c r="M20" s="31" t="s">
        <v>93</v>
      </c>
      <c r="N20" s="31" t="s">
        <v>117</v>
      </c>
      <c r="O20" s="38" t="s">
        <v>53</v>
      </c>
      <c r="P20" s="31" t="s">
        <v>94</v>
      </c>
      <c r="Q20" s="31" t="s">
        <v>137</v>
      </c>
      <c r="R20" s="31"/>
      <c r="S20" s="26"/>
      <c r="T20" s="74"/>
    </row>
    <row r="21" spans="1:20" s="69" customFormat="1" x14ac:dyDescent="0.3">
      <c r="A21" s="26">
        <v>1</v>
      </c>
      <c r="B21" s="26" t="s">
        <v>141</v>
      </c>
      <c r="C21" s="26" t="s">
        <v>125</v>
      </c>
      <c r="D21" s="38" t="s">
        <v>45</v>
      </c>
      <c r="E21" s="31" t="s">
        <v>132</v>
      </c>
      <c r="F21" s="31" t="s">
        <v>83</v>
      </c>
      <c r="G21" s="31" t="s">
        <v>93</v>
      </c>
      <c r="H21" s="31" t="s">
        <v>117</v>
      </c>
      <c r="I21" s="38" t="s">
        <v>54</v>
      </c>
      <c r="J21" s="31" t="s">
        <v>93</v>
      </c>
      <c r="K21" s="31" t="s">
        <v>117</v>
      </c>
      <c r="L21" s="38" t="s">
        <v>54</v>
      </c>
      <c r="M21" s="31" t="s">
        <v>93</v>
      </c>
      <c r="N21" s="31" t="s">
        <v>117</v>
      </c>
      <c r="O21" s="38" t="s">
        <v>54</v>
      </c>
      <c r="P21" s="31" t="s">
        <v>118</v>
      </c>
      <c r="Q21" s="31" t="s">
        <v>135</v>
      </c>
      <c r="R21" s="31"/>
      <c r="S21" s="26"/>
      <c r="T21" s="74"/>
    </row>
    <row r="22" spans="1:20" s="69" customFormat="1" x14ac:dyDescent="0.3">
      <c r="A22" s="26">
        <v>1</v>
      </c>
      <c r="B22" s="26" t="s">
        <v>141</v>
      </c>
      <c r="C22" s="26" t="s">
        <v>125</v>
      </c>
      <c r="D22" s="38" t="s">
        <v>45</v>
      </c>
      <c r="E22" s="26" t="s">
        <v>48</v>
      </c>
      <c r="F22" s="31" t="s">
        <v>83</v>
      </c>
      <c r="G22" s="31" t="s">
        <v>93</v>
      </c>
      <c r="H22" s="31" t="s">
        <v>117</v>
      </c>
      <c r="I22" s="38" t="s">
        <v>95</v>
      </c>
      <c r="J22" s="31" t="s">
        <v>93</v>
      </c>
      <c r="K22" s="31" t="s">
        <v>117</v>
      </c>
      <c r="L22" s="38" t="s">
        <v>95</v>
      </c>
      <c r="M22" s="31" t="s">
        <v>93</v>
      </c>
      <c r="N22" s="31" t="s">
        <v>117</v>
      </c>
      <c r="O22" s="38" t="s">
        <v>95</v>
      </c>
      <c r="P22" s="31" t="s">
        <v>94</v>
      </c>
      <c r="Q22" s="26" t="s">
        <v>134</v>
      </c>
      <c r="R22" s="31"/>
      <c r="S22" s="26"/>
      <c r="T22" s="74"/>
    </row>
    <row r="23" spans="1:20" s="69" customFormat="1" x14ac:dyDescent="0.3">
      <c r="A23" s="26">
        <v>1</v>
      </c>
      <c r="B23" s="26" t="s">
        <v>141</v>
      </c>
      <c r="C23" s="26" t="s">
        <v>125</v>
      </c>
      <c r="D23" s="38" t="s">
        <v>45</v>
      </c>
      <c r="E23" s="31" t="s">
        <v>105</v>
      </c>
      <c r="F23" s="31" t="s">
        <v>83</v>
      </c>
      <c r="G23" s="31" t="s">
        <v>93</v>
      </c>
      <c r="H23" s="31" t="s">
        <v>117</v>
      </c>
      <c r="I23" s="38" t="s">
        <v>55</v>
      </c>
      <c r="J23" s="31" t="s">
        <v>93</v>
      </c>
      <c r="K23" s="31" t="s">
        <v>117</v>
      </c>
      <c r="L23" s="38" t="s">
        <v>55</v>
      </c>
      <c r="M23" s="31" t="s">
        <v>93</v>
      </c>
      <c r="N23" s="31" t="s">
        <v>117</v>
      </c>
      <c r="O23" s="38" t="s">
        <v>55</v>
      </c>
      <c r="P23" s="31" t="s">
        <v>94</v>
      </c>
      <c r="Q23" s="31" t="s">
        <v>140</v>
      </c>
      <c r="R23" s="31"/>
      <c r="S23" s="26"/>
      <c r="T23" s="74"/>
    </row>
    <row r="24" spans="1:20" s="69" customFormat="1" x14ac:dyDescent="0.3">
      <c r="A24" s="26">
        <v>1</v>
      </c>
      <c r="B24" s="26" t="s">
        <v>141</v>
      </c>
      <c r="C24" s="26" t="s">
        <v>125</v>
      </c>
      <c r="D24" s="38" t="s">
        <v>45</v>
      </c>
      <c r="E24" s="31" t="s">
        <v>108</v>
      </c>
      <c r="F24" s="31" t="s">
        <v>83</v>
      </c>
      <c r="G24" s="31" t="s">
        <v>93</v>
      </c>
      <c r="H24" s="31" t="s">
        <v>117</v>
      </c>
      <c r="I24" s="38" t="s">
        <v>58</v>
      </c>
      <c r="J24" s="31" t="s">
        <v>93</v>
      </c>
      <c r="K24" s="31" t="s">
        <v>117</v>
      </c>
      <c r="L24" s="38" t="s">
        <v>58</v>
      </c>
      <c r="M24" s="31" t="s">
        <v>93</v>
      </c>
      <c r="N24" s="31" t="s">
        <v>117</v>
      </c>
      <c r="O24" s="38" t="s">
        <v>58</v>
      </c>
      <c r="P24" s="31" t="s">
        <v>94</v>
      </c>
      <c r="Q24" s="31" t="s">
        <v>139</v>
      </c>
      <c r="R24" s="31"/>
      <c r="S24" s="26"/>
      <c r="T24" s="74"/>
    </row>
    <row r="25" spans="1:20" s="69" customFormat="1" x14ac:dyDescent="0.3">
      <c r="A25" s="26">
        <v>1</v>
      </c>
      <c r="B25" s="26" t="s">
        <v>141</v>
      </c>
      <c r="C25" s="26" t="s">
        <v>125</v>
      </c>
      <c r="D25" s="38" t="s">
        <v>45</v>
      </c>
      <c r="E25" s="31" t="s">
        <v>82</v>
      </c>
      <c r="F25" s="31" t="s">
        <v>83</v>
      </c>
      <c r="G25" s="31" t="s">
        <v>93</v>
      </c>
      <c r="H25" s="31" t="s">
        <v>117</v>
      </c>
      <c r="I25" s="38" t="s">
        <v>56</v>
      </c>
      <c r="J25" s="31" t="s">
        <v>93</v>
      </c>
      <c r="K25" s="31" t="s">
        <v>117</v>
      </c>
      <c r="L25" s="38" t="s">
        <v>56</v>
      </c>
      <c r="M25" s="31" t="s">
        <v>93</v>
      </c>
      <c r="N25" s="31" t="s">
        <v>117</v>
      </c>
      <c r="O25" s="38" t="s">
        <v>56</v>
      </c>
      <c r="P25" s="31" t="s">
        <v>94</v>
      </c>
      <c r="Q25" s="31" t="s">
        <v>136</v>
      </c>
      <c r="R25" s="31"/>
      <c r="S25" s="26"/>
      <c r="T25" s="74"/>
    </row>
    <row r="26" spans="1:20" s="69" customFormat="1" x14ac:dyDescent="0.3">
      <c r="A26" s="26">
        <v>1</v>
      </c>
      <c r="B26" s="26" t="s">
        <v>141</v>
      </c>
      <c r="C26" s="26" t="s">
        <v>125</v>
      </c>
      <c r="D26" s="38" t="s">
        <v>45</v>
      </c>
      <c r="E26" s="31" t="s">
        <v>109</v>
      </c>
      <c r="F26" s="31" t="s">
        <v>83</v>
      </c>
      <c r="G26" s="31" t="s">
        <v>93</v>
      </c>
      <c r="H26" s="31" t="s">
        <v>117</v>
      </c>
      <c r="I26" s="38" t="s">
        <v>57</v>
      </c>
      <c r="J26" s="31" t="s">
        <v>93</v>
      </c>
      <c r="K26" s="31" t="s">
        <v>117</v>
      </c>
      <c r="L26" s="38" t="s">
        <v>57</v>
      </c>
      <c r="M26" s="31" t="s">
        <v>93</v>
      </c>
      <c r="N26" s="31" t="s">
        <v>117</v>
      </c>
      <c r="O26" s="38" t="s">
        <v>57</v>
      </c>
      <c r="P26" s="31" t="s">
        <v>94</v>
      </c>
      <c r="Q26" s="31" t="s">
        <v>138</v>
      </c>
      <c r="R26" s="31"/>
      <c r="S26" s="26"/>
      <c r="T26" s="74"/>
    </row>
    <row r="27" spans="1:20" s="69" customFormat="1" x14ac:dyDescent="0.3">
      <c r="A27" s="26">
        <v>1</v>
      </c>
      <c r="B27" s="26" t="s">
        <v>141</v>
      </c>
      <c r="C27" s="26" t="s">
        <v>125</v>
      </c>
      <c r="D27" s="38" t="s">
        <v>45</v>
      </c>
      <c r="E27" s="38" t="s">
        <v>116</v>
      </c>
      <c r="F27" s="26" t="s">
        <v>107</v>
      </c>
      <c r="G27" s="31" t="s">
        <v>93</v>
      </c>
      <c r="H27" s="31" t="s">
        <v>117</v>
      </c>
      <c r="I27" s="38" t="s">
        <v>116</v>
      </c>
      <c r="J27" s="31" t="s">
        <v>93</v>
      </c>
      <c r="K27" s="31" t="s">
        <v>117</v>
      </c>
      <c r="L27" s="38" t="s">
        <v>116</v>
      </c>
      <c r="M27" s="31" t="s">
        <v>93</v>
      </c>
      <c r="N27" s="31" t="s">
        <v>117</v>
      </c>
      <c r="O27" s="38" t="s">
        <v>116</v>
      </c>
      <c r="P27" s="31" t="s">
        <v>94</v>
      </c>
      <c r="Q27" s="31"/>
      <c r="R27" s="31"/>
      <c r="S27" s="26"/>
      <c r="T27" s="74"/>
    </row>
    <row r="28" spans="1:20" s="69" customFormat="1" x14ac:dyDescent="0.3">
      <c r="A28" s="26">
        <v>1</v>
      </c>
      <c r="B28" s="26" t="s">
        <v>141</v>
      </c>
      <c r="C28" s="26" t="s">
        <v>125</v>
      </c>
      <c r="D28" s="38" t="s">
        <v>45</v>
      </c>
      <c r="E28" s="31" t="s">
        <v>111</v>
      </c>
      <c r="F28" s="26" t="s">
        <v>107</v>
      </c>
      <c r="G28" s="31" t="s">
        <v>93</v>
      </c>
      <c r="H28" s="31" t="s">
        <v>117</v>
      </c>
      <c r="I28" s="31" t="s">
        <v>111</v>
      </c>
      <c r="J28" s="31" t="s">
        <v>93</v>
      </c>
      <c r="K28" s="31" t="s">
        <v>117</v>
      </c>
      <c r="L28" s="31" t="s">
        <v>111</v>
      </c>
      <c r="M28" s="31" t="s">
        <v>93</v>
      </c>
      <c r="N28" s="31" t="s">
        <v>117</v>
      </c>
      <c r="O28" s="31" t="s">
        <v>111</v>
      </c>
      <c r="P28" s="26" t="s">
        <v>94</v>
      </c>
      <c r="Q28" s="31"/>
      <c r="R28" s="31"/>
      <c r="S28" s="26"/>
      <c r="T28" s="74"/>
    </row>
    <row r="29" spans="1:20" ht="13.5" customHeight="1" x14ac:dyDescent="0.3">
      <c r="A29" s="26">
        <v>1</v>
      </c>
      <c r="B29" s="26" t="s">
        <v>141</v>
      </c>
      <c r="C29" s="26" t="s">
        <v>125</v>
      </c>
      <c r="D29" s="38" t="s">
        <v>45</v>
      </c>
      <c r="E29" s="31" t="s">
        <v>92</v>
      </c>
      <c r="F29" s="31" t="s">
        <v>8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26"/>
      <c r="T29" s="76"/>
    </row>
    <row r="30" spans="1:20" ht="13.5" customHeight="1" x14ac:dyDescent="0.3">
      <c r="A30" s="27">
        <v>1</v>
      </c>
      <c r="B30" s="27" t="s">
        <v>81</v>
      </c>
      <c r="C30" s="27" t="s">
        <v>125</v>
      </c>
      <c r="D30" s="39" t="s">
        <v>62</v>
      </c>
      <c r="E30" s="28" t="s">
        <v>70</v>
      </c>
      <c r="F30" s="28" t="s">
        <v>83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7"/>
      <c r="T30" s="77" t="s">
        <v>143</v>
      </c>
    </row>
    <row r="31" spans="1:20" x14ac:dyDescent="0.3">
      <c r="A31" s="27">
        <v>1</v>
      </c>
      <c r="B31" s="27" t="s">
        <v>81</v>
      </c>
      <c r="C31" s="27" t="s">
        <v>125</v>
      </c>
      <c r="D31" s="39" t="s">
        <v>62</v>
      </c>
      <c r="E31" s="28" t="s">
        <v>148</v>
      </c>
      <c r="F31" s="28" t="s">
        <v>83</v>
      </c>
      <c r="G31" s="28" t="s">
        <v>146</v>
      </c>
      <c r="H31" s="28" t="s">
        <v>145</v>
      </c>
      <c r="I31" s="39" t="s">
        <v>59</v>
      </c>
      <c r="J31" s="28" t="s">
        <v>146</v>
      </c>
      <c r="K31" s="28" t="s">
        <v>145</v>
      </c>
      <c r="L31" s="39" t="s">
        <v>59</v>
      </c>
      <c r="M31" s="28" t="s">
        <v>146</v>
      </c>
      <c r="N31" s="28" t="s">
        <v>145</v>
      </c>
      <c r="O31" s="39" t="s">
        <v>59</v>
      </c>
      <c r="P31" s="28" t="s">
        <v>94</v>
      </c>
      <c r="Q31" s="28"/>
      <c r="R31" s="28"/>
      <c r="S31" s="27"/>
      <c r="T31" s="77"/>
    </row>
    <row r="32" spans="1:20" x14ac:dyDescent="0.3">
      <c r="A32" s="27">
        <v>1</v>
      </c>
      <c r="B32" s="27" t="s">
        <v>81</v>
      </c>
      <c r="C32" s="27" t="s">
        <v>125</v>
      </c>
      <c r="D32" s="39" t="s">
        <v>62</v>
      </c>
      <c r="E32" s="39" t="s">
        <v>7</v>
      </c>
      <c r="F32" s="28" t="s">
        <v>147</v>
      </c>
      <c r="G32" s="28" t="s">
        <v>146</v>
      </c>
      <c r="H32" s="28" t="s">
        <v>145</v>
      </c>
      <c r="I32" s="39" t="s">
        <v>60</v>
      </c>
      <c r="J32" s="28" t="s">
        <v>146</v>
      </c>
      <c r="K32" s="28" t="s">
        <v>145</v>
      </c>
      <c r="L32" s="39" t="s">
        <v>60</v>
      </c>
      <c r="M32" s="28" t="s">
        <v>146</v>
      </c>
      <c r="N32" s="28" t="s">
        <v>145</v>
      </c>
      <c r="O32" s="39" t="s">
        <v>60</v>
      </c>
      <c r="P32" s="28" t="s">
        <v>144</v>
      </c>
      <c r="Q32" s="28"/>
      <c r="R32" s="28"/>
      <c r="S32" s="27"/>
      <c r="T32" s="77"/>
    </row>
    <row r="33" spans="1:20" x14ac:dyDescent="0.3">
      <c r="A33" s="27">
        <v>1</v>
      </c>
      <c r="B33" s="27" t="s">
        <v>81</v>
      </c>
      <c r="C33" s="27" t="s">
        <v>125</v>
      </c>
      <c r="D33" s="39" t="s">
        <v>62</v>
      </c>
      <c r="E33" s="39" t="s">
        <v>149</v>
      </c>
      <c r="F33" s="28" t="s">
        <v>84</v>
      </c>
      <c r="G33" s="28" t="s">
        <v>146</v>
      </c>
      <c r="H33" s="28" t="s">
        <v>145</v>
      </c>
      <c r="I33" s="39" t="s">
        <v>61</v>
      </c>
      <c r="J33" s="28" t="s">
        <v>146</v>
      </c>
      <c r="K33" s="28" t="s">
        <v>145</v>
      </c>
      <c r="L33" s="39" t="s">
        <v>61</v>
      </c>
      <c r="M33" s="28" t="s">
        <v>146</v>
      </c>
      <c r="N33" s="28" t="s">
        <v>145</v>
      </c>
      <c r="O33" s="39" t="s">
        <v>61</v>
      </c>
      <c r="P33" s="28" t="s">
        <v>100</v>
      </c>
      <c r="Q33" s="28"/>
      <c r="R33" s="28"/>
      <c r="S33" s="27"/>
      <c r="T33" s="77"/>
    </row>
    <row r="34" spans="1:20" x14ac:dyDescent="0.3">
      <c r="A34" s="27">
        <v>1</v>
      </c>
      <c r="B34" s="27" t="s">
        <v>81</v>
      </c>
      <c r="C34" s="27" t="s">
        <v>125</v>
      </c>
      <c r="D34" s="39" t="s">
        <v>62</v>
      </c>
      <c r="E34" s="28" t="s">
        <v>91</v>
      </c>
      <c r="F34" s="28" t="s">
        <v>88</v>
      </c>
      <c r="G34" s="28" t="s">
        <v>146</v>
      </c>
      <c r="H34" s="28" t="s">
        <v>145</v>
      </c>
      <c r="I34" s="28" t="s">
        <v>91</v>
      </c>
      <c r="J34" s="28"/>
      <c r="K34" s="28"/>
      <c r="L34" s="28"/>
      <c r="M34" s="28"/>
      <c r="N34" s="28"/>
      <c r="O34" s="28"/>
      <c r="P34" s="28"/>
      <c r="Q34" s="28"/>
      <c r="R34" s="28"/>
      <c r="S34" s="27"/>
      <c r="T34" s="77"/>
    </row>
    <row r="35" spans="1:20" x14ac:dyDescent="0.3">
      <c r="A35" s="27">
        <v>1</v>
      </c>
      <c r="B35" s="27" t="s">
        <v>81</v>
      </c>
      <c r="C35" s="27" t="s">
        <v>125</v>
      </c>
      <c r="D35" s="39" t="s">
        <v>62</v>
      </c>
      <c r="E35" s="28" t="s">
        <v>87</v>
      </c>
      <c r="F35" s="28" t="s">
        <v>90</v>
      </c>
      <c r="G35" s="28" t="s">
        <v>146</v>
      </c>
      <c r="H35" s="28" t="s">
        <v>145</v>
      </c>
      <c r="I35" s="28" t="s">
        <v>87</v>
      </c>
      <c r="J35" s="28"/>
      <c r="K35" s="28"/>
      <c r="L35" s="28"/>
      <c r="M35" s="28"/>
      <c r="N35" s="28"/>
      <c r="O35" s="28"/>
      <c r="P35" s="28"/>
      <c r="Q35" s="28"/>
      <c r="R35" s="28"/>
      <c r="S35" s="27"/>
      <c r="T35" s="77"/>
    </row>
    <row r="36" spans="1:20" x14ac:dyDescent="0.3">
      <c r="A36" s="27">
        <v>1</v>
      </c>
      <c r="B36" s="27" t="s">
        <v>81</v>
      </c>
      <c r="C36" s="27" t="s">
        <v>125</v>
      </c>
      <c r="D36" s="39" t="s">
        <v>62</v>
      </c>
      <c r="E36" s="28" t="s">
        <v>89</v>
      </c>
      <c r="F36" s="28" t="s">
        <v>8</v>
      </c>
      <c r="G36" s="28" t="s">
        <v>146</v>
      </c>
      <c r="H36" s="28" t="s">
        <v>145</v>
      </c>
      <c r="I36" s="28" t="s">
        <v>89</v>
      </c>
      <c r="J36" s="28"/>
      <c r="K36" s="28"/>
      <c r="L36" s="28"/>
      <c r="M36" s="28"/>
      <c r="N36" s="28"/>
      <c r="O36" s="28"/>
      <c r="P36" s="28"/>
      <c r="Q36" s="28"/>
      <c r="R36" s="28"/>
      <c r="S36" s="27"/>
      <c r="T36" s="77"/>
    </row>
    <row r="37" spans="1:20" x14ac:dyDescent="0.3">
      <c r="A37" s="27">
        <v>1</v>
      </c>
      <c r="B37" s="27" t="s">
        <v>81</v>
      </c>
      <c r="C37" s="27" t="s">
        <v>125</v>
      </c>
      <c r="D37" s="39" t="s">
        <v>62</v>
      </c>
      <c r="E37" s="28" t="s">
        <v>92</v>
      </c>
      <c r="F37" s="28" t="s">
        <v>8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7"/>
      <c r="T37" s="77"/>
    </row>
    <row r="38" spans="1:20" x14ac:dyDescent="0.3">
      <c r="A38" s="32">
        <v>1</v>
      </c>
      <c r="B38" s="32" t="s">
        <v>81</v>
      </c>
      <c r="C38" s="32" t="s">
        <v>125</v>
      </c>
      <c r="D38" s="34" t="s">
        <v>65</v>
      </c>
      <c r="E38" s="34" t="s">
        <v>71</v>
      </c>
      <c r="F38" s="33" t="s">
        <v>83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2"/>
      <c r="T38" s="78"/>
    </row>
    <row r="39" spans="1:20" x14ac:dyDescent="0.3">
      <c r="A39" s="32">
        <v>1</v>
      </c>
      <c r="B39" s="32" t="s">
        <v>81</v>
      </c>
      <c r="C39" s="32" t="s">
        <v>125</v>
      </c>
      <c r="D39" s="34" t="s">
        <v>65</v>
      </c>
      <c r="E39" s="34" t="s">
        <v>151</v>
      </c>
      <c r="F39" s="33" t="s">
        <v>83</v>
      </c>
      <c r="G39" s="33" t="s">
        <v>146</v>
      </c>
      <c r="H39" s="33" t="s">
        <v>150</v>
      </c>
      <c r="I39" s="33" t="s">
        <v>63</v>
      </c>
      <c r="J39" s="33" t="s">
        <v>146</v>
      </c>
      <c r="K39" s="33" t="s">
        <v>150</v>
      </c>
      <c r="L39" s="33" t="s">
        <v>63</v>
      </c>
      <c r="M39" s="33" t="s">
        <v>146</v>
      </c>
      <c r="N39" s="33" t="s">
        <v>150</v>
      </c>
      <c r="O39" s="33" t="s">
        <v>63</v>
      </c>
      <c r="P39" s="33" t="s">
        <v>94</v>
      </c>
      <c r="Q39" s="33"/>
      <c r="R39" s="33"/>
      <c r="S39" s="32"/>
      <c r="T39" s="78"/>
    </row>
    <row r="40" spans="1:20" x14ac:dyDescent="0.3">
      <c r="A40" s="32">
        <v>1</v>
      </c>
      <c r="B40" s="32" t="s">
        <v>81</v>
      </c>
      <c r="C40" s="32" t="s">
        <v>125</v>
      </c>
      <c r="D40" s="34" t="s">
        <v>65</v>
      </c>
      <c r="E40" s="34" t="s">
        <v>152</v>
      </c>
      <c r="F40" s="33" t="s">
        <v>85</v>
      </c>
      <c r="G40" s="33" t="s">
        <v>146</v>
      </c>
      <c r="H40" s="33" t="s">
        <v>150</v>
      </c>
      <c r="I40" s="33" t="s">
        <v>64</v>
      </c>
      <c r="J40" s="33" t="s">
        <v>146</v>
      </c>
      <c r="K40" s="33" t="s">
        <v>150</v>
      </c>
      <c r="L40" s="33" t="s">
        <v>64</v>
      </c>
      <c r="M40" s="33" t="s">
        <v>146</v>
      </c>
      <c r="N40" s="33" t="s">
        <v>150</v>
      </c>
      <c r="O40" s="33" t="s">
        <v>64</v>
      </c>
      <c r="P40" s="33" t="s">
        <v>97</v>
      </c>
      <c r="Q40" s="33"/>
      <c r="R40" s="33"/>
      <c r="S40" s="32"/>
      <c r="T40" s="78"/>
    </row>
    <row r="41" spans="1:20" x14ac:dyDescent="0.3">
      <c r="A41" s="32">
        <v>1</v>
      </c>
      <c r="B41" s="32" t="s">
        <v>81</v>
      </c>
      <c r="C41" s="32" t="s">
        <v>125</v>
      </c>
      <c r="D41" s="34" t="s">
        <v>65</v>
      </c>
      <c r="E41" s="34" t="s">
        <v>7</v>
      </c>
      <c r="F41" s="33" t="s">
        <v>84</v>
      </c>
      <c r="G41" s="33" t="s">
        <v>146</v>
      </c>
      <c r="H41" s="33" t="s">
        <v>150</v>
      </c>
      <c r="I41" s="33" t="s">
        <v>60</v>
      </c>
      <c r="J41" s="33" t="s">
        <v>146</v>
      </c>
      <c r="K41" s="33" t="s">
        <v>150</v>
      </c>
      <c r="L41" s="33" t="s">
        <v>60</v>
      </c>
      <c r="M41" s="33" t="s">
        <v>146</v>
      </c>
      <c r="N41" s="33" t="s">
        <v>150</v>
      </c>
      <c r="O41" s="33" t="s">
        <v>60</v>
      </c>
      <c r="P41" s="33" t="s">
        <v>100</v>
      </c>
      <c r="Q41" s="33"/>
      <c r="R41" s="33"/>
      <c r="S41" s="32"/>
      <c r="T41" s="78"/>
    </row>
    <row r="42" spans="1:20" x14ac:dyDescent="0.3">
      <c r="A42" s="32">
        <v>1</v>
      </c>
      <c r="B42" s="32" t="s">
        <v>81</v>
      </c>
      <c r="C42" s="32" t="s">
        <v>125</v>
      </c>
      <c r="D42" s="34" t="s">
        <v>65</v>
      </c>
      <c r="E42" s="33" t="s">
        <v>91</v>
      </c>
      <c r="F42" s="33" t="s">
        <v>88</v>
      </c>
      <c r="G42" s="33" t="s">
        <v>146</v>
      </c>
      <c r="H42" s="33" t="s">
        <v>150</v>
      </c>
      <c r="I42" s="33" t="s">
        <v>91</v>
      </c>
      <c r="J42" s="33"/>
      <c r="K42" s="33"/>
      <c r="L42" s="33"/>
      <c r="M42" s="33"/>
      <c r="N42" s="33"/>
      <c r="O42" s="33"/>
      <c r="P42" s="33"/>
      <c r="Q42" s="33"/>
      <c r="R42" s="33"/>
      <c r="S42" s="32"/>
      <c r="T42" s="78"/>
    </row>
    <row r="43" spans="1:20" x14ac:dyDescent="0.3">
      <c r="A43" s="32">
        <v>1</v>
      </c>
      <c r="B43" s="32" t="s">
        <v>81</v>
      </c>
      <c r="C43" s="32" t="s">
        <v>125</v>
      </c>
      <c r="D43" s="34" t="s">
        <v>65</v>
      </c>
      <c r="E43" s="33" t="s">
        <v>87</v>
      </c>
      <c r="F43" s="33" t="s">
        <v>90</v>
      </c>
      <c r="G43" s="33" t="s">
        <v>146</v>
      </c>
      <c r="H43" s="33" t="s">
        <v>150</v>
      </c>
      <c r="I43" s="33" t="s">
        <v>87</v>
      </c>
      <c r="J43" s="33"/>
      <c r="K43" s="33"/>
      <c r="L43" s="33"/>
      <c r="M43" s="33"/>
      <c r="N43" s="33"/>
      <c r="O43" s="33"/>
      <c r="P43" s="33"/>
      <c r="Q43" s="33"/>
      <c r="R43" s="33"/>
      <c r="S43" s="32"/>
      <c r="T43" s="78"/>
    </row>
    <row r="44" spans="1:20" x14ac:dyDescent="0.3">
      <c r="A44" s="32">
        <v>1</v>
      </c>
      <c r="B44" s="32" t="s">
        <v>81</v>
      </c>
      <c r="C44" s="32" t="s">
        <v>125</v>
      </c>
      <c r="D44" s="34" t="s">
        <v>65</v>
      </c>
      <c r="E44" s="33" t="s">
        <v>89</v>
      </c>
      <c r="F44" s="33" t="s">
        <v>8</v>
      </c>
      <c r="G44" s="33" t="s">
        <v>146</v>
      </c>
      <c r="H44" s="33" t="s">
        <v>150</v>
      </c>
      <c r="I44" s="33" t="s">
        <v>89</v>
      </c>
      <c r="J44" s="33"/>
      <c r="K44" s="33"/>
      <c r="L44" s="33"/>
      <c r="M44" s="33"/>
      <c r="N44" s="33"/>
      <c r="O44" s="33"/>
      <c r="P44" s="33"/>
      <c r="Q44" s="33"/>
      <c r="R44" s="33"/>
      <c r="S44" s="32"/>
      <c r="T44" s="78"/>
    </row>
    <row r="45" spans="1:20" ht="13.5" customHeight="1" x14ac:dyDescent="0.3">
      <c r="A45" s="32">
        <v>1</v>
      </c>
      <c r="B45" s="32" t="s">
        <v>81</v>
      </c>
      <c r="C45" s="32" t="s">
        <v>125</v>
      </c>
      <c r="D45" s="34" t="s">
        <v>65</v>
      </c>
      <c r="E45" s="33" t="s">
        <v>92</v>
      </c>
      <c r="F45" s="33" t="s">
        <v>8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2"/>
      <c r="T45" s="78"/>
    </row>
    <row r="46" spans="1:20" ht="14.4" customHeight="1" x14ac:dyDescent="0.3">
      <c r="A46" s="29">
        <v>1</v>
      </c>
      <c r="B46" s="29" t="s">
        <v>81</v>
      </c>
      <c r="C46" s="29" t="s">
        <v>125</v>
      </c>
      <c r="D46" s="40" t="s">
        <v>79</v>
      </c>
      <c r="E46" s="30" t="s">
        <v>80</v>
      </c>
      <c r="F46" s="30" t="s">
        <v>83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29"/>
      <c r="T46" s="79"/>
    </row>
    <row r="47" spans="1:20" x14ac:dyDescent="0.3">
      <c r="A47" s="29">
        <v>1</v>
      </c>
      <c r="B47" s="29" t="s">
        <v>81</v>
      </c>
      <c r="C47" s="29" t="s">
        <v>125</v>
      </c>
      <c r="D47" s="40" t="s">
        <v>79</v>
      </c>
      <c r="E47" s="30" t="s">
        <v>155</v>
      </c>
      <c r="F47" s="30" t="s">
        <v>83</v>
      </c>
      <c r="G47" s="30" t="s">
        <v>146</v>
      </c>
      <c r="H47" s="30" t="s">
        <v>154</v>
      </c>
      <c r="I47" s="30" t="s">
        <v>66</v>
      </c>
      <c r="J47" s="30" t="s">
        <v>146</v>
      </c>
      <c r="K47" s="30" t="s">
        <v>154</v>
      </c>
      <c r="L47" s="30" t="s">
        <v>66</v>
      </c>
      <c r="M47" s="30" t="s">
        <v>146</v>
      </c>
      <c r="N47" s="30" t="s">
        <v>154</v>
      </c>
      <c r="O47" s="30" t="s">
        <v>66</v>
      </c>
      <c r="P47" s="30" t="s">
        <v>94</v>
      </c>
      <c r="Q47" s="30"/>
      <c r="R47" s="30"/>
      <c r="S47" s="29"/>
      <c r="T47" s="79"/>
    </row>
    <row r="48" spans="1:20" x14ac:dyDescent="0.3">
      <c r="A48" s="29">
        <v>1</v>
      </c>
      <c r="B48" s="29" t="s">
        <v>81</v>
      </c>
      <c r="C48" s="29" t="s">
        <v>125</v>
      </c>
      <c r="D48" s="40" t="s">
        <v>79</v>
      </c>
      <c r="E48" s="30" t="s">
        <v>156</v>
      </c>
      <c r="F48" s="30" t="s">
        <v>83</v>
      </c>
      <c r="G48" s="30" t="s">
        <v>146</v>
      </c>
      <c r="H48" s="30" t="s">
        <v>154</v>
      </c>
      <c r="I48" s="30" t="s">
        <v>57</v>
      </c>
      <c r="J48" s="30" t="s">
        <v>146</v>
      </c>
      <c r="K48" s="30" t="s">
        <v>154</v>
      </c>
      <c r="L48" s="30" t="s">
        <v>57</v>
      </c>
      <c r="M48" s="30" t="s">
        <v>146</v>
      </c>
      <c r="N48" s="30" t="s">
        <v>154</v>
      </c>
      <c r="O48" s="30" t="s">
        <v>57</v>
      </c>
      <c r="P48" s="30" t="s">
        <v>94</v>
      </c>
      <c r="Q48" s="30"/>
      <c r="R48" s="30"/>
      <c r="S48" s="29"/>
      <c r="T48" s="79"/>
    </row>
    <row r="49" spans="1:20" x14ac:dyDescent="0.3">
      <c r="A49" s="29">
        <v>1</v>
      </c>
      <c r="B49" s="29" t="s">
        <v>81</v>
      </c>
      <c r="C49" s="29" t="s">
        <v>125</v>
      </c>
      <c r="D49" s="40" t="s">
        <v>79</v>
      </c>
      <c r="E49" s="40" t="s">
        <v>7</v>
      </c>
      <c r="F49" s="30" t="s">
        <v>86</v>
      </c>
      <c r="G49" s="30" t="s">
        <v>146</v>
      </c>
      <c r="H49" s="30" t="s">
        <v>154</v>
      </c>
      <c r="I49" s="30" t="s">
        <v>60</v>
      </c>
      <c r="J49" s="30" t="s">
        <v>146</v>
      </c>
      <c r="K49" s="30" t="s">
        <v>154</v>
      </c>
      <c r="L49" s="30" t="s">
        <v>60</v>
      </c>
      <c r="M49" s="30" t="s">
        <v>146</v>
      </c>
      <c r="N49" s="30" t="s">
        <v>154</v>
      </c>
      <c r="O49" s="30" t="s">
        <v>60</v>
      </c>
      <c r="P49" s="30" t="s">
        <v>153</v>
      </c>
      <c r="Q49" s="30"/>
      <c r="R49" s="30"/>
      <c r="S49" s="29"/>
      <c r="T49" s="79"/>
    </row>
    <row r="50" spans="1:20" x14ac:dyDescent="0.3">
      <c r="A50" s="29">
        <v>1</v>
      </c>
      <c r="B50" s="29" t="s">
        <v>81</v>
      </c>
      <c r="C50" s="29" t="s">
        <v>125</v>
      </c>
      <c r="D50" s="40" t="s">
        <v>79</v>
      </c>
      <c r="E50" s="30" t="s">
        <v>157</v>
      </c>
      <c r="F50" s="30" t="s">
        <v>158</v>
      </c>
      <c r="G50" s="30" t="s">
        <v>146</v>
      </c>
      <c r="H50" s="30" t="s">
        <v>154</v>
      </c>
      <c r="I50" s="30" t="s">
        <v>67</v>
      </c>
      <c r="J50" s="30" t="s">
        <v>146</v>
      </c>
      <c r="K50" s="30" t="s">
        <v>154</v>
      </c>
      <c r="L50" s="30" t="s">
        <v>67</v>
      </c>
      <c r="M50" s="30" t="s">
        <v>146</v>
      </c>
      <c r="N50" s="30" t="s">
        <v>154</v>
      </c>
      <c r="O50" s="30" t="s">
        <v>67</v>
      </c>
      <c r="P50" s="30" t="s">
        <v>120</v>
      </c>
      <c r="Q50" s="30"/>
      <c r="R50" s="30"/>
      <c r="S50" s="29"/>
      <c r="T50" s="79"/>
    </row>
    <row r="51" spans="1:20" x14ac:dyDescent="0.3">
      <c r="A51" s="29">
        <v>1</v>
      </c>
      <c r="B51" s="29" t="s">
        <v>81</v>
      </c>
      <c r="C51" s="29" t="s">
        <v>125</v>
      </c>
      <c r="D51" s="40" t="s">
        <v>79</v>
      </c>
      <c r="E51" s="30" t="s">
        <v>91</v>
      </c>
      <c r="F51" s="30" t="s">
        <v>88</v>
      </c>
      <c r="G51" s="30" t="s">
        <v>146</v>
      </c>
      <c r="H51" s="30" t="s">
        <v>154</v>
      </c>
      <c r="I51" s="30" t="s">
        <v>91</v>
      </c>
      <c r="J51" s="30"/>
      <c r="K51" s="30"/>
      <c r="L51" s="30"/>
      <c r="M51" s="30"/>
      <c r="N51" s="30"/>
      <c r="O51" s="30"/>
      <c r="P51" s="30"/>
      <c r="Q51" s="30"/>
      <c r="R51" s="30"/>
      <c r="S51" s="29"/>
      <c r="T51" s="79"/>
    </row>
    <row r="52" spans="1:20" x14ac:dyDescent="0.3">
      <c r="A52" s="29">
        <v>1</v>
      </c>
      <c r="B52" s="29" t="s">
        <v>81</v>
      </c>
      <c r="C52" s="29" t="s">
        <v>125</v>
      </c>
      <c r="D52" s="40" t="s">
        <v>79</v>
      </c>
      <c r="E52" s="30" t="s">
        <v>87</v>
      </c>
      <c r="F52" s="30" t="s">
        <v>90</v>
      </c>
      <c r="G52" s="30" t="s">
        <v>146</v>
      </c>
      <c r="H52" s="30" t="s">
        <v>154</v>
      </c>
      <c r="I52" s="30" t="s">
        <v>87</v>
      </c>
      <c r="J52" s="30"/>
      <c r="K52" s="30"/>
      <c r="L52" s="30"/>
      <c r="M52" s="30"/>
      <c r="N52" s="30"/>
      <c r="O52" s="30"/>
      <c r="P52" s="30"/>
      <c r="Q52" s="30"/>
      <c r="R52" s="30"/>
      <c r="S52" s="29"/>
      <c r="T52" s="79"/>
    </row>
    <row r="53" spans="1:20" x14ac:dyDescent="0.3">
      <c r="A53" s="29">
        <v>1</v>
      </c>
      <c r="B53" s="29" t="s">
        <v>81</v>
      </c>
      <c r="C53" s="29" t="s">
        <v>125</v>
      </c>
      <c r="D53" s="40" t="s">
        <v>79</v>
      </c>
      <c r="E53" s="30" t="s">
        <v>89</v>
      </c>
      <c r="F53" s="30" t="s">
        <v>8</v>
      </c>
      <c r="G53" s="30" t="s">
        <v>146</v>
      </c>
      <c r="H53" s="30" t="s">
        <v>154</v>
      </c>
      <c r="I53" s="30" t="s">
        <v>89</v>
      </c>
      <c r="J53" s="30"/>
      <c r="K53" s="30"/>
      <c r="L53" s="30"/>
      <c r="M53" s="30"/>
      <c r="N53" s="30"/>
      <c r="O53" s="30"/>
      <c r="P53" s="30"/>
      <c r="Q53" s="30"/>
      <c r="R53" s="30"/>
      <c r="S53" s="29"/>
      <c r="T53" s="79"/>
    </row>
    <row r="54" spans="1:20" s="69" customFormat="1" x14ac:dyDescent="0.3">
      <c r="A54" s="29">
        <v>1</v>
      </c>
      <c r="B54" s="29" t="s">
        <v>81</v>
      </c>
      <c r="C54" s="29" t="s">
        <v>125</v>
      </c>
      <c r="D54" s="40" t="s">
        <v>79</v>
      </c>
      <c r="E54" s="30" t="s">
        <v>92</v>
      </c>
      <c r="F54" s="30" t="s">
        <v>8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9"/>
      <c r="T54" s="79"/>
    </row>
    <row r="55" spans="1:20" s="69" customFormat="1" x14ac:dyDescent="0.3">
      <c r="A55" s="41">
        <v>1</v>
      </c>
      <c r="B55" s="41" t="s">
        <v>81</v>
      </c>
      <c r="C55" s="41" t="s">
        <v>125</v>
      </c>
      <c r="D55" s="43" t="s">
        <v>69</v>
      </c>
      <c r="E55" s="42" t="s">
        <v>72</v>
      </c>
      <c r="F55" s="42" t="s">
        <v>83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1"/>
      <c r="T55" s="80"/>
    </row>
    <row r="56" spans="1:20" s="69" customFormat="1" x14ac:dyDescent="0.3">
      <c r="A56" s="41">
        <v>1</v>
      </c>
      <c r="B56" s="41" t="s">
        <v>81</v>
      </c>
      <c r="C56" s="41" t="s">
        <v>125</v>
      </c>
      <c r="D56" s="43" t="s">
        <v>69</v>
      </c>
      <c r="E56" s="42" t="s">
        <v>160</v>
      </c>
      <c r="F56" s="42" t="s">
        <v>158</v>
      </c>
      <c r="G56" s="42" t="s">
        <v>146</v>
      </c>
      <c r="H56" s="42" t="s">
        <v>159</v>
      </c>
      <c r="I56" s="43" t="s">
        <v>68</v>
      </c>
      <c r="J56" s="42" t="s">
        <v>146</v>
      </c>
      <c r="K56" s="42" t="s">
        <v>159</v>
      </c>
      <c r="L56" s="43" t="s">
        <v>68</v>
      </c>
      <c r="M56" s="42" t="s">
        <v>146</v>
      </c>
      <c r="N56" s="42" t="s">
        <v>159</v>
      </c>
      <c r="O56" s="43" t="s">
        <v>68</v>
      </c>
      <c r="P56" s="42" t="s">
        <v>120</v>
      </c>
      <c r="Q56" s="42"/>
      <c r="R56" s="42"/>
      <c r="S56" s="41"/>
      <c r="T56" s="80"/>
    </row>
    <row r="57" spans="1:20" x14ac:dyDescent="0.3">
      <c r="A57" s="41">
        <v>1</v>
      </c>
      <c r="B57" s="41" t="s">
        <v>81</v>
      </c>
      <c r="C57" s="41" t="s">
        <v>125</v>
      </c>
      <c r="D57" s="43" t="s">
        <v>69</v>
      </c>
      <c r="E57" s="42" t="s">
        <v>156</v>
      </c>
      <c r="F57" s="42" t="s">
        <v>83</v>
      </c>
      <c r="G57" s="42" t="s">
        <v>146</v>
      </c>
      <c r="H57" s="42" t="s">
        <v>159</v>
      </c>
      <c r="I57" s="43" t="s">
        <v>57</v>
      </c>
      <c r="J57" s="42" t="s">
        <v>146</v>
      </c>
      <c r="K57" s="42" t="s">
        <v>159</v>
      </c>
      <c r="L57" s="43" t="s">
        <v>57</v>
      </c>
      <c r="M57" s="42" t="s">
        <v>146</v>
      </c>
      <c r="N57" s="42" t="s">
        <v>159</v>
      </c>
      <c r="O57" s="43" t="s">
        <v>57</v>
      </c>
      <c r="P57" s="42" t="s">
        <v>94</v>
      </c>
      <c r="Q57" s="42"/>
      <c r="R57" s="42"/>
      <c r="S57" s="41"/>
      <c r="T57" s="80"/>
    </row>
    <row r="58" spans="1:20" x14ac:dyDescent="0.3">
      <c r="A58" s="41">
        <v>1</v>
      </c>
      <c r="B58" s="41" t="s">
        <v>81</v>
      </c>
      <c r="C58" s="41" t="s">
        <v>125</v>
      </c>
      <c r="D58" s="43" t="s">
        <v>69</v>
      </c>
      <c r="E58" s="43" t="s">
        <v>7</v>
      </c>
      <c r="F58" s="42" t="s">
        <v>86</v>
      </c>
      <c r="G58" s="42" t="s">
        <v>146</v>
      </c>
      <c r="H58" s="42" t="s">
        <v>159</v>
      </c>
      <c r="I58" s="43" t="s">
        <v>60</v>
      </c>
      <c r="J58" s="42" t="s">
        <v>146</v>
      </c>
      <c r="K58" s="42" t="s">
        <v>159</v>
      </c>
      <c r="L58" s="43" t="s">
        <v>60</v>
      </c>
      <c r="M58" s="42" t="s">
        <v>146</v>
      </c>
      <c r="N58" s="42" t="s">
        <v>159</v>
      </c>
      <c r="O58" s="43" t="s">
        <v>60</v>
      </c>
      <c r="P58" s="42" t="s">
        <v>153</v>
      </c>
      <c r="Q58" s="42"/>
      <c r="R58" s="42"/>
      <c r="S58" s="41"/>
      <c r="T58" s="80"/>
    </row>
    <row r="59" spans="1:20" x14ac:dyDescent="0.3">
      <c r="A59" s="41">
        <v>1</v>
      </c>
      <c r="B59" s="41" t="s">
        <v>81</v>
      </c>
      <c r="C59" s="41" t="s">
        <v>125</v>
      </c>
      <c r="D59" s="43" t="s">
        <v>69</v>
      </c>
      <c r="E59" s="42" t="s">
        <v>91</v>
      </c>
      <c r="F59" s="42" t="s">
        <v>88</v>
      </c>
      <c r="G59" s="42" t="s">
        <v>146</v>
      </c>
      <c r="H59" s="42" t="s">
        <v>159</v>
      </c>
      <c r="I59" s="42" t="s">
        <v>91</v>
      </c>
      <c r="J59" s="42"/>
      <c r="K59" s="42"/>
      <c r="L59" s="42"/>
      <c r="M59" s="42"/>
      <c r="N59" s="42"/>
      <c r="O59" s="42"/>
      <c r="P59" s="42"/>
      <c r="Q59" s="42"/>
      <c r="R59" s="42"/>
      <c r="S59" s="41"/>
      <c r="T59" s="80"/>
    </row>
    <row r="60" spans="1:20" x14ac:dyDescent="0.3">
      <c r="A60" s="41">
        <v>1</v>
      </c>
      <c r="B60" s="41" t="s">
        <v>81</v>
      </c>
      <c r="C60" s="41" t="s">
        <v>125</v>
      </c>
      <c r="D60" s="43" t="s">
        <v>69</v>
      </c>
      <c r="E60" s="42" t="s">
        <v>87</v>
      </c>
      <c r="F60" s="42" t="s">
        <v>90</v>
      </c>
      <c r="G60" s="42" t="s">
        <v>146</v>
      </c>
      <c r="H60" s="42" t="s">
        <v>159</v>
      </c>
      <c r="I60" s="42" t="s">
        <v>87</v>
      </c>
      <c r="J60" s="42"/>
      <c r="K60" s="42"/>
      <c r="L60" s="42"/>
      <c r="M60" s="42"/>
      <c r="N60" s="42"/>
      <c r="O60" s="42"/>
      <c r="P60" s="42"/>
      <c r="Q60" s="42"/>
      <c r="R60" s="42"/>
      <c r="S60" s="41"/>
      <c r="T60" s="80"/>
    </row>
    <row r="61" spans="1:20" x14ac:dyDescent="0.3">
      <c r="A61" s="41">
        <v>1</v>
      </c>
      <c r="B61" s="41" t="s">
        <v>81</v>
      </c>
      <c r="C61" s="41" t="s">
        <v>125</v>
      </c>
      <c r="D61" s="43" t="s">
        <v>69</v>
      </c>
      <c r="E61" s="42" t="s">
        <v>89</v>
      </c>
      <c r="F61" s="42" t="s">
        <v>8</v>
      </c>
      <c r="G61" s="42" t="s">
        <v>146</v>
      </c>
      <c r="H61" s="42" t="s">
        <v>159</v>
      </c>
      <c r="I61" s="42" t="s">
        <v>89</v>
      </c>
      <c r="J61" s="42"/>
      <c r="K61" s="42"/>
      <c r="L61" s="42"/>
      <c r="M61" s="42"/>
      <c r="N61" s="42"/>
      <c r="O61" s="42"/>
      <c r="P61" s="42"/>
      <c r="Q61" s="42"/>
      <c r="R61" s="42"/>
      <c r="S61" s="41"/>
      <c r="T61" s="80"/>
    </row>
    <row r="62" spans="1:20" x14ac:dyDescent="0.3">
      <c r="A62" s="41">
        <v>1</v>
      </c>
      <c r="B62" s="41" t="s">
        <v>81</v>
      </c>
      <c r="C62" s="41" t="s">
        <v>125</v>
      </c>
      <c r="D62" s="43" t="s">
        <v>69</v>
      </c>
      <c r="E62" s="42" t="s">
        <v>92</v>
      </c>
      <c r="F62" s="42" t="s">
        <v>8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1"/>
      <c r="T62" s="80"/>
    </row>
    <row r="63" spans="1:20" x14ac:dyDescent="0.3">
      <c r="A63" s="44">
        <v>1</v>
      </c>
      <c r="B63" s="44" t="s">
        <v>81</v>
      </c>
      <c r="C63" s="44" t="s">
        <v>125</v>
      </c>
      <c r="D63" s="48" t="s">
        <v>77</v>
      </c>
      <c r="E63" s="45" t="s">
        <v>78</v>
      </c>
      <c r="F63" s="45" t="s">
        <v>83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4"/>
      <c r="T63" s="81" t="s">
        <v>168</v>
      </c>
    </row>
    <row r="64" spans="1:20" x14ac:dyDescent="0.3">
      <c r="A64" s="44">
        <v>1</v>
      </c>
      <c r="B64" s="44" t="s">
        <v>81</v>
      </c>
      <c r="C64" s="44" t="s">
        <v>125</v>
      </c>
      <c r="D64" s="48" t="s">
        <v>77</v>
      </c>
      <c r="E64" s="45" t="s">
        <v>164</v>
      </c>
      <c r="F64" s="45" t="s">
        <v>83</v>
      </c>
      <c r="G64" s="45" t="s">
        <v>146</v>
      </c>
      <c r="H64" s="48" t="s">
        <v>162</v>
      </c>
      <c r="I64" s="48" t="s">
        <v>75</v>
      </c>
      <c r="J64" s="45" t="s">
        <v>146</v>
      </c>
      <c r="K64" s="48" t="s">
        <v>162</v>
      </c>
      <c r="L64" s="48" t="s">
        <v>75</v>
      </c>
      <c r="M64" s="45" t="s">
        <v>146</v>
      </c>
      <c r="N64" s="48" t="s">
        <v>162</v>
      </c>
      <c r="O64" s="48" t="s">
        <v>75</v>
      </c>
      <c r="P64" s="45" t="s">
        <v>94</v>
      </c>
      <c r="Q64" s="45"/>
      <c r="R64" s="45"/>
      <c r="S64" s="44"/>
      <c r="T64" s="81"/>
    </row>
    <row r="65" spans="1:20" x14ac:dyDescent="0.3">
      <c r="A65" s="44">
        <v>1</v>
      </c>
      <c r="B65" s="44" t="s">
        <v>81</v>
      </c>
      <c r="C65" s="44" t="s">
        <v>125</v>
      </c>
      <c r="D65" s="48" t="s">
        <v>77</v>
      </c>
      <c r="E65" s="45" t="s">
        <v>165</v>
      </c>
      <c r="F65" s="45" t="s">
        <v>83</v>
      </c>
      <c r="G65" s="45" t="s">
        <v>146</v>
      </c>
      <c r="H65" s="48" t="s">
        <v>163</v>
      </c>
      <c r="I65" s="48" t="s">
        <v>73</v>
      </c>
      <c r="J65" s="45" t="s">
        <v>146</v>
      </c>
      <c r="K65" s="48" t="s">
        <v>163</v>
      </c>
      <c r="L65" s="48" t="s">
        <v>73</v>
      </c>
      <c r="M65" s="45" t="s">
        <v>146</v>
      </c>
      <c r="N65" s="48" t="s">
        <v>163</v>
      </c>
      <c r="O65" s="48" t="s">
        <v>73</v>
      </c>
      <c r="P65" s="45" t="s">
        <v>94</v>
      </c>
      <c r="Q65" s="45"/>
      <c r="R65" s="45"/>
      <c r="S65" s="44"/>
      <c r="T65" s="81"/>
    </row>
    <row r="66" spans="1:20" x14ac:dyDescent="0.3">
      <c r="A66" s="44">
        <v>1</v>
      </c>
      <c r="B66" s="44" t="s">
        <v>81</v>
      </c>
      <c r="C66" s="44" t="s">
        <v>125</v>
      </c>
      <c r="D66" s="48" t="s">
        <v>77</v>
      </c>
      <c r="E66" s="45" t="s">
        <v>166</v>
      </c>
      <c r="F66" s="45" t="s">
        <v>85</v>
      </c>
      <c r="G66" s="45" t="s">
        <v>146</v>
      </c>
      <c r="H66" s="48" t="s">
        <v>162</v>
      </c>
      <c r="I66" s="48" t="s">
        <v>161</v>
      </c>
      <c r="J66" s="45" t="s">
        <v>146</v>
      </c>
      <c r="K66" s="48" t="s">
        <v>162</v>
      </c>
      <c r="L66" s="48" t="s">
        <v>161</v>
      </c>
      <c r="M66" s="45" t="s">
        <v>146</v>
      </c>
      <c r="N66" s="48" t="s">
        <v>162</v>
      </c>
      <c r="O66" s="48" t="s">
        <v>161</v>
      </c>
      <c r="P66" s="45" t="s">
        <v>97</v>
      </c>
      <c r="Q66" s="45"/>
      <c r="R66" s="45"/>
      <c r="S66" s="44"/>
      <c r="T66" s="81"/>
    </row>
    <row r="67" spans="1:20" x14ac:dyDescent="0.3">
      <c r="A67" s="44">
        <v>1</v>
      </c>
      <c r="B67" s="44" t="s">
        <v>81</v>
      </c>
      <c r="C67" s="44" t="s">
        <v>125</v>
      </c>
      <c r="D67" s="48" t="s">
        <v>77</v>
      </c>
      <c r="E67" s="45" t="s">
        <v>7</v>
      </c>
      <c r="F67" s="45" t="s">
        <v>84</v>
      </c>
      <c r="G67" s="45" t="s">
        <v>146</v>
      </c>
      <c r="H67" s="48" t="s">
        <v>162</v>
      </c>
      <c r="I67" s="48" t="s">
        <v>60</v>
      </c>
      <c r="J67" s="45" t="s">
        <v>146</v>
      </c>
      <c r="K67" s="48" t="s">
        <v>162</v>
      </c>
      <c r="L67" s="48" t="s">
        <v>60</v>
      </c>
      <c r="M67" s="45" t="s">
        <v>146</v>
      </c>
      <c r="N67" s="48" t="s">
        <v>162</v>
      </c>
      <c r="O67" s="48" t="s">
        <v>60</v>
      </c>
      <c r="P67" s="45" t="s">
        <v>100</v>
      </c>
      <c r="Q67" s="45"/>
      <c r="R67" s="45"/>
      <c r="S67" s="44"/>
      <c r="T67" s="81"/>
    </row>
    <row r="68" spans="1:20" x14ac:dyDescent="0.3">
      <c r="A68" s="44">
        <v>1</v>
      </c>
      <c r="B68" s="44" t="s">
        <v>81</v>
      </c>
      <c r="C68" s="44" t="s">
        <v>125</v>
      </c>
      <c r="D68" s="48" t="s">
        <v>77</v>
      </c>
      <c r="E68" s="45" t="s">
        <v>174</v>
      </c>
      <c r="F68" s="45" t="s">
        <v>88</v>
      </c>
      <c r="G68" s="45" t="s">
        <v>146</v>
      </c>
      <c r="H68" s="48" t="s">
        <v>162</v>
      </c>
      <c r="I68" s="45" t="s">
        <v>174</v>
      </c>
      <c r="J68" s="45" t="s">
        <v>146</v>
      </c>
      <c r="K68" s="48" t="s">
        <v>162</v>
      </c>
      <c r="L68" s="45" t="s">
        <v>174</v>
      </c>
      <c r="M68" s="45" t="s">
        <v>146</v>
      </c>
      <c r="N68" s="48" t="s">
        <v>162</v>
      </c>
      <c r="O68" s="45" t="s">
        <v>174</v>
      </c>
      <c r="P68" s="45" t="s">
        <v>94</v>
      </c>
      <c r="Q68" s="45"/>
      <c r="R68" s="45"/>
      <c r="S68" s="44"/>
      <c r="T68" s="81"/>
    </row>
    <row r="69" spans="1:20" s="69" customFormat="1" x14ac:dyDescent="0.3">
      <c r="A69" s="44">
        <v>1</v>
      </c>
      <c r="B69" s="44" t="s">
        <v>81</v>
      </c>
      <c r="C69" s="44" t="s">
        <v>125</v>
      </c>
      <c r="D69" s="48" t="s">
        <v>77</v>
      </c>
      <c r="E69" s="44" t="s">
        <v>167</v>
      </c>
      <c r="F69" s="45" t="s">
        <v>88</v>
      </c>
      <c r="G69" s="45" t="s">
        <v>146</v>
      </c>
      <c r="H69" s="48" t="s">
        <v>163</v>
      </c>
      <c r="I69" s="48" t="s">
        <v>74</v>
      </c>
      <c r="J69" s="45" t="s">
        <v>146</v>
      </c>
      <c r="K69" s="48" t="s">
        <v>163</v>
      </c>
      <c r="L69" s="48" t="s">
        <v>74</v>
      </c>
      <c r="M69" s="45" t="s">
        <v>146</v>
      </c>
      <c r="N69" s="48" t="s">
        <v>163</v>
      </c>
      <c r="O69" s="48" t="s">
        <v>74</v>
      </c>
      <c r="P69" s="45" t="s">
        <v>94</v>
      </c>
      <c r="Q69" s="44"/>
      <c r="R69" s="44"/>
      <c r="S69" s="44"/>
      <c r="T69" s="82"/>
    </row>
    <row r="70" spans="1:20" s="69" customFormat="1" x14ac:dyDescent="0.3">
      <c r="A70" s="44">
        <v>1</v>
      </c>
      <c r="B70" s="44" t="s">
        <v>81</v>
      </c>
      <c r="C70" s="44" t="s">
        <v>125</v>
      </c>
      <c r="D70" s="48" t="s">
        <v>77</v>
      </c>
      <c r="E70" s="44" t="s">
        <v>98</v>
      </c>
      <c r="F70" s="45" t="s">
        <v>158</v>
      </c>
      <c r="G70" s="45" t="s">
        <v>146</v>
      </c>
      <c r="H70" s="48" t="s">
        <v>163</v>
      </c>
      <c r="I70" s="45" t="s">
        <v>175</v>
      </c>
      <c r="J70" s="45" t="s">
        <v>146</v>
      </c>
      <c r="K70" s="45" t="s">
        <v>163</v>
      </c>
      <c r="L70" s="45" t="s">
        <v>175</v>
      </c>
      <c r="M70" s="45" t="s">
        <v>146</v>
      </c>
      <c r="N70" s="48" t="s">
        <v>163</v>
      </c>
      <c r="O70" s="48" t="s">
        <v>175</v>
      </c>
      <c r="P70" s="45" t="s">
        <v>177</v>
      </c>
      <c r="Q70" s="44"/>
      <c r="R70" s="44"/>
      <c r="S70" s="44"/>
      <c r="T70" s="82"/>
    </row>
    <row r="71" spans="1:20" s="69" customFormat="1" x14ac:dyDescent="0.3">
      <c r="A71" s="44">
        <v>1</v>
      </c>
      <c r="B71" s="44" t="s">
        <v>81</v>
      </c>
      <c r="C71" s="44" t="s">
        <v>125</v>
      </c>
      <c r="D71" s="48" t="s">
        <v>77</v>
      </c>
      <c r="E71" s="45" t="s">
        <v>91</v>
      </c>
      <c r="F71" s="45" t="s">
        <v>88</v>
      </c>
      <c r="G71" s="45" t="s">
        <v>146</v>
      </c>
      <c r="H71" s="48" t="s">
        <v>163</v>
      </c>
      <c r="I71" s="45" t="s">
        <v>91</v>
      </c>
      <c r="J71" s="44"/>
      <c r="K71" s="44"/>
      <c r="L71" s="44"/>
      <c r="M71" s="44"/>
      <c r="N71" s="44"/>
      <c r="O71" s="44"/>
      <c r="P71" s="45"/>
      <c r="Q71" s="44"/>
      <c r="R71" s="44"/>
      <c r="S71" s="44"/>
      <c r="T71" s="82"/>
    </row>
    <row r="72" spans="1:20" s="69" customFormat="1" x14ac:dyDescent="0.3">
      <c r="A72" s="44">
        <v>1</v>
      </c>
      <c r="B72" s="44" t="s">
        <v>81</v>
      </c>
      <c r="C72" s="44" t="s">
        <v>125</v>
      </c>
      <c r="D72" s="48" t="s">
        <v>77</v>
      </c>
      <c r="E72" s="45" t="s">
        <v>87</v>
      </c>
      <c r="F72" s="45" t="s">
        <v>90</v>
      </c>
      <c r="G72" s="45" t="s">
        <v>146</v>
      </c>
      <c r="H72" s="48" t="s">
        <v>163</v>
      </c>
      <c r="I72" s="45" t="s">
        <v>87</v>
      </c>
      <c r="J72" s="44"/>
      <c r="K72" s="45"/>
      <c r="L72" s="45"/>
      <c r="M72" s="44"/>
      <c r="N72" s="45"/>
      <c r="O72" s="45"/>
      <c r="P72" s="45"/>
      <c r="Q72" s="44"/>
      <c r="R72" s="44"/>
      <c r="S72" s="44"/>
      <c r="T72" s="83"/>
    </row>
    <row r="73" spans="1:20" x14ac:dyDescent="0.3">
      <c r="A73" s="44">
        <v>1</v>
      </c>
      <c r="B73" s="44" t="s">
        <v>81</v>
      </c>
      <c r="C73" s="44" t="s">
        <v>125</v>
      </c>
      <c r="D73" s="48" t="s">
        <v>77</v>
      </c>
      <c r="E73" s="45" t="s">
        <v>89</v>
      </c>
      <c r="F73" s="45" t="s">
        <v>8</v>
      </c>
      <c r="G73" s="45" t="s">
        <v>146</v>
      </c>
      <c r="H73" s="48" t="s">
        <v>163</v>
      </c>
      <c r="I73" s="45" t="s">
        <v>89</v>
      </c>
      <c r="J73" s="44"/>
      <c r="K73" s="44"/>
      <c r="L73" s="44"/>
      <c r="M73" s="44"/>
      <c r="N73" s="44"/>
      <c r="O73" s="44"/>
      <c r="P73" s="45"/>
      <c r="Q73" s="45"/>
      <c r="R73" s="44"/>
      <c r="S73" s="44"/>
      <c r="T73" s="82"/>
    </row>
    <row r="74" spans="1:20" x14ac:dyDescent="0.3">
      <c r="A74" s="44">
        <v>1</v>
      </c>
      <c r="B74" s="44" t="s">
        <v>81</v>
      </c>
      <c r="C74" s="44" t="s">
        <v>125</v>
      </c>
      <c r="D74" s="48" t="s">
        <v>77</v>
      </c>
      <c r="E74" s="45" t="s">
        <v>92</v>
      </c>
      <c r="F74" s="45" t="s">
        <v>8</v>
      </c>
      <c r="G74" s="44"/>
      <c r="H74" s="44"/>
      <c r="I74" s="44"/>
      <c r="J74" s="44"/>
      <c r="K74" s="44"/>
      <c r="L74" s="44"/>
      <c r="M74" s="44"/>
      <c r="N74" s="44"/>
      <c r="O74" s="44"/>
      <c r="P74" s="45"/>
      <c r="Q74" s="45"/>
      <c r="R74" s="44"/>
      <c r="S74" s="44"/>
      <c r="T74" s="82"/>
    </row>
    <row r="75" spans="1:20" x14ac:dyDescent="0.3">
      <c r="A75" s="49">
        <v>1</v>
      </c>
      <c r="B75" s="49" t="s">
        <v>141</v>
      </c>
      <c r="C75" s="49" t="s">
        <v>125</v>
      </c>
      <c r="D75" s="49" t="s">
        <v>169</v>
      </c>
      <c r="E75" s="49" t="s">
        <v>179</v>
      </c>
      <c r="F75" s="50" t="s">
        <v>83</v>
      </c>
      <c r="G75" s="49"/>
      <c r="H75" s="49"/>
      <c r="I75" s="49"/>
      <c r="J75" s="49"/>
      <c r="K75" s="49"/>
      <c r="L75" s="49"/>
      <c r="M75" s="49"/>
      <c r="N75" s="49"/>
      <c r="O75" s="49"/>
      <c r="P75" s="50"/>
      <c r="Q75" s="50"/>
      <c r="R75" s="51"/>
      <c r="S75" s="49"/>
      <c r="T75" s="70" t="s">
        <v>199</v>
      </c>
    </row>
    <row r="76" spans="1:20" x14ac:dyDescent="0.3">
      <c r="A76" s="49">
        <v>1</v>
      </c>
      <c r="B76" s="49" t="s">
        <v>141</v>
      </c>
      <c r="C76" s="49" t="s">
        <v>125</v>
      </c>
      <c r="D76" s="49" t="s">
        <v>169</v>
      </c>
      <c r="E76" s="50" t="s">
        <v>78</v>
      </c>
      <c r="F76" s="50" t="s">
        <v>83</v>
      </c>
      <c r="G76" s="50" t="s">
        <v>146</v>
      </c>
      <c r="H76" s="52" t="s">
        <v>163</v>
      </c>
      <c r="I76" s="52" t="s">
        <v>73</v>
      </c>
      <c r="J76" s="50" t="s">
        <v>146</v>
      </c>
      <c r="K76" s="52" t="s">
        <v>163</v>
      </c>
      <c r="L76" s="52" t="s">
        <v>73</v>
      </c>
      <c r="M76" s="50" t="s">
        <v>146</v>
      </c>
      <c r="N76" s="52" t="s">
        <v>163</v>
      </c>
      <c r="O76" s="52" t="s">
        <v>73</v>
      </c>
      <c r="P76" s="50"/>
      <c r="Q76" s="52" t="s">
        <v>180</v>
      </c>
      <c r="R76" s="50"/>
      <c r="S76" s="49"/>
      <c r="T76" s="70"/>
    </row>
    <row r="77" spans="1:20" x14ac:dyDescent="0.3">
      <c r="A77" s="49">
        <v>1</v>
      </c>
      <c r="B77" s="49" t="s">
        <v>141</v>
      </c>
      <c r="C77" s="49" t="s">
        <v>125</v>
      </c>
      <c r="D77" s="49" t="s">
        <v>169</v>
      </c>
      <c r="E77" s="49" t="s">
        <v>184</v>
      </c>
      <c r="F77" s="50" t="s">
        <v>83</v>
      </c>
      <c r="G77" s="50" t="s">
        <v>146</v>
      </c>
      <c r="H77" s="52" t="s">
        <v>162</v>
      </c>
      <c r="I77" s="52" t="s">
        <v>171</v>
      </c>
      <c r="J77" s="50" t="s">
        <v>146</v>
      </c>
      <c r="K77" s="52" t="s">
        <v>162</v>
      </c>
      <c r="L77" s="52" t="s">
        <v>171</v>
      </c>
      <c r="M77" s="50" t="s">
        <v>146</v>
      </c>
      <c r="N77" s="52" t="s">
        <v>162</v>
      </c>
      <c r="O77" s="52" t="s">
        <v>171</v>
      </c>
      <c r="P77" s="50" t="s">
        <v>118</v>
      </c>
      <c r="Q77" s="50" t="s">
        <v>135</v>
      </c>
      <c r="R77" s="49"/>
      <c r="S77" s="49"/>
      <c r="T77" s="70"/>
    </row>
    <row r="78" spans="1:20" x14ac:dyDescent="0.3">
      <c r="A78" s="49">
        <v>1</v>
      </c>
      <c r="B78" s="49" t="s">
        <v>141</v>
      </c>
      <c r="C78" s="49" t="s">
        <v>125</v>
      </c>
      <c r="D78" s="49" t="s">
        <v>169</v>
      </c>
      <c r="E78" s="49" t="s">
        <v>186</v>
      </c>
      <c r="F78" s="50" t="s">
        <v>83</v>
      </c>
      <c r="G78" s="50" t="s">
        <v>146</v>
      </c>
      <c r="H78" s="52" t="s">
        <v>162</v>
      </c>
      <c r="I78" s="52" t="s">
        <v>172</v>
      </c>
      <c r="J78" s="50" t="s">
        <v>146</v>
      </c>
      <c r="K78" s="52" t="s">
        <v>162</v>
      </c>
      <c r="L78" s="52" t="s">
        <v>172</v>
      </c>
      <c r="M78" s="50" t="s">
        <v>146</v>
      </c>
      <c r="N78" s="52" t="s">
        <v>162</v>
      </c>
      <c r="O78" s="52" t="s">
        <v>172</v>
      </c>
      <c r="P78" s="50" t="s">
        <v>118</v>
      </c>
      <c r="Q78" s="50" t="s">
        <v>135</v>
      </c>
      <c r="R78" s="49"/>
      <c r="S78" s="49"/>
      <c r="T78" s="70"/>
    </row>
    <row r="79" spans="1:20" x14ac:dyDescent="0.3">
      <c r="A79" s="49">
        <v>1</v>
      </c>
      <c r="B79" s="49" t="s">
        <v>141</v>
      </c>
      <c r="C79" s="49" t="s">
        <v>125</v>
      </c>
      <c r="D79" s="49" t="s">
        <v>169</v>
      </c>
      <c r="E79" s="49" t="s">
        <v>189</v>
      </c>
      <c r="F79" s="50" t="s">
        <v>83</v>
      </c>
      <c r="G79" s="50" t="s">
        <v>146</v>
      </c>
      <c r="H79" s="52" t="s">
        <v>162</v>
      </c>
      <c r="I79" s="52" t="s">
        <v>51</v>
      </c>
      <c r="J79" s="50" t="s">
        <v>146</v>
      </c>
      <c r="K79" s="52" t="s">
        <v>162</v>
      </c>
      <c r="L79" s="52" t="s">
        <v>51</v>
      </c>
      <c r="M79" s="50" t="s">
        <v>146</v>
      </c>
      <c r="N79" s="52" t="s">
        <v>162</v>
      </c>
      <c r="O79" s="52" t="s">
        <v>51</v>
      </c>
      <c r="P79" s="50" t="s">
        <v>94</v>
      </c>
      <c r="Q79" s="50" t="s">
        <v>137</v>
      </c>
      <c r="R79" s="49"/>
      <c r="S79" s="49"/>
      <c r="T79" s="70"/>
    </row>
    <row r="80" spans="1:20" x14ac:dyDescent="0.3">
      <c r="A80" s="49">
        <v>1</v>
      </c>
      <c r="B80" s="49" t="s">
        <v>141</v>
      </c>
      <c r="C80" s="49" t="s">
        <v>125</v>
      </c>
      <c r="D80" s="49" t="s">
        <v>169</v>
      </c>
      <c r="E80" s="49" t="s">
        <v>191</v>
      </c>
      <c r="F80" s="50" t="s">
        <v>83</v>
      </c>
      <c r="G80" s="50" t="s">
        <v>146</v>
      </c>
      <c r="H80" s="52" t="s">
        <v>162</v>
      </c>
      <c r="I80" s="52" t="s">
        <v>50</v>
      </c>
      <c r="J80" s="50" t="s">
        <v>146</v>
      </c>
      <c r="K80" s="52" t="s">
        <v>162</v>
      </c>
      <c r="L80" s="52" t="s">
        <v>50</v>
      </c>
      <c r="M80" s="50" t="s">
        <v>146</v>
      </c>
      <c r="N80" s="52" t="s">
        <v>162</v>
      </c>
      <c r="O80" s="52" t="s">
        <v>50</v>
      </c>
      <c r="P80" s="50" t="s">
        <v>118</v>
      </c>
      <c r="Q80" s="50" t="s">
        <v>135</v>
      </c>
      <c r="R80" s="49"/>
      <c r="S80" s="49"/>
      <c r="T80" s="70"/>
    </row>
    <row r="81" spans="1:20" x14ac:dyDescent="0.3">
      <c r="A81" s="49">
        <v>1</v>
      </c>
      <c r="B81" s="49" t="s">
        <v>141</v>
      </c>
      <c r="C81" s="49" t="s">
        <v>125</v>
      </c>
      <c r="D81" s="49" t="s">
        <v>169</v>
      </c>
      <c r="E81" s="49" t="s">
        <v>187</v>
      </c>
      <c r="F81" s="50" t="s">
        <v>83</v>
      </c>
      <c r="G81" s="50" t="s">
        <v>146</v>
      </c>
      <c r="H81" s="52" t="s">
        <v>162</v>
      </c>
      <c r="I81" s="52" t="s">
        <v>53</v>
      </c>
      <c r="J81" s="50" t="s">
        <v>146</v>
      </c>
      <c r="K81" s="52" t="s">
        <v>162</v>
      </c>
      <c r="L81" s="52" t="s">
        <v>53</v>
      </c>
      <c r="M81" s="50" t="s">
        <v>146</v>
      </c>
      <c r="N81" s="52" t="s">
        <v>162</v>
      </c>
      <c r="O81" s="52" t="s">
        <v>53</v>
      </c>
      <c r="P81" s="50" t="s">
        <v>94</v>
      </c>
      <c r="Q81" s="50" t="s">
        <v>137</v>
      </c>
      <c r="R81" s="49"/>
      <c r="S81" s="49"/>
      <c r="T81" s="70"/>
    </row>
    <row r="82" spans="1:20" x14ac:dyDescent="0.3">
      <c r="A82" s="49">
        <v>1</v>
      </c>
      <c r="B82" s="49" t="s">
        <v>141</v>
      </c>
      <c r="C82" s="49" t="s">
        <v>125</v>
      </c>
      <c r="D82" s="49" t="s">
        <v>169</v>
      </c>
      <c r="E82" s="49" t="s">
        <v>188</v>
      </c>
      <c r="F82" s="50" t="s">
        <v>83</v>
      </c>
      <c r="G82" s="50" t="s">
        <v>146</v>
      </c>
      <c r="H82" s="52" t="s">
        <v>162</v>
      </c>
      <c r="I82" s="52" t="s">
        <v>52</v>
      </c>
      <c r="J82" s="50" t="s">
        <v>146</v>
      </c>
      <c r="K82" s="52" t="s">
        <v>162</v>
      </c>
      <c r="L82" s="52" t="s">
        <v>52</v>
      </c>
      <c r="M82" s="50" t="s">
        <v>146</v>
      </c>
      <c r="N82" s="52" t="s">
        <v>162</v>
      </c>
      <c r="O82" s="52" t="s">
        <v>52</v>
      </c>
      <c r="P82" s="50" t="s">
        <v>118</v>
      </c>
      <c r="Q82" s="50" t="s">
        <v>135</v>
      </c>
      <c r="R82" s="49"/>
      <c r="S82" s="49"/>
      <c r="T82" s="70"/>
    </row>
    <row r="83" spans="1:20" x14ac:dyDescent="0.3">
      <c r="A83" s="49">
        <v>1</v>
      </c>
      <c r="B83" s="49" t="s">
        <v>141</v>
      </c>
      <c r="C83" s="49" t="s">
        <v>125</v>
      </c>
      <c r="D83" s="49" t="s">
        <v>169</v>
      </c>
      <c r="E83" s="49" t="s">
        <v>109</v>
      </c>
      <c r="F83" s="50" t="s">
        <v>83</v>
      </c>
      <c r="G83" s="50" t="s">
        <v>146</v>
      </c>
      <c r="H83" s="52" t="s">
        <v>163</v>
      </c>
      <c r="I83" s="52" t="s">
        <v>57</v>
      </c>
      <c r="J83" s="50" t="s">
        <v>146</v>
      </c>
      <c r="K83" s="52" t="s">
        <v>163</v>
      </c>
      <c r="L83" s="52" t="s">
        <v>57</v>
      </c>
      <c r="M83" s="50" t="s">
        <v>146</v>
      </c>
      <c r="N83" s="52" t="s">
        <v>163</v>
      </c>
      <c r="O83" s="52" t="s">
        <v>57</v>
      </c>
      <c r="P83" s="50" t="s">
        <v>94</v>
      </c>
      <c r="Q83" s="50" t="s">
        <v>138</v>
      </c>
      <c r="R83" s="49"/>
      <c r="S83" s="49"/>
      <c r="T83" s="70"/>
    </row>
    <row r="84" spans="1:20" x14ac:dyDescent="0.3">
      <c r="A84" s="49">
        <v>1</v>
      </c>
      <c r="B84" s="49" t="s">
        <v>141</v>
      </c>
      <c r="C84" s="49" t="s">
        <v>125</v>
      </c>
      <c r="D84" s="49" t="s">
        <v>169</v>
      </c>
      <c r="E84" s="49" t="s">
        <v>193</v>
      </c>
      <c r="F84" s="50" t="s">
        <v>83</v>
      </c>
      <c r="G84" s="50" t="s">
        <v>146</v>
      </c>
      <c r="H84" s="52" t="s">
        <v>163</v>
      </c>
      <c r="I84" s="52" t="s">
        <v>110</v>
      </c>
      <c r="J84" s="50" t="s">
        <v>146</v>
      </c>
      <c r="K84" s="52" t="s">
        <v>163</v>
      </c>
      <c r="L84" s="52" t="s">
        <v>110</v>
      </c>
      <c r="M84" s="50" t="s">
        <v>146</v>
      </c>
      <c r="N84" s="52" t="s">
        <v>163</v>
      </c>
      <c r="O84" s="52" t="s">
        <v>110</v>
      </c>
      <c r="P84" s="50" t="s">
        <v>94</v>
      </c>
      <c r="Q84" s="50" t="s">
        <v>182</v>
      </c>
      <c r="R84" s="50"/>
      <c r="S84" s="49"/>
      <c r="T84" s="84"/>
    </row>
    <row r="85" spans="1:20" ht="14.4" customHeight="1" x14ac:dyDescent="0.3">
      <c r="A85" s="49">
        <v>1</v>
      </c>
      <c r="B85" s="49" t="s">
        <v>141</v>
      </c>
      <c r="C85" s="49" t="s">
        <v>125</v>
      </c>
      <c r="D85" s="49" t="s">
        <v>169</v>
      </c>
      <c r="E85" s="49" t="s">
        <v>185</v>
      </c>
      <c r="F85" s="50" t="s">
        <v>83</v>
      </c>
      <c r="G85" s="50" t="s">
        <v>146</v>
      </c>
      <c r="H85" s="52" t="s">
        <v>163</v>
      </c>
      <c r="I85" s="52" t="s">
        <v>171</v>
      </c>
      <c r="J85" s="50" t="s">
        <v>146</v>
      </c>
      <c r="K85" s="52" t="s">
        <v>163</v>
      </c>
      <c r="L85" s="52" t="s">
        <v>171</v>
      </c>
      <c r="M85" s="50" t="s">
        <v>146</v>
      </c>
      <c r="N85" s="52" t="s">
        <v>163</v>
      </c>
      <c r="O85" s="52" t="s">
        <v>171</v>
      </c>
      <c r="P85" s="50" t="s">
        <v>118</v>
      </c>
      <c r="Q85" s="50" t="s">
        <v>135</v>
      </c>
      <c r="R85" s="50"/>
      <c r="S85" s="49"/>
      <c r="T85" s="84"/>
    </row>
    <row r="86" spans="1:20" ht="14.4" customHeight="1" x14ac:dyDescent="0.3">
      <c r="A86" s="49">
        <v>1</v>
      </c>
      <c r="B86" s="49" t="s">
        <v>141</v>
      </c>
      <c r="C86" s="49" t="s">
        <v>125</v>
      </c>
      <c r="D86" s="49" t="s">
        <v>169</v>
      </c>
      <c r="E86" s="49" t="s">
        <v>194</v>
      </c>
      <c r="F86" s="50" t="s">
        <v>83</v>
      </c>
      <c r="G86" s="50" t="s">
        <v>146</v>
      </c>
      <c r="H86" s="52" t="s">
        <v>163</v>
      </c>
      <c r="I86" s="52" t="s">
        <v>172</v>
      </c>
      <c r="J86" s="50" t="s">
        <v>146</v>
      </c>
      <c r="K86" s="52" t="s">
        <v>163</v>
      </c>
      <c r="L86" s="52" t="s">
        <v>172</v>
      </c>
      <c r="M86" s="50" t="s">
        <v>146</v>
      </c>
      <c r="N86" s="52" t="s">
        <v>163</v>
      </c>
      <c r="O86" s="52" t="s">
        <v>172</v>
      </c>
      <c r="P86" s="50" t="s">
        <v>118</v>
      </c>
      <c r="Q86" s="50" t="s">
        <v>135</v>
      </c>
      <c r="R86" s="59"/>
      <c r="S86" s="49"/>
      <c r="T86" s="84"/>
    </row>
    <row r="87" spans="1:20" x14ac:dyDescent="0.3">
      <c r="A87" s="49">
        <v>1</v>
      </c>
      <c r="B87" s="49" t="s">
        <v>141</v>
      </c>
      <c r="C87" s="49" t="s">
        <v>125</v>
      </c>
      <c r="D87" s="49" t="s">
        <v>169</v>
      </c>
      <c r="E87" s="49" t="s">
        <v>190</v>
      </c>
      <c r="F87" s="50" t="s">
        <v>83</v>
      </c>
      <c r="G87" s="50" t="s">
        <v>146</v>
      </c>
      <c r="H87" s="52" t="s">
        <v>163</v>
      </c>
      <c r="I87" s="52" t="s">
        <v>51</v>
      </c>
      <c r="J87" s="50" t="s">
        <v>146</v>
      </c>
      <c r="K87" s="52" t="s">
        <v>163</v>
      </c>
      <c r="L87" s="52" t="s">
        <v>51</v>
      </c>
      <c r="M87" s="50" t="s">
        <v>146</v>
      </c>
      <c r="N87" s="52" t="s">
        <v>163</v>
      </c>
      <c r="O87" s="52" t="s">
        <v>51</v>
      </c>
      <c r="P87" s="50" t="s">
        <v>94</v>
      </c>
      <c r="Q87" s="50" t="s">
        <v>137</v>
      </c>
      <c r="R87" s="60"/>
      <c r="S87" s="49"/>
      <c r="T87" s="84"/>
    </row>
    <row r="88" spans="1:20" x14ac:dyDescent="0.3">
      <c r="A88" s="49">
        <v>1</v>
      </c>
      <c r="B88" s="49" t="s">
        <v>141</v>
      </c>
      <c r="C88" s="49" t="s">
        <v>125</v>
      </c>
      <c r="D88" s="49" t="s">
        <v>169</v>
      </c>
      <c r="E88" s="49" t="s">
        <v>192</v>
      </c>
      <c r="F88" s="50" t="s">
        <v>83</v>
      </c>
      <c r="G88" s="50" t="s">
        <v>146</v>
      </c>
      <c r="H88" s="52" t="s">
        <v>163</v>
      </c>
      <c r="I88" s="52" t="s">
        <v>50</v>
      </c>
      <c r="J88" s="50" t="s">
        <v>146</v>
      </c>
      <c r="K88" s="52" t="s">
        <v>163</v>
      </c>
      <c r="L88" s="52" t="s">
        <v>50</v>
      </c>
      <c r="M88" s="50" t="s">
        <v>146</v>
      </c>
      <c r="N88" s="52" t="s">
        <v>163</v>
      </c>
      <c r="O88" s="52" t="s">
        <v>50</v>
      </c>
      <c r="P88" s="50" t="s">
        <v>118</v>
      </c>
      <c r="Q88" s="50" t="s">
        <v>135</v>
      </c>
      <c r="R88" s="50"/>
      <c r="S88" s="49"/>
      <c r="T88" s="84"/>
    </row>
    <row r="89" spans="1:20" x14ac:dyDescent="0.3">
      <c r="A89" s="49">
        <v>1</v>
      </c>
      <c r="B89" s="49" t="s">
        <v>141</v>
      </c>
      <c r="C89" s="49" t="s">
        <v>125</v>
      </c>
      <c r="D89" s="49" t="s">
        <v>169</v>
      </c>
      <c r="E89" s="49" t="s">
        <v>195</v>
      </c>
      <c r="F89" s="50" t="s">
        <v>83</v>
      </c>
      <c r="G89" s="50" t="s">
        <v>146</v>
      </c>
      <c r="H89" s="52" t="s">
        <v>163</v>
      </c>
      <c r="I89" s="52" t="s">
        <v>53</v>
      </c>
      <c r="J89" s="50" t="s">
        <v>146</v>
      </c>
      <c r="K89" s="52" t="s">
        <v>163</v>
      </c>
      <c r="L89" s="52" t="s">
        <v>53</v>
      </c>
      <c r="M89" s="50" t="s">
        <v>146</v>
      </c>
      <c r="N89" s="52" t="s">
        <v>163</v>
      </c>
      <c r="O89" s="52" t="s">
        <v>53</v>
      </c>
      <c r="P89" s="50" t="s">
        <v>94</v>
      </c>
      <c r="Q89" s="50" t="s">
        <v>137</v>
      </c>
      <c r="R89" s="50"/>
      <c r="S89" s="49"/>
      <c r="T89" s="84"/>
    </row>
    <row r="90" spans="1:20" x14ac:dyDescent="0.3">
      <c r="A90" s="49">
        <v>1</v>
      </c>
      <c r="B90" s="49" t="s">
        <v>141</v>
      </c>
      <c r="C90" s="49" t="s">
        <v>125</v>
      </c>
      <c r="D90" s="49" t="s">
        <v>169</v>
      </c>
      <c r="E90" s="49" t="s">
        <v>196</v>
      </c>
      <c r="F90" s="50" t="s">
        <v>83</v>
      </c>
      <c r="G90" s="50" t="s">
        <v>146</v>
      </c>
      <c r="H90" s="52" t="s">
        <v>163</v>
      </c>
      <c r="I90" s="52" t="s">
        <v>52</v>
      </c>
      <c r="J90" s="50" t="s">
        <v>146</v>
      </c>
      <c r="K90" s="52" t="s">
        <v>163</v>
      </c>
      <c r="L90" s="52" t="s">
        <v>52</v>
      </c>
      <c r="M90" s="50" t="s">
        <v>146</v>
      </c>
      <c r="N90" s="52" t="s">
        <v>163</v>
      </c>
      <c r="O90" s="52" t="s">
        <v>52</v>
      </c>
      <c r="P90" s="50" t="s">
        <v>118</v>
      </c>
      <c r="Q90" s="50" t="s">
        <v>135</v>
      </c>
      <c r="R90" s="50"/>
      <c r="S90" s="49"/>
      <c r="T90" s="84"/>
    </row>
    <row r="91" spans="1:20" x14ac:dyDescent="0.3">
      <c r="A91" s="49">
        <v>1</v>
      </c>
      <c r="B91" s="49" t="s">
        <v>141</v>
      </c>
      <c r="C91" s="49" t="s">
        <v>125</v>
      </c>
      <c r="D91" s="49" t="s">
        <v>169</v>
      </c>
      <c r="E91" s="50" t="s">
        <v>70</v>
      </c>
      <c r="F91" s="50" t="s">
        <v>83</v>
      </c>
      <c r="G91" s="50" t="s">
        <v>146</v>
      </c>
      <c r="H91" s="52" t="s">
        <v>163</v>
      </c>
      <c r="I91" s="52" t="s">
        <v>170</v>
      </c>
      <c r="J91" s="50" t="s">
        <v>146</v>
      </c>
      <c r="K91" s="52" t="s">
        <v>163</v>
      </c>
      <c r="L91" s="52" t="s">
        <v>170</v>
      </c>
      <c r="M91" s="50" t="s">
        <v>146</v>
      </c>
      <c r="N91" s="52" t="s">
        <v>163</v>
      </c>
      <c r="O91" s="52" t="s">
        <v>170</v>
      </c>
      <c r="P91" s="50" t="s">
        <v>94</v>
      </c>
      <c r="Q91" s="52" t="s">
        <v>181</v>
      </c>
      <c r="R91" s="50"/>
      <c r="S91" s="49"/>
      <c r="T91" s="84"/>
    </row>
    <row r="92" spans="1:20" x14ac:dyDescent="0.3">
      <c r="A92" s="49">
        <v>1</v>
      </c>
      <c r="B92" s="49" t="s">
        <v>141</v>
      </c>
      <c r="C92" s="49" t="s">
        <v>125</v>
      </c>
      <c r="D92" s="49" t="s">
        <v>169</v>
      </c>
      <c r="E92" s="52" t="s">
        <v>71</v>
      </c>
      <c r="F92" s="50" t="s">
        <v>83</v>
      </c>
      <c r="G92" s="50" t="s">
        <v>146</v>
      </c>
      <c r="H92" s="52" t="s">
        <v>163</v>
      </c>
      <c r="I92" s="52" t="s">
        <v>63</v>
      </c>
      <c r="J92" s="50" t="s">
        <v>146</v>
      </c>
      <c r="K92" s="52" t="s">
        <v>163</v>
      </c>
      <c r="L92" s="52" t="s">
        <v>63</v>
      </c>
      <c r="M92" s="50" t="s">
        <v>146</v>
      </c>
      <c r="N92" s="52" t="s">
        <v>163</v>
      </c>
      <c r="O92" s="52" t="s">
        <v>63</v>
      </c>
      <c r="P92" s="50" t="s">
        <v>94</v>
      </c>
      <c r="Q92" s="52" t="s">
        <v>183</v>
      </c>
      <c r="R92" s="52"/>
      <c r="S92" s="49"/>
      <c r="T92" s="84"/>
    </row>
    <row r="93" spans="1:20" x14ac:dyDescent="0.3">
      <c r="A93" s="49">
        <v>1</v>
      </c>
      <c r="B93" s="49" t="s">
        <v>141</v>
      </c>
      <c r="C93" s="49" t="s">
        <v>125</v>
      </c>
      <c r="D93" s="49" t="s">
        <v>169</v>
      </c>
      <c r="E93" s="49" t="s">
        <v>197</v>
      </c>
      <c r="F93" s="50" t="s">
        <v>107</v>
      </c>
      <c r="G93" s="50" t="s">
        <v>146</v>
      </c>
      <c r="H93" s="52" t="s">
        <v>163</v>
      </c>
      <c r="I93" s="52" t="s">
        <v>116</v>
      </c>
      <c r="J93" s="50" t="s">
        <v>146</v>
      </c>
      <c r="K93" s="52" t="s">
        <v>163</v>
      </c>
      <c r="L93" s="52" t="s">
        <v>116</v>
      </c>
      <c r="M93" s="50" t="s">
        <v>146</v>
      </c>
      <c r="N93" s="52" t="s">
        <v>163</v>
      </c>
      <c r="O93" s="52" t="s">
        <v>116</v>
      </c>
      <c r="P93" s="50" t="s">
        <v>94</v>
      </c>
      <c r="Q93" s="50"/>
      <c r="R93" s="50"/>
      <c r="S93" s="49"/>
      <c r="T93" s="84"/>
    </row>
    <row r="94" spans="1:20" x14ac:dyDescent="0.3">
      <c r="A94" s="49">
        <v>1</v>
      </c>
      <c r="B94" s="49" t="s">
        <v>141</v>
      </c>
      <c r="C94" s="49" t="s">
        <v>125</v>
      </c>
      <c r="D94" s="49" t="s">
        <v>169</v>
      </c>
      <c r="E94" s="49" t="s">
        <v>198</v>
      </c>
      <c r="F94" s="50" t="s">
        <v>107</v>
      </c>
      <c r="G94" s="50" t="s">
        <v>146</v>
      </c>
      <c r="H94" s="52" t="s">
        <v>163</v>
      </c>
      <c r="I94" s="52" t="s">
        <v>176</v>
      </c>
      <c r="J94" s="50" t="s">
        <v>146</v>
      </c>
      <c r="K94" s="52" t="s">
        <v>163</v>
      </c>
      <c r="L94" s="52" t="s">
        <v>176</v>
      </c>
      <c r="M94" s="50" t="s">
        <v>146</v>
      </c>
      <c r="N94" s="52" t="s">
        <v>163</v>
      </c>
      <c r="O94" s="52" t="s">
        <v>176</v>
      </c>
      <c r="P94" s="50" t="s">
        <v>94</v>
      </c>
      <c r="Q94" s="49"/>
      <c r="R94" s="49"/>
      <c r="S94" s="49"/>
      <c r="T94" s="85"/>
    </row>
    <row r="95" spans="1:20" x14ac:dyDescent="0.3">
      <c r="A95" s="56">
        <v>1</v>
      </c>
      <c r="B95" s="56" t="s">
        <v>141</v>
      </c>
      <c r="C95" s="56" t="s">
        <v>125</v>
      </c>
      <c r="D95" s="56" t="s">
        <v>169</v>
      </c>
      <c r="E95" s="56" t="s">
        <v>92</v>
      </c>
      <c r="F95" s="56" t="s">
        <v>8</v>
      </c>
      <c r="G95" s="56"/>
      <c r="H95" s="56"/>
      <c r="I95" s="56"/>
      <c r="J95" s="56"/>
      <c r="K95" s="56"/>
      <c r="L95" s="56"/>
      <c r="M95" s="56"/>
      <c r="N95" s="56"/>
      <c r="O95" s="56"/>
      <c r="P95" s="57"/>
      <c r="Q95" s="56"/>
      <c r="R95" s="56"/>
      <c r="S95" s="56"/>
      <c r="T95" s="86"/>
    </row>
    <row r="96" spans="1:20" x14ac:dyDescent="0.3">
      <c r="A96" s="53">
        <v>1</v>
      </c>
      <c r="B96" s="53" t="s">
        <v>141</v>
      </c>
      <c r="C96" s="53" t="s">
        <v>125</v>
      </c>
      <c r="D96" s="53" t="s">
        <v>215</v>
      </c>
      <c r="E96" s="53" t="s">
        <v>216</v>
      </c>
      <c r="F96" s="53" t="s">
        <v>83</v>
      </c>
      <c r="G96" s="53"/>
      <c r="H96" s="53"/>
      <c r="I96" s="53"/>
      <c r="J96" s="53"/>
      <c r="K96" s="53"/>
      <c r="L96" s="53"/>
      <c r="M96" s="53"/>
      <c r="N96" s="53"/>
      <c r="O96" s="53"/>
      <c r="P96" s="54"/>
      <c r="Q96" s="53"/>
      <c r="R96" s="53"/>
      <c r="S96" s="53"/>
      <c r="T96" s="87"/>
    </row>
    <row r="97" spans="1:20" x14ac:dyDescent="0.3">
      <c r="A97" s="53">
        <v>1</v>
      </c>
      <c r="B97" s="53" t="s">
        <v>141</v>
      </c>
      <c r="C97" s="53" t="s">
        <v>125</v>
      </c>
      <c r="D97" s="53" t="s">
        <v>215</v>
      </c>
      <c r="E97" s="53" t="s">
        <v>217</v>
      </c>
      <c r="F97" s="53" t="s">
        <v>83</v>
      </c>
      <c r="G97" s="53" t="s">
        <v>146</v>
      </c>
      <c r="H97" s="55" t="s">
        <v>214</v>
      </c>
      <c r="I97" s="55" t="s">
        <v>114</v>
      </c>
      <c r="J97" s="53" t="s">
        <v>146</v>
      </c>
      <c r="K97" s="55" t="s">
        <v>214</v>
      </c>
      <c r="L97" s="55" t="s">
        <v>114</v>
      </c>
      <c r="M97" s="53" t="s">
        <v>146</v>
      </c>
      <c r="N97" s="55" t="s">
        <v>214</v>
      </c>
      <c r="O97" s="55" t="s">
        <v>114</v>
      </c>
      <c r="P97" s="54" t="s">
        <v>94</v>
      </c>
      <c r="Q97" s="53"/>
      <c r="R97" s="53"/>
      <c r="S97" s="53"/>
      <c r="T97" s="87"/>
    </row>
    <row r="98" spans="1:20" x14ac:dyDescent="0.3">
      <c r="A98" s="53">
        <v>1</v>
      </c>
      <c r="B98" s="53" t="s">
        <v>141</v>
      </c>
      <c r="C98" s="53" t="s">
        <v>125</v>
      </c>
      <c r="D98" s="53" t="s">
        <v>215</v>
      </c>
      <c r="E98" s="53" t="s">
        <v>128</v>
      </c>
      <c r="F98" s="53" t="s">
        <v>83</v>
      </c>
      <c r="G98" s="53" t="s">
        <v>146</v>
      </c>
      <c r="H98" s="55" t="s">
        <v>214</v>
      </c>
      <c r="I98" s="55" t="s">
        <v>50</v>
      </c>
      <c r="J98" s="53" t="s">
        <v>146</v>
      </c>
      <c r="K98" s="55" t="s">
        <v>214</v>
      </c>
      <c r="L98" s="55" t="s">
        <v>50</v>
      </c>
      <c r="M98" s="53" t="s">
        <v>146</v>
      </c>
      <c r="N98" s="55" t="s">
        <v>214</v>
      </c>
      <c r="O98" s="55" t="s">
        <v>50</v>
      </c>
      <c r="P98" s="54" t="s">
        <v>118</v>
      </c>
      <c r="Q98" s="54" t="s">
        <v>135</v>
      </c>
      <c r="R98" s="53"/>
      <c r="S98" s="53"/>
      <c r="T98" s="87"/>
    </row>
    <row r="99" spans="1:20" x14ac:dyDescent="0.3">
      <c r="A99" s="53">
        <v>1</v>
      </c>
      <c r="B99" s="53" t="s">
        <v>141</v>
      </c>
      <c r="C99" s="53" t="s">
        <v>125</v>
      </c>
      <c r="D99" s="53" t="s">
        <v>215</v>
      </c>
      <c r="E99" s="53" t="s">
        <v>129</v>
      </c>
      <c r="F99" s="53" t="s">
        <v>83</v>
      </c>
      <c r="G99" s="53" t="s">
        <v>146</v>
      </c>
      <c r="H99" s="55" t="s">
        <v>214</v>
      </c>
      <c r="I99" s="55" t="s">
        <v>51</v>
      </c>
      <c r="J99" s="53" t="s">
        <v>146</v>
      </c>
      <c r="K99" s="55" t="s">
        <v>214</v>
      </c>
      <c r="L99" s="55" t="s">
        <v>51</v>
      </c>
      <c r="M99" s="53" t="s">
        <v>146</v>
      </c>
      <c r="N99" s="55" t="s">
        <v>214</v>
      </c>
      <c r="O99" s="55" t="s">
        <v>51</v>
      </c>
      <c r="P99" s="54" t="s">
        <v>94</v>
      </c>
      <c r="Q99" s="54" t="s">
        <v>137</v>
      </c>
      <c r="R99" s="53"/>
      <c r="S99" s="53"/>
      <c r="T99" s="87"/>
    </row>
    <row r="100" spans="1:20" x14ac:dyDescent="0.3">
      <c r="A100" s="53">
        <v>1</v>
      </c>
      <c r="B100" s="53" t="s">
        <v>141</v>
      </c>
      <c r="C100" s="53" t="s">
        <v>125</v>
      </c>
      <c r="D100" s="53" t="s">
        <v>215</v>
      </c>
      <c r="E100" s="53" t="s">
        <v>130</v>
      </c>
      <c r="F100" s="53" t="s">
        <v>83</v>
      </c>
      <c r="G100" s="53" t="s">
        <v>146</v>
      </c>
      <c r="H100" s="55" t="s">
        <v>214</v>
      </c>
      <c r="I100" s="55" t="s">
        <v>52</v>
      </c>
      <c r="J100" s="53" t="s">
        <v>146</v>
      </c>
      <c r="K100" s="55" t="s">
        <v>214</v>
      </c>
      <c r="L100" s="55" t="s">
        <v>52</v>
      </c>
      <c r="M100" s="53" t="s">
        <v>146</v>
      </c>
      <c r="N100" s="55" t="s">
        <v>214</v>
      </c>
      <c r="O100" s="55" t="s">
        <v>52</v>
      </c>
      <c r="P100" s="54" t="s">
        <v>118</v>
      </c>
      <c r="Q100" s="54" t="s">
        <v>135</v>
      </c>
      <c r="R100" s="53"/>
      <c r="S100" s="53"/>
      <c r="T100" s="87"/>
    </row>
    <row r="101" spans="1:20" x14ac:dyDescent="0.3">
      <c r="A101" s="53">
        <v>1</v>
      </c>
      <c r="B101" s="53" t="s">
        <v>141</v>
      </c>
      <c r="C101" s="53" t="s">
        <v>125</v>
      </c>
      <c r="D101" s="53" t="s">
        <v>215</v>
      </c>
      <c r="E101" s="53" t="s">
        <v>131</v>
      </c>
      <c r="F101" s="53" t="s">
        <v>83</v>
      </c>
      <c r="G101" s="53" t="s">
        <v>146</v>
      </c>
      <c r="H101" s="55" t="s">
        <v>214</v>
      </c>
      <c r="I101" s="55" t="s">
        <v>53</v>
      </c>
      <c r="J101" s="53" t="s">
        <v>146</v>
      </c>
      <c r="K101" s="55" t="s">
        <v>214</v>
      </c>
      <c r="L101" s="55" t="s">
        <v>53</v>
      </c>
      <c r="M101" s="53" t="s">
        <v>146</v>
      </c>
      <c r="N101" s="55" t="s">
        <v>214</v>
      </c>
      <c r="O101" s="55" t="s">
        <v>53</v>
      </c>
      <c r="P101" s="54" t="s">
        <v>94</v>
      </c>
      <c r="Q101" s="54" t="s">
        <v>137</v>
      </c>
      <c r="R101" s="53"/>
      <c r="S101" s="53"/>
      <c r="T101" s="87"/>
    </row>
    <row r="102" spans="1:20" x14ac:dyDescent="0.3">
      <c r="A102" s="53">
        <v>1</v>
      </c>
      <c r="B102" s="53" t="s">
        <v>141</v>
      </c>
      <c r="C102" s="53" t="s">
        <v>125</v>
      </c>
      <c r="D102" s="53" t="s">
        <v>215</v>
      </c>
      <c r="E102" s="53" t="s">
        <v>173</v>
      </c>
      <c r="F102" s="53" t="s">
        <v>83</v>
      </c>
      <c r="G102" s="53" t="s">
        <v>146</v>
      </c>
      <c r="H102" s="55" t="s">
        <v>214</v>
      </c>
      <c r="I102" s="55" t="s">
        <v>173</v>
      </c>
      <c r="J102" s="53" t="s">
        <v>146</v>
      </c>
      <c r="K102" s="55" t="s">
        <v>214</v>
      </c>
      <c r="L102" s="55" t="s">
        <v>173</v>
      </c>
      <c r="M102" s="53" t="s">
        <v>146</v>
      </c>
      <c r="N102" s="55" t="s">
        <v>214</v>
      </c>
      <c r="O102" s="53" t="s">
        <v>173</v>
      </c>
      <c r="P102" s="54" t="s">
        <v>94</v>
      </c>
      <c r="Q102" s="54"/>
      <c r="R102" s="53"/>
      <c r="S102" s="53"/>
      <c r="T102" s="87"/>
    </row>
    <row r="103" spans="1:20" x14ac:dyDescent="0.3">
      <c r="A103" s="53">
        <v>1</v>
      </c>
      <c r="B103" s="53" t="s">
        <v>141</v>
      </c>
      <c r="C103" s="53" t="s">
        <v>125</v>
      </c>
      <c r="D103" s="53" t="s">
        <v>215</v>
      </c>
      <c r="E103" s="53" t="s">
        <v>193</v>
      </c>
      <c r="F103" s="53" t="s">
        <v>83</v>
      </c>
      <c r="G103" s="53" t="s">
        <v>146</v>
      </c>
      <c r="H103" s="55" t="s">
        <v>214</v>
      </c>
      <c r="I103" s="55" t="s">
        <v>110</v>
      </c>
      <c r="J103" s="53" t="s">
        <v>146</v>
      </c>
      <c r="K103" s="55" t="s">
        <v>214</v>
      </c>
      <c r="L103" s="55" t="s">
        <v>110</v>
      </c>
      <c r="M103" s="53" t="s">
        <v>146</v>
      </c>
      <c r="N103" s="55" t="s">
        <v>214</v>
      </c>
      <c r="O103" s="53" t="s">
        <v>110</v>
      </c>
      <c r="P103" s="54" t="s">
        <v>94</v>
      </c>
      <c r="Q103" s="54" t="s">
        <v>182</v>
      </c>
      <c r="R103" s="53"/>
      <c r="S103" s="53"/>
      <c r="T103" s="87"/>
    </row>
    <row r="104" spans="1:20" x14ac:dyDescent="0.3">
      <c r="A104" s="53">
        <v>1</v>
      </c>
      <c r="B104" s="53" t="s">
        <v>141</v>
      </c>
      <c r="C104" s="53" t="s">
        <v>125</v>
      </c>
      <c r="D104" s="53" t="s">
        <v>215</v>
      </c>
      <c r="E104" s="53" t="s">
        <v>109</v>
      </c>
      <c r="F104" s="53" t="s">
        <v>83</v>
      </c>
      <c r="G104" s="53" t="s">
        <v>146</v>
      </c>
      <c r="H104" s="55" t="s">
        <v>214</v>
      </c>
      <c r="I104" s="55" t="s">
        <v>57</v>
      </c>
      <c r="J104" s="53" t="s">
        <v>146</v>
      </c>
      <c r="K104" s="55" t="s">
        <v>214</v>
      </c>
      <c r="L104" s="55" t="s">
        <v>57</v>
      </c>
      <c r="M104" s="53" t="s">
        <v>146</v>
      </c>
      <c r="N104" s="55" t="s">
        <v>214</v>
      </c>
      <c r="O104" s="53" t="s">
        <v>57</v>
      </c>
      <c r="P104" s="54" t="s">
        <v>94</v>
      </c>
      <c r="Q104" s="54" t="s">
        <v>138</v>
      </c>
      <c r="R104" s="54"/>
      <c r="S104" s="53"/>
      <c r="T104" s="87"/>
    </row>
    <row r="105" spans="1:20" x14ac:dyDescent="0.3">
      <c r="A105" s="53">
        <v>1</v>
      </c>
      <c r="B105" s="53" t="s">
        <v>141</v>
      </c>
      <c r="C105" s="53" t="s">
        <v>125</v>
      </c>
      <c r="D105" s="53" t="s">
        <v>215</v>
      </c>
      <c r="E105" s="53" t="s">
        <v>72</v>
      </c>
      <c r="F105" s="53" t="s">
        <v>83</v>
      </c>
      <c r="G105" s="53" t="s">
        <v>146</v>
      </c>
      <c r="H105" s="55" t="s">
        <v>214</v>
      </c>
      <c r="I105" s="55" t="s">
        <v>67</v>
      </c>
      <c r="J105" s="53" t="s">
        <v>146</v>
      </c>
      <c r="K105" s="55" t="s">
        <v>214</v>
      </c>
      <c r="L105" s="55" t="s">
        <v>67</v>
      </c>
      <c r="M105" s="53" t="s">
        <v>146</v>
      </c>
      <c r="N105" s="55" t="s">
        <v>214</v>
      </c>
      <c r="O105" s="53" t="s">
        <v>67</v>
      </c>
      <c r="P105" s="54" t="s">
        <v>120</v>
      </c>
      <c r="Q105" s="54" t="s">
        <v>229</v>
      </c>
      <c r="R105" s="54"/>
      <c r="S105" s="53"/>
      <c r="T105" s="87"/>
    </row>
    <row r="106" spans="1:20" ht="13.95" customHeight="1" x14ac:dyDescent="0.3">
      <c r="A106" s="53">
        <v>1</v>
      </c>
      <c r="B106" s="53" t="s">
        <v>141</v>
      </c>
      <c r="C106" s="53" t="s">
        <v>125</v>
      </c>
      <c r="D106" s="53" t="s">
        <v>215</v>
      </c>
      <c r="E106" s="53" t="s">
        <v>80</v>
      </c>
      <c r="F106" s="53" t="s">
        <v>83</v>
      </c>
      <c r="G106" s="53" t="s">
        <v>146</v>
      </c>
      <c r="H106" s="55" t="s">
        <v>214</v>
      </c>
      <c r="I106" s="55" t="s">
        <v>200</v>
      </c>
      <c r="J106" s="53" t="s">
        <v>146</v>
      </c>
      <c r="K106" s="55" t="s">
        <v>214</v>
      </c>
      <c r="L106" s="55" t="s">
        <v>200</v>
      </c>
      <c r="M106" s="53" t="s">
        <v>146</v>
      </c>
      <c r="N106" s="55" t="s">
        <v>214</v>
      </c>
      <c r="O106" s="53" t="s">
        <v>200</v>
      </c>
      <c r="P106" s="54" t="s">
        <v>94</v>
      </c>
      <c r="Q106" s="54" t="s">
        <v>230</v>
      </c>
      <c r="R106" s="54"/>
      <c r="S106" s="53"/>
      <c r="T106" s="88"/>
    </row>
    <row r="107" spans="1:20" x14ac:dyDescent="0.3">
      <c r="A107" s="53">
        <v>1</v>
      </c>
      <c r="B107" s="53" t="s">
        <v>141</v>
      </c>
      <c r="C107" s="53" t="s">
        <v>125</v>
      </c>
      <c r="D107" s="53" t="s">
        <v>215</v>
      </c>
      <c r="E107" s="53" t="s">
        <v>70</v>
      </c>
      <c r="F107" s="53" t="s">
        <v>83</v>
      </c>
      <c r="G107" s="53" t="s">
        <v>146</v>
      </c>
      <c r="H107" s="55" t="s">
        <v>214</v>
      </c>
      <c r="I107" s="55" t="s">
        <v>170</v>
      </c>
      <c r="J107" s="53" t="s">
        <v>146</v>
      </c>
      <c r="K107" s="55" t="s">
        <v>214</v>
      </c>
      <c r="L107" s="55" t="s">
        <v>170</v>
      </c>
      <c r="M107" s="53" t="s">
        <v>146</v>
      </c>
      <c r="N107" s="55" t="s">
        <v>214</v>
      </c>
      <c r="O107" s="53" t="s">
        <v>170</v>
      </c>
      <c r="P107" s="54" t="s">
        <v>94</v>
      </c>
      <c r="Q107" s="54" t="s">
        <v>231</v>
      </c>
      <c r="R107" s="54"/>
      <c r="S107" s="53"/>
      <c r="T107" s="87"/>
    </row>
    <row r="108" spans="1:20" x14ac:dyDescent="0.3">
      <c r="A108" s="53">
        <v>1</v>
      </c>
      <c r="B108" s="53" t="s">
        <v>141</v>
      </c>
      <c r="C108" s="53" t="s">
        <v>125</v>
      </c>
      <c r="D108" s="53" t="s">
        <v>215</v>
      </c>
      <c r="E108" s="53" t="s">
        <v>201</v>
      </c>
      <c r="F108" s="53" t="s">
        <v>83</v>
      </c>
      <c r="G108" s="53" t="s">
        <v>146</v>
      </c>
      <c r="H108" s="55" t="s">
        <v>214</v>
      </c>
      <c r="I108" s="55" t="s">
        <v>201</v>
      </c>
      <c r="J108" s="53" t="s">
        <v>146</v>
      </c>
      <c r="K108" s="55" t="s">
        <v>214</v>
      </c>
      <c r="L108" s="55" t="s">
        <v>201</v>
      </c>
      <c r="M108" s="53" t="s">
        <v>146</v>
      </c>
      <c r="N108" s="55" t="s">
        <v>214</v>
      </c>
      <c r="O108" s="53" t="s">
        <v>201</v>
      </c>
      <c r="P108" s="54" t="s">
        <v>94</v>
      </c>
      <c r="Q108" s="54"/>
      <c r="R108" s="54"/>
      <c r="S108" s="53"/>
      <c r="T108" s="87"/>
    </row>
    <row r="109" spans="1:20" x14ac:dyDescent="0.3">
      <c r="A109" s="53">
        <v>1</v>
      </c>
      <c r="B109" s="53" t="s">
        <v>141</v>
      </c>
      <c r="C109" s="53" t="s">
        <v>125</v>
      </c>
      <c r="D109" s="53" t="s">
        <v>215</v>
      </c>
      <c r="E109" s="53" t="s">
        <v>71</v>
      </c>
      <c r="F109" s="53" t="s">
        <v>83</v>
      </c>
      <c r="G109" s="53" t="s">
        <v>146</v>
      </c>
      <c r="H109" s="55" t="s">
        <v>214</v>
      </c>
      <c r="I109" s="55" t="s">
        <v>63</v>
      </c>
      <c r="J109" s="53" t="s">
        <v>146</v>
      </c>
      <c r="K109" s="55" t="s">
        <v>214</v>
      </c>
      <c r="L109" s="55" t="s">
        <v>63</v>
      </c>
      <c r="M109" s="53" t="s">
        <v>146</v>
      </c>
      <c r="N109" s="55" t="s">
        <v>214</v>
      </c>
      <c r="O109" s="53" t="s">
        <v>63</v>
      </c>
      <c r="P109" s="54" t="s">
        <v>94</v>
      </c>
      <c r="Q109" s="54" t="s">
        <v>183</v>
      </c>
      <c r="R109" s="54"/>
      <c r="S109" s="53"/>
      <c r="T109" s="87"/>
    </row>
    <row r="110" spans="1:20" x14ac:dyDescent="0.3">
      <c r="A110" s="53">
        <v>1</v>
      </c>
      <c r="B110" s="53" t="s">
        <v>141</v>
      </c>
      <c r="C110" s="53" t="s">
        <v>125</v>
      </c>
      <c r="D110" s="53" t="s">
        <v>215</v>
      </c>
      <c r="E110" s="53" t="s">
        <v>202</v>
      </c>
      <c r="F110" s="53" t="s">
        <v>83</v>
      </c>
      <c r="G110" s="53" t="s">
        <v>146</v>
      </c>
      <c r="H110" s="55" t="s">
        <v>214</v>
      </c>
      <c r="I110" s="55" t="s">
        <v>202</v>
      </c>
      <c r="J110" s="53" t="s">
        <v>146</v>
      </c>
      <c r="K110" s="55" t="s">
        <v>214</v>
      </c>
      <c r="L110" s="55" t="s">
        <v>202</v>
      </c>
      <c r="M110" s="53" t="s">
        <v>146</v>
      </c>
      <c r="N110" s="55" t="s">
        <v>214</v>
      </c>
      <c r="O110" s="53" t="s">
        <v>202</v>
      </c>
      <c r="P110" s="54" t="s">
        <v>94</v>
      </c>
      <c r="Q110" s="54"/>
      <c r="R110" s="54"/>
      <c r="S110" s="53"/>
      <c r="T110" s="87"/>
    </row>
    <row r="111" spans="1:20" x14ac:dyDescent="0.3">
      <c r="A111" s="53">
        <v>1</v>
      </c>
      <c r="B111" s="53" t="s">
        <v>141</v>
      </c>
      <c r="C111" s="53" t="s">
        <v>125</v>
      </c>
      <c r="D111" s="53" t="s">
        <v>215</v>
      </c>
      <c r="E111" s="53" t="s">
        <v>132</v>
      </c>
      <c r="F111" s="53" t="s">
        <v>83</v>
      </c>
      <c r="G111" s="53" t="s">
        <v>146</v>
      </c>
      <c r="H111" s="55" t="s">
        <v>214</v>
      </c>
      <c r="I111" s="55" t="s">
        <v>54</v>
      </c>
      <c r="J111" s="53" t="s">
        <v>146</v>
      </c>
      <c r="K111" s="55" t="s">
        <v>214</v>
      </c>
      <c r="L111" s="55" t="s">
        <v>54</v>
      </c>
      <c r="M111" s="53" t="s">
        <v>146</v>
      </c>
      <c r="N111" s="55" t="s">
        <v>214</v>
      </c>
      <c r="O111" s="55" t="s">
        <v>54</v>
      </c>
      <c r="P111" s="54" t="s">
        <v>118</v>
      </c>
      <c r="Q111" s="54" t="s">
        <v>135</v>
      </c>
      <c r="R111" s="54"/>
      <c r="S111" s="53"/>
      <c r="T111" s="87"/>
    </row>
    <row r="112" spans="1:20" x14ac:dyDescent="0.3">
      <c r="A112" s="53">
        <v>1</v>
      </c>
      <c r="B112" s="53" t="s">
        <v>141</v>
      </c>
      <c r="C112" s="53" t="s">
        <v>125</v>
      </c>
      <c r="D112" s="53" t="s">
        <v>215</v>
      </c>
      <c r="E112" s="53" t="s">
        <v>47</v>
      </c>
      <c r="F112" s="53" t="s">
        <v>83</v>
      </c>
      <c r="G112" s="53" t="s">
        <v>146</v>
      </c>
      <c r="H112" s="55" t="s">
        <v>214</v>
      </c>
      <c r="I112" s="55" t="s">
        <v>213</v>
      </c>
      <c r="J112" s="53" t="s">
        <v>146</v>
      </c>
      <c r="K112" s="55" t="s">
        <v>214</v>
      </c>
      <c r="L112" s="55" t="s">
        <v>213</v>
      </c>
      <c r="M112" s="53" t="s">
        <v>146</v>
      </c>
      <c r="N112" s="55" t="s">
        <v>214</v>
      </c>
      <c r="O112" s="55" t="s">
        <v>213</v>
      </c>
      <c r="P112" s="54" t="s">
        <v>94</v>
      </c>
      <c r="Q112" s="54" t="s">
        <v>133</v>
      </c>
      <c r="R112" s="54"/>
      <c r="S112" s="53"/>
      <c r="T112" s="87"/>
    </row>
    <row r="113" spans="1:20" x14ac:dyDescent="0.3">
      <c r="A113" s="53">
        <v>1</v>
      </c>
      <c r="B113" s="53" t="s">
        <v>141</v>
      </c>
      <c r="C113" s="53" t="s">
        <v>125</v>
      </c>
      <c r="D113" s="53" t="s">
        <v>215</v>
      </c>
      <c r="E113" s="53" t="s">
        <v>218</v>
      </c>
      <c r="F113" s="53" t="s">
        <v>83</v>
      </c>
      <c r="G113" s="53" t="s">
        <v>146</v>
      </c>
      <c r="H113" s="55" t="s">
        <v>214</v>
      </c>
      <c r="I113" s="55" t="s">
        <v>212</v>
      </c>
      <c r="J113" s="53" t="s">
        <v>146</v>
      </c>
      <c r="K113" s="55" t="s">
        <v>214</v>
      </c>
      <c r="L113" s="55" t="s">
        <v>212</v>
      </c>
      <c r="M113" s="53" t="s">
        <v>146</v>
      </c>
      <c r="N113" s="55" t="s">
        <v>214</v>
      </c>
      <c r="O113" s="55" t="s">
        <v>212</v>
      </c>
      <c r="P113" s="54" t="s">
        <v>118</v>
      </c>
      <c r="Q113" s="54" t="s">
        <v>135</v>
      </c>
      <c r="R113" s="54"/>
      <c r="S113" s="53"/>
      <c r="T113" s="87"/>
    </row>
    <row r="114" spans="1:20" x14ac:dyDescent="0.3">
      <c r="A114" s="53">
        <v>1</v>
      </c>
      <c r="B114" s="53" t="s">
        <v>141</v>
      </c>
      <c r="C114" s="53" t="s">
        <v>125</v>
      </c>
      <c r="D114" s="53" t="s">
        <v>215</v>
      </c>
      <c r="E114" s="53" t="s">
        <v>98</v>
      </c>
      <c r="F114" s="54" t="s">
        <v>158</v>
      </c>
      <c r="G114" s="53" t="s">
        <v>146</v>
      </c>
      <c r="H114" s="55" t="s">
        <v>214</v>
      </c>
      <c r="I114" s="55" t="s">
        <v>76</v>
      </c>
      <c r="J114" s="53" t="s">
        <v>146</v>
      </c>
      <c r="K114" s="55" t="s">
        <v>214</v>
      </c>
      <c r="L114" s="55" t="s">
        <v>76</v>
      </c>
      <c r="M114" s="53" t="s">
        <v>146</v>
      </c>
      <c r="N114" s="55" t="s">
        <v>214</v>
      </c>
      <c r="O114" s="55" t="s">
        <v>76</v>
      </c>
      <c r="P114" s="54" t="s">
        <v>177</v>
      </c>
      <c r="Q114" s="54"/>
      <c r="R114" s="54"/>
      <c r="S114" s="53"/>
      <c r="T114" s="87"/>
    </row>
    <row r="115" spans="1:20" x14ac:dyDescent="0.3">
      <c r="A115" s="53">
        <v>1</v>
      </c>
      <c r="B115" s="53" t="s">
        <v>141</v>
      </c>
      <c r="C115" s="53" t="s">
        <v>125</v>
      </c>
      <c r="D115" s="53" t="s">
        <v>215</v>
      </c>
      <c r="E115" s="53" t="s">
        <v>219</v>
      </c>
      <c r="F115" s="54" t="s">
        <v>107</v>
      </c>
      <c r="G115" s="53" t="s">
        <v>146</v>
      </c>
      <c r="H115" s="55" t="s">
        <v>214</v>
      </c>
      <c r="I115" s="55" t="s">
        <v>178</v>
      </c>
      <c r="J115" s="53" t="s">
        <v>146</v>
      </c>
      <c r="K115" s="55" t="s">
        <v>214</v>
      </c>
      <c r="L115" s="55" t="s">
        <v>178</v>
      </c>
      <c r="M115" s="53" t="s">
        <v>146</v>
      </c>
      <c r="N115" s="55" t="s">
        <v>214</v>
      </c>
      <c r="O115" s="55" t="s">
        <v>178</v>
      </c>
      <c r="P115" s="54" t="s">
        <v>94</v>
      </c>
      <c r="Q115" s="54"/>
      <c r="R115" s="54"/>
      <c r="S115" s="53"/>
      <c r="T115" s="87"/>
    </row>
    <row r="116" spans="1:20" x14ac:dyDescent="0.3">
      <c r="A116" s="53">
        <v>1</v>
      </c>
      <c r="B116" s="53" t="s">
        <v>141</v>
      </c>
      <c r="C116" s="53" t="s">
        <v>125</v>
      </c>
      <c r="D116" s="53" t="s">
        <v>215</v>
      </c>
      <c r="E116" s="53" t="s">
        <v>220</v>
      </c>
      <c r="F116" s="54" t="s">
        <v>107</v>
      </c>
      <c r="G116" s="53" t="s">
        <v>146</v>
      </c>
      <c r="H116" s="55" t="s">
        <v>214</v>
      </c>
      <c r="I116" s="55" t="s">
        <v>204</v>
      </c>
      <c r="J116" s="53" t="s">
        <v>146</v>
      </c>
      <c r="K116" s="55" t="s">
        <v>214</v>
      </c>
      <c r="L116" s="55" t="s">
        <v>204</v>
      </c>
      <c r="M116" s="53" t="s">
        <v>146</v>
      </c>
      <c r="N116" s="55" t="s">
        <v>214</v>
      </c>
      <c r="O116" s="55" t="s">
        <v>204</v>
      </c>
      <c r="P116" s="54" t="s">
        <v>94</v>
      </c>
      <c r="Q116" s="54"/>
      <c r="R116" s="53"/>
      <c r="S116" s="53"/>
      <c r="T116" s="87"/>
    </row>
    <row r="117" spans="1:20" x14ac:dyDescent="0.3">
      <c r="A117" s="53">
        <v>1</v>
      </c>
      <c r="B117" s="53" t="s">
        <v>141</v>
      </c>
      <c r="C117" s="53" t="s">
        <v>125</v>
      </c>
      <c r="D117" s="53" t="s">
        <v>215</v>
      </c>
      <c r="E117" s="53" t="s">
        <v>221</v>
      </c>
      <c r="F117" s="54" t="s">
        <v>107</v>
      </c>
      <c r="G117" s="53" t="s">
        <v>146</v>
      </c>
      <c r="H117" s="55" t="s">
        <v>214</v>
      </c>
      <c r="I117" s="55" t="s">
        <v>206</v>
      </c>
      <c r="J117" s="53" t="s">
        <v>146</v>
      </c>
      <c r="K117" s="55" t="s">
        <v>214</v>
      </c>
      <c r="L117" s="55" t="s">
        <v>206</v>
      </c>
      <c r="M117" s="53" t="s">
        <v>146</v>
      </c>
      <c r="N117" s="55" t="s">
        <v>214</v>
      </c>
      <c r="O117" s="55" t="s">
        <v>206</v>
      </c>
      <c r="P117" s="54" t="s">
        <v>94</v>
      </c>
      <c r="Q117" s="54"/>
      <c r="R117" s="53"/>
      <c r="S117" s="53"/>
      <c r="T117" s="87"/>
    </row>
    <row r="118" spans="1:20" x14ac:dyDescent="0.3">
      <c r="A118" s="53">
        <v>1</v>
      </c>
      <c r="B118" s="53" t="s">
        <v>141</v>
      </c>
      <c r="C118" s="53" t="s">
        <v>125</v>
      </c>
      <c r="D118" s="53" t="s">
        <v>215</v>
      </c>
      <c r="E118" s="53" t="s">
        <v>222</v>
      </c>
      <c r="F118" s="54" t="s">
        <v>107</v>
      </c>
      <c r="G118" s="53" t="s">
        <v>146</v>
      </c>
      <c r="H118" s="55" t="s">
        <v>214</v>
      </c>
      <c r="I118" s="55" t="s">
        <v>207</v>
      </c>
      <c r="J118" s="53" t="s">
        <v>146</v>
      </c>
      <c r="K118" s="55" t="s">
        <v>214</v>
      </c>
      <c r="L118" s="55" t="s">
        <v>207</v>
      </c>
      <c r="M118" s="53" t="s">
        <v>146</v>
      </c>
      <c r="N118" s="55" t="s">
        <v>214</v>
      </c>
      <c r="O118" s="55" t="s">
        <v>207</v>
      </c>
      <c r="P118" s="54" t="s">
        <v>94</v>
      </c>
      <c r="Q118" s="54"/>
      <c r="R118" s="53"/>
      <c r="S118" s="53"/>
      <c r="T118" s="87"/>
    </row>
    <row r="119" spans="1:20" x14ac:dyDescent="0.3">
      <c r="A119" s="53">
        <v>1</v>
      </c>
      <c r="B119" s="53" t="s">
        <v>141</v>
      </c>
      <c r="C119" s="53" t="s">
        <v>125</v>
      </c>
      <c r="D119" s="53" t="s">
        <v>215</v>
      </c>
      <c r="E119" s="53" t="s">
        <v>223</v>
      </c>
      <c r="F119" s="54" t="s">
        <v>107</v>
      </c>
      <c r="G119" s="53" t="s">
        <v>146</v>
      </c>
      <c r="H119" s="55" t="s">
        <v>214</v>
      </c>
      <c r="I119" s="55" t="s">
        <v>208</v>
      </c>
      <c r="J119" s="53" t="s">
        <v>146</v>
      </c>
      <c r="K119" s="55" t="s">
        <v>214</v>
      </c>
      <c r="L119" s="55" t="s">
        <v>208</v>
      </c>
      <c r="M119" s="53" t="s">
        <v>146</v>
      </c>
      <c r="N119" s="55" t="s">
        <v>214</v>
      </c>
      <c r="O119" s="55" t="s">
        <v>208</v>
      </c>
      <c r="P119" s="54" t="s">
        <v>94</v>
      </c>
      <c r="Q119" s="54"/>
      <c r="R119" s="53"/>
      <c r="S119" s="53"/>
      <c r="T119" s="87"/>
    </row>
    <row r="120" spans="1:20" ht="15" customHeight="1" x14ac:dyDescent="0.3">
      <c r="A120" s="53">
        <v>1</v>
      </c>
      <c r="B120" s="53" t="s">
        <v>141</v>
      </c>
      <c r="C120" s="53" t="s">
        <v>125</v>
      </c>
      <c r="D120" s="53" t="s">
        <v>215</v>
      </c>
      <c r="E120" s="53" t="s">
        <v>224</v>
      </c>
      <c r="F120" s="54" t="s">
        <v>107</v>
      </c>
      <c r="G120" s="53" t="s">
        <v>146</v>
      </c>
      <c r="H120" s="55" t="s">
        <v>214</v>
      </c>
      <c r="I120" s="55" t="s">
        <v>209</v>
      </c>
      <c r="J120" s="53" t="s">
        <v>146</v>
      </c>
      <c r="K120" s="55" t="s">
        <v>214</v>
      </c>
      <c r="L120" s="55" t="s">
        <v>209</v>
      </c>
      <c r="M120" s="53" t="s">
        <v>146</v>
      </c>
      <c r="N120" s="55" t="s">
        <v>214</v>
      </c>
      <c r="O120" s="55" t="s">
        <v>209</v>
      </c>
      <c r="P120" s="54" t="s">
        <v>94</v>
      </c>
      <c r="Q120" s="53"/>
      <c r="R120" s="53"/>
      <c r="S120" s="61"/>
      <c r="T120" s="88"/>
    </row>
    <row r="121" spans="1:20" x14ac:dyDescent="0.3">
      <c r="A121" s="53">
        <v>1</v>
      </c>
      <c r="B121" s="53" t="s">
        <v>141</v>
      </c>
      <c r="C121" s="53" t="s">
        <v>125</v>
      </c>
      <c r="D121" s="53" t="s">
        <v>215</v>
      </c>
      <c r="E121" s="53" t="s">
        <v>123</v>
      </c>
      <c r="F121" s="54" t="s">
        <v>158</v>
      </c>
      <c r="G121" s="53" t="s">
        <v>146</v>
      </c>
      <c r="H121" s="55" t="s">
        <v>214</v>
      </c>
      <c r="I121" s="55" t="s">
        <v>106</v>
      </c>
      <c r="J121" s="53" t="s">
        <v>146</v>
      </c>
      <c r="K121" s="55" t="s">
        <v>214</v>
      </c>
      <c r="L121" s="55" t="s">
        <v>106</v>
      </c>
      <c r="M121" s="53" t="s">
        <v>146</v>
      </c>
      <c r="N121" s="55" t="s">
        <v>214</v>
      </c>
      <c r="O121" s="55" t="s">
        <v>106</v>
      </c>
      <c r="P121" s="54" t="s">
        <v>120</v>
      </c>
      <c r="Q121" s="53"/>
      <c r="R121" s="53"/>
      <c r="S121" s="61"/>
      <c r="T121" s="87"/>
    </row>
    <row r="122" spans="1:20" x14ac:dyDescent="0.3">
      <c r="A122" s="53">
        <v>1</v>
      </c>
      <c r="B122" s="53" t="s">
        <v>141</v>
      </c>
      <c r="C122" s="53" t="s">
        <v>125</v>
      </c>
      <c r="D122" s="53" t="s">
        <v>215</v>
      </c>
      <c r="E122" s="53" t="s">
        <v>225</v>
      </c>
      <c r="F122" s="54" t="s">
        <v>107</v>
      </c>
      <c r="G122" s="53" t="s">
        <v>146</v>
      </c>
      <c r="H122" s="55" t="s">
        <v>214</v>
      </c>
      <c r="I122" s="55" t="s">
        <v>210</v>
      </c>
      <c r="J122" s="53" t="s">
        <v>146</v>
      </c>
      <c r="K122" s="55" t="s">
        <v>214</v>
      </c>
      <c r="L122" s="55" t="s">
        <v>210</v>
      </c>
      <c r="M122" s="53" t="s">
        <v>146</v>
      </c>
      <c r="N122" s="55" t="s">
        <v>214</v>
      </c>
      <c r="O122" s="55" t="s">
        <v>210</v>
      </c>
      <c r="P122" s="54" t="s">
        <v>94</v>
      </c>
      <c r="Q122" s="53"/>
      <c r="R122" s="53"/>
      <c r="S122" s="61"/>
      <c r="T122" s="87"/>
    </row>
    <row r="123" spans="1:20" x14ac:dyDescent="0.3">
      <c r="A123" s="53">
        <v>1</v>
      </c>
      <c r="B123" s="53" t="s">
        <v>141</v>
      </c>
      <c r="C123" s="53" t="s">
        <v>125</v>
      </c>
      <c r="D123" s="53" t="s">
        <v>215</v>
      </c>
      <c r="E123" s="53" t="s">
        <v>226</v>
      </c>
      <c r="F123" s="54" t="s">
        <v>85</v>
      </c>
      <c r="G123" s="53" t="s">
        <v>146</v>
      </c>
      <c r="H123" s="55" t="s">
        <v>214</v>
      </c>
      <c r="I123" s="55" t="s">
        <v>211</v>
      </c>
      <c r="J123" s="53" t="s">
        <v>146</v>
      </c>
      <c r="K123" s="55" t="s">
        <v>214</v>
      </c>
      <c r="L123" s="55" t="s">
        <v>211</v>
      </c>
      <c r="M123" s="53" t="s">
        <v>146</v>
      </c>
      <c r="N123" s="55" t="s">
        <v>214</v>
      </c>
      <c r="O123" s="55" t="s">
        <v>211</v>
      </c>
      <c r="P123" s="54" t="s">
        <v>97</v>
      </c>
      <c r="Q123" s="54"/>
      <c r="R123" s="53"/>
      <c r="S123" s="61"/>
      <c r="T123" s="87"/>
    </row>
    <row r="124" spans="1:20" x14ac:dyDescent="0.3">
      <c r="A124" s="53">
        <v>1</v>
      </c>
      <c r="B124" s="53" t="s">
        <v>141</v>
      </c>
      <c r="C124" s="53" t="s">
        <v>125</v>
      </c>
      <c r="D124" s="53" t="s">
        <v>215</v>
      </c>
      <c r="E124" s="53" t="s">
        <v>227</v>
      </c>
      <c r="F124" s="54" t="s">
        <v>84</v>
      </c>
      <c r="G124" s="53" t="s">
        <v>146</v>
      </c>
      <c r="H124" s="55" t="s">
        <v>214</v>
      </c>
      <c r="I124" s="55" t="s">
        <v>205</v>
      </c>
      <c r="J124" s="53" t="s">
        <v>146</v>
      </c>
      <c r="K124" s="55" t="s">
        <v>214</v>
      </c>
      <c r="L124" s="55" t="s">
        <v>205</v>
      </c>
      <c r="M124" s="53" t="s">
        <v>146</v>
      </c>
      <c r="N124" s="55" t="s">
        <v>214</v>
      </c>
      <c r="O124" s="55" t="s">
        <v>205</v>
      </c>
      <c r="P124" s="54" t="s">
        <v>100</v>
      </c>
      <c r="Q124" s="54"/>
      <c r="R124" s="53"/>
      <c r="S124" s="61"/>
      <c r="T124" s="87"/>
    </row>
    <row r="125" spans="1:20" x14ac:dyDescent="0.3">
      <c r="A125" s="53">
        <v>1</v>
      </c>
      <c r="B125" s="53" t="s">
        <v>141</v>
      </c>
      <c r="C125" s="53" t="s">
        <v>125</v>
      </c>
      <c r="D125" s="53" t="s">
        <v>215</v>
      </c>
      <c r="E125" s="53" t="s">
        <v>228</v>
      </c>
      <c r="F125" s="54" t="s">
        <v>107</v>
      </c>
      <c r="G125" s="53" t="s">
        <v>146</v>
      </c>
      <c r="H125" s="55" t="s">
        <v>214</v>
      </c>
      <c r="I125" s="55" t="s">
        <v>203</v>
      </c>
      <c r="J125" s="53" t="s">
        <v>146</v>
      </c>
      <c r="K125" s="55" t="s">
        <v>214</v>
      </c>
      <c r="L125" s="55" t="s">
        <v>203</v>
      </c>
      <c r="M125" s="53" t="s">
        <v>146</v>
      </c>
      <c r="N125" s="55" t="s">
        <v>214</v>
      </c>
      <c r="O125" s="55" t="s">
        <v>203</v>
      </c>
      <c r="P125" s="54" t="s">
        <v>94</v>
      </c>
      <c r="Q125" s="54"/>
      <c r="R125" s="53"/>
      <c r="S125" s="61"/>
      <c r="T125" s="87"/>
    </row>
    <row r="126" spans="1:20" x14ac:dyDescent="0.3">
      <c r="A126" s="53">
        <v>1</v>
      </c>
      <c r="B126" s="53" t="s">
        <v>141</v>
      </c>
      <c r="C126" s="53" t="s">
        <v>125</v>
      </c>
      <c r="D126" s="53" t="s">
        <v>215</v>
      </c>
      <c r="E126" s="53" t="s">
        <v>92</v>
      </c>
      <c r="F126" s="53" t="s">
        <v>8</v>
      </c>
      <c r="G126" s="53"/>
      <c r="H126" s="53"/>
      <c r="I126" s="53"/>
      <c r="J126" s="53"/>
      <c r="K126" s="53"/>
      <c r="L126" s="53"/>
      <c r="M126" s="53"/>
      <c r="N126" s="55"/>
      <c r="O126" s="53"/>
      <c r="P126" s="54"/>
      <c r="Q126" s="54"/>
      <c r="R126" s="53"/>
      <c r="S126" s="61"/>
      <c r="T126" s="87"/>
    </row>
  </sheetData>
  <autoFilter ref="A1:T126" xr:uid="{69397A86-C998-4D3C-80E1-5CD92BA436F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60DE-6461-45EB-B1C7-7CB90D1AFE78}">
  <dimension ref="A1:M126"/>
  <sheetViews>
    <sheetView zoomScale="85" zoomScaleNormal="85" workbookViewId="0">
      <pane ySplit="1" topLeftCell="A98" activePane="bottomLeft" state="frozen"/>
      <selection pane="bottomLeft" activeCell="D28" sqref="D28"/>
    </sheetView>
  </sheetViews>
  <sheetFormatPr defaultRowHeight="14.4" x14ac:dyDescent="0.3"/>
  <cols>
    <col min="1" max="1" width="21.109375" style="2" bestFit="1" customWidth="1"/>
    <col min="2" max="2" width="29.88671875" style="2" bestFit="1" customWidth="1"/>
    <col min="3" max="3" width="28.77734375" style="2" bestFit="1" customWidth="1"/>
    <col min="4" max="4" width="16.33203125" style="6" bestFit="1" customWidth="1"/>
    <col min="5" max="5" width="17.21875" style="6" bestFit="1" customWidth="1"/>
    <col min="6" max="6" width="19.21875" bestFit="1" customWidth="1"/>
    <col min="7" max="7" width="42.77734375" style="24" customWidth="1"/>
    <col min="8" max="8" width="109" style="24" bestFit="1" customWidth="1"/>
    <col min="9" max="9" width="32.33203125" style="3" customWidth="1"/>
    <col min="10" max="10" width="16.21875" customWidth="1"/>
    <col min="11" max="11" width="29.88671875" bestFit="1" customWidth="1"/>
    <col min="12" max="12" width="28.44140625" bestFit="1" customWidth="1"/>
    <col min="13" max="13" width="166.6640625" bestFit="1" customWidth="1"/>
  </cols>
  <sheetData>
    <row r="1" spans="1:13" ht="17.399999999999999" x14ac:dyDescent="0.3">
      <c r="A1" s="1" t="s">
        <v>12</v>
      </c>
      <c r="B1" s="1" t="s">
        <v>0</v>
      </c>
      <c r="C1" s="1" t="s">
        <v>1</v>
      </c>
      <c r="D1" s="1" t="s">
        <v>31</v>
      </c>
      <c r="E1" s="1" t="s">
        <v>32</v>
      </c>
      <c r="F1" s="1" t="s">
        <v>33</v>
      </c>
      <c r="G1" s="1" t="s">
        <v>7</v>
      </c>
      <c r="H1" s="23" t="s">
        <v>34</v>
      </c>
      <c r="I1" s="1" t="s">
        <v>42</v>
      </c>
      <c r="J1" s="9" t="s">
        <v>35</v>
      </c>
      <c r="K1" s="9" t="s">
        <v>36</v>
      </c>
      <c r="L1" s="9" t="s">
        <v>37</v>
      </c>
      <c r="M1" s="9" t="s">
        <v>43</v>
      </c>
    </row>
    <row r="2" spans="1:13" x14ac:dyDescent="0.3">
      <c r="A2" s="35" t="s">
        <v>125</v>
      </c>
      <c r="B2" s="36" t="s">
        <v>46</v>
      </c>
      <c r="C2" s="36" t="s">
        <v>47</v>
      </c>
      <c r="D2" s="36" t="s">
        <v>83</v>
      </c>
      <c r="E2" s="36" t="s">
        <v>232</v>
      </c>
      <c r="F2" s="36"/>
      <c r="G2" s="36"/>
      <c r="H2" s="62" t="str">
        <f>CONCATENATE("create table ",A2,".",B2," ( ", C2, " ", D2, " IDENTITY(1,1) PRIMARY KEY);")</f>
        <v>create table SC_Inv.DimReceivingTransactionsDetails ( ReceivingTransactionsDetailsSK BigInt IDENTITY(1,1) PRIMARY KEY);</v>
      </c>
      <c r="I2" s="36"/>
      <c r="J2" s="36"/>
      <c r="K2" s="36"/>
      <c r="L2" s="36"/>
      <c r="M2" s="36"/>
    </row>
    <row r="3" spans="1:13" x14ac:dyDescent="0.3">
      <c r="A3" s="35" t="s">
        <v>125</v>
      </c>
      <c r="B3" s="36" t="s">
        <v>46</v>
      </c>
      <c r="C3" s="36" t="s">
        <v>49</v>
      </c>
      <c r="D3" s="36" t="s">
        <v>83</v>
      </c>
      <c r="E3" s="36"/>
      <c r="F3" s="36"/>
      <c r="G3" s="36"/>
      <c r="H3" s="62" t="str">
        <f>CONCATENATE("Alter table ",A3,".",B3," add ", C3, " ", D3, " ;")</f>
        <v>Alter table SC_Inv.DimReceivingTransactionsDetails add ReceivingTransactionsDetailsBK BigInt ;</v>
      </c>
      <c r="I3" s="36"/>
      <c r="J3" s="36"/>
      <c r="K3" s="36"/>
      <c r="L3" s="36"/>
      <c r="M3" s="36"/>
    </row>
    <row r="4" spans="1:13" x14ac:dyDescent="0.3">
      <c r="A4" s="35" t="s">
        <v>125</v>
      </c>
      <c r="B4" s="36" t="s">
        <v>46</v>
      </c>
      <c r="C4" s="36" t="s">
        <v>121</v>
      </c>
      <c r="D4" s="36" t="s">
        <v>126</v>
      </c>
      <c r="E4" s="36"/>
      <c r="F4" s="36"/>
      <c r="G4" s="36"/>
      <c r="H4" s="62" t="str">
        <f t="shared" ref="H4:H14" si="0">CONCATENATE("Alter table ",A4,".",B4," add ", C4, " ", D4, " ;")</f>
        <v>Alter table SC_Inv.DimReceivingTransactionsDetails add TransactionType nVarchar(25) ;</v>
      </c>
      <c r="I4" s="36"/>
      <c r="J4" s="36"/>
      <c r="K4" s="36"/>
      <c r="L4" s="36"/>
      <c r="M4" s="36"/>
    </row>
    <row r="5" spans="1:13" x14ac:dyDescent="0.3">
      <c r="A5" s="35" t="s">
        <v>125</v>
      </c>
      <c r="B5" s="36" t="s">
        <v>46</v>
      </c>
      <c r="C5" s="36" t="s">
        <v>98</v>
      </c>
      <c r="D5" s="36" t="s">
        <v>126</v>
      </c>
      <c r="E5" s="36"/>
      <c r="F5" s="36"/>
      <c r="G5" s="36"/>
      <c r="H5" s="62" t="str">
        <f t="shared" si="0"/>
        <v>Alter table SC_Inv.DimReceivingTransactionsDetails add UnitOfMeasure nVarchar(25) ;</v>
      </c>
      <c r="I5" s="36"/>
      <c r="J5" s="36"/>
      <c r="K5" s="36"/>
      <c r="L5" s="36"/>
      <c r="M5" s="36"/>
    </row>
    <row r="6" spans="1:13" x14ac:dyDescent="0.3">
      <c r="A6" s="35" t="s">
        <v>125</v>
      </c>
      <c r="B6" s="36" t="s">
        <v>46</v>
      </c>
      <c r="C6" s="36" t="s">
        <v>122</v>
      </c>
      <c r="D6" s="36" t="s">
        <v>126</v>
      </c>
      <c r="E6" s="36"/>
      <c r="F6" s="36"/>
      <c r="G6" s="36"/>
      <c r="H6" s="62" t="str">
        <f t="shared" si="0"/>
        <v>Alter table SC_Inv.DimReceivingTransactionsDetails add InterfaceSource nVarchar(25) ;</v>
      </c>
      <c r="I6" s="36"/>
      <c r="J6" s="36"/>
      <c r="K6" s="36"/>
      <c r="L6" s="36"/>
      <c r="M6" s="36"/>
    </row>
    <row r="7" spans="1:13" x14ac:dyDescent="0.3">
      <c r="A7" s="35" t="s">
        <v>125</v>
      </c>
      <c r="B7" s="36" t="s">
        <v>46</v>
      </c>
      <c r="C7" s="36" t="s">
        <v>101</v>
      </c>
      <c r="D7" s="36" t="s">
        <v>126</v>
      </c>
      <c r="E7" s="36"/>
      <c r="F7" s="36"/>
      <c r="G7" s="36"/>
      <c r="H7" s="62" t="str">
        <f t="shared" si="0"/>
        <v>Alter table SC_Inv.DimReceivingTransactionsDetails add SourceDocument nVarchar(25) ;</v>
      </c>
      <c r="I7" s="36"/>
      <c r="J7" s="36"/>
      <c r="K7" s="36"/>
      <c r="L7" s="36"/>
      <c r="M7" s="36"/>
    </row>
    <row r="8" spans="1:13" x14ac:dyDescent="0.3">
      <c r="A8" s="35" t="s">
        <v>125</v>
      </c>
      <c r="B8" s="36" t="s">
        <v>46</v>
      </c>
      <c r="C8" s="36" t="s">
        <v>103</v>
      </c>
      <c r="D8" s="36" t="s">
        <v>126</v>
      </c>
      <c r="E8" s="36"/>
      <c r="F8" s="36"/>
      <c r="G8" s="36"/>
      <c r="H8" s="62" t="str">
        <f t="shared" si="0"/>
        <v>Alter table SC_Inv.DimReceivingTransactionsDetails add DestinationType nVarchar(25) ;</v>
      </c>
      <c r="I8" s="36"/>
      <c r="J8" s="36"/>
      <c r="K8" s="36"/>
      <c r="L8" s="36"/>
      <c r="M8" s="36"/>
    </row>
    <row r="9" spans="1:13" x14ac:dyDescent="0.3">
      <c r="A9" s="35" t="s">
        <v>125</v>
      </c>
      <c r="B9" s="36" t="s">
        <v>46</v>
      </c>
      <c r="C9" s="36" t="s">
        <v>123</v>
      </c>
      <c r="D9" s="36" t="s">
        <v>127</v>
      </c>
      <c r="E9" s="36"/>
      <c r="F9" s="36"/>
      <c r="G9" s="36"/>
      <c r="H9" s="62" t="str">
        <f t="shared" si="0"/>
        <v>Alter table SC_Inv.DimReceivingTransactionsDetails add CurrencyCode nVarchar(15) ;</v>
      </c>
      <c r="I9" s="36"/>
      <c r="J9" s="36"/>
      <c r="K9" s="36"/>
      <c r="L9" s="36"/>
      <c r="M9" s="36"/>
    </row>
    <row r="10" spans="1:13" x14ac:dyDescent="0.3">
      <c r="A10" s="35" t="s">
        <v>125</v>
      </c>
      <c r="B10" s="36" t="s">
        <v>46</v>
      </c>
      <c r="C10" s="36" t="s">
        <v>124</v>
      </c>
      <c r="D10" s="36" t="s">
        <v>126</v>
      </c>
      <c r="E10" s="36"/>
      <c r="F10" s="36"/>
      <c r="G10" s="36"/>
      <c r="H10" s="62" t="str">
        <f t="shared" si="0"/>
        <v>Alter table SC_Inv.DimReceivingTransactionsDetails add InspectionStatus nVarchar(25) ;</v>
      </c>
      <c r="I10" s="36"/>
      <c r="J10" s="36"/>
      <c r="K10" s="36"/>
      <c r="L10" s="36"/>
      <c r="M10" s="36"/>
    </row>
    <row r="11" spans="1:13" x14ac:dyDescent="0.3">
      <c r="A11" s="35" t="s">
        <v>125</v>
      </c>
      <c r="B11" s="36" t="s">
        <v>46</v>
      </c>
      <c r="C11" s="36" t="s">
        <v>91</v>
      </c>
      <c r="D11" s="36" t="s">
        <v>88</v>
      </c>
      <c r="E11" s="36"/>
      <c r="F11" s="36"/>
      <c r="G11" s="36"/>
      <c r="H11" s="62" t="str">
        <f t="shared" si="0"/>
        <v>Alter table SC_Inv.DimReceivingTransactionsDetails add RecordIsLatest int ;</v>
      </c>
      <c r="I11" s="36"/>
      <c r="J11" s="36"/>
      <c r="K11" s="36"/>
      <c r="L11" s="36"/>
      <c r="M11" s="36"/>
    </row>
    <row r="12" spans="1:13" x14ac:dyDescent="0.3">
      <c r="A12" s="35" t="s">
        <v>125</v>
      </c>
      <c r="B12" s="36" t="s">
        <v>46</v>
      </c>
      <c r="C12" s="36" t="s">
        <v>87</v>
      </c>
      <c r="D12" s="36" t="s">
        <v>90</v>
      </c>
      <c r="E12" s="36"/>
      <c r="F12" s="36"/>
      <c r="G12" s="36"/>
      <c r="H12" s="62" t="str">
        <f t="shared" si="0"/>
        <v>Alter table SC_Inv.DimReceivingTransactionsDetails add HashCode nvarchar(255) ;</v>
      </c>
      <c r="I12" s="36"/>
      <c r="J12" s="36"/>
      <c r="K12" s="36"/>
      <c r="L12" s="36"/>
      <c r="M12" s="36"/>
    </row>
    <row r="13" spans="1:13" x14ac:dyDescent="0.3">
      <c r="A13" s="35" t="s">
        <v>125</v>
      </c>
      <c r="B13" s="36" t="s">
        <v>46</v>
      </c>
      <c r="C13" s="36" t="s">
        <v>89</v>
      </c>
      <c r="D13" s="36" t="s">
        <v>8</v>
      </c>
      <c r="E13" s="36"/>
      <c r="F13" s="36"/>
      <c r="G13" s="36"/>
      <c r="H13" s="62" t="str">
        <f t="shared" si="0"/>
        <v>Alter table SC_Inv.DimReceivingTransactionsDetails add EndDate Date ;</v>
      </c>
      <c r="I13" s="36"/>
      <c r="J13" s="36"/>
      <c r="K13" s="36"/>
      <c r="L13" s="36"/>
      <c r="M13" s="36"/>
    </row>
    <row r="14" spans="1:13" x14ac:dyDescent="0.3">
      <c r="A14" s="35" t="s">
        <v>125</v>
      </c>
      <c r="B14" s="36" t="s">
        <v>46</v>
      </c>
      <c r="C14" s="36" t="s">
        <v>92</v>
      </c>
      <c r="D14" s="36" t="s">
        <v>8</v>
      </c>
      <c r="E14" s="36"/>
      <c r="F14" s="36"/>
      <c r="G14" s="36"/>
      <c r="H14" s="62" t="str">
        <f t="shared" si="0"/>
        <v>Alter table SC_Inv.DimReceivingTransactionsDetails add DWHEntryDate Date ;</v>
      </c>
      <c r="I14" s="36"/>
      <c r="J14" s="36"/>
      <c r="K14" s="36"/>
      <c r="L14" s="36"/>
      <c r="M14" s="36"/>
    </row>
    <row r="15" spans="1:13" x14ac:dyDescent="0.3">
      <c r="A15" s="26" t="s">
        <v>125</v>
      </c>
      <c r="B15" s="38" t="s">
        <v>45</v>
      </c>
      <c r="C15" s="31" t="s">
        <v>142</v>
      </c>
      <c r="D15" s="31" t="s">
        <v>83</v>
      </c>
      <c r="E15" s="31" t="s">
        <v>232</v>
      </c>
      <c r="F15" s="31"/>
      <c r="G15" s="31"/>
      <c r="H15" s="37" t="str">
        <f>CONCATENATE("create table ",A15,".",B15," ( ", C15, " ", D15, " IDENTITY(1,1) PRIMARY KEY);")</f>
        <v>create table SC_Inv.FactReceivingTransactions ( ReceivingTransactionSK BigInt IDENTITY(1,1) PRIMARY KEY);</v>
      </c>
      <c r="I15" s="31"/>
      <c r="J15" s="31"/>
      <c r="K15" s="31"/>
      <c r="L15" s="31"/>
      <c r="M15" s="31"/>
    </row>
    <row r="16" spans="1:13" x14ac:dyDescent="0.3">
      <c r="A16" s="26" t="s">
        <v>125</v>
      </c>
      <c r="B16" s="38" t="s">
        <v>45</v>
      </c>
      <c r="C16" s="31" t="s">
        <v>47</v>
      </c>
      <c r="D16" s="31" t="s">
        <v>83</v>
      </c>
      <c r="E16" s="31"/>
      <c r="F16" s="31"/>
      <c r="G16" s="31"/>
      <c r="H16" s="37" t="str">
        <f>CONCATENATE("Alter table ",A16,".",B16," add ", C16, " ", D16, " ;")</f>
        <v>Alter table SC_Inv.FactReceivingTransactions add ReceivingTransactionsDetailsSK BigInt ;</v>
      </c>
      <c r="I16" s="31"/>
      <c r="J16" s="31" t="s">
        <v>125</v>
      </c>
      <c r="K16" s="31" t="s">
        <v>46</v>
      </c>
      <c r="L16" s="31" t="s">
        <v>47</v>
      </c>
      <c r="M16" s="37" t="str">
        <f>CONCATENATE("ALTER TABLE ",A16,".",B16," ADD FOREIGN KEY (",C16,") REFERENCES ",J16,".",K16,"(",L16,");")</f>
        <v>ALTER TABLE SC_Inv.FactReceivingTransactions ADD FOREIGN KEY (ReceivingTransactionsDetailsSK) REFERENCES SC_Inv.DimReceivingTransactionsDetails(ReceivingTransactionsDetailsSK);</v>
      </c>
    </row>
    <row r="17" spans="1:13" x14ac:dyDescent="0.3">
      <c r="A17" s="26" t="s">
        <v>125</v>
      </c>
      <c r="B17" s="38" t="s">
        <v>45</v>
      </c>
      <c r="C17" s="31" t="s">
        <v>128</v>
      </c>
      <c r="D17" s="31" t="s">
        <v>83</v>
      </c>
      <c r="E17" s="31"/>
      <c r="F17" s="31"/>
      <c r="G17" s="31"/>
      <c r="H17" s="37" t="str">
        <f t="shared" ref="H17:H77" si="1">CONCATENATE("Alter table ",A17,".",B17," add ", C17, " ", D17, " ;")</f>
        <v>Alter table SC_Inv.FactReceivingTransactions add LastUpdateDateSK BigInt ;</v>
      </c>
      <c r="I17" s="31"/>
      <c r="J17" s="31" t="s">
        <v>235</v>
      </c>
      <c r="K17" s="31" t="s">
        <v>18</v>
      </c>
      <c r="L17" s="31" t="s">
        <v>233</v>
      </c>
      <c r="M17" s="37" t="str">
        <f t="shared" ref="M17:M26" si="2">CONCATENATE("ALTER TABLE ",A17,".",B17," ADD FOREIGN KEY (",C17,") REFERENCES ",J17,".",K17,"(",L17,");")</f>
        <v>ALTER TABLE SC_Inv.FactReceivingTransactions ADD FOREIGN KEY (LastUpdateDateSK) REFERENCES Shared_Inv.DimCalendarDate(DateSk);</v>
      </c>
    </row>
    <row r="18" spans="1:13" x14ac:dyDescent="0.3">
      <c r="A18" s="26" t="s">
        <v>125</v>
      </c>
      <c r="B18" s="38" t="s">
        <v>45</v>
      </c>
      <c r="C18" s="31" t="s">
        <v>129</v>
      </c>
      <c r="D18" s="31" t="s">
        <v>83</v>
      </c>
      <c r="E18" s="31"/>
      <c r="F18" s="31"/>
      <c r="G18" s="31"/>
      <c r="H18" s="37" t="str">
        <f t="shared" si="1"/>
        <v>Alter table SC_Inv.FactReceivingTransactions add LastUpdatedBySK BigInt ;</v>
      </c>
      <c r="I18" s="31"/>
      <c r="J18" s="31" t="s">
        <v>235</v>
      </c>
      <c r="K18" s="31" t="s">
        <v>17</v>
      </c>
      <c r="L18" s="31" t="s">
        <v>234</v>
      </c>
      <c r="M18" s="37" t="str">
        <f t="shared" si="2"/>
        <v>ALTER TABLE SC_Inv.FactReceivingTransactions ADD FOREIGN KEY (LastUpdatedBySK) REFERENCES Shared_Inv.DimUsers(UserSK);</v>
      </c>
    </row>
    <row r="19" spans="1:13" x14ac:dyDescent="0.3">
      <c r="A19" s="26" t="s">
        <v>125</v>
      </c>
      <c r="B19" s="38" t="s">
        <v>45</v>
      </c>
      <c r="C19" s="31" t="s">
        <v>130</v>
      </c>
      <c r="D19" s="31" t="s">
        <v>83</v>
      </c>
      <c r="E19" s="31"/>
      <c r="F19" s="31"/>
      <c r="G19" s="31"/>
      <c r="H19" s="37" t="str">
        <f t="shared" si="1"/>
        <v>Alter table SC_Inv.FactReceivingTransactions add CreationDateSK BigInt ;</v>
      </c>
      <c r="I19" s="31"/>
      <c r="J19" s="31" t="s">
        <v>235</v>
      </c>
      <c r="K19" s="31" t="s">
        <v>18</v>
      </c>
      <c r="L19" s="31" t="s">
        <v>233</v>
      </c>
      <c r="M19" s="37" t="str">
        <f t="shared" si="2"/>
        <v>ALTER TABLE SC_Inv.FactReceivingTransactions ADD FOREIGN KEY (CreationDateSK) REFERENCES Shared_Inv.DimCalendarDate(DateSk);</v>
      </c>
    </row>
    <row r="20" spans="1:13" x14ac:dyDescent="0.3">
      <c r="A20" s="26" t="s">
        <v>125</v>
      </c>
      <c r="B20" s="38" t="s">
        <v>45</v>
      </c>
      <c r="C20" s="31" t="s">
        <v>131</v>
      </c>
      <c r="D20" s="31" t="s">
        <v>83</v>
      </c>
      <c r="E20" s="31"/>
      <c r="F20" s="31"/>
      <c r="G20" s="31"/>
      <c r="H20" s="37" t="str">
        <f t="shared" si="1"/>
        <v>Alter table SC_Inv.FactReceivingTransactions add CreatedBySK BigInt ;</v>
      </c>
      <c r="I20" s="31"/>
      <c r="J20" s="31" t="s">
        <v>235</v>
      </c>
      <c r="K20" s="31" t="s">
        <v>17</v>
      </c>
      <c r="L20" s="31" t="s">
        <v>234</v>
      </c>
      <c r="M20" s="37" t="str">
        <f t="shared" si="2"/>
        <v>ALTER TABLE SC_Inv.FactReceivingTransactions ADD FOREIGN KEY (CreatedBySK) REFERENCES Shared_Inv.DimUsers(UserSK);</v>
      </c>
    </row>
    <row r="21" spans="1:13" x14ac:dyDescent="0.3">
      <c r="A21" s="26" t="s">
        <v>125</v>
      </c>
      <c r="B21" s="38" t="s">
        <v>45</v>
      </c>
      <c r="C21" s="31" t="s">
        <v>132</v>
      </c>
      <c r="D21" s="31" t="s">
        <v>83</v>
      </c>
      <c r="E21" s="31"/>
      <c r="F21" s="31"/>
      <c r="G21" s="31"/>
      <c r="H21" s="37" t="str">
        <f t="shared" si="1"/>
        <v>Alter table SC_Inv.FactReceivingTransactions add TransactionDateSK BigInt ;</v>
      </c>
      <c r="I21" s="31"/>
      <c r="J21" s="31" t="s">
        <v>235</v>
      </c>
      <c r="K21" s="31" t="s">
        <v>18</v>
      </c>
      <c r="L21" s="31" t="s">
        <v>233</v>
      </c>
      <c r="M21" s="37" t="str">
        <f t="shared" si="2"/>
        <v>ALTER TABLE SC_Inv.FactReceivingTransactions ADD FOREIGN KEY (TransactionDateSK) REFERENCES Shared_Inv.DimCalendarDate(DateSk);</v>
      </c>
    </row>
    <row r="22" spans="1:13" x14ac:dyDescent="0.3">
      <c r="A22" s="26" t="s">
        <v>125</v>
      </c>
      <c r="B22" s="38" t="s">
        <v>45</v>
      </c>
      <c r="C22" s="26" t="s">
        <v>48</v>
      </c>
      <c r="D22" s="31" t="s">
        <v>83</v>
      </c>
      <c r="E22" s="31"/>
      <c r="F22" s="31"/>
      <c r="G22" s="31"/>
      <c r="H22" s="37" t="str">
        <f t="shared" si="1"/>
        <v>Alter table SC_Inv.FactReceivingTransactions add ShipmentDetailsSK BigInt ;</v>
      </c>
      <c r="I22" s="31"/>
      <c r="J22" s="31" t="s">
        <v>235</v>
      </c>
      <c r="K22" s="26" t="s">
        <v>44</v>
      </c>
      <c r="L22" s="31" t="s">
        <v>48</v>
      </c>
      <c r="M22" s="37" t="str">
        <f t="shared" si="2"/>
        <v>ALTER TABLE SC_Inv.FactReceivingTransactions ADD FOREIGN KEY (ShipmentDetailsSK) REFERENCES Shared_Inv.DimShipmentDetails(ShipmentDetailsSK);</v>
      </c>
    </row>
    <row r="23" spans="1:13" x14ac:dyDescent="0.3">
      <c r="A23" s="26" t="s">
        <v>125</v>
      </c>
      <c r="B23" s="38" t="s">
        <v>45</v>
      </c>
      <c r="C23" s="31" t="s">
        <v>105</v>
      </c>
      <c r="D23" s="31" t="s">
        <v>83</v>
      </c>
      <c r="E23" s="31"/>
      <c r="F23" s="31"/>
      <c r="G23" s="31"/>
      <c r="H23" s="37" t="str">
        <f t="shared" si="1"/>
        <v>Alter table SC_Inv.FactReceivingTransactions add PurchaseOrderDetailsSk BigInt ;</v>
      </c>
      <c r="I23" s="31"/>
      <c r="J23" s="31" t="s">
        <v>235</v>
      </c>
      <c r="K23" s="31" t="s">
        <v>20</v>
      </c>
      <c r="L23" s="31" t="s">
        <v>105</v>
      </c>
      <c r="M23" s="37" t="str">
        <f t="shared" si="2"/>
        <v>ALTER TABLE SC_Inv.FactReceivingTransactions ADD FOREIGN KEY (PurchaseOrderDetailsSk) REFERENCES Shared_Inv.DimPurchaseOrderDetails(PurchaseOrderDetailsSk);</v>
      </c>
    </row>
    <row r="24" spans="1:13" x14ac:dyDescent="0.3">
      <c r="A24" s="26" t="s">
        <v>125</v>
      </c>
      <c r="B24" s="38" t="s">
        <v>45</v>
      </c>
      <c r="C24" s="31" t="s">
        <v>108</v>
      </c>
      <c r="D24" s="31" t="s">
        <v>83</v>
      </c>
      <c r="E24" s="31"/>
      <c r="F24" s="31"/>
      <c r="G24" s="31"/>
      <c r="H24" s="37" t="str">
        <f t="shared" si="1"/>
        <v>Alter table SC_Inv.FactReceivingTransactions add PurchaseRequisitionDetailsSK BigInt ;</v>
      </c>
      <c r="I24" s="31"/>
      <c r="J24" s="31" t="s">
        <v>235</v>
      </c>
      <c r="K24" s="31" t="s">
        <v>19</v>
      </c>
      <c r="L24" s="31" t="s">
        <v>108</v>
      </c>
      <c r="M24" s="37" t="str">
        <f t="shared" si="2"/>
        <v>ALTER TABLE SC_Inv.FactReceivingTransactions ADD FOREIGN KEY (PurchaseRequisitionDetailsSK) REFERENCES Shared_Inv.DimPurchaseRequisitionDetails(PurchaseRequisitionDetailsSK);</v>
      </c>
    </row>
    <row r="25" spans="1:13" x14ac:dyDescent="0.3">
      <c r="A25" s="26" t="s">
        <v>125</v>
      </c>
      <c r="B25" s="38" t="s">
        <v>45</v>
      </c>
      <c r="C25" s="31" t="s">
        <v>82</v>
      </c>
      <c r="D25" s="31" t="s">
        <v>83</v>
      </c>
      <c r="E25" s="31"/>
      <c r="F25" s="31"/>
      <c r="G25" s="31"/>
      <c r="H25" s="37" t="str">
        <f t="shared" si="1"/>
        <v>Alter table SC_Inv.FactReceivingTransactions add VendorSk BigInt ;</v>
      </c>
      <c r="I25" s="31"/>
      <c r="J25" s="31" t="s">
        <v>235</v>
      </c>
      <c r="K25" s="31" t="s">
        <v>15</v>
      </c>
      <c r="L25" s="31" t="s">
        <v>82</v>
      </c>
      <c r="M25" s="37" t="str">
        <f t="shared" si="2"/>
        <v>ALTER TABLE SC_Inv.FactReceivingTransactions ADD FOREIGN KEY (VendorSk) REFERENCES Shared_Inv.DimVendor(VendorSk);</v>
      </c>
    </row>
    <row r="26" spans="1:13" x14ac:dyDescent="0.3">
      <c r="A26" s="26" t="s">
        <v>125</v>
      </c>
      <c r="B26" s="38" t="s">
        <v>45</v>
      </c>
      <c r="C26" s="31" t="s">
        <v>109</v>
      </c>
      <c r="D26" s="31" t="s">
        <v>83</v>
      </c>
      <c r="E26" s="31"/>
      <c r="F26" s="31"/>
      <c r="G26" s="31"/>
      <c r="H26" s="37" t="str">
        <f t="shared" si="1"/>
        <v>Alter table SC_Inv.FactReceivingTransactions add OrganizationSK BigInt ;</v>
      </c>
      <c r="I26" s="31"/>
      <c r="J26" s="31" t="s">
        <v>235</v>
      </c>
      <c r="K26" s="31" t="s">
        <v>16</v>
      </c>
      <c r="L26" s="31" t="s">
        <v>109</v>
      </c>
      <c r="M26" s="37" t="str">
        <f t="shared" si="2"/>
        <v>ALTER TABLE SC_Inv.FactReceivingTransactions ADD FOREIGN KEY (OrganizationSK) REFERENCES Shared_Inv.DimOrganization(OrganizationSK);</v>
      </c>
    </row>
    <row r="27" spans="1:13" x14ac:dyDescent="0.3">
      <c r="A27" s="26" t="s">
        <v>125</v>
      </c>
      <c r="B27" s="38" t="s">
        <v>45</v>
      </c>
      <c r="C27" s="38" t="s">
        <v>116</v>
      </c>
      <c r="D27" s="26" t="s">
        <v>107</v>
      </c>
      <c r="E27" s="31"/>
      <c r="F27" s="31"/>
      <c r="G27" s="31"/>
      <c r="H27" s="37" t="str">
        <f t="shared" si="1"/>
        <v>Alter table SC_Inv.FactReceivingTransactions add QUANTITY Decimal(20,10) ;</v>
      </c>
      <c r="I27" s="31"/>
      <c r="J27" s="31"/>
      <c r="K27" s="31"/>
      <c r="L27" s="31"/>
      <c r="M27" s="31"/>
    </row>
    <row r="28" spans="1:13" x14ac:dyDescent="0.3">
      <c r="A28" s="26" t="s">
        <v>125</v>
      </c>
      <c r="B28" s="38" t="s">
        <v>45</v>
      </c>
      <c r="C28" s="31" t="s">
        <v>111</v>
      </c>
      <c r="D28" s="26" t="s">
        <v>107</v>
      </c>
      <c r="E28" s="31"/>
      <c r="F28" s="31"/>
      <c r="G28" s="31"/>
      <c r="H28" s="37" t="str">
        <f t="shared" si="1"/>
        <v>Alter table SC_Inv.FactReceivingTransactions add AMOUNT Decimal(20,10) ;</v>
      </c>
      <c r="I28" s="31"/>
      <c r="J28" s="31"/>
      <c r="K28" s="31"/>
      <c r="L28" s="31"/>
      <c r="M28" s="31"/>
    </row>
    <row r="29" spans="1:13" x14ac:dyDescent="0.3">
      <c r="A29" s="26" t="s">
        <v>125</v>
      </c>
      <c r="B29" s="38" t="s">
        <v>45</v>
      </c>
      <c r="C29" s="31" t="s">
        <v>92</v>
      </c>
      <c r="D29" s="31" t="s">
        <v>8</v>
      </c>
      <c r="E29" s="31"/>
      <c r="F29" s="31"/>
      <c r="G29" s="31"/>
      <c r="H29" s="37" t="str">
        <f t="shared" si="1"/>
        <v>Alter table SC_Inv.FactReceivingTransactions add DWHEntryDate Date ;</v>
      </c>
      <c r="I29" s="31"/>
      <c r="J29" s="31"/>
      <c r="K29" s="31"/>
      <c r="L29" s="31"/>
      <c r="M29" s="31"/>
    </row>
    <row r="30" spans="1:13" x14ac:dyDescent="0.3">
      <c r="A30" s="27" t="s">
        <v>125</v>
      </c>
      <c r="B30" s="39" t="s">
        <v>62</v>
      </c>
      <c r="C30" s="28" t="s">
        <v>70</v>
      </c>
      <c r="D30" s="28" t="s">
        <v>83</v>
      </c>
      <c r="E30" s="28"/>
      <c r="F30" s="28"/>
      <c r="G30" s="28"/>
      <c r="H30" s="63" t="str">
        <f>CONCATENATE("create table ",A30,".",B30," ( ", C30, " ", D30, " IDENTITY(1,1) PRIMARY KEY);")</f>
        <v>create table SC_Inv.DimTransactionType ( TransactionTypeSK BigInt IDENTITY(1,1) PRIMARY KEY);</v>
      </c>
      <c r="I30" s="28"/>
      <c r="J30" s="28"/>
      <c r="K30" s="28"/>
      <c r="L30" s="28"/>
      <c r="M30" s="28"/>
    </row>
    <row r="31" spans="1:13" x14ac:dyDescent="0.3">
      <c r="A31" s="27" t="s">
        <v>125</v>
      </c>
      <c r="B31" s="39" t="s">
        <v>62</v>
      </c>
      <c r="C31" s="28" t="s">
        <v>148</v>
      </c>
      <c r="D31" s="28" t="s">
        <v>83</v>
      </c>
      <c r="E31" s="28"/>
      <c r="F31" s="28"/>
      <c r="G31" s="28"/>
      <c r="H31" s="63" t="str">
        <f t="shared" si="1"/>
        <v>Alter table SC_Inv.DimTransactionType add TransactionTypeBK BigInt ;</v>
      </c>
      <c r="I31" s="28"/>
      <c r="J31" s="28"/>
      <c r="K31" s="28"/>
      <c r="L31" s="28"/>
      <c r="M31" s="28"/>
    </row>
    <row r="32" spans="1:13" x14ac:dyDescent="0.3">
      <c r="A32" s="27" t="s">
        <v>125</v>
      </c>
      <c r="B32" s="39" t="s">
        <v>62</v>
      </c>
      <c r="C32" s="39" t="s">
        <v>7</v>
      </c>
      <c r="D32" s="28" t="s">
        <v>147</v>
      </c>
      <c r="E32" s="28"/>
      <c r="F32" s="28"/>
      <c r="G32" s="28"/>
      <c r="H32" s="63" t="str">
        <f t="shared" si="1"/>
        <v>Alter table SC_Inv.DimTransactionType add Description nvarchar(80) ;</v>
      </c>
      <c r="I32" s="28"/>
      <c r="J32" s="28"/>
      <c r="K32" s="28"/>
      <c r="L32" s="28"/>
      <c r="M32" s="28"/>
    </row>
    <row r="33" spans="1:13" x14ac:dyDescent="0.3">
      <c r="A33" s="27" t="s">
        <v>125</v>
      </c>
      <c r="B33" s="39" t="s">
        <v>62</v>
      </c>
      <c r="C33" s="39" t="s">
        <v>149</v>
      </c>
      <c r="D33" s="28" t="s">
        <v>84</v>
      </c>
      <c r="E33" s="28"/>
      <c r="F33" s="28"/>
      <c r="G33" s="28"/>
      <c r="H33" s="63" t="str">
        <f t="shared" si="1"/>
        <v>Alter table SC_Inv.DimTransactionType add TransactionTypeName nvarchar(240) ;</v>
      </c>
      <c r="I33" s="28"/>
      <c r="J33" s="28"/>
      <c r="K33" s="28"/>
      <c r="L33" s="28"/>
      <c r="M33" s="28"/>
    </row>
    <row r="34" spans="1:13" x14ac:dyDescent="0.3">
      <c r="A34" s="27" t="s">
        <v>125</v>
      </c>
      <c r="B34" s="39" t="s">
        <v>62</v>
      </c>
      <c r="C34" s="28" t="s">
        <v>91</v>
      </c>
      <c r="D34" s="28" t="s">
        <v>88</v>
      </c>
      <c r="E34" s="28"/>
      <c r="F34" s="28"/>
      <c r="G34" s="28"/>
      <c r="H34" s="63" t="str">
        <f t="shared" si="1"/>
        <v>Alter table SC_Inv.DimTransactionType add RecordIsLatest int ;</v>
      </c>
      <c r="I34" s="28"/>
      <c r="J34" s="28"/>
      <c r="K34" s="28"/>
      <c r="L34" s="28"/>
      <c r="M34" s="28"/>
    </row>
    <row r="35" spans="1:13" x14ac:dyDescent="0.3">
      <c r="A35" s="27" t="s">
        <v>125</v>
      </c>
      <c r="B35" s="39" t="s">
        <v>62</v>
      </c>
      <c r="C35" s="28" t="s">
        <v>87</v>
      </c>
      <c r="D35" s="28" t="s">
        <v>90</v>
      </c>
      <c r="E35" s="28"/>
      <c r="F35" s="28"/>
      <c r="G35" s="28"/>
      <c r="H35" s="63" t="str">
        <f t="shared" si="1"/>
        <v>Alter table SC_Inv.DimTransactionType add HashCode nvarchar(255) ;</v>
      </c>
      <c r="I35" s="28"/>
      <c r="J35" s="28"/>
      <c r="K35" s="28"/>
      <c r="L35" s="28"/>
      <c r="M35" s="28"/>
    </row>
    <row r="36" spans="1:13" x14ac:dyDescent="0.3">
      <c r="A36" s="27" t="s">
        <v>125</v>
      </c>
      <c r="B36" s="39" t="s">
        <v>62</v>
      </c>
      <c r="C36" s="28" t="s">
        <v>89</v>
      </c>
      <c r="D36" s="28" t="s">
        <v>8</v>
      </c>
      <c r="E36" s="28"/>
      <c r="F36" s="28"/>
      <c r="G36" s="28"/>
      <c r="H36" s="63" t="str">
        <f t="shared" si="1"/>
        <v>Alter table SC_Inv.DimTransactionType add EndDate Date ;</v>
      </c>
      <c r="I36" s="28"/>
      <c r="J36" s="28"/>
      <c r="K36" s="28"/>
      <c r="L36" s="28"/>
      <c r="M36" s="28"/>
    </row>
    <row r="37" spans="1:13" x14ac:dyDescent="0.3">
      <c r="A37" s="27" t="s">
        <v>125</v>
      </c>
      <c r="B37" s="39" t="s">
        <v>62</v>
      </c>
      <c r="C37" s="28" t="s">
        <v>92</v>
      </c>
      <c r="D37" s="28" t="s">
        <v>8</v>
      </c>
      <c r="E37" s="28"/>
      <c r="F37" s="28"/>
      <c r="G37" s="28"/>
      <c r="H37" s="63" t="str">
        <f t="shared" si="1"/>
        <v>Alter table SC_Inv.DimTransactionType add DWHEntryDate Date ;</v>
      </c>
      <c r="I37" s="28"/>
      <c r="J37" s="28"/>
      <c r="K37" s="28"/>
      <c r="L37" s="28"/>
      <c r="M37" s="28"/>
    </row>
    <row r="38" spans="1:13" x14ac:dyDescent="0.3">
      <c r="A38" s="32" t="s">
        <v>125</v>
      </c>
      <c r="B38" s="34" t="s">
        <v>65</v>
      </c>
      <c r="C38" s="34" t="s">
        <v>71</v>
      </c>
      <c r="D38" s="33" t="s">
        <v>83</v>
      </c>
      <c r="E38" s="33"/>
      <c r="F38" s="33"/>
      <c r="G38" s="33"/>
      <c r="H38" s="64" t="str">
        <f>CONCATENATE("create table ",A38,".",B38," ( ", C38, " ", D38, " IDENTITY(1,1) PRIMARY KEY);")</f>
        <v>create table SC_Inv.DimTransactionSourceType ( TransactionSourceTypeSK BigInt IDENTITY(1,1) PRIMARY KEY);</v>
      </c>
      <c r="I38" s="33"/>
      <c r="J38" s="33"/>
      <c r="K38" s="33"/>
      <c r="L38" s="33"/>
      <c r="M38" s="33"/>
    </row>
    <row r="39" spans="1:13" x14ac:dyDescent="0.3">
      <c r="A39" s="32" t="s">
        <v>125</v>
      </c>
      <c r="B39" s="34" t="s">
        <v>65</v>
      </c>
      <c r="C39" s="34" t="s">
        <v>151</v>
      </c>
      <c r="D39" s="33" t="s">
        <v>83</v>
      </c>
      <c r="E39" s="33"/>
      <c r="F39" s="33"/>
      <c r="G39" s="33"/>
      <c r="H39" s="64" t="str">
        <f t="shared" si="1"/>
        <v>Alter table SC_Inv.DimTransactionSourceType add TransactionSourceTypeBK BigInt ;</v>
      </c>
      <c r="I39" s="33"/>
      <c r="J39" s="33"/>
      <c r="K39" s="33"/>
      <c r="L39" s="33"/>
      <c r="M39" s="33"/>
    </row>
    <row r="40" spans="1:13" x14ac:dyDescent="0.3">
      <c r="A40" s="32" t="s">
        <v>125</v>
      </c>
      <c r="B40" s="34" t="s">
        <v>65</v>
      </c>
      <c r="C40" s="34" t="s">
        <v>152</v>
      </c>
      <c r="D40" s="33" t="s">
        <v>85</v>
      </c>
      <c r="E40" s="33"/>
      <c r="F40" s="33"/>
      <c r="G40" s="33"/>
      <c r="H40" s="64" t="str">
        <f t="shared" si="1"/>
        <v>Alter table SC_Inv.DimTransactionSourceType add TransactionSourceTypeName nvarchar(30) ;</v>
      </c>
      <c r="I40" s="33"/>
      <c r="J40" s="33"/>
      <c r="K40" s="33"/>
      <c r="L40" s="33"/>
      <c r="M40" s="33"/>
    </row>
    <row r="41" spans="1:13" x14ac:dyDescent="0.3">
      <c r="A41" s="32" t="s">
        <v>125</v>
      </c>
      <c r="B41" s="34" t="s">
        <v>65</v>
      </c>
      <c r="C41" s="34" t="s">
        <v>7</v>
      </c>
      <c r="D41" s="33" t="s">
        <v>84</v>
      </c>
      <c r="E41" s="33"/>
      <c r="F41" s="33"/>
      <c r="G41" s="33"/>
      <c r="H41" s="64" t="str">
        <f t="shared" si="1"/>
        <v>Alter table SC_Inv.DimTransactionSourceType add Description nvarchar(240) ;</v>
      </c>
      <c r="I41" s="33"/>
      <c r="J41" s="33"/>
      <c r="K41" s="33"/>
      <c r="L41" s="33"/>
      <c r="M41" s="33"/>
    </row>
    <row r="42" spans="1:13" x14ac:dyDescent="0.3">
      <c r="A42" s="32" t="s">
        <v>125</v>
      </c>
      <c r="B42" s="34" t="s">
        <v>65</v>
      </c>
      <c r="C42" s="33" t="s">
        <v>91</v>
      </c>
      <c r="D42" s="33" t="s">
        <v>88</v>
      </c>
      <c r="E42" s="33"/>
      <c r="F42" s="33"/>
      <c r="G42" s="33"/>
      <c r="H42" s="64" t="str">
        <f t="shared" si="1"/>
        <v>Alter table SC_Inv.DimTransactionSourceType add RecordIsLatest int ;</v>
      </c>
      <c r="I42" s="33"/>
      <c r="J42" s="33"/>
      <c r="K42" s="33"/>
      <c r="L42" s="33"/>
      <c r="M42" s="33"/>
    </row>
    <row r="43" spans="1:13" x14ac:dyDescent="0.3">
      <c r="A43" s="32" t="s">
        <v>125</v>
      </c>
      <c r="B43" s="34" t="s">
        <v>65</v>
      </c>
      <c r="C43" s="33" t="s">
        <v>87</v>
      </c>
      <c r="D43" s="33" t="s">
        <v>90</v>
      </c>
      <c r="E43" s="33"/>
      <c r="F43" s="33"/>
      <c r="G43" s="33"/>
      <c r="H43" s="64" t="str">
        <f t="shared" si="1"/>
        <v>Alter table SC_Inv.DimTransactionSourceType add HashCode nvarchar(255) ;</v>
      </c>
      <c r="I43" s="33"/>
      <c r="J43" s="33"/>
      <c r="K43" s="33"/>
      <c r="L43" s="33"/>
      <c r="M43" s="33"/>
    </row>
    <row r="44" spans="1:13" x14ac:dyDescent="0.3">
      <c r="A44" s="32" t="s">
        <v>125</v>
      </c>
      <c r="B44" s="34" t="s">
        <v>65</v>
      </c>
      <c r="C44" s="33" t="s">
        <v>89</v>
      </c>
      <c r="D44" s="33" t="s">
        <v>8</v>
      </c>
      <c r="E44" s="33"/>
      <c r="F44" s="33"/>
      <c r="G44" s="33"/>
      <c r="H44" s="64" t="str">
        <f t="shared" si="1"/>
        <v>Alter table SC_Inv.DimTransactionSourceType add EndDate Date ;</v>
      </c>
      <c r="I44" s="33"/>
      <c r="J44" s="33"/>
      <c r="K44" s="33"/>
      <c r="L44" s="33"/>
      <c r="M44" s="33"/>
    </row>
    <row r="45" spans="1:13" x14ac:dyDescent="0.3">
      <c r="A45" s="32" t="s">
        <v>125</v>
      </c>
      <c r="B45" s="34" t="s">
        <v>65</v>
      </c>
      <c r="C45" s="33" t="s">
        <v>92</v>
      </c>
      <c r="D45" s="33" t="s">
        <v>8</v>
      </c>
      <c r="E45" s="33"/>
      <c r="F45" s="33"/>
      <c r="G45" s="33"/>
      <c r="H45" s="64" t="str">
        <f t="shared" si="1"/>
        <v>Alter table SC_Inv.DimTransactionSourceType add DWHEntryDate Date ;</v>
      </c>
      <c r="I45" s="33"/>
      <c r="J45" s="33"/>
      <c r="K45" s="33"/>
      <c r="L45" s="33"/>
      <c r="M45" s="33"/>
    </row>
    <row r="46" spans="1:13" x14ac:dyDescent="0.3">
      <c r="A46" s="29" t="s">
        <v>125</v>
      </c>
      <c r="B46" s="40" t="s">
        <v>79</v>
      </c>
      <c r="C46" s="30" t="s">
        <v>80</v>
      </c>
      <c r="D46" s="30" t="s">
        <v>83</v>
      </c>
      <c r="E46" s="30"/>
      <c r="F46" s="30"/>
      <c r="G46" s="30"/>
      <c r="H46" s="65" t="str">
        <f>CONCATENATE("create table ",A46,".",B46," ( ", C46, " ", D46, " IDENTITY(1,1) PRIMARY KEY);")</f>
        <v>create table SC_Inv.DimInventoryLocation ( InventoryLocationSK BigInt IDENTITY(1,1) PRIMARY KEY);</v>
      </c>
      <c r="I46" s="30"/>
      <c r="J46" s="30"/>
      <c r="K46" s="30"/>
      <c r="L46" s="30"/>
      <c r="M46" s="30"/>
    </row>
    <row r="47" spans="1:13" x14ac:dyDescent="0.3">
      <c r="A47" s="29" t="s">
        <v>125</v>
      </c>
      <c r="B47" s="40" t="s">
        <v>79</v>
      </c>
      <c r="C47" s="30" t="s">
        <v>155</v>
      </c>
      <c r="D47" s="30" t="s">
        <v>83</v>
      </c>
      <c r="E47" s="30"/>
      <c r="F47" s="30"/>
      <c r="G47" s="30"/>
      <c r="H47" s="65" t="str">
        <f t="shared" si="1"/>
        <v>Alter table SC_Inv.DimInventoryLocation add InventoryLocationBK BigInt ;</v>
      </c>
      <c r="I47" s="30"/>
      <c r="J47" s="30"/>
      <c r="K47" s="30"/>
      <c r="L47" s="30"/>
      <c r="M47" s="30"/>
    </row>
    <row r="48" spans="1:13" x14ac:dyDescent="0.3">
      <c r="A48" s="29" t="s">
        <v>125</v>
      </c>
      <c r="B48" s="40" t="s">
        <v>79</v>
      </c>
      <c r="C48" s="30" t="s">
        <v>156</v>
      </c>
      <c r="D48" s="30" t="s">
        <v>83</v>
      </c>
      <c r="E48" s="30"/>
      <c r="F48" s="30"/>
      <c r="G48" s="30"/>
      <c r="H48" s="65" t="str">
        <f t="shared" si="1"/>
        <v>Alter table SC_Inv.DimInventoryLocation add OrganizationBK BigInt ;</v>
      </c>
      <c r="I48" s="30"/>
      <c r="J48" s="30"/>
      <c r="K48" s="30"/>
      <c r="L48" s="30"/>
      <c r="M48" s="30"/>
    </row>
    <row r="49" spans="1:13" x14ac:dyDescent="0.3">
      <c r="A49" s="29" t="s">
        <v>125</v>
      </c>
      <c r="B49" s="40" t="s">
        <v>79</v>
      </c>
      <c r="C49" s="40" t="s">
        <v>7</v>
      </c>
      <c r="D49" s="30" t="s">
        <v>86</v>
      </c>
      <c r="E49" s="30"/>
      <c r="F49" s="30"/>
      <c r="G49" s="30"/>
      <c r="H49" s="65" t="str">
        <f t="shared" si="1"/>
        <v>Alter table SC_Inv.DimInventoryLocation add Description nvarchar(50) ;</v>
      </c>
      <c r="I49" s="30"/>
      <c r="J49" s="30"/>
      <c r="K49" s="30"/>
      <c r="L49" s="30"/>
      <c r="M49" s="30"/>
    </row>
    <row r="50" spans="1:13" x14ac:dyDescent="0.3">
      <c r="A50" s="29" t="s">
        <v>125</v>
      </c>
      <c r="B50" s="40" t="s">
        <v>79</v>
      </c>
      <c r="C50" s="30" t="s">
        <v>157</v>
      </c>
      <c r="D50" s="30" t="s">
        <v>158</v>
      </c>
      <c r="E50" s="30"/>
      <c r="F50" s="30"/>
      <c r="G50" s="30"/>
      <c r="H50" s="65" t="str">
        <f t="shared" si="1"/>
        <v>Alter table SC_Inv.DimInventoryLocation add SubInventoryCode nvarchar(10) ;</v>
      </c>
      <c r="I50" s="30"/>
      <c r="J50" s="30"/>
      <c r="K50" s="30"/>
      <c r="L50" s="30"/>
      <c r="M50" s="30"/>
    </row>
    <row r="51" spans="1:13" x14ac:dyDescent="0.3">
      <c r="A51" s="29" t="s">
        <v>125</v>
      </c>
      <c r="B51" s="40" t="s">
        <v>79</v>
      </c>
      <c r="C51" s="30" t="s">
        <v>91</v>
      </c>
      <c r="D51" s="30" t="s">
        <v>88</v>
      </c>
      <c r="E51" s="30"/>
      <c r="F51" s="30"/>
      <c r="G51" s="30"/>
      <c r="H51" s="65" t="str">
        <f t="shared" si="1"/>
        <v>Alter table SC_Inv.DimInventoryLocation add RecordIsLatest int ;</v>
      </c>
      <c r="I51" s="30"/>
      <c r="J51" s="30"/>
      <c r="K51" s="30"/>
      <c r="L51" s="30"/>
      <c r="M51" s="30"/>
    </row>
    <row r="52" spans="1:13" x14ac:dyDescent="0.3">
      <c r="A52" s="29" t="s">
        <v>125</v>
      </c>
      <c r="B52" s="40" t="s">
        <v>79</v>
      </c>
      <c r="C52" s="30" t="s">
        <v>87</v>
      </c>
      <c r="D52" s="30" t="s">
        <v>90</v>
      </c>
      <c r="E52" s="30"/>
      <c r="F52" s="30"/>
      <c r="G52" s="30"/>
      <c r="H52" s="65" t="str">
        <f t="shared" si="1"/>
        <v>Alter table SC_Inv.DimInventoryLocation add HashCode nvarchar(255) ;</v>
      </c>
      <c r="I52" s="30"/>
      <c r="J52" s="30"/>
      <c r="K52" s="30"/>
      <c r="L52" s="30"/>
      <c r="M52" s="30"/>
    </row>
    <row r="53" spans="1:13" x14ac:dyDescent="0.3">
      <c r="A53" s="29" t="s">
        <v>125</v>
      </c>
      <c r="B53" s="40" t="s">
        <v>79</v>
      </c>
      <c r="C53" s="30" t="s">
        <v>89</v>
      </c>
      <c r="D53" s="30" t="s">
        <v>8</v>
      </c>
      <c r="E53" s="30"/>
      <c r="F53" s="30"/>
      <c r="G53" s="30"/>
      <c r="H53" s="65" t="str">
        <f t="shared" si="1"/>
        <v>Alter table SC_Inv.DimInventoryLocation add EndDate Date ;</v>
      </c>
      <c r="I53" s="30"/>
      <c r="J53" s="30"/>
      <c r="K53" s="30"/>
      <c r="L53" s="30"/>
      <c r="M53" s="30"/>
    </row>
    <row r="54" spans="1:13" x14ac:dyDescent="0.3">
      <c r="A54" s="29" t="s">
        <v>125</v>
      </c>
      <c r="B54" s="40" t="s">
        <v>79</v>
      </c>
      <c r="C54" s="30" t="s">
        <v>92</v>
      </c>
      <c r="D54" s="30" t="s">
        <v>8</v>
      </c>
      <c r="E54" s="30"/>
      <c r="F54" s="30"/>
      <c r="G54" s="30"/>
      <c r="H54" s="65" t="str">
        <f t="shared" si="1"/>
        <v>Alter table SC_Inv.DimInventoryLocation add DWHEntryDate Date ;</v>
      </c>
      <c r="I54" s="30"/>
      <c r="J54" s="30"/>
      <c r="K54" s="30"/>
      <c r="L54" s="30"/>
      <c r="M54" s="30"/>
    </row>
    <row r="55" spans="1:13" x14ac:dyDescent="0.3">
      <c r="A55" s="41" t="s">
        <v>125</v>
      </c>
      <c r="B55" s="43" t="s">
        <v>69</v>
      </c>
      <c r="C55" s="42" t="s">
        <v>72</v>
      </c>
      <c r="D55" s="42" t="s">
        <v>83</v>
      </c>
      <c r="E55" s="42"/>
      <c r="F55" s="42"/>
      <c r="G55" s="42"/>
      <c r="H55" s="66" t="str">
        <f>CONCATENATE("create table ",A55,".",B55," ( ", C55, " ", D55, " IDENTITY(1,1) PRIMARY KEY);")</f>
        <v>create table SC_Inv.DimSecondaryInventory ( SecondaryInventorySK BigInt IDENTITY(1,1) PRIMARY KEY);</v>
      </c>
      <c r="I55" s="42"/>
      <c r="J55" s="42"/>
      <c r="K55" s="42"/>
      <c r="L55" s="42"/>
      <c r="M55" s="42"/>
    </row>
    <row r="56" spans="1:13" x14ac:dyDescent="0.3">
      <c r="A56" s="41" t="s">
        <v>125</v>
      </c>
      <c r="B56" s="43" t="s">
        <v>69</v>
      </c>
      <c r="C56" s="42" t="s">
        <v>160</v>
      </c>
      <c r="D56" s="42" t="s">
        <v>158</v>
      </c>
      <c r="E56" s="42"/>
      <c r="F56" s="42"/>
      <c r="G56" s="42"/>
      <c r="H56" s="66" t="str">
        <f t="shared" si="1"/>
        <v>Alter table SC_Inv.DimSecondaryInventory add SecondaryInventoryName nvarchar(10) ;</v>
      </c>
      <c r="I56" s="42"/>
      <c r="J56" s="42"/>
      <c r="K56" s="42"/>
      <c r="L56" s="42"/>
      <c r="M56" s="42"/>
    </row>
    <row r="57" spans="1:13" x14ac:dyDescent="0.3">
      <c r="A57" s="41" t="s">
        <v>125</v>
      </c>
      <c r="B57" s="43" t="s">
        <v>69</v>
      </c>
      <c r="C57" s="42" t="s">
        <v>156</v>
      </c>
      <c r="D57" s="42" t="s">
        <v>83</v>
      </c>
      <c r="E57" s="42"/>
      <c r="F57" s="42"/>
      <c r="G57" s="42"/>
      <c r="H57" s="66" t="str">
        <f t="shared" si="1"/>
        <v>Alter table SC_Inv.DimSecondaryInventory add OrganizationBK BigInt ;</v>
      </c>
      <c r="I57" s="42"/>
      <c r="J57" s="42"/>
      <c r="K57" s="42"/>
      <c r="L57" s="42"/>
      <c r="M57" s="42"/>
    </row>
    <row r="58" spans="1:13" x14ac:dyDescent="0.3">
      <c r="A58" s="41" t="s">
        <v>125</v>
      </c>
      <c r="B58" s="43" t="s">
        <v>69</v>
      </c>
      <c r="C58" s="43" t="s">
        <v>7</v>
      </c>
      <c r="D58" s="42" t="s">
        <v>86</v>
      </c>
      <c r="E58" s="42"/>
      <c r="F58" s="42"/>
      <c r="G58" s="42"/>
      <c r="H58" s="66" t="str">
        <f t="shared" si="1"/>
        <v>Alter table SC_Inv.DimSecondaryInventory add Description nvarchar(50) ;</v>
      </c>
      <c r="I58" s="42"/>
      <c r="J58" s="42"/>
      <c r="K58" s="42"/>
      <c r="L58" s="42"/>
      <c r="M58" s="42"/>
    </row>
    <row r="59" spans="1:13" x14ac:dyDescent="0.3">
      <c r="A59" s="41" t="s">
        <v>125</v>
      </c>
      <c r="B59" s="43" t="s">
        <v>69</v>
      </c>
      <c r="C59" s="42" t="s">
        <v>91</v>
      </c>
      <c r="D59" s="42" t="s">
        <v>88</v>
      </c>
      <c r="E59" s="42"/>
      <c r="F59" s="42"/>
      <c r="G59" s="42"/>
      <c r="H59" s="66" t="str">
        <f t="shared" si="1"/>
        <v>Alter table SC_Inv.DimSecondaryInventory add RecordIsLatest int ;</v>
      </c>
      <c r="I59" s="42"/>
      <c r="J59" s="42"/>
      <c r="K59" s="42"/>
      <c r="L59" s="42"/>
      <c r="M59" s="42"/>
    </row>
    <row r="60" spans="1:13" x14ac:dyDescent="0.3">
      <c r="A60" s="41" t="s">
        <v>125</v>
      </c>
      <c r="B60" s="43" t="s">
        <v>69</v>
      </c>
      <c r="C60" s="42" t="s">
        <v>87</v>
      </c>
      <c r="D60" s="42" t="s">
        <v>90</v>
      </c>
      <c r="E60" s="42"/>
      <c r="F60" s="42"/>
      <c r="G60" s="42"/>
      <c r="H60" s="66" t="str">
        <f t="shared" si="1"/>
        <v>Alter table SC_Inv.DimSecondaryInventory add HashCode nvarchar(255) ;</v>
      </c>
      <c r="I60" s="42"/>
      <c r="J60" s="42"/>
      <c r="K60" s="42"/>
      <c r="L60" s="42"/>
      <c r="M60" s="42"/>
    </row>
    <row r="61" spans="1:13" x14ac:dyDescent="0.3">
      <c r="A61" s="41" t="s">
        <v>125</v>
      </c>
      <c r="B61" s="43" t="s">
        <v>69</v>
      </c>
      <c r="C61" s="42" t="s">
        <v>89</v>
      </c>
      <c r="D61" s="42" t="s">
        <v>8</v>
      </c>
      <c r="E61" s="42"/>
      <c r="F61" s="42"/>
      <c r="G61" s="42"/>
      <c r="H61" s="66" t="str">
        <f t="shared" si="1"/>
        <v>Alter table SC_Inv.DimSecondaryInventory add EndDate Date ;</v>
      </c>
      <c r="I61" s="42"/>
      <c r="J61" s="42"/>
      <c r="K61" s="42"/>
      <c r="L61" s="42"/>
      <c r="M61" s="42"/>
    </row>
    <row r="62" spans="1:13" x14ac:dyDescent="0.3">
      <c r="A62" s="41" t="s">
        <v>125</v>
      </c>
      <c r="B62" s="43" t="s">
        <v>69</v>
      </c>
      <c r="C62" s="42" t="s">
        <v>92</v>
      </c>
      <c r="D62" s="42" t="s">
        <v>8</v>
      </c>
      <c r="E62" s="42"/>
      <c r="F62" s="42"/>
      <c r="G62" s="42"/>
      <c r="H62" s="66" t="str">
        <f t="shared" si="1"/>
        <v>Alter table SC_Inv.DimSecondaryInventory add DWHEntryDate Date ;</v>
      </c>
      <c r="I62" s="42"/>
      <c r="J62" s="42"/>
      <c r="K62" s="42"/>
      <c r="L62" s="42"/>
      <c r="M62" s="42"/>
    </row>
    <row r="63" spans="1:13" x14ac:dyDescent="0.3">
      <c r="A63" s="44" t="s">
        <v>125</v>
      </c>
      <c r="B63" s="48" t="s">
        <v>77</v>
      </c>
      <c r="C63" s="45" t="s">
        <v>78</v>
      </c>
      <c r="D63" s="45" t="s">
        <v>83</v>
      </c>
      <c r="E63" s="45"/>
      <c r="F63" s="45"/>
      <c r="G63" s="45"/>
      <c r="H63" s="46" t="str">
        <f>CONCATENATE("create table ",A63,".",B63," ( ", C63, " ", D63, " IDENTITY(1,1) PRIMARY KEY);")</f>
        <v>create table SC_Inv.DimTransactionRequestDetails ( TransactionRequestDetailsSK BigInt IDENTITY(1,1) PRIMARY KEY);</v>
      </c>
      <c r="I63" s="45"/>
      <c r="J63" s="45"/>
      <c r="K63" s="45"/>
      <c r="L63" s="45"/>
      <c r="M63" s="45"/>
    </row>
    <row r="64" spans="1:13" x14ac:dyDescent="0.3">
      <c r="A64" s="44" t="s">
        <v>125</v>
      </c>
      <c r="B64" s="48" t="s">
        <v>77</v>
      </c>
      <c r="C64" s="45" t="s">
        <v>164</v>
      </c>
      <c r="D64" s="45" t="s">
        <v>83</v>
      </c>
      <c r="E64" s="45"/>
      <c r="F64" s="45"/>
      <c r="G64" s="45"/>
      <c r="H64" s="46" t="str">
        <f t="shared" si="1"/>
        <v>Alter table SC_Inv.DimTransactionRequestDetails add TransactionRequestHeaderBK BigInt ;</v>
      </c>
      <c r="I64" s="45"/>
      <c r="J64" s="45"/>
      <c r="K64" s="45"/>
      <c r="L64" s="45"/>
      <c r="M64" s="45"/>
    </row>
    <row r="65" spans="1:13" x14ac:dyDescent="0.3">
      <c r="A65" s="44" t="s">
        <v>125</v>
      </c>
      <c r="B65" s="48" t="s">
        <v>77</v>
      </c>
      <c r="C65" s="45" t="s">
        <v>165</v>
      </c>
      <c r="D65" s="45" t="s">
        <v>83</v>
      </c>
      <c r="E65" s="45"/>
      <c r="F65" s="45"/>
      <c r="G65" s="45"/>
      <c r="H65" s="46" t="str">
        <f t="shared" si="1"/>
        <v>Alter table SC_Inv.DimTransactionRequestDetails add TransactionRequestLineBK BigInt ;</v>
      </c>
      <c r="I65" s="45"/>
      <c r="J65" s="45"/>
      <c r="K65" s="45"/>
      <c r="L65" s="45"/>
      <c r="M65" s="45"/>
    </row>
    <row r="66" spans="1:13" x14ac:dyDescent="0.3">
      <c r="A66" s="44" t="s">
        <v>125</v>
      </c>
      <c r="B66" s="48" t="s">
        <v>77</v>
      </c>
      <c r="C66" s="45" t="s">
        <v>166</v>
      </c>
      <c r="D66" s="45" t="s">
        <v>85</v>
      </c>
      <c r="E66" s="45"/>
      <c r="F66" s="45"/>
      <c r="G66" s="45"/>
      <c r="H66" s="46" t="str">
        <f t="shared" si="1"/>
        <v>Alter table SC_Inv.DimTransactionRequestDetails add RequestNumber nvarchar(30) ;</v>
      </c>
      <c r="I66" s="45"/>
      <c r="J66" s="45"/>
      <c r="K66" s="45"/>
      <c r="L66" s="45"/>
      <c r="M66" s="45"/>
    </row>
    <row r="67" spans="1:13" x14ac:dyDescent="0.3">
      <c r="A67" s="44" t="s">
        <v>125</v>
      </c>
      <c r="B67" s="48" t="s">
        <v>77</v>
      </c>
      <c r="C67" s="45" t="s">
        <v>7</v>
      </c>
      <c r="D67" s="45" t="s">
        <v>84</v>
      </c>
      <c r="E67" s="45"/>
      <c r="F67" s="45"/>
      <c r="G67" s="45"/>
      <c r="H67" s="46" t="str">
        <f t="shared" si="1"/>
        <v>Alter table SC_Inv.DimTransactionRequestDetails add Description nvarchar(240) ;</v>
      </c>
      <c r="I67" s="45"/>
      <c r="J67" s="45"/>
      <c r="K67" s="45"/>
      <c r="L67" s="45"/>
      <c r="M67" s="45"/>
    </row>
    <row r="68" spans="1:13" x14ac:dyDescent="0.3">
      <c r="A68" s="44" t="s">
        <v>125</v>
      </c>
      <c r="B68" s="48" t="s">
        <v>77</v>
      </c>
      <c r="C68" s="45" t="s">
        <v>174</v>
      </c>
      <c r="D68" s="45" t="s">
        <v>88</v>
      </c>
      <c r="E68" s="45"/>
      <c r="F68" s="45"/>
      <c r="G68" s="45"/>
      <c r="H68" s="46" t="str">
        <f t="shared" si="1"/>
        <v>Alter table SC_Inv.DimTransactionRequestDetails add HeaderStatus int ;</v>
      </c>
      <c r="I68" s="45"/>
      <c r="J68" s="45"/>
      <c r="K68" s="45"/>
      <c r="L68" s="45"/>
      <c r="M68" s="45"/>
    </row>
    <row r="69" spans="1:13" x14ac:dyDescent="0.3">
      <c r="A69" s="44" t="s">
        <v>125</v>
      </c>
      <c r="B69" s="48" t="s">
        <v>77</v>
      </c>
      <c r="C69" s="44" t="s">
        <v>167</v>
      </c>
      <c r="D69" s="45" t="s">
        <v>88</v>
      </c>
      <c r="E69" s="45"/>
      <c r="F69" s="45"/>
      <c r="G69" s="45"/>
      <c r="H69" s="46" t="str">
        <f t="shared" si="1"/>
        <v>Alter table SC_Inv.DimTransactionRequestDetails add LineStatus int ;</v>
      </c>
      <c r="I69" s="45"/>
      <c r="J69" s="45"/>
      <c r="K69" s="45"/>
      <c r="L69" s="45"/>
      <c r="M69" s="45"/>
    </row>
    <row r="70" spans="1:13" x14ac:dyDescent="0.3">
      <c r="A70" s="44" t="s">
        <v>125</v>
      </c>
      <c r="B70" s="48" t="s">
        <v>77</v>
      </c>
      <c r="C70" s="44" t="s">
        <v>98</v>
      </c>
      <c r="D70" s="45" t="s">
        <v>158</v>
      </c>
      <c r="E70" s="45"/>
      <c r="F70" s="45"/>
      <c r="G70" s="45"/>
      <c r="H70" s="46" t="str">
        <f t="shared" si="1"/>
        <v>Alter table SC_Inv.DimTransactionRequestDetails add UnitOfMeasure nvarchar(10) ;</v>
      </c>
      <c r="I70" s="45"/>
      <c r="J70" s="45"/>
      <c r="K70" s="45"/>
      <c r="L70" s="45"/>
      <c r="M70" s="45"/>
    </row>
    <row r="71" spans="1:13" x14ac:dyDescent="0.3">
      <c r="A71" s="44" t="s">
        <v>125</v>
      </c>
      <c r="B71" s="48" t="s">
        <v>77</v>
      </c>
      <c r="C71" s="45" t="s">
        <v>91</v>
      </c>
      <c r="D71" s="45" t="s">
        <v>88</v>
      </c>
      <c r="E71" s="45"/>
      <c r="F71" s="45"/>
      <c r="G71" s="45"/>
      <c r="H71" s="46" t="str">
        <f t="shared" si="1"/>
        <v>Alter table SC_Inv.DimTransactionRequestDetails add RecordIsLatest int ;</v>
      </c>
      <c r="I71" s="45"/>
      <c r="J71" s="45"/>
      <c r="K71" s="45"/>
      <c r="L71" s="45"/>
      <c r="M71" s="45"/>
    </row>
    <row r="72" spans="1:13" x14ac:dyDescent="0.3">
      <c r="A72" s="44" t="s">
        <v>125</v>
      </c>
      <c r="B72" s="48" t="s">
        <v>77</v>
      </c>
      <c r="C72" s="45" t="s">
        <v>87</v>
      </c>
      <c r="D72" s="45" t="s">
        <v>90</v>
      </c>
      <c r="E72" s="45"/>
      <c r="F72" s="45"/>
      <c r="G72" s="45"/>
      <c r="H72" s="46" t="str">
        <f t="shared" si="1"/>
        <v>Alter table SC_Inv.DimTransactionRequestDetails add HashCode nvarchar(255) ;</v>
      </c>
      <c r="I72" s="45"/>
      <c r="J72" s="45"/>
      <c r="K72" s="45"/>
      <c r="L72" s="45"/>
      <c r="M72" s="45"/>
    </row>
    <row r="73" spans="1:13" x14ac:dyDescent="0.3">
      <c r="A73" s="44" t="s">
        <v>125</v>
      </c>
      <c r="B73" s="48" t="s">
        <v>77</v>
      </c>
      <c r="C73" s="45" t="s">
        <v>89</v>
      </c>
      <c r="D73" s="45" t="s">
        <v>8</v>
      </c>
      <c r="E73" s="45"/>
      <c r="F73" s="45"/>
      <c r="G73" s="45"/>
      <c r="H73" s="46" t="str">
        <f t="shared" si="1"/>
        <v>Alter table SC_Inv.DimTransactionRequestDetails add EndDate Date ;</v>
      </c>
      <c r="I73" s="45"/>
      <c r="J73" s="45"/>
      <c r="K73" s="45"/>
      <c r="L73" s="45"/>
      <c r="M73" s="45"/>
    </row>
    <row r="74" spans="1:13" x14ac:dyDescent="0.3">
      <c r="A74" s="44" t="s">
        <v>125</v>
      </c>
      <c r="B74" s="48" t="s">
        <v>77</v>
      </c>
      <c r="C74" s="45" t="s">
        <v>92</v>
      </c>
      <c r="D74" s="45" t="s">
        <v>8</v>
      </c>
      <c r="E74" s="45"/>
      <c r="F74" s="45"/>
      <c r="G74" s="45"/>
      <c r="H74" s="46" t="str">
        <f t="shared" si="1"/>
        <v>Alter table SC_Inv.DimTransactionRequestDetails add DWHEntryDate Date ;</v>
      </c>
      <c r="I74" s="45"/>
      <c r="J74" s="45"/>
      <c r="K74" s="45"/>
      <c r="L74" s="45"/>
      <c r="M74" s="45"/>
    </row>
    <row r="75" spans="1:13" x14ac:dyDescent="0.3">
      <c r="A75" s="49" t="s">
        <v>125</v>
      </c>
      <c r="B75" s="49" t="s">
        <v>169</v>
      </c>
      <c r="C75" s="49" t="s">
        <v>179</v>
      </c>
      <c r="D75" s="50" t="s">
        <v>83</v>
      </c>
      <c r="E75" s="50"/>
      <c r="F75" s="50"/>
      <c r="G75" s="50"/>
      <c r="H75" s="67" t="str">
        <f>CONCATENATE("create table ",A75,".",B75," ( ", C75, " ", D75, " IDENTITY(1,1) PRIMARY KEY);")</f>
        <v>create table SC_Inv.FactTransactionRequest ( TransactionRequestSK BigInt IDENTITY(1,1) PRIMARY KEY);</v>
      </c>
      <c r="I75" s="50"/>
      <c r="J75" s="50"/>
      <c r="K75" s="50"/>
      <c r="L75" s="50"/>
      <c r="M75" s="50"/>
    </row>
    <row r="76" spans="1:13" x14ac:dyDescent="0.3">
      <c r="A76" s="49" t="s">
        <v>125</v>
      </c>
      <c r="B76" s="49" t="s">
        <v>169</v>
      </c>
      <c r="C76" s="50" t="s">
        <v>78</v>
      </c>
      <c r="D76" s="50" t="s">
        <v>83</v>
      </c>
      <c r="E76" s="50"/>
      <c r="F76" s="50"/>
      <c r="G76" s="50"/>
      <c r="H76" s="67" t="str">
        <f t="shared" si="1"/>
        <v>Alter table SC_Inv.FactTransactionRequest add TransactionRequestDetailsSK BigInt ;</v>
      </c>
      <c r="I76" s="50"/>
      <c r="J76" s="49" t="s">
        <v>125</v>
      </c>
      <c r="K76" s="50" t="s">
        <v>77</v>
      </c>
      <c r="L76" s="50" t="s">
        <v>78</v>
      </c>
      <c r="M76" s="67" t="str">
        <f>CONCATENATE("ALTER TABLE ",A76,".",B76," ADD FOREIGN KEY (",C76,") REFERENCES ",J76,".",K76,"(",L76,");")</f>
        <v>ALTER TABLE SC_Inv.FactTransactionRequest ADD FOREIGN KEY (TransactionRequestDetailsSK) REFERENCES SC_Inv.DimTransactionRequestDetails(TransactionRequestDetailsSK);</v>
      </c>
    </row>
    <row r="77" spans="1:13" x14ac:dyDescent="0.3">
      <c r="A77" s="49" t="s">
        <v>125</v>
      </c>
      <c r="B77" s="49" t="s">
        <v>169</v>
      </c>
      <c r="C77" s="49" t="s">
        <v>184</v>
      </c>
      <c r="D77" s="50" t="s">
        <v>83</v>
      </c>
      <c r="E77" s="50"/>
      <c r="F77" s="50"/>
      <c r="G77" s="50"/>
      <c r="H77" s="67" t="str">
        <f t="shared" si="1"/>
        <v>Alter table SC_Inv.FactTransactionRequest add HeaderDateRequiredSK BigInt ;</v>
      </c>
      <c r="I77" s="50"/>
      <c r="J77" s="50" t="s">
        <v>235</v>
      </c>
      <c r="K77" s="50" t="s">
        <v>18</v>
      </c>
      <c r="L77" s="50" t="s">
        <v>233</v>
      </c>
      <c r="M77" s="67" t="str">
        <f t="shared" ref="M77:M92" si="3">CONCATENATE("ALTER TABLE ",A77,".",B77," ADD FOREIGN KEY (",C77,") REFERENCES ",J77,".",K77,"(",L77,");")</f>
        <v>ALTER TABLE SC_Inv.FactTransactionRequest ADD FOREIGN KEY (HeaderDateRequiredSK) REFERENCES Shared_Inv.DimCalendarDate(DateSk);</v>
      </c>
    </row>
    <row r="78" spans="1:13" x14ac:dyDescent="0.3">
      <c r="A78" s="49" t="s">
        <v>125</v>
      </c>
      <c r="B78" s="49" t="s">
        <v>169</v>
      </c>
      <c r="C78" s="49" t="s">
        <v>186</v>
      </c>
      <c r="D78" s="50" t="s">
        <v>83</v>
      </c>
      <c r="E78" s="50"/>
      <c r="F78" s="50"/>
      <c r="G78" s="50"/>
      <c r="H78" s="67" t="str">
        <f t="shared" ref="H78:H95" si="4">CONCATENATE("Alter table ",A78,".",B78," add ", C78, " ", D78, " ;")</f>
        <v>Alter table SC_Inv.FactTransactionRequest add HeaderStatusDateSK BigInt ;</v>
      </c>
      <c r="I78" s="50"/>
      <c r="J78" s="50" t="s">
        <v>235</v>
      </c>
      <c r="K78" s="50" t="s">
        <v>18</v>
      </c>
      <c r="L78" s="50" t="s">
        <v>233</v>
      </c>
      <c r="M78" s="67" t="str">
        <f t="shared" si="3"/>
        <v>ALTER TABLE SC_Inv.FactTransactionRequest ADD FOREIGN KEY (HeaderStatusDateSK) REFERENCES Shared_Inv.DimCalendarDate(DateSk);</v>
      </c>
    </row>
    <row r="79" spans="1:13" x14ac:dyDescent="0.3">
      <c r="A79" s="49" t="s">
        <v>125</v>
      </c>
      <c r="B79" s="49" t="s">
        <v>169</v>
      </c>
      <c r="C79" s="49" t="s">
        <v>189</v>
      </c>
      <c r="D79" s="50" t="s">
        <v>83</v>
      </c>
      <c r="E79" s="50"/>
      <c r="F79" s="50"/>
      <c r="G79" s="50"/>
      <c r="H79" s="67" t="str">
        <f t="shared" si="4"/>
        <v>Alter table SC_Inv.FactTransactionRequest add HeaderLastUpdateBySK BigInt ;</v>
      </c>
      <c r="I79" s="50"/>
      <c r="J79" s="50" t="s">
        <v>235</v>
      </c>
      <c r="K79" s="50" t="s">
        <v>17</v>
      </c>
      <c r="L79" s="50" t="s">
        <v>234</v>
      </c>
      <c r="M79" s="67" t="str">
        <f t="shared" si="3"/>
        <v>ALTER TABLE SC_Inv.FactTransactionRequest ADD FOREIGN KEY (HeaderLastUpdateBySK) REFERENCES Shared_Inv.DimUsers(UserSK);</v>
      </c>
    </row>
    <row r="80" spans="1:13" x14ac:dyDescent="0.3">
      <c r="A80" s="49" t="s">
        <v>125</v>
      </c>
      <c r="B80" s="49" t="s">
        <v>169</v>
      </c>
      <c r="C80" s="49" t="s">
        <v>191</v>
      </c>
      <c r="D80" s="50" t="s">
        <v>83</v>
      </c>
      <c r="E80" s="50"/>
      <c r="F80" s="50"/>
      <c r="G80" s="50"/>
      <c r="H80" s="67" t="str">
        <f t="shared" si="4"/>
        <v>Alter table SC_Inv.FactTransactionRequest add HeaderLastUpdateDateSK BigInt ;</v>
      </c>
      <c r="I80" s="50"/>
      <c r="J80" s="50" t="s">
        <v>235</v>
      </c>
      <c r="K80" s="50" t="s">
        <v>18</v>
      </c>
      <c r="L80" s="50" t="s">
        <v>233</v>
      </c>
      <c r="M80" s="67" t="str">
        <f t="shared" si="3"/>
        <v>ALTER TABLE SC_Inv.FactTransactionRequest ADD FOREIGN KEY (HeaderLastUpdateDateSK) REFERENCES Shared_Inv.DimCalendarDate(DateSk);</v>
      </c>
    </row>
    <row r="81" spans="1:13" x14ac:dyDescent="0.3">
      <c r="A81" s="49" t="s">
        <v>125</v>
      </c>
      <c r="B81" s="49" t="s">
        <v>169</v>
      </c>
      <c r="C81" s="49" t="s">
        <v>187</v>
      </c>
      <c r="D81" s="50" t="s">
        <v>83</v>
      </c>
      <c r="E81" s="50"/>
      <c r="F81" s="50"/>
      <c r="G81" s="50"/>
      <c r="H81" s="67" t="str">
        <f t="shared" si="4"/>
        <v>Alter table SC_Inv.FactTransactionRequest add HeaderCreatedBySK BigInt ;</v>
      </c>
      <c r="I81" s="50"/>
      <c r="J81" s="50" t="s">
        <v>235</v>
      </c>
      <c r="K81" s="50" t="s">
        <v>17</v>
      </c>
      <c r="L81" s="50" t="s">
        <v>234</v>
      </c>
      <c r="M81" s="67" t="str">
        <f t="shared" si="3"/>
        <v>ALTER TABLE SC_Inv.FactTransactionRequest ADD FOREIGN KEY (HeaderCreatedBySK) REFERENCES Shared_Inv.DimUsers(UserSK);</v>
      </c>
    </row>
    <row r="82" spans="1:13" x14ac:dyDescent="0.3">
      <c r="A82" s="49" t="s">
        <v>125</v>
      </c>
      <c r="B82" s="49" t="s">
        <v>169</v>
      </c>
      <c r="C82" s="49" t="s">
        <v>188</v>
      </c>
      <c r="D82" s="50" t="s">
        <v>83</v>
      </c>
      <c r="E82" s="50"/>
      <c r="F82" s="50"/>
      <c r="G82" s="50"/>
      <c r="H82" s="67" t="str">
        <f t="shared" si="4"/>
        <v>Alter table SC_Inv.FactTransactionRequest add HeaderCreationDateSK BigInt ;</v>
      </c>
      <c r="I82" s="50"/>
      <c r="J82" s="50" t="s">
        <v>235</v>
      </c>
      <c r="K82" s="50" t="s">
        <v>18</v>
      </c>
      <c r="L82" s="50" t="s">
        <v>233</v>
      </c>
      <c r="M82" s="67" t="str">
        <f t="shared" si="3"/>
        <v>ALTER TABLE SC_Inv.FactTransactionRequest ADD FOREIGN KEY (HeaderCreationDateSK) REFERENCES Shared_Inv.DimCalendarDate(DateSk);</v>
      </c>
    </row>
    <row r="83" spans="1:13" x14ac:dyDescent="0.3">
      <c r="A83" s="49" t="s">
        <v>125</v>
      </c>
      <c r="B83" s="49" t="s">
        <v>169</v>
      </c>
      <c r="C83" s="49" t="s">
        <v>109</v>
      </c>
      <c r="D83" s="50" t="s">
        <v>83</v>
      </c>
      <c r="E83" s="50"/>
      <c r="F83" s="50"/>
      <c r="G83" s="50"/>
      <c r="H83" s="67" t="str">
        <f t="shared" si="4"/>
        <v>Alter table SC_Inv.FactTransactionRequest add OrganizationSK BigInt ;</v>
      </c>
      <c r="I83" s="50"/>
      <c r="J83" s="50" t="s">
        <v>235</v>
      </c>
      <c r="K83" s="50" t="s">
        <v>16</v>
      </c>
      <c r="L83" s="50" t="s">
        <v>109</v>
      </c>
      <c r="M83" s="67" t="str">
        <f t="shared" si="3"/>
        <v>ALTER TABLE SC_Inv.FactTransactionRequest ADD FOREIGN KEY (OrganizationSK) REFERENCES Shared_Inv.DimOrganization(OrganizationSK);</v>
      </c>
    </row>
    <row r="84" spans="1:13" x14ac:dyDescent="0.3">
      <c r="A84" s="49" t="s">
        <v>125</v>
      </c>
      <c r="B84" s="49" t="s">
        <v>169</v>
      </c>
      <c r="C84" s="49" t="s">
        <v>193</v>
      </c>
      <c r="D84" s="50" t="s">
        <v>83</v>
      </c>
      <c r="E84" s="50"/>
      <c r="F84" s="50"/>
      <c r="G84" s="50"/>
      <c r="H84" s="67" t="str">
        <f t="shared" si="4"/>
        <v>Alter table SC_Inv.FactTransactionRequest add ItemSK BigInt ;</v>
      </c>
      <c r="I84" s="50"/>
      <c r="J84" s="50" t="s">
        <v>235</v>
      </c>
      <c r="K84" s="50" t="s">
        <v>13</v>
      </c>
      <c r="L84" s="50" t="s">
        <v>193</v>
      </c>
      <c r="M84" s="67" t="str">
        <f t="shared" si="3"/>
        <v>ALTER TABLE SC_Inv.FactTransactionRequest ADD FOREIGN KEY (ItemSK) REFERENCES Shared_Inv.DimItem(ItemSK);</v>
      </c>
    </row>
    <row r="85" spans="1:13" x14ac:dyDescent="0.3">
      <c r="A85" s="49" t="s">
        <v>125</v>
      </c>
      <c r="B85" s="49" t="s">
        <v>169</v>
      </c>
      <c r="C85" s="49" t="s">
        <v>185</v>
      </c>
      <c r="D85" s="50" t="s">
        <v>83</v>
      </c>
      <c r="E85" s="50"/>
      <c r="F85" s="50"/>
      <c r="G85" s="50"/>
      <c r="H85" s="67" t="str">
        <f t="shared" si="4"/>
        <v>Alter table SC_Inv.FactTransactionRequest add LineDateRequiredSK BigInt ;</v>
      </c>
      <c r="I85" s="50"/>
      <c r="J85" s="50" t="s">
        <v>235</v>
      </c>
      <c r="K85" s="50" t="s">
        <v>18</v>
      </c>
      <c r="L85" s="50" t="s">
        <v>233</v>
      </c>
      <c r="M85" s="67" t="str">
        <f t="shared" si="3"/>
        <v>ALTER TABLE SC_Inv.FactTransactionRequest ADD FOREIGN KEY (LineDateRequiredSK) REFERENCES Shared_Inv.DimCalendarDate(DateSk);</v>
      </c>
    </row>
    <row r="86" spans="1:13" x14ac:dyDescent="0.3">
      <c r="A86" s="49" t="s">
        <v>125</v>
      </c>
      <c r="B86" s="49" t="s">
        <v>169</v>
      </c>
      <c r="C86" s="49" t="s">
        <v>194</v>
      </c>
      <c r="D86" s="50" t="s">
        <v>83</v>
      </c>
      <c r="E86" s="50"/>
      <c r="F86" s="50"/>
      <c r="G86" s="50"/>
      <c r="H86" s="67" t="str">
        <f t="shared" si="4"/>
        <v>Alter table SC_Inv.FactTransactionRequest add LineStatusDateSK BigInt ;</v>
      </c>
      <c r="I86" s="50"/>
      <c r="J86" s="50" t="s">
        <v>235</v>
      </c>
      <c r="K86" s="50" t="s">
        <v>18</v>
      </c>
      <c r="L86" s="50" t="s">
        <v>233</v>
      </c>
      <c r="M86" s="67" t="str">
        <f t="shared" si="3"/>
        <v>ALTER TABLE SC_Inv.FactTransactionRequest ADD FOREIGN KEY (LineStatusDateSK) REFERENCES Shared_Inv.DimCalendarDate(DateSk);</v>
      </c>
    </row>
    <row r="87" spans="1:13" x14ac:dyDescent="0.3">
      <c r="A87" s="49" t="s">
        <v>125</v>
      </c>
      <c r="B87" s="49" t="s">
        <v>169</v>
      </c>
      <c r="C87" s="49" t="s">
        <v>190</v>
      </c>
      <c r="D87" s="50" t="s">
        <v>83</v>
      </c>
      <c r="E87" s="50"/>
      <c r="F87" s="50"/>
      <c r="G87" s="50"/>
      <c r="H87" s="67" t="str">
        <f t="shared" si="4"/>
        <v>Alter table SC_Inv.FactTransactionRequest add LineLastUpdateBySK BigInt ;</v>
      </c>
      <c r="I87" s="50"/>
      <c r="J87" s="50" t="s">
        <v>235</v>
      </c>
      <c r="K87" s="50" t="s">
        <v>17</v>
      </c>
      <c r="L87" s="50" t="s">
        <v>234</v>
      </c>
      <c r="M87" s="67" t="str">
        <f t="shared" si="3"/>
        <v>ALTER TABLE SC_Inv.FactTransactionRequest ADD FOREIGN KEY (LineLastUpdateBySK) REFERENCES Shared_Inv.DimUsers(UserSK);</v>
      </c>
    </row>
    <row r="88" spans="1:13" x14ac:dyDescent="0.3">
      <c r="A88" s="49" t="s">
        <v>125</v>
      </c>
      <c r="B88" s="49" t="s">
        <v>169</v>
      </c>
      <c r="C88" s="49" t="s">
        <v>192</v>
      </c>
      <c r="D88" s="50" t="s">
        <v>83</v>
      </c>
      <c r="E88" s="50"/>
      <c r="F88" s="50"/>
      <c r="G88" s="50"/>
      <c r="H88" s="67" t="str">
        <f t="shared" si="4"/>
        <v>Alter table SC_Inv.FactTransactionRequest add LineLastUpdateDateSK BigInt ;</v>
      </c>
      <c r="I88" s="50"/>
      <c r="J88" s="50" t="s">
        <v>235</v>
      </c>
      <c r="K88" s="50" t="s">
        <v>18</v>
      </c>
      <c r="L88" s="50" t="s">
        <v>233</v>
      </c>
      <c r="M88" s="67" t="str">
        <f t="shared" si="3"/>
        <v>ALTER TABLE SC_Inv.FactTransactionRequest ADD FOREIGN KEY (LineLastUpdateDateSK) REFERENCES Shared_Inv.DimCalendarDate(DateSk);</v>
      </c>
    </row>
    <row r="89" spans="1:13" x14ac:dyDescent="0.3">
      <c r="A89" s="49" t="s">
        <v>125</v>
      </c>
      <c r="B89" s="49" t="s">
        <v>169</v>
      </c>
      <c r="C89" s="49" t="s">
        <v>195</v>
      </c>
      <c r="D89" s="50" t="s">
        <v>83</v>
      </c>
      <c r="E89" s="50"/>
      <c r="F89" s="50"/>
      <c r="G89" s="50"/>
      <c r="H89" s="67" t="str">
        <f t="shared" si="4"/>
        <v>Alter table SC_Inv.FactTransactionRequest add LineCreatedBySK BigInt ;</v>
      </c>
      <c r="I89" s="50"/>
      <c r="J89" s="50" t="s">
        <v>235</v>
      </c>
      <c r="K89" s="50" t="s">
        <v>17</v>
      </c>
      <c r="L89" s="50" t="s">
        <v>234</v>
      </c>
      <c r="M89" s="67" t="str">
        <f t="shared" si="3"/>
        <v>ALTER TABLE SC_Inv.FactTransactionRequest ADD FOREIGN KEY (LineCreatedBySK) REFERENCES Shared_Inv.DimUsers(UserSK);</v>
      </c>
    </row>
    <row r="90" spans="1:13" x14ac:dyDescent="0.3">
      <c r="A90" s="49" t="s">
        <v>125</v>
      </c>
      <c r="B90" s="49" t="s">
        <v>169</v>
      </c>
      <c r="C90" s="49" t="s">
        <v>196</v>
      </c>
      <c r="D90" s="50" t="s">
        <v>83</v>
      </c>
      <c r="E90" s="50"/>
      <c r="F90" s="50"/>
      <c r="G90" s="50"/>
      <c r="H90" s="67" t="str">
        <f t="shared" si="4"/>
        <v>Alter table SC_Inv.FactTransactionRequest add LineCreationDateSK BigInt ;</v>
      </c>
      <c r="I90" s="50"/>
      <c r="J90" s="50" t="s">
        <v>235</v>
      </c>
      <c r="K90" s="50" t="s">
        <v>18</v>
      </c>
      <c r="L90" s="50" t="s">
        <v>233</v>
      </c>
      <c r="M90" s="67" t="str">
        <f t="shared" si="3"/>
        <v>ALTER TABLE SC_Inv.FactTransactionRequest ADD FOREIGN KEY (LineCreationDateSK) REFERENCES Shared_Inv.DimCalendarDate(DateSk);</v>
      </c>
    </row>
    <row r="91" spans="1:13" x14ac:dyDescent="0.3">
      <c r="A91" s="49" t="s">
        <v>125</v>
      </c>
      <c r="B91" s="49" t="s">
        <v>169</v>
      </c>
      <c r="C91" s="50" t="s">
        <v>70</v>
      </c>
      <c r="D91" s="50" t="s">
        <v>83</v>
      </c>
      <c r="E91" s="50"/>
      <c r="F91" s="50"/>
      <c r="G91" s="50"/>
      <c r="H91" s="67" t="str">
        <f t="shared" si="4"/>
        <v>Alter table SC_Inv.FactTransactionRequest add TransactionTypeSK BigInt ;</v>
      </c>
      <c r="I91" s="50"/>
      <c r="J91" s="49" t="s">
        <v>125</v>
      </c>
      <c r="K91" s="50" t="s">
        <v>62</v>
      </c>
      <c r="L91" s="50" t="s">
        <v>70</v>
      </c>
      <c r="M91" s="67" t="str">
        <f t="shared" si="3"/>
        <v>ALTER TABLE SC_Inv.FactTransactionRequest ADD FOREIGN KEY (TransactionTypeSK) REFERENCES SC_Inv.DimTransactionType(TransactionTypeSK);</v>
      </c>
    </row>
    <row r="92" spans="1:13" x14ac:dyDescent="0.3">
      <c r="A92" s="49" t="s">
        <v>125</v>
      </c>
      <c r="B92" s="49" t="s">
        <v>169</v>
      </c>
      <c r="C92" s="52" t="s">
        <v>71</v>
      </c>
      <c r="D92" s="50" t="s">
        <v>83</v>
      </c>
      <c r="E92" s="50"/>
      <c r="F92" s="50"/>
      <c r="G92" s="50"/>
      <c r="H92" s="67" t="str">
        <f t="shared" si="4"/>
        <v>Alter table SC_Inv.FactTransactionRequest add TransactionSourceTypeSK BigInt ;</v>
      </c>
      <c r="I92" s="50"/>
      <c r="J92" s="49" t="s">
        <v>125</v>
      </c>
      <c r="K92" s="50" t="s">
        <v>65</v>
      </c>
      <c r="L92" s="50" t="s">
        <v>71</v>
      </c>
      <c r="M92" s="67" t="str">
        <f t="shared" si="3"/>
        <v>ALTER TABLE SC_Inv.FactTransactionRequest ADD FOREIGN KEY (TransactionSourceTypeSK) REFERENCES SC_Inv.DimTransactionSourceType(TransactionSourceTypeSK);</v>
      </c>
    </row>
    <row r="93" spans="1:13" x14ac:dyDescent="0.3">
      <c r="A93" s="49" t="s">
        <v>125</v>
      </c>
      <c r="B93" s="49" t="s">
        <v>169</v>
      </c>
      <c r="C93" s="49" t="s">
        <v>197</v>
      </c>
      <c r="D93" s="50" t="s">
        <v>107</v>
      </c>
      <c r="E93" s="50"/>
      <c r="F93" s="50"/>
      <c r="G93" s="50"/>
      <c r="H93" s="67" t="str">
        <f t="shared" si="4"/>
        <v>Alter table SC_Inv.FactTransactionRequest add Quantity Decimal(20,10) ;</v>
      </c>
      <c r="I93" s="50"/>
      <c r="J93" s="50"/>
      <c r="K93" s="50"/>
      <c r="L93" s="50"/>
      <c r="M93" s="50"/>
    </row>
    <row r="94" spans="1:13" x14ac:dyDescent="0.3">
      <c r="A94" s="49" t="s">
        <v>125</v>
      </c>
      <c r="B94" s="49" t="s">
        <v>169</v>
      </c>
      <c r="C94" s="49" t="s">
        <v>198</v>
      </c>
      <c r="D94" s="50" t="s">
        <v>107</v>
      </c>
      <c r="E94" s="50"/>
      <c r="F94" s="50"/>
      <c r="G94" s="50"/>
      <c r="H94" s="67" t="str">
        <f t="shared" si="4"/>
        <v>Alter table SC_Inv.FactTransactionRequest add QuantityDelivered Decimal(20,10) ;</v>
      </c>
      <c r="I94" s="50"/>
      <c r="J94" s="50"/>
      <c r="K94" s="50"/>
      <c r="L94" s="50"/>
      <c r="M94" s="50"/>
    </row>
    <row r="95" spans="1:13" x14ac:dyDescent="0.3">
      <c r="A95" s="56" t="s">
        <v>125</v>
      </c>
      <c r="B95" s="56" t="s">
        <v>169</v>
      </c>
      <c r="C95" s="56" t="s">
        <v>92</v>
      </c>
      <c r="D95" s="56" t="s">
        <v>8</v>
      </c>
      <c r="E95" s="56"/>
      <c r="F95" s="56"/>
      <c r="G95" s="56"/>
      <c r="H95" s="67" t="str">
        <f t="shared" si="4"/>
        <v>Alter table SC_Inv.FactTransactionRequest add DWHEntryDate Date ;</v>
      </c>
      <c r="I95" s="56"/>
      <c r="J95" s="56"/>
      <c r="K95" s="56"/>
      <c r="L95" s="56"/>
      <c r="M95" s="56"/>
    </row>
    <row r="96" spans="1:13" x14ac:dyDescent="0.3">
      <c r="A96" s="53" t="s">
        <v>125</v>
      </c>
      <c r="B96" s="53" t="s">
        <v>215</v>
      </c>
      <c r="C96" s="53" t="s">
        <v>216</v>
      </c>
      <c r="D96" s="53" t="s">
        <v>83</v>
      </c>
      <c r="E96" s="53"/>
      <c r="F96" s="53"/>
      <c r="G96" s="53"/>
      <c r="H96" s="68" t="str">
        <f>CONCATENATE("create table ",A96,".",B96," ( ", C96, " ", D96, " IDENTITY(1,1) PRIMARY KEY);")</f>
        <v>create table SC_Inv.FactInventoryTransactions ( InventoryTransactionSK BigInt IDENTITY(1,1) PRIMARY KEY);</v>
      </c>
      <c r="I96" s="53"/>
      <c r="J96" s="53"/>
      <c r="K96" s="53"/>
      <c r="L96" s="53"/>
      <c r="M96" s="53"/>
    </row>
    <row r="97" spans="1:13" x14ac:dyDescent="0.3">
      <c r="A97" s="53" t="s">
        <v>125</v>
      </c>
      <c r="B97" s="53" t="s">
        <v>215</v>
      </c>
      <c r="C97" s="53" t="s">
        <v>217</v>
      </c>
      <c r="D97" s="53" t="s">
        <v>83</v>
      </c>
      <c r="E97" s="53"/>
      <c r="F97" s="53"/>
      <c r="G97" s="53"/>
      <c r="H97" s="68" t="str">
        <f t="shared" ref="H97:H126" si="5">CONCATENATE("Alter table ",A97,".",B97," add ", C97, " ", D97, " ;")</f>
        <v>Alter table SC_Inv.FactInventoryTransactions add InventoryTransactionBK BigInt ;</v>
      </c>
      <c r="I97" s="53"/>
      <c r="J97" s="53"/>
      <c r="K97" s="53"/>
      <c r="L97" s="53"/>
      <c r="M97" s="53"/>
    </row>
    <row r="98" spans="1:13" x14ac:dyDescent="0.3">
      <c r="A98" s="53" t="s">
        <v>125</v>
      </c>
      <c r="B98" s="53" t="s">
        <v>215</v>
      </c>
      <c r="C98" s="53" t="s">
        <v>128</v>
      </c>
      <c r="D98" s="53" t="s">
        <v>83</v>
      </c>
      <c r="E98" s="53"/>
      <c r="F98" s="53"/>
      <c r="G98" s="53"/>
      <c r="H98" s="68" t="str">
        <f t="shared" si="5"/>
        <v>Alter table SC_Inv.FactInventoryTransactions add LastUpdateDateSK BigInt ;</v>
      </c>
      <c r="I98" s="53"/>
      <c r="J98" s="53" t="s">
        <v>235</v>
      </c>
      <c r="K98" s="53" t="s">
        <v>18</v>
      </c>
      <c r="L98" s="53" t="s">
        <v>233</v>
      </c>
      <c r="M98" s="53" t="str">
        <f t="shared" ref="M98:M113" si="6">CONCATENATE("ALTER TABLE ",A98,".",B98," ADD FOREIGN KEY (",C98,") REFERENCES ",J98,".",K98,"(",L98,");")</f>
        <v>ALTER TABLE SC_Inv.FactInventoryTransactions ADD FOREIGN KEY (LastUpdateDateSK) REFERENCES Shared_Inv.DimCalendarDate(DateSk);</v>
      </c>
    </row>
    <row r="99" spans="1:13" x14ac:dyDescent="0.3">
      <c r="A99" s="53" t="s">
        <v>125</v>
      </c>
      <c r="B99" s="53" t="s">
        <v>215</v>
      </c>
      <c r="C99" s="53" t="s">
        <v>129</v>
      </c>
      <c r="D99" s="53" t="s">
        <v>83</v>
      </c>
      <c r="E99" s="53"/>
      <c r="F99" s="53"/>
      <c r="G99" s="53"/>
      <c r="H99" s="68" t="str">
        <f t="shared" si="5"/>
        <v>Alter table SC_Inv.FactInventoryTransactions add LastUpdatedBySK BigInt ;</v>
      </c>
      <c r="I99" s="53"/>
      <c r="J99" s="53" t="s">
        <v>235</v>
      </c>
      <c r="K99" s="53" t="s">
        <v>17</v>
      </c>
      <c r="L99" s="53" t="s">
        <v>234</v>
      </c>
      <c r="M99" s="53" t="str">
        <f t="shared" si="6"/>
        <v>ALTER TABLE SC_Inv.FactInventoryTransactions ADD FOREIGN KEY (LastUpdatedBySK) REFERENCES Shared_Inv.DimUsers(UserSK);</v>
      </c>
    </row>
    <row r="100" spans="1:13" x14ac:dyDescent="0.3">
      <c r="A100" s="53" t="s">
        <v>125</v>
      </c>
      <c r="B100" s="53" t="s">
        <v>215</v>
      </c>
      <c r="C100" s="53" t="s">
        <v>130</v>
      </c>
      <c r="D100" s="53" t="s">
        <v>83</v>
      </c>
      <c r="E100" s="53"/>
      <c r="F100" s="53"/>
      <c r="G100" s="53"/>
      <c r="H100" s="68" t="str">
        <f t="shared" si="5"/>
        <v>Alter table SC_Inv.FactInventoryTransactions add CreationDateSK BigInt ;</v>
      </c>
      <c r="I100" s="53"/>
      <c r="J100" s="53" t="s">
        <v>235</v>
      </c>
      <c r="K100" s="53" t="s">
        <v>18</v>
      </c>
      <c r="L100" s="53" t="s">
        <v>233</v>
      </c>
      <c r="M100" s="53" t="str">
        <f t="shared" si="6"/>
        <v>ALTER TABLE SC_Inv.FactInventoryTransactions ADD FOREIGN KEY (CreationDateSK) REFERENCES Shared_Inv.DimCalendarDate(DateSk);</v>
      </c>
    </row>
    <row r="101" spans="1:13" x14ac:dyDescent="0.3">
      <c r="A101" s="53" t="s">
        <v>125</v>
      </c>
      <c r="B101" s="53" t="s">
        <v>215</v>
      </c>
      <c r="C101" s="53" t="s">
        <v>131</v>
      </c>
      <c r="D101" s="53" t="s">
        <v>83</v>
      </c>
      <c r="E101" s="53"/>
      <c r="F101" s="53"/>
      <c r="G101" s="53"/>
      <c r="H101" s="68" t="str">
        <f t="shared" si="5"/>
        <v>Alter table SC_Inv.FactInventoryTransactions add CreatedBySK BigInt ;</v>
      </c>
      <c r="I101" s="53"/>
      <c r="J101" s="53" t="s">
        <v>235</v>
      </c>
      <c r="K101" s="53" t="s">
        <v>17</v>
      </c>
      <c r="L101" s="53" t="s">
        <v>234</v>
      </c>
      <c r="M101" s="53" t="str">
        <f t="shared" si="6"/>
        <v>ALTER TABLE SC_Inv.FactInventoryTransactions ADD FOREIGN KEY (CreatedBySK) REFERENCES Shared_Inv.DimUsers(UserSK);</v>
      </c>
    </row>
    <row r="102" spans="1:13" x14ac:dyDescent="0.3">
      <c r="A102" s="53" t="s">
        <v>125</v>
      </c>
      <c r="B102" s="53" t="s">
        <v>215</v>
      </c>
      <c r="C102" s="53" t="s">
        <v>173</v>
      </c>
      <c r="D102" s="53" t="s">
        <v>83</v>
      </c>
      <c r="E102" s="53"/>
      <c r="F102" s="53"/>
      <c r="G102" s="53"/>
      <c r="H102" s="68" t="str">
        <f t="shared" si="5"/>
        <v>Alter table SC_Inv.FactInventoryTransactions add REQUEST_ID BigInt ;</v>
      </c>
      <c r="I102" s="53"/>
      <c r="J102" s="53"/>
      <c r="K102" s="53"/>
      <c r="L102" s="53"/>
      <c r="M102" s="53"/>
    </row>
    <row r="103" spans="1:13" x14ac:dyDescent="0.3">
      <c r="A103" s="53" t="s">
        <v>125</v>
      </c>
      <c r="B103" s="53" t="s">
        <v>215</v>
      </c>
      <c r="C103" s="53" t="s">
        <v>193</v>
      </c>
      <c r="D103" s="53" t="s">
        <v>83</v>
      </c>
      <c r="E103" s="53"/>
      <c r="F103" s="53"/>
      <c r="G103" s="53"/>
      <c r="H103" s="68" t="str">
        <f t="shared" si="5"/>
        <v>Alter table SC_Inv.FactInventoryTransactions add ItemSK BigInt ;</v>
      </c>
      <c r="I103" s="53"/>
      <c r="J103" s="53" t="s">
        <v>235</v>
      </c>
      <c r="K103" s="53" t="s">
        <v>13</v>
      </c>
      <c r="L103" s="53" t="s">
        <v>193</v>
      </c>
      <c r="M103" s="53" t="str">
        <f t="shared" si="6"/>
        <v>ALTER TABLE SC_Inv.FactInventoryTransactions ADD FOREIGN KEY (ItemSK) REFERENCES Shared_Inv.DimItem(ItemSK);</v>
      </c>
    </row>
    <row r="104" spans="1:13" x14ac:dyDescent="0.3">
      <c r="A104" s="53" t="s">
        <v>125</v>
      </c>
      <c r="B104" s="53" t="s">
        <v>215</v>
      </c>
      <c r="C104" s="53" t="s">
        <v>109</v>
      </c>
      <c r="D104" s="53" t="s">
        <v>83</v>
      </c>
      <c r="E104" s="53"/>
      <c r="F104" s="53"/>
      <c r="G104" s="53"/>
      <c r="H104" s="68" t="str">
        <f t="shared" si="5"/>
        <v>Alter table SC_Inv.FactInventoryTransactions add OrganizationSK BigInt ;</v>
      </c>
      <c r="I104" s="53"/>
      <c r="J104" s="53" t="s">
        <v>235</v>
      </c>
      <c r="K104" s="53" t="s">
        <v>16</v>
      </c>
      <c r="L104" s="53" t="s">
        <v>109</v>
      </c>
      <c r="M104" s="53" t="str">
        <f t="shared" si="6"/>
        <v>ALTER TABLE SC_Inv.FactInventoryTransactions ADD FOREIGN KEY (OrganizationSK) REFERENCES Shared_Inv.DimOrganization(OrganizationSK);</v>
      </c>
    </row>
    <row r="105" spans="1:13" x14ac:dyDescent="0.3">
      <c r="A105" s="53" t="s">
        <v>125</v>
      </c>
      <c r="B105" s="53" t="s">
        <v>215</v>
      </c>
      <c r="C105" s="53" t="s">
        <v>72</v>
      </c>
      <c r="D105" s="53" t="s">
        <v>83</v>
      </c>
      <c r="E105" s="53"/>
      <c r="F105" s="53"/>
      <c r="G105" s="53"/>
      <c r="H105" s="68" t="str">
        <f t="shared" si="5"/>
        <v>Alter table SC_Inv.FactInventoryTransactions add SecondaryInventorySK BigInt ;</v>
      </c>
      <c r="I105" s="53"/>
      <c r="J105" s="53" t="s">
        <v>125</v>
      </c>
      <c r="K105" s="53" t="s">
        <v>69</v>
      </c>
      <c r="L105" s="53" t="s">
        <v>72</v>
      </c>
      <c r="M105" s="53" t="str">
        <f t="shared" si="6"/>
        <v>ALTER TABLE SC_Inv.FactInventoryTransactions ADD FOREIGN KEY (SecondaryInventorySK) REFERENCES SC_Inv.DimSecondaryInventory(SecondaryInventorySK);</v>
      </c>
    </row>
    <row r="106" spans="1:13" x14ac:dyDescent="0.3">
      <c r="A106" s="53" t="s">
        <v>125</v>
      </c>
      <c r="B106" s="53" t="s">
        <v>215</v>
      </c>
      <c r="C106" s="53" t="s">
        <v>80</v>
      </c>
      <c r="D106" s="53" t="s">
        <v>83</v>
      </c>
      <c r="E106" s="53"/>
      <c r="F106" s="53"/>
      <c r="G106" s="53"/>
      <c r="H106" s="68" t="str">
        <f t="shared" si="5"/>
        <v>Alter table SC_Inv.FactInventoryTransactions add InventoryLocationSK BigInt ;</v>
      </c>
      <c r="I106" s="53"/>
      <c r="J106" s="53" t="s">
        <v>125</v>
      </c>
      <c r="K106" s="53" t="s">
        <v>79</v>
      </c>
      <c r="L106" s="53" t="s">
        <v>80</v>
      </c>
      <c r="M106" s="53" t="str">
        <f t="shared" si="6"/>
        <v>ALTER TABLE SC_Inv.FactInventoryTransactions ADD FOREIGN KEY (InventoryLocationSK) REFERENCES SC_Inv.DimInventoryLocation(InventoryLocationSK);</v>
      </c>
    </row>
    <row r="107" spans="1:13" x14ac:dyDescent="0.3">
      <c r="A107" s="53" t="s">
        <v>125</v>
      </c>
      <c r="B107" s="53" t="s">
        <v>215</v>
      </c>
      <c r="C107" s="53" t="s">
        <v>70</v>
      </c>
      <c r="D107" s="53" t="s">
        <v>83</v>
      </c>
      <c r="E107" s="53"/>
      <c r="F107" s="53"/>
      <c r="G107" s="53"/>
      <c r="H107" s="68" t="str">
        <f t="shared" si="5"/>
        <v>Alter table SC_Inv.FactInventoryTransactions add TransactionTypeSK BigInt ;</v>
      </c>
      <c r="I107" s="53"/>
      <c r="J107" s="53" t="s">
        <v>125</v>
      </c>
      <c r="K107" s="53" t="s">
        <v>62</v>
      </c>
      <c r="L107" s="53" t="s">
        <v>70</v>
      </c>
      <c r="M107" s="53" t="str">
        <f t="shared" si="6"/>
        <v>ALTER TABLE SC_Inv.FactInventoryTransactions ADD FOREIGN KEY (TransactionTypeSK) REFERENCES SC_Inv.DimTransactionType(TransactionTypeSK);</v>
      </c>
    </row>
    <row r="108" spans="1:13" x14ac:dyDescent="0.3">
      <c r="A108" s="53" t="s">
        <v>125</v>
      </c>
      <c r="B108" s="53" t="s">
        <v>215</v>
      </c>
      <c r="C108" s="53" t="s">
        <v>201</v>
      </c>
      <c r="D108" s="53" t="s">
        <v>83</v>
      </c>
      <c r="E108" s="53"/>
      <c r="F108" s="53"/>
      <c r="G108" s="53"/>
      <c r="H108" s="68" t="str">
        <f t="shared" si="5"/>
        <v>Alter table SC_Inv.FactInventoryTransactions add TRANSACTION_ACTION_ID BigInt ;</v>
      </c>
      <c r="I108" s="53"/>
      <c r="J108" s="53"/>
      <c r="K108" s="53"/>
      <c r="L108" s="53"/>
      <c r="M108" s="53"/>
    </row>
    <row r="109" spans="1:13" x14ac:dyDescent="0.3">
      <c r="A109" s="53" t="s">
        <v>125</v>
      </c>
      <c r="B109" s="53" t="s">
        <v>215</v>
      </c>
      <c r="C109" s="53" t="s">
        <v>71</v>
      </c>
      <c r="D109" s="53" t="s">
        <v>83</v>
      </c>
      <c r="E109" s="53"/>
      <c r="F109" s="53"/>
      <c r="G109" s="53"/>
      <c r="H109" s="68" t="str">
        <f t="shared" si="5"/>
        <v>Alter table SC_Inv.FactInventoryTransactions add TransactionSourceTypeSK BigInt ;</v>
      </c>
      <c r="I109" s="53"/>
      <c r="J109" s="53" t="s">
        <v>125</v>
      </c>
      <c r="K109" s="53" t="s">
        <v>65</v>
      </c>
      <c r="L109" s="53" t="s">
        <v>71</v>
      </c>
      <c r="M109" s="53" t="str">
        <f t="shared" si="6"/>
        <v>ALTER TABLE SC_Inv.FactInventoryTransactions ADD FOREIGN KEY (TransactionSourceTypeSK) REFERENCES SC_Inv.DimTransactionSourceType(TransactionSourceTypeSK);</v>
      </c>
    </row>
    <row r="110" spans="1:13" x14ac:dyDescent="0.3">
      <c r="A110" s="53" t="s">
        <v>125</v>
      </c>
      <c r="B110" s="53" t="s">
        <v>215</v>
      </c>
      <c r="C110" s="53" t="s">
        <v>202</v>
      </c>
      <c r="D110" s="53" t="s">
        <v>83</v>
      </c>
      <c r="E110" s="53"/>
      <c r="F110" s="53"/>
      <c r="G110" s="53"/>
      <c r="H110" s="68" t="str">
        <f t="shared" si="5"/>
        <v>Alter table SC_Inv.FactInventoryTransactions add TRANSACTION_SOURCE_ID BigInt ;</v>
      </c>
      <c r="I110" s="53"/>
      <c r="J110" s="53"/>
      <c r="K110" s="53"/>
      <c r="L110" s="53"/>
      <c r="M110" s="53"/>
    </row>
    <row r="111" spans="1:13" x14ac:dyDescent="0.3">
      <c r="A111" s="53" t="s">
        <v>125</v>
      </c>
      <c r="B111" s="53" t="s">
        <v>215</v>
      </c>
      <c r="C111" s="53" t="s">
        <v>132</v>
      </c>
      <c r="D111" s="53" t="s">
        <v>83</v>
      </c>
      <c r="E111" s="53"/>
      <c r="F111" s="53"/>
      <c r="G111" s="53"/>
      <c r="H111" s="68" t="str">
        <f t="shared" si="5"/>
        <v>Alter table SC_Inv.FactInventoryTransactions add TransactionDateSK BigInt ;</v>
      </c>
      <c r="I111" s="53"/>
      <c r="J111" s="53" t="s">
        <v>235</v>
      </c>
      <c r="K111" s="53" t="s">
        <v>18</v>
      </c>
      <c r="L111" s="53" t="s">
        <v>233</v>
      </c>
      <c r="M111" s="53" t="str">
        <f t="shared" si="6"/>
        <v>ALTER TABLE SC_Inv.FactInventoryTransactions ADD FOREIGN KEY (TransactionDateSK) REFERENCES Shared_Inv.DimCalendarDate(DateSk);</v>
      </c>
    </row>
    <row r="112" spans="1:13" x14ac:dyDescent="0.3">
      <c r="A112" s="53" t="s">
        <v>125</v>
      </c>
      <c r="B112" s="53" t="s">
        <v>215</v>
      </c>
      <c r="C112" s="53" t="s">
        <v>47</v>
      </c>
      <c r="D112" s="53" t="s">
        <v>83</v>
      </c>
      <c r="E112" s="53"/>
      <c r="F112" s="53"/>
      <c r="G112" s="53"/>
      <c r="H112" s="68" t="str">
        <f t="shared" si="5"/>
        <v>Alter table SC_Inv.FactInventoryTransactions add ReceivingTransactionsDetailsSK BigInt ;</v>
      </c>
      <c r="I112" s="53"/>
      <c r="J112" s="53" t="s">
        <v>125</v>
      </c>
      <c r="K112" s="53" t="s">
        <v>46</v>
      </c>
      <c r="L112" s="53" t="s">
        <v>47</v>
      </c>
      <c r="M112" s="53" t="str">
        <f t="shared" si="6"/>
        <v>ALTER TABLE SC_Inv.FactInventoryTransactions ADD FOREIGN KEY (ReceivingTransactionsDetailsSK) REFERENCES SC_Inv.DimReceivingTransactionsDetails(ReceivingTransactionsDetailsSK);</v>
      </c>
    </row>
    <row r="113" spans="1:13" x14ac:dyDescent="0.3">
      <c r="A113" s="53" t="s">
        <v>125</v>
      </c>
      <c r="B113" s="53" t="s">
        <v>215</v>
      </c>
      <c r="C113" s="53" t="s">
        <v>218</v>
      </c>
      <c r="D113" s="53" t="s">
        <v>83</v>
      </c>
      <c r="E113" s="53"/>
      <c r="F113" s="53"/>
      <c r="G113" s="53"/>
      <c r="H113" s="68" t="str">
        <f t="shared" si="5"/>
        <v>Alter table SC_Inv.FactInventoryTransactions add CurrencyConversionDateSK BigInt ;</v>
      </c>
      <c r="I113" s="53"/>
      <c r="J113" s="53" t="s">
        <v>235</v>
      </c>
      <c r="K113" s="53" t="s">
        <v>18</v>
      </c>
      <c r="L113" s="53" t="s">
        <v>233</v>
      </c>
      <c r="M113" s="53" t="str">
        <f t="shared" si="6"/>
        <v>ALTER TABLE SC_Inv.FactInventoryTransactions ADD FOREIGN KEY (CurrencyConversionDateSK) REFERENCES Shared_Inv.DimCalendarDate(DateSk);</v>
      </c>
    </row>
    <row r="114" spans="1:13" x14ac:dyDescent="0.3">
      <c r="A114" s="53" t="s">
        <v>125</v>
      </c>
      <c r="B114" s="53" t="s">
        <v>215</v>
      </c>
      <c r="C114" s="53" t="s">
        <v>98</v>
      </c>
      <c r="D114" s="54" t="s">
        <v>158</v>
      </c>
      <c r="E114" s="54"/>
      <c r="F114" s="54"/>
      <c r="G114" s="54"/>
      <c r="H114" s="68" t="str">
        <f t="shared" si="5"/>
        <v>Alter table SC_Inv.FactInventoryTransactions add UnitOfMeasure nvarchar(10) ;</v>
      </c>
      <c r="I114" s="54"/>
      <c r="J114" s="54"/>
      <c r="K114" s="54"/>
      <c r="L114" s="54"/>
      <c r="M114" s="54"/>
    </row>
    <row r="115" spans="1:13" x14ac:dyDescent="0.3">
      <c r="A115" s="53" t="s">
        <v>125</v>
      </c>
      <c r="B115" s="53" t="s">
        <v>215</v>
      </c>
      <c r="C115" s="53" t="s">
        <v>219</v>
      </c>
      <c r="D115" s="54" t="s">
        <v>107</v>
      </c>
      <c r="E115" s="54"/>
      <c r="F115" s="54"/>
      <c r="G115" s="54"/>
      <c r="H115" s="68" t="str">
        <f t="shared" si="5"/>
        <v>Alter table SC_Inv.FactInventoryTransactions add PrimaryQuantity Decimal(20,10) ;</v>
      </c>
      <c r="I115" s="54"/>
      <c r="J115" s="54"/>
      <c r="K115" s="54"/>
      <c r="L115" s="54"/>
      <c r="M115" s="54"/>
    </row>
    <row r="116" spans="1:13" x14ac:dyDescent="0.3">
      <c r="A116" s="53" t="s">
        <v>125</v>
      </c>
      <c r="B116" s="53" t="s">
        <v>215</v>
      </c>
      <c r="C116" s="53" t="s">
        <v>220</v>
      </c>
      <c r="D116" s="54" t="s">
        <v>107</v>
      </c>
      <c r="E116" s="54"/>
      <c r="F116" s="54"/>
      <c r="G116" s="54"/>
      <c r="H116" s="68" t="str">
        <f t="shared" si="5"/>
        <v>Alter table SC_Inv.FactInventoryTransactions add VarianceAmount Decimal(20,10) ;</v>
      </c>
      <c r="I116" s="54"/>
      <c r="J116" s="54"/>
      <c r="K116" s="54"/>
      <c r="L116" s="54"/>
      <c r="M116" s="54"/>
    </row>
    <row r="117" spans="1:13" x14ac:dyDescent="0.3">
      <c r="A117" s="53" t="s">
        <v>125</v>
      </c>
      <c r="B117" s="53" t="s">
        <v>215</v>
      </c>
      <c r="C117" s="53" t="s">
        <v>221</v>
      </c>
      <c r="D117" s="54" t="s">
        <v>107</v>
      </c>
      <c r="E117" s="54"/>
      <c r="F117" s="54"/>
      <c r="G117" s="54"/>
      <c r="H117" s="68" t="str">
        <f t="shared" si="5"/>
        <v>Alter table SC_Inv.FactInventoryTransactions add ActualCost Decimal(20,10) ;</v>
      </c>
      <c r="I117" s="54"/>
      <c r="J117" s="54"/>
      <c r="K117" s="54"/>
      <c r="L117" s="54"/>
      <c r="M117" s="54"/>
    </row>
    <row r="118" spans="1:13" x14ac:dyDescent="0.3">
      <c r="A118" s="53" t="s">
        <v>125</v>
      </c>
      <c r="B118" s="53" t="s">
        <v>215</v>
      </c>
      <c r="C118" s="53" t="s">
        <v>222</v>
      </c>
      <c r="D118" s="54" t="s">
        <v>107</v>
      </c>
      <c r="E118" s="54"/>
      <c r="F118" s="54"/>
      <c r="G118" s="54"/>
      <c r="H118" s="68" t="str">
        <f t="shared" si="5"/>
        <v>Alter table SC_Inv.FactInventoryTransactions add TransactionCost Decimal(20,10) ;</v>
      </c>
      <c r="I118" s="54"/>
      <c r="J118" s="54"/>
      <c r="K118" s="54"/>
      <c r="L118" s="54"/>
      <c r="M118" s="54"/>
    </row>
    <row r="119" spans="1:13" x14ac:dyDescent="0.3">
      <c r="A119" s="53" t="s">
        <v>125</v>
      </c>
      <c r="B119" s="53" t="s">
        <v>215</v>
      </c>
      <c r="C119" s="53" t="s">
        <v>223</v>
      </c>
      <c r="D119" s="54" t="s">
        <v>107</v>
      </c>
      <c r="E119" s="54"/>
      <c r="F119" s="54"/>
      <c r="G119" s="54"/>
      <c r="H119" s="68" t="str">
        <f t="shared" si="5"/>
        <v>Alter table SC_Inv.FactInventoryTransactions add PriorCost Decimal(20,10) ;</v>
      </c>
      <c r="I119" s="54"/>
      <c r="J119" s="54"/>
      <c r="K119" s="54"/>
      <c r="L119" s="54"/>
      <c r="M119" s="54"/>
    </row>
    <row r="120" spans="1:13" x14ac:dyDescent="0.3">
      <c r="A120" s="53" t="s">
        <v>125</v>
      </c>
      <c r="B120" s="53" t="s">
        <v>215</v>
      </c>
      <c r="C120" s="53" t="s">
        <v>224</v>
      </c>
      <c r="D120" s="54" t="s">
        <v>107</v>
      </c>
      <c r="E120" s="54"/>
      <c r="F120" s="54"/>
      <c r="G120" s="54"/>
      <c r="H120" s="68" t="str">
        <f t="shared" si="5"/>
        <v>Alter table SC_Inv.FactInventoryTransactions add NewCost Decimal(20,10) ;</v>
      </c>
      <c r="I120" s="54"/>
      <c r="J120" s="54"/>
      <c r="K120" s="54"/>
      <c r="L120" s="54"/>
      <c r="M120" s="54"/>
    </row>
    <row r="121" spans="1:13" x14ac:dyDescent="0.3">
      <c r="A121" s="53" t="s">
        <v>125</v>
      </c>
      <c r="B121" s="53" t="s">
        <v>215</v>
      </c>
      <c r="C121" s="53" t="s">
        <v>123</v>
      </c>
      <c r="D121" s="54" t="s">
        <v>158</v>
      </c>
      <c r="E121" s="54"/>
      <c r="F121" s="54"/>
      <c r="G121" s="54"/>
      <c r="H121" s="68" t="str">
        <f t="shared" si="5"/>
        <v>Alter table SC_Inv.FactInventoryTransactions add CurrencyCode nvarchar(10) ;</v>
      </c>
      <c r="I121" s="54"/>
      <c r="J121" s="54"/>
      <c r="K121" s="54"/>
      <c r="L121" s="54"/>
      <c r="M121" s="54"/>
    </row>
    <row r="122" spans="1:13" x14ac:dyDescent="0.3">
      <c r="A122" s="53" t="s">
        <v>125</v>
      </c>
      <c r="B122" s="53" t="s">
        <v>215</v>
      </c>
      <c r="C122" s="53" t="s">
        <v>225</v>
      </c>
      <c r="D122" s="54" t="s">
        <v>107</v>
      </c>
      <c r="E122" s="54"/>
      <c r="F122" s="54"/>
      <c r="G122" s="54"/>
      <c r="H122" s="68" t="str">
        <f t="shared" si="5"/>
        <v>Alter table SC_Inv.FactInventoryTransactions add CurrencyConversionRate Decimal(20,10) ;</v>
      </c>
      <c r="I122" s="54"/>
      <c r="J122" s="54"/>
      <c r="K122" s="54"/>
      <c r="L122" s="54"/>
      <c r="M122" s="54"/>
    </row>
    <row r="123" spans="1:13" x14ac:dyDescent="0.3">
      <c r="A123" s="53" t="s">
        <v>125</v>
      </c>
      <c r="B123" s="53" t="s">
        <v>215</v>
      </c>
      <c r="C123" s="53" t="s">
        <v>226</v>
      </c>
      <c r="D123" s="54" t="s">
        <v>85</v>
      </c>
      <c r="E123" s="54"/>
      <c r="F123" s="54"/>
      <c r="G123" s="54"/>
      <c r="H123" s="68" t="str">
        <f t="shared" si="5"/>
        <v>Alter table SC_Inv.FactInventoryTransactions add CurrencyConversionType nvarchar(30) ;</v>
      </c>
      <c r="I123" s="54"/>
      <c r="J123" s="54"/>
      <c r="K123" s="54"/>
      <c r="L123" s="54"/>
      <c r="M123" s="54"/>
    </row>
    <row r="124" spans="1:13" x14ac:dyDescent="0.3">
      <c r="A124" s="53" t="s">
        <v>125</v>
      </c>
      <c r="B124" s="53" t="s">
        <v>215</v>
      </c>
      <c r="C124" s="53" t="s">
        <v>227</v>
      </c>
      <c r="D124" s="54" t="s">
        <v>84</v>
      </c>
      <c r="E124" s="54"/>
      <c r="F124" s="54"/>
      <c r="G124" s="54"/>
      <c r="H124" s="68" t="str">
        <f t="shared" si="5"/>
        <v>Alter table SC_Inv.FactInventoryTransactions add TransactionReference nvarchar(240) ;</v>
      </c>
      <c r="I124" s="54"/>
      <c r="J124" s="54"/>
      <c r="K124" s="54"/>
      <c r="L124" s="54"/>
      <c r="M124" s="54"/>
    </row>
    <row r="125" spans="1:13" x14ac:dyDescent="0.3">
      <c r="A125" s="53" t="s">
        <v>125</v>
      </c>
      <c r="B125" s="53" t="s">
        <v>215</v>
      </c>
      <c r="C125" s="53" t="s">
        <v>228</v>
      </c>
      <c r="D125" s="54" t="s">
        <v>107</v>
      </c>
      <c r="E125" s="54"/>
      <c r="F125" s="54"/>
      <c r="G125" s="54"/>
      <c r="H125" s="68" t="str">
        <f t="shared" si="5"/>
        <v>Alter table SC_Inv.FactInventoryTransactions add TransactionQuantity Decimal(20,10) ;</v>
      </c>
      <c r="I125" s="54"/>
      <c r="J125" s="54"/>
      <c r="K125" s="54"/>
      <c r="L125" s="54"/>
      <c r="M125" s="54"/>
    </row>
    <row r="126" spans="1:13" x14ac:dyDescent="0.3">
      <c r="A126" s="53" t="s">
        <v>125</v>
      </c>
      <c r="B126" s="53" t="s">
        <v>215</v>
      </c>
      <c r="C126" s="53" t="s">
        <v>92</v>
      </c>
      <c r="D126" s="53" t="s">
        <v>8</v>
      </c>
      <c r="E126" s="54"/>
      <c r="F126" s="54"/>
      <c r="G126" s="54"/>
      <c r="H126" s="68" t="str">
        <f t="shared" si="5"/>
        <v>Alter table SC_Inv.FactInventoryTransactions add DWHEntryDate Date ;</v>
      </c>
      <c r="I126" s="54"/>
      <c r="J126" s="54"/>
      <c r="K126" s="54"/>
      <c r="L126" s="54"/>
      <c r="M126" s="54"/>
    </row>
  </sheetData>
  <autoFilter ref="A1:M126" xr:uid="{447060DE-6461-45EB-B1C7-7CB90D1AFE78}"/>
  <conditionalFormatting sqref="A1:M1">
    <cfRule type="cellIs" dxfId="18" priority="1" operator="equal">
      <formula>"NO"</formula>
    </cfRule>
    <cfRule type="cellIs" dxfId="17" priority="2" operator="equal">
      <formula>"Varchar"</formula>
    </cfRule>
    <cfRule type="cellIs" dxfId="16" priority="3" operator="equal">
      <formula>"INT"</formula>
    </cfRule>
    <cfRule type="cellIs" dxfId="15" priority="4" operator="equal">
      <formula>"NVarchar"</formula>
    </cfRule>
    <cfRule type="cellIs" dxfId="14" priority="5" operator="equal">
      <formula>"Datetime"</formula>
    </cfRule>
    <cfRule type="cellIs" dxfId="13" priority="6" operator="equal">
      <formula>"Dateime"</formula>
    </cfRule>
    <cfRule type="cellIs" dxfId="12" priority="7" operator="equal">
      <formula>"View"</formula>
    </cfRule>
    <cfRule type="cellIs" dxfId="11" priority="8" operator="equal">
      <formula>"Table"</formula>
    </cfRule>
    <cfRule type="cellIs" dxfId="10" priority="9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EBB6-DA92-4060-8BB5-4DEBF1AC0430}">
  <sheetPr>
    <pageSetUpPr fitToPage="1"/>
  </sheetPr>
  <dimension ref="A1:AZ26"/>
  <sheetViews>
    <sheetView showGridLines="0" topLeftCell="A2" zoomScaleNormal="100" workbookViewId="0">
      <selection activeCell="B3" sqref="B3"/>
    </sheetView>
  </sheetViews>
  <sheetFormatPr defaultColWidth="9.109375" defaultRowHeight="14.4" x14ac:dyDescent="0.3"/>
  <cols>
    <col min="1" max="1" width="3.5546875" style="10" customWidth="1"/>
    <col min="2" max="2" width="52.33203125" style="10" customWidth="1"/>
    <col min="3" max="3" width="4" style="14" bestFit="1" customWidth="1"/>
    <col min="4" max="16" width="3.6640625" style="14" customWidth="1"/>
    <col min="17" max="17" width="3.88671875" style="14" customWidth="1"/>
    <col min="18" max="18" width="2.44140625" style="13" customWidth="1"/>
    <col min="19" max="19" width="4" style="13" customWidth="1"/>
    <col min="20" max="52" width="9.109375" style="13"/>
    <col min="53" max="16384" width="9.109375" style="10"/>
  </cols>
  <sheetData>
    <row r="1" spans="1:18" ht="15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8" ht="15" customHeight="1" x14ac:dyDescent="0.3">
      <c r="B2" s="15"/>
      <c r="C2" s="89" t="s">
        <v>38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</row>
    <row r="3" spans="1:18" s="19" customFormat="1" ht="175.5" customHeight="1" x14ac:dyDescent="0.3">
      <c r="A3" s="16"/>
      <c r="B3" s="17" t="s">
        <v>39</v>
      </c>
      <c r="C3" s="18" t="s">
        <v>18</v>
      </c>
      <c r="D3" s="18" t="s">
        <v>13</v>
      </c>
      <c r="E3" s="18" t="s">
        <v>15</v>
      </c>
      <c r="F3" s="18" t="s">
        <v>16</v>
      </c>
      <c r="G3" s="18" t="s">
        <v>17</v>
      </c>
      <c r="H3" s="18" t="s">
        <v>46</v>
      </c>
      <c r="I3" s="18" t="s">
        <v>62</v>
      </c>
      <c r="J3" s="18" t="s">
        <v>19</v>
      </c>
      <c r="K3" s="18" t="s">
        <v>20</v>
      </c>
      <c r="L3" s="18" t="s">
        <v>65</v>
      </c>
      <c r="M3" s="18" t="s">
        <v>79</v>
      </c>
      <c r="N3" s="18" t="s">
        <v>69</v>
      </c>
      <c r="O3" s="18" t="s">
        <v>77</v>
      </c>
      <c r="P3" s="18" t="s">
        <v>44</v>
      </c>
    </row>
    <row r="4" spans="1:18" s="13" customFormat="1" x14ac:dyDescent="0.3">
      <c r="A4" s="20"/>
      <c r="B4" s="21" t="s">
        <v>45</v>
      </c>
      <c r="C4" s="22" t="s">
        <v>41</v>
      </c>
      <c r="D4" s="22"/>
      <c r="E4" s="22" t="s">
        <v>41</v>
      </c>
      <c r="F4" s="22" t="s">
        <v>41</v>
      </c>
      <c r="G4" s="22" t="s">
        <v>41</v>
      </c>
      <c r="H4" s="22" t="s">
        <v>41</v>
      </c>
      <c r="I4" s="22"/>
      <c r="J4" s="22" t="s">
        <v>41</v>
      </c>
      <c r="K4" s="22" t="s">
        <v>41</v>
      </c>
      <c r="L4" s="22"/>
      <c r="M4" s="22"/>
      <c r="N4" s="22"/>
      <c r="O4" s="22"/>
      <c r="P4" s="22" t="s">
        <v>41</v>
      </c>
    </row>
    <row r="5" spans="1:18" s="13" customFormat="1" x14ac:dyDescent="0.3">
      <c r="A5" s="20"/>
      <c r="B5" s="21" t="s">
        <v>169</v>
      </c>
      <c r="C5" s="22" t="s">
        <v>41</v>
      </c>
      <c r="D5" s="22" t="s">
        <v>41</v>
      </c>
      <c r="E5" s="22"/>
      <c r="F5" s="22" t="s">
        <v>41</v>
      </c>
      <c r="G5" s="22" t="s">
        <v>41</v>
      </c>
      <c r="H5" s="22"/>
      <c r="I5" s="22" t="s">
        <v>41</v>
      </c>
      <c r="J5" s="22"/>
      <c r="K5" s="22"/>
      <c r="L5" s="22" t="s">
        <v>41</v>
      </c>
      <c r="M5" s="22"/>
      <c r="N5" s="22"/>
      <c r="O5" s="22" t="s">
        <v>41</v>
      </c>
      <c r="P5" s="22"/>
    </row>
    <row r="6" spans="1:18" s="13" customFormat="1" x14ac:dyDescent="0.3">
      <c r="A6" s="20"/>
      <c r="B6" s="21" t="s">
        <v>215</v>
      </c>
      <c r="C6" s="22" t="s">
        <v>41</v>
      </c>
      <c r="D6" s="22" t="s">
        <v>41</v>
      </c>
      <c r="E6" s="22"/>
      <c r="F6" s="22" t="s">
        <v>41</v>
      </c>
      <c r="G6" s="22" t="s">
        <v>41</v>
      </c>
      <c r="H6" s="22" t="s">
        <v>41</v>
      </c>
      <c r="I6" s="22" t="s">
        <v>41</v>
      </c>
      <c r="J6" s="22"/>
      <c r="K6" s="22"/>
      <c r="L6" s="22" t="s">
        <v>41</v>
      </c>
      <c r="M6" s="22" t="s">
        <v>41</v>
      </c>
      <c r="N6" s="22" t="s">
        <v>41</v>
      </c>
      <c r="O6" s="22"/>
      <c r="P6" s="22"/>
    </row>
    <row r="7" spans="1:18" s="13" customFormat="1" x14ac:dyDescent="0.3">
      <c r="A7" s="20"/>
      <c r="C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s="13" customFormat="1" x14ac:dyDescent="0.3">
      <c r="A8" s="20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8" s="13" customFormat="1" x14ac:dyDescent="0.3">
      <c r="A9" s="20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8" s="13" customFormat="1" x14ac:dyDescent="0.3">
      <c r="A10" s="20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8" s="13" customFormat="1" x14ac:dyDescent="0.3">
      <c r="A11" s="10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8" s="13" customFormat="1" x14ac:dyDescent="0.3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8" s="13" customFormat="1" x14ac:dyDescent="0.3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8" s="13" customFormat="1" x14ac:dyDescent="0.3">
      <c r="B14" s="13" t="s">
        <v>40</v>
      </c>
      <c r="C14" s="14" t="s">
        <v>40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8" s="13" customFormat="1" x14ac:dyDescent="0.3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8" s="13" customFormat="1" x14ac:dyDescent="0.3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2:17" s="13" customFormat="1" x14ac:dyDescent="0.3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2:17" s="13" customFormat="1" x14ac:dyDescent="0.3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2:17" s="13" customFormat="1" x14ac:dyDescent="0.3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2:17" s="13" customFormat="1" x14ac:dyDescent="0.3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2:17" s="13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2:17" s="13" customFormat="1" x14ac:dyDescent="0.3">
      <c r="B22" s="10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2:17" s="13" customFormat="1" x14ac:dyDescent="0.3">
      <c r="B23" s="10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2:17" s="13" customFormat="1" x14ac:dyDescent="0.3"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2:17" s="13" customFormat="1" x14ac:dyDescent="0.3">
      <c r="B25" s="10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2:17" s="13" customFormat="1" x14ac:dyDescent="0.3">
      <c r="B26" s="10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</sheetData>
  <sheetProtection formatCells="0" formatColumns="0" formatRows="0" insertColumns="0" insertRows="0" insertHyperlinks="0" deleteColumns="0" deleteRows="0" sort="0" autoFilter="0" pivotTables="0"/>
  <dataConsolidate/>
  <mergeCells count="1">
    <mergeCell ref="C2:Q2"/>
  </mergeCells>
  <conditionalFormatting sqref="I5 I4:M4">
    <cfRule type="cellIs" dxfId="9" priority="5" stopIfTrue="1" operator="notEqual">
      <formula>1</formula>
    </cfRule>
    <cfRule type="cellIs" dxfId="8" priority="6" stopIfTrue="1" operator="equal">
      <formula>1</formula>
    </cfRule>
  </conditionalFormatting>
  <conditionalFormatting sqref="N4:N6 C4:H6 J5:M6">
    <cfRule type="cellIs" dxfId="7" priority="51" stopIfTrue="1" operator="notEqual">
      <formula>1</formula>
    </cfRule>
    <cfRule type="cellIs" dxfId="6" priority="52" stopIfTrue="1" operator="equal">
      <formula>1</formula>
    </cfRule>
  </conditionalFormatting>
  <conditionalFormatting sqref="O4:O6">
    <cfRule type="cellIs" dxfId="5" priority="33" stopIfTrue="1" operator="notEqual">
      <formula>1</formula>
    </cfRule>
    <cfRule type="cellIs" dxfId="4" priority="34" stopIfTrue="1" operator="equal">
      <formula>1</formula>
    </cfRule>
  </conditionalFormatting>
  <conditionalFormatting sqref="P4:P6">
    <cfRule type="cellIs" dxfId="3" priority="3" stopIfTrue="1" operator="notEqual">
      <formula>1</formula>
    </cfRule>
    <cfRule type="cellIs" dxfId="2" priority="4" stopIfTrue="1" operator="equal">
      <formula>1</formula>
    </cfRule>
  </conditionalFormatting>
  <conditionalFormatting sqref="I6">
    <cfRule type="cellIs" dxfId="1" priority="1" stopIfTrue="1" operator="notEqual">
      <formula>1</formula>
    </cfRule>
    <cfRule type="cellIs" dxfId="0" priority="2" stopIfTrue="1" operator="equal">
      <formula>1</formula>
    </cfRule>
  </conditionalFormatting>
  <pageMargins left="0.7" right="0.7" top="0.75" bottom="0.75" header="0.3" footer="0.3"/>
  <pageSetup paperSize="9" scale="8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Change Tracker</vt:lpstr>
      <vt:lpstr>Mapping Sheet</vt:lpstr>
      <vt:lpstr>DDL</vt:lpstr>
      <vt:lpstr>Data Warehouse Matrix</vt:lpstr>
      <vt:lpstr>'Data Warehouse Matrix'!Print_Area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Ahmed.Bayome</dc:creator>
  <cp:lastModifiedBy>NEXT STORE</cp:lastModifiedBy>
  <dcterms:created xsi:type="dcterms:W3CDTF">2023-06-05T21:23:20Z</dcterms:created>
  <dcterms:modified xsi:type="dcterms:W3CDTF">2023-08-13T13:20:50Z</dcterms:modified>
</cp:coreProperties>
</file>