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odei Zia\Hodei Zia\Universidad\TFG\Excel\"/>
    </mc:Choice>
  </mc:AlternateContent>
  <xr:revisionPtr revIDLastSave="0" documentId="13_ncr:1_{3A345EA2-74D7-41FF-BE81-E7900411D28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hv1inOPMBc9gHZ1YH9bb3SgB3wQ=="/>
    </ext>
  </extLst>
</workbook>
</file>

<file path=xl/calcChain.xml><?xml version="1.0" encoding="utf-8"?>
<calcChain xmlns="http://schemas.openxmlformats.org/spreadsheetml/2006/main">
  <c r="AK42" i="1" l="1"/>
  <c r="AK41" i="1"/>
  <c r="AF85" i="1"/>
  <c r="AF86" i="1"/>
  <c r="AF108" i="1" l="1"/>
  <c r="AF107" i="1"/>
  <c r="AF64" i="1"/>
  <c r="AF63" i="1"/>
  <c r="AF42" i="1" l="1"/>
  <c r="AF41" i="1"/>
  <c r="AA134" i="1" l="1"/>
  <c r="AA133" i="1"/>
  <c r="AA112" i="1"/>
  <c r="AA111" i="1"/>
  <c r="AA89" i="1"/>
  <c r="AA88" i="1"/>
  <c r="AA66" i="1"/>
  <c r="AA65" i="1"/>
  <c r="AA43" i="1"/>
  <c r="AA42" i="1"/>
  <c r="B19" i="1" l="1"/>
  <c r="B40" i="1"/>
  <c r="B61" i="1"/>
  <c r="B82" i="1"/>
  <c r="G82" i="1"/>
  <c r="G61" i="1"/>
  <c r="G40" i="1"/>
  <c r="L40" i="1"/>
  <c r="L61" i="1"/>
  <c r="Q85" i="1"/>
  <c r="Q63" i="1"/>
  <c r="Q41" i="1"/>
  <c r="V41" i="1"/>
  <c r="V63" i="1"/>
  <c r="V85" i="1"/>
  <c r="V86" i="1"/>
  <c r="V64" i="1"/>
  <c r="V42" i="1" l="1"/>
  <c r="Q86" i="1"/>
  <c r="Q64" i="1"/>
  <c r="B20" i="1" l="1"/>
  <c r="Q42" i="1"/>
  <c r="L62" i="1"/>
  <c r="L41" i="1"/>
  <c r="G41" i="1"/>
  <c r="G62" i="1"/>
  <c r="G83" i="1"/>
  <c r="B83" i="1"/>
  <c r="B62" i="1"/>
  <c r="B41" i="1"/>
</calcChain>
</file>

<file path=xl/sharedStrings.xml><?xml version="1.0" encoding="utf-8"?>
<sst xmlns="http://schemas.openxmlformats.org/spreadsheetml/2006/main" count="962" uniqueCount="162">
  <si>
    <t>Sin normalizar</t>
  </si>
  <si>
    <t>Min-Max</t>
  </si>
  <si>
    <t>Standard</t>
  </si>
  <si>
    <t>KNN</t>
  </si>
  <si>
    <t>n_neighbors: 9, p: 1, weights: uniform</t>
  </si>
  <si>
    <t xml:space="preserve">Árbol de decisión </t>
  </si>
  <si>
    <t xml:space="preserve">Random Forest </t>
  </si>
  <si>
    <t>min_samples_split: 2, n_estimators: 50</t>
  </si>
  <si>
    <t>Regresión Logística</t>
  </si>
  <si>
    <t>C: 1000, penalty: l2, solver: lbfgs</t>
  </si>
  <si>
    <t>C: 100, penalty: l2, solver: lbfgs</t>
  </si>
  <si>
    <t>SVM</t>
  </si>
  <si>
    <t>C: 100, gamma: scale</t>
  </si>
  <si>
    <t>Redes Neuronales</t>
  </si>
  <si>
    <t xml:space="preserve">activation: relu, hidden_layer_sizes: 150, </t>
  </si>
  <si>
    <t>n_neighbors: 3, p: 1, weights: uniform</t>
  </si>
  <si>
    <t>min_samples_split: 10</t>
  </si>
  <si>
    <t>C: 10, penalty: l2, solver: lbfgs</t>
  </si>
  <si>
    <t xml:space="preserve">activation: logistic, hidden_layer_sizes: 50, </t>
  </si>
  <si>
    <t>C: 10, gamma: scale</t>
  </si>
  <si>
    <t xml:space="preserve">activation: logistic, hidden_layer_sizes: 100, </t>
  </si>
  <si>
    <t>n_neighbors: 5, p: 1, weights: uniform</t>
  </si>
  <si>
    <t xml:space="preserve">criterion: gini, min_samples_leaf: 1, </t>
  </si>
  <si>
    <t xml:space="preserve">criterion: gini, max_depth: 5, max_features: sqrt, </t>
  </si>
  <si>
    <t xml:space="preserve">activation: relu, hidden_layer_sizes: 50, </t>
  </si>
  <si>
    <t>learning_rate': invscaling ,'shuffle': False, 'solver': adam</t>
  </si>
  <si>
    <t>n_neighbors: 1, p:1, weights: uniform</t>
  </si>
  <si>
    <t>C: 30, gamma: 1</t>
  </si>
  <si>
    <t>learning_rate': constant, 'shuffle': True, 'solver': lbfgs</t>
  </si>
  <si>
    <t>n_neighbors: 1, p:1.5, weights: uniform</t>
  </si>
  <si>
    <t>97.27%</t>
  </si>
  <si>
    <t>C: 100, gamma: 0.03</t>
  </si>
  <si>
    <t xml:space="preserve">activation: logistic, hidden_layer_sizes: 10, </t>
  </si>
  <si>
    <t>learning_rate': constant, 'shuffle': False, 'solver': lbfgs</t>
  </si>
  <si>
    <t>Con 2 parametros (Porcentaje y Leucocitos) [16-9-2020/Prueba3]</t>
  </si>
  <si>
    <t>C: 10, gamma: 0.3</t>
  </si>
  <si>
    <t xml:space="preserve">criterion: gini, max_depth: 10, max_features: 1, </t>
  </si>
  <si>
    <t>min_samples_split: 2, n_estimators: 100</t>
  </si>
  <si>
    <t>min_samples_split: 2</t>
  </si>
  <si>
    <t>n_neighbors: 1, p: 1, weights: uniform</t>
  </si>
  <si>
    <t>learning_rate': invscaling, 'shuffle': False, 'solver': lbfgs</t>
  </si>
  <si>
    <t>C: 30, gamma: 100</t>
  </si>
  <si>
    <t>C: 10, gamma: 30</t>
  </si>
  <si>
    <t>learning_rate': invscaling, 'shuffle': True, 'solver': lbfgs</t>
  </si>
  <si>
    <t xml:space="preserve">criterion: gini, max_depth: 5, max_features: 1, </t>
  </si>
  <si>
    <t>Metodo 1</t>
  </si>
  <si>
    <t>Metodo 2</t>
  </si>
  <si>
    <t>Metodo 3</t>
  </si>
  <si>
    <t>Metodo 4</t>
  </si>
  <si>
    <t>Metodo 5</t>
  </si>
  <si>
    <t>Metodo 6</t>
  </si>
  <si>
    <t>92.59%</t>
  </si>
  <si>
    <t>90.74%</t>
  </si>
  <si>
    <t xml:space="preserve">activation: logistic, hidden_layer_sizes: 200, </t>
  </si>
  <si>
    <t>learning_rate': adaptive ,'shuffle': True, 'solver': adam</t>
  </si>
  <si>
    <t>n_neighbors: 1, p:2, weights: uniform</t>
  </si>
  <si>
    <t>min_samples_split: 10, n_estimators: 100</t>
  </si>
  <si>
    <t>C: 100, gamma: auto</t>
  </si>
  <si>
    <t>Umbrales manuales</t>
  </si>
  <si>
    <t xml:space="preserve">activation: tanh, hidden_layer_sizes: 200, </t>
  </si>
  <si>
    <t>learning_rate': invscaling ,'shuffle': True, 'solver': lbfgs</t>
  </si>
  <si>
    <t>C: 10, gamma: 3</t>
  </si>
  <si>
    <t xml:space="preserve">activation: tanh, hidden_layer_sizes: 10, </t>
  </si>
  <si>
    <t>learning_rate': constant ,'shuffle': True, 'solver': lbfgs</t>
  </si>
  <si>
    <t xml:space="preserve">activation: tahn, hidden_layer_sizes: 10, </t>
  </si>
  <si>
    <t>Con 7 parametros de la imagen tratada (Porcentaje, Leucocitos, HistMax1, PixelesMax1, HistMax2, PixelesMax2 y DifMax) [22-9-2020/Prueba1]</t>
  </si>
  <si>
    <t>Con 5 parametros de la imagen tratada (Porcentaje, Leucocitos, HistMax1, HistMax2  y DifMax) [22-9-2020/Prueba2]</t>
  </si>
  <si>
    <t>Con 4 parametros de la imagen tratada (Porcentaje, Leucocitos, HistMax1 y HistMax2) [22-9-2020/Prueba3]</t>
  </si>
  <si>
    <t>Con 7 parametros de la imagen sin tratar (Porcentaje, Leucocitos, HistMax1, PixelesMax1, HistMax2, PixelesMax2 y DifMax) [23-9-2020/Prueba1]</t>
  </si>
  <si>
    <t>n_neighbors: 7, p: 2, weights: uniform</t>
  </si>
  <si>
    <t>min_samples_split: 5</t>
  </si>
  <si>
    <t>C: 0.01, penalty: l2, solver: lbfgs</t>
  </si>
  <si>
    <t>learning_rate': constant ,'shuffle': False, 'solver': adam</t>
  </si>
  <si>
    <t>C: 0.1, gamma: 3</t>
  </si>
  <si>
    <t xml:space="preserve">activation: identity, hidden_layer_sizes: 10, </t>
  </si>
  <si>
    <t>C: 0.1, gamma: 0.3</t>
  </si>
  <si>
    <t>learning_rate': adaptive, 'shuffle': False, 'solver': lbfgs</t>
  </si>
  <si>
    <t>Con 5 parametros de la imagen sin tratar (Porcentaje, Leucocitos, HistMax1, HistMax2  y DifMax) [23-9-2020/Prueba2]</t>
  </si>
  <si>
    <t>n_neighbors: 7, p: 1, weights: distance</t>
  </si>
  <si>
    <t>n_neighbors: 3, p:1, weights: uniform</t>
  </si>
  <si>
    <t>C: 10, gamma: 10</t>
  </si>
  <si>
    <t>Con 4 parametros de la imagen sin tratar (Porcentaje, Leucocitos, HistMax1 y HistMax2) [23-9-2020/Prueba3]</t>
  </si>
  <si>
    <t>C: 30, gamma: 0.01</t>
  </si>
  <si>
    <t>criterion: gini, max_depth: 5, max_features: 1,</t>
  </si>
  <si>
    <t>min_samples_split: 2, n_estimators: 10</t>
  </si>
  <si>
    <t xml:space="preserve">activation: logistic, hidden_layer_sizes: 150, </t>
  </si>
  <si>
    <t>n_neighbors: 3, p:2, weights: uniform</t>
  </si>
  <si>
    <t>n_neighbors: 5, p:1.5, weights: uniform</t>
  </si>
  <si>
    <t>C: 30, gamma: 0.3</t>
  </si>
  <si>
    <t>Con 7 parametros de la imagen sin tratar con Rango Dinamico Ampliado (Porcentaje, Leucocitos, HistMax1, PixelesMax1, HistMax2, PixelesMax2 y DifMax) [27-9-2020/Prueba2]</t>
  </si>
  <si>
    <t>Con 7 parametros de la imagen sin tratar con Rango Dinamico Ampliado y modificaciones en la deteccion (Porcentaje, Leucocitos, HistMax1, PixelesMax1, HistMax2, PixelesMax2 y DifMax) [27-9-2020/Prueba3]</t>
  </si>
  <si>
    <t xml:space="preserve">activation: tanh, hidden_layer_sizes: 100, </t>
  </si>
  <si>
    <t>learning_rate': adaptive ,'shuffle': False, 'solver': sgd</t>
  </si>
  <si>
    <t xml:space="preserve">Con 10 parametros de la imagen sin tratar con Rango Dinamico Ampliado y modificaciones en la deteccion </t>
  </si>
  <si>
    <t xml:space="preserve"> (Porcentaje, Leucocitos, HistMax1, PixelesMax1, HistMax2, PixelesMax2 , DifMax, Pixeles Rojos, Pixeles Blancos y Pixeles Morados) [30-9-2020/Prueba1]</t>
  </si>
  <si>
    <t>C: 30, gamma: scale</t>
  </si>
  <si>
    <t>learning_rate': adaptive ,'shuffle': True, 'solver': lbfgs</t>
  </si>
  <si>
    <t xml:space="preserve">activation: relu, hidden_layer_sizes: 10, </t>
  </si>
  <si>
    <t>learning_rate': constant, 'shuffle': False, 'solver': sdg</t>
  </si>
  <si>
    <t>C: 0.1, gamma: 0.1</t>
  </si>
  <si>
    <t>C: 1, penalty: l2, solver: lbfgs</t>
  </si>
  <si>
    <t xml:space="preserve"> (Porcentaje, Leucocitos, HistMax1, PixelesMax1, HistMax2, PixelesMax2 , DifMax, HistMaxSeg1, PixelesMaxSeg1, HistMaxSeg2, PixelesMaxSeg2 , DifMaxSeg) [30-9-2020/Prueba2]</t>
  </si>
  <si>
    <t xml:space="preserve">Con 12 parametros de la imagen sin tratar con Rango Dinamico Ampliado y modificaciones en la deteccion </t>
  </si>
  <si>
    <t>n_neighbors: 3, p: 3, weights: uniform</t>
  </si>
  <si>
    <t>C: 1, gamma: scale</t>
  </si>
  <si>
    <t xml:space="preserve"> (Porcentaje, Leucocitos, HistMax1, PixelesMax1, HistMax2, PixelesMax2 , DifMax, PixelesGrisSeg1, PixelesGrisSeg2, PixelesGrisSeg3) [30-9-2020/Prueba3]</t>
  </si>
  <si>
    <t>n_neighbors: 3, p: 2, weights: distance</t>
  </si>
  <si>
    <t>C: 0.1, gamma: scale</t>
  </si>
  <si>
    <t>C: 0.3, gamma: scale</t>
  </si>
  <si>
    <t>C: 1, gamma: 0.03</t>
  </si>
  <si>
    <t xml:space="preserve"> (Porcentaje, Leucocitos, HistMax1, PixelesMax1, HistMax2, PixelesMax2 , DifMax, PixelesGrisSeg1, PixelesGrisSeg2, PixelesGrisSeg3, Morados) [2-10-2020/Prueba1]</t>
  </si>
  <si>
    <t xml:space="preserve">Con 11 parametros de la imagen sin tratar con Rango Dinamico Ampliado y modificaciones en la deteccion </t>
  </si>
  <si>
    <t>C: 0.1, penalty: l2, solver: lbfgs</t>
  </si>
  <si>
    <t>C: 0.3, gamma: 3</t>
  </si>
  <si>
    <t>learning_rate': constant ,'shuffle': True, 'solver': adam</t>
  </si>
  <si>
    <t>C: 0.3, gamma: 0.03</t>
  </si>
  <si>
    <t>learning_rate': adaptive, 'shuffle': False, 'solver': adam</t>
  </si>
  <si>
    <t>Interpretabilidad por colores</t>
  </si>
  <si>
    <t xml:space="preserve">Peor Resultado </t>
  </si>
  <si>
    <t>Resultados Intermedios</t>
  </si>
  <si>
    <t>Mejor Resultado</t>
  </si>
  <si>
    <t xml:space="preserve">Con 14 parametros de la imagen sin tratar con Rango Dinamico Ampliado y modificaciones en la deteccion </t>
  </si>
  <si>
    <t xml:space="preserve"> (Porcentaje, Leucocitos, HistMax1, PixelesMax1, HistMax2, PixelesMax2 , DifMax, PixelesGrisSeg1, PixelesGrisSeg2, PixelesGrisSeg3, Morados,  HistSegMax1, HistSegMax2, DifSegHist) [3-10-2020/Prueba1]</t>
  </si>
  <si>
    <t>C: 0.3, gamma: 10</t>
  </si>
  <si>
    <t>C: 0.3, gamma: 0.3</t>
  </si>
  <si>
    <t xml:space="preserve"> (Porcentaje, Leucocitos,  PixelesMax1,, PixelesMax2 , PixelesGrisSeg1, PixelesGrisSeg2, PixelesGrisSeg3, Morados) [3-10-2020/Prueba2]</t>
  </si>
  <si>
    <t>C: 0.001, penalty: l2, solver: lbfgs</t>
  </si>
  <si>
    <t>learning_rate': constant ,'shuffle': False, 'solver': lbfgs</t>
  </si>
  <si>
    <t>learning_rate': invscaling ,'shuffle': True, 'solver': adam</t>
  </si>
  <si>
    <t xml:space="preserve">Con 8 parametros de la imagen sin tratar con Rango Dinamico Ampliado y modificaciones en la deteccion </t>
  </si>
  <si>
    <t xml:space="preserve"> (Porcentaje, Leucocitos, HistMax1, PixelesMax1, HistMax2, PixelesMax2 , DifMax, PixelesGrisSeg1, PixelesGrisSeg2, PixelesGrisSeg3, Morados,</t>
  </si>
  <si>
    <t xml:space="preserve">activation: tahn, hidden_layer_sizes: 200, </t>
  </si>
  <si>
    <t xml:space="preserve">Con 17 parametros de la imagen sin tratar con Rango Dinamico Ampliado y modificaciones en la deteccion </t>
  </si>
  <si>
    <t xml:space="preserve">Con 16 parametros de la imagen sin tratar con Rango Dinamico Ampliado y modificaciones en la deteccion </t>
  </si>
  <si>
    <t xml:space="preserve"> (Leucocitos, HistMax1, PixelesMax1, HistMax2, PixelesMax2 , DifMax, PixelesGrisSeg1, PixelesGrisSeg2, PixelesGrisSeg3, Morados,</t>
  </si>
  <si>
    <t xml:space="preserve">Con 13 parametros de la imagen sin tratar con Rango Dinamico Ampliado y modificaciones en la deteccion </t>
  </si>
  <si>
    <t xml:space="preserve"> (Leucocitos, HistMax1, PixelesMax1, HistMax2, PixelesMax2 , DifMax, Morados,</t>
  </si>
  <si>
    <t xml:space="preserve"> PixBlancos, PixRojos, PixMorados, PorcentajeBlancos, PorcentajeRojos, PorcentajeMorados) [5-10-2020/Prueba1 - V2]</t>
  </si>
  <si>
    <t xml:space="preserve"> PixBlancos, PixRojos, PixMorados, PorcentajeBlancos, PorcentajeRojos, PorcentajeMorados) [5-10-2020/Prueba1]</t>
  </si>
  <si>
    <t xml:space="preserve"> PixBlancos, PixRojos, PixMorados, PorcentajeBlancos, PorcentajeRojos, PorcentajeMorados) [5-10-2020/Prueba1 - V3]</t>
  </si>
  <si>
    <t>learning_rate': adaptive ,'shuffle': False, 'solver': lbfgs</t>
  </si>
  <si>
    <t xml:space="preserve"> (Leucocitos, PixelesMax1, PixelesMax2 , Morados,</t>
  </si>
  <si>
    <t>C: 0.3, gamma: 1</t>
  </si>
  <si>
    <t>learning_rate': constant ,'shuffle': True, 'solver': sgd</t>
  </si>
  <si>
    <t>C: 0.03, gamma: 1</t>
  </si>
  <si>
    <t xml:space="preserve">Con 5 parametros de la imagen sin tratar con Rango Dinamico Ampliado y modificaciones en la deteccion </t>
  </si>
  <si>
    <t>C: 0.03, gamma: 3</t>
  </si>
  <si>
    <t xml:space="preserve"> (Leucocitos , Morados, PixBlancos, PixRojos, PixMorados, PorcentajeBlancos, PorcentajeRojos, PorcentajeMorados) [5-10-2020/Prueba1 - V4] [5-10-2020/Prueba2]</t>
  </si>
  <si>
    <t>n_neighbors: 3, p: 1.5, weights: uniform</t>
  </si>
  <si>
    <t xml:space="preserve">activation: identity, hidden_layer_sizes: 150, </t>
  </si>
  <si>
    <t xml:space="preserve"> (Porcentaje, HistMax1, PixelesMax1, HistMax2, PixelesMax2 , DifMax, PixelesGrisSeg2, Morados,PorcentajeBlancos) [13-10-2020/Prueba1 - V2]</t>
  </si>
  <si>
    <t xml:space="preserve"> (Porcentaje, HistMax1, PixelesMax1, HistMax2, PixelesMax2 , DifMax, PixelesGrisSeg1, PixelesGrisSeg2, Morados, PorcentajeRojos, PorcentajeBlancos) [13-10-2020/Prueba1 - V3]</t>
  </si>
  <si>
    <t>C:0.1, penalty: l2, solver: lbfgs</t>
  </si>
  <si>
    <t>Con 9 parametros de la imagen tras eliminar las altamente correlacionadas (0.8)  entre si de las 17 iniciales</t>
  </si>
  <si>
    <t>Con 11 parametros de la imagen tras eliminar las altamente correlacionadas (0.9)  entre si de las 17 iniciales</t>
  </si>
  <si>
    <t>Con 3 parametros de la imagen</t>
  </si>
  <si>
    <t xml:space="preserve"> (Porcentaje, Leucocitos, Morados) [13-10-2020/Prueba1 - V3]</t>
  </si>
  <si>
    <t>n_neighbors: 3 p: 3, weights: distance</t>
  </si>
  <si>
    <t xml:space="preserve"> (Leucocitos , Morados, PixBlancos, PixRojos, PorcentajeBlancos) [7-10-2020/Prueba1  - V2]</t>
  </si>
  <si>
    <t xml:space="preserve"> (Porcentaje, Leucocitos, HistMax1, PixelesMax1, HistMax2, PixelesMax2 , DifMax, MoradosEnCluster, Rojos, Blancos, Morados, PorcentajeRojos, PorcentajeBlancos, PorcentajeMorados  ) [12-01-2021/Prueba1]</t>
  </si>
  <si>
    <t xml:space="preserve">criterion: entropy, max_depth: 5, max_features: 1, </t>
  </si>
  <si>
    <t xml:space="preserve">Con 14 parametros de la imagen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</si>
</sst>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B0F0"/>
      </patternFill>
    </fill>
    <fill>
      <patternFill patternType="solid">
        <fgColor rgb="FFFFC000"/>
        <bgColor rgb="FF7030A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DAEEF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7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2" fillId="5" borderId="2" xfId="0" applyFont="1" applyFill="1" applyBorder="1"/>
    <xf numFmtId="0" fontId="2" fillId="5" borderId="2" xfId="0" quotePrefix="1" applyFont="1" applyFill="1" applyBorder="1"/>
    <xf numFmtId="0" fontId="2" fillId="11" borderId="4" xfId="0" applyFont="1" applyFill="1" applyBorder="1" applyAlignment="1"/>
    <xf numFmtId="0" fontId="1" fillId="13" borderId="4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14" borderId="4" xfId="0" applyFont="1" applyFill="1" applyBorder="1" applyAlignment="1"/>
    <xf numFmtId="0" fontId="4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5" borderId="2" xfId="0" quotePrefix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left"/>
    </xf>
    <xf numFmtId="0" fontId="2" fillId="9" borderId="8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8" borderId="1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5" fillId="16" borderId="0" xfId="0" applyFont="1" applyFill="1" applyAlignment="1">
      <alignment horizontal="left"/>
    </xf>
    <xf numFmtId="0" fontId="1" fillId="0" borderId="0" xfId="0" applyFont="1" applyAlignment="1"/>
    <xf numFmtId="0" fontId="1" fillId="0" borderId="4" xfId="0" applyFont="1" applyBorder="1" applyAlignment="1"/>
    <xf numFmtId="0" fontId="2" fillId="3" borderId="4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1" fillId="15" borderId="4" xfId="0" applyFont="1" applyFill="1" applyBorder="1" applyAlignment="1"/>
    <xf numFmtId="0" fontId="2" fillId="2" borderId="3" xfId="0" applyFont="1" applyFill="1" applyBorder="1"/>
    <xf numFmtId="0" fontId="1" fillId="16" borderId="4" xfId="0" applyFont="1" applyFill="1" applyBorder="1" applyAlignment="1"/>
    <xf numFmtId="0" fontId="1" fillId="18" borderId="4" xfId="0" applyFont="1" applyFill="1" applyBorder="1" applyAlignment="1"/>
    <xf numFmtId="0" fontId="2" fillId="3" borderId="3" xfId="0" applyFont="1" applyFill="1" applyBorder="1"/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0" borderId="0" xfId="0" applyFont="1" applyFill="1" applyAlignment="1"/>
    <xf numFmtId="0" fontId="6" fillId="5" borderId="6" xfId="0" applyFont="1" applyFill="1" applyBorder="1" applyAlignment="1">
      <alignment horizontal="left"/>
    </xf>
    <xf numFmtId="0" fontId="5" fillId="19" borderId="0" xfId="0" applyFont="1" applyFill="1" applyAlignment="1">
      <alignment horizontal="left"/>
    </xf>
    <xf numFmtId="0" fontId="2" fillId="2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4" borderId="21" xfId="0" applyFont="1" applyFill="1" applyBorder="1" applyAlignment="1">
      <alignment horizontal="left"/>
    </xf>
    <xf numFmtId="0" fontId="2" fillId="2" borderId="22" xfId="0" applyFont="1" applyFill="1" applyBorder="1"/>
    <xf numFmtId="0" fontId="2" fillId="5" borderId="21" xfId="0" applyFont="1" applyFill="1" applyBorder="1" applyAlignment="1">
      <alignment horizontal="left"/>
    </xf>
    <xf numFmtId="0" fontId="2" fillId="5" borderId="23" xfId="0" applyFont="1" applyFill="1" applyBorder="1" applyAlignment="1">
      <alignment horizontal="left"/>
    </xf>
    <xf numFmtId="0" fontId="2" fillId="3" borderId="22" xfId="0" applyFont="1" applyFill="1" applyBorder="1"/>
    <xf numFmtId="0" fontId="2" fillId="5" borderId="19" xfId="0" applyFont="1" applyFill="1" applyBorder="1" applyAlignment="1">
      <alignment horizontal="left"/>
    </xf>
    <xf numFmtId="0" fontId="2" fillId="2" borderId="20" xfId="0" applyFont="1" applyFill="1" applyBorder="1"/>
    <xf numFmtId="0" fontId="2" fillId="2" borderId="24" xfId="0" applyFont="1" applyFill="1" applyBorder="1"/>
    <xf numFmtId="0" fontId="2" fillId="5" borderId="25" xfId="0" quotePrefix="1" applyFont="1" applyFill="1" applyBorder="1" applyAlignment="1">
      <alignment horizontal="left"/>
    </xf>
    <xf numFmtId="0" fontId="2" fillId="5" borderId="26" xfId="0" quotePrefix="1" applyFont="1" applyFill="1" applyBorder="1" applyAlignment="1">
      <alignment horizontal="left"/>
    </xf>
    <xf numFmtId="0" fontId="2" fillId="2" borderId="27" xfId="0" applyFont="1" applyFill="1" applyBorder="1"/>
    <xf numFmtId="0" fontId="2" fillId="3" borderId="28" xfId="0" applyFont="1" applyFill="1" applyBorder="1"/>
    <xf numFmtId="0" fontId="2" fillId="3" borderId="29" xfId="0" applyFont="1" applyFill="1" applyBorder="1"/>
    <xf numFmtId="0" fontId="2" fillId="4" borderId="30" xfId="0" applyFont="1" applyFill="1" applyBorder="1" applyAlignment="1">
      <alignment horizontal="left"/>
    </xf>
    <xf numFmtId="0" fontId="2" fillId="2" borderId="31" xfId="0" applyFont="1" applyFill="1" applyBorder="1"/>
    <xf numFmtId="0" fontId="2" fillId="5" borderId="30" xfId="0" applyFont="1" applyFill="1" applyBorder="1" applyAlignment="1">
      <alignment horizontal="left"/>
    </xf>
    <xf numFmtId="0" fontId="2" fillId="5" borderId="32" xfId="0" applyFont="1" applyFill="1" applyBorder="1" applyAlignment="1">
      <alignment horizontal="left"/>
    </xf>
    <xf numFmtId="0" fontId="2" fillId="3" borderId="31" xfId="0" applyFont="1" applyFill="1" applyBorder="1"/>
    <xf numFmtId="0" fontId="2" fillId="9" borderId="33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2" borderId="29" xfId="0" applyFont="1" applyFill="1" applyBorder="1"/>
    <xf numFmtId="0" fontId="2" fillId="2" borderId="34" xfId="0" applyFont="1" applyFill="1" applyBorder="1"/>
    <xf numFmtId="0" fontId="2" fillId="5" borderId="35" xfId="0" quotePrefix="1" applyFont="1" applyFill="1" applyBorder="1" applyAlignment="1">
      <alignment horizontal="left"/>
    </xf>
    <xf numFmtId="0" fontId="2" fillId="5" borderId="36" xfId="0" quotePrefix="1" applyFont="1" applyFill="1" applyBorder="1" applyAlignment="1">
      <alignment horizontal="left"/>
    </xf>
    <xf numFmtId="0" fontId="2" fillId="12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1" fillId="17" borderId="10" xfId="0" applyFont="1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00"/>
      <color rgb="FFFF8700"/>
      <color rgb="FF009100"/>
      <color rgb="FFFFAF00"/>
      <color rgb="FF00AA00"/>
      <color rgb="FF007800"/>
      <color rgb="FF00C300"/>
      <color rgb="FF00FF00"/>
      <color rgb="FF00DC00"/>
      <color rgb="FFFF5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000"/>
  <sheetViews>
    <sheetView tabSelected="1" topLeftCell="AJ13" zoomScale="85" zoomScaleNormal="85" workbookViewId="0">
      <selection activeCell="AQ43" sqref="AQ43"/>
    </sheetView>
  </sheetViews>
  <sheetFormatPr baseColWidth="10" defaultColWidth="12.625" defaultRowHeight="15" customHeight="1" x14ac:dyDescent="0.2"/>
  <cols>
    <col min="1" max="1" width="16.75" customWidth="1"/>
    <col min="2" max="2" width="18" customWidth="1"/>
    <col min="3" max="3" width="45.375" customWidth="1"/>
    <col min="4" max="4" width="43.5" customWidth="1"/>
    <col min="5" max="5" width="45.25" bestFit="1" customWidth="1"/>
    <col min="6" max="6" width="8" customWidth="1"/>
    <col min="7" max="7" width="20.5" bestFit="1" customWidth="1"/>
    <col min="8" max="8" width="47.875" customWidth="1"/>
    <col min="9" max="9" width="45.375" bestFit="1" customWidth="1"/>
    <col min="10" max="10" width="46.25" bestFit="1" customWidth="1"/>
    <col min="11" max="11" width="8" customWidth="1"/>
    <col min="12" max="12" width="23.25" customWidth="1"/>
    <col min="13" max="13" width="55.625" customWidth="1"/>
    <col min="14" max="14" width="49.75" customWidth="1"/>
    <col min="15" max="15" width="53.625" customWidth="1"/>
    <col min="16" max="16" width="8" customWidth="1"/>
    <col min="17" max="17" width="18.125" bestFit="1" customWidth="1"/>
    <col min="18" max="18" width="47.875" bestFit="1" customWidth="1"/>
    <col min="19" max="19" width="46.5" bestFit="1" customWidth="1"/>
    <col min="20" max="20" width="45.375" bestFit="1" customWidth="1"/>
    <col min="21" max="21" width="8" customWidth="1"/>
    <col min="22" max="22" width="18.125" bestFit="1" customWidth="1"/>
    <col min="23" max="23" width="48.5" customWidth="1"/>
    <col min="24" max="24" width="52.75" customWidth="1"/>
    <col min="25" max="25" width="57.25" customWidth="1"/>
    <col min="27" max="27" width="18.125" bestFit="1" customWidth="1"/>
    <col min="28" max="28" width="45.375" customWidth="1"/>
    <col min="29" max="29" width="46.25" bestFit="1" customWidth="1"/>
    <col min="30" max="30" width="46.75" bestFit="1" customWidth="1"/>
    <col min="32" max="32" width="18.125" customWidth="1"/>
    <col min="33" max="33" width="46.125" bestFit="1" customWidth="1"/>
    <col min="34" max="35" width="45.375" bestFit="1" customWidth="1"/>
    <col min="36" max="36" width="12.875" customWidth="1"/>
    <col min="37" max="37" width="18.125" bestFit="1" customWidth="1"/>
    <col min="38" max="38" width="54.875" customWidth="1"/>
    <col min="39" max="39" width="51.125" customWidth="1"/>
    <col min="40" max="40" width="56.25" customWidth="1"/>
    <col min="43" max="43" width="45.25" bestFit="1" customWidth="1"/>
    <col min="44" max="45" width="44.375" bestFit="1" customWidth="1"/>
  </cols>
  <sheetData>
    <row r="1" spans="2:27" x14ac:dyDescent="0.25">
      <c r="B1" s="81" t="s">
        <v>34</v>
      </c>
      <c r="C1" s="81"/>
      <c r="D1" s="81"/>
      <c r="E1" s="81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2:27" x14ac:dyDescent="0.25">
      <c r="B2" s="33"/>
      <c r="C2" s="34" t="s">
        <v>0</v>
      </c>
      <c r="D2" s="34" t="s">
        <v>1</v>
      </c>
      <c r="E2" s="34" t="s">
        <v>2</v>
      </c>
      <c r="F2" s="30"/>
      <c r="G2" s="82" t="s">
        <v>117</v>
      </c>
      <c r="H2" s="83"/>
      <c r="I2" s="8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2:27" x14ac:dyDescent="0.25">
      <c r="B3" s="35" t="s">
        <v>3</v>
      </c>
      <c r="C3" s="18">
        <v>98.18</v>
      </c>
      <c r="D3" s="18">
        <v>98.18</v>
      </c>
      <c r="E3" s="18">
        <v>98.18</v>
      </c>
      <c r="F3" s="30"/>
      <c r="G3" s="31" t="s">
        <v>118</v>
      </c>
      <c r="H3" s="36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2:27" x14ac:dyDescent="0.25">
      <c r="B4" s="37"/>
      <c r="C4" s="14" t="s">
        <v>39</v>
      </c>
      <c r="D4" s="14" t="s">
        <v>39</v>
      </c>
      <c r="E4" s="14" t="s">
        <v>15</v>
      </c>
      <c r="F4" s="30"/>
      <c r="G4" s="31" t="s">
        <v>119</v>
      </c>
      <c r="H4" s="38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2:27" x14ac:dyDescent="0.25">
      <c r="B5" s="37"/>
      <c r="C5" s="14"/>
      <c r="D5" s="14"/>
      <c r="E5" s="14"/>
      <c r="F5" s="30"/>
      <c r="G5" s="31" t="s">
        <v>120</v>
      </c>
      <c r="H5" s="3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2:27" x14ac:dyDescent="0.25">
      <c r="B6" s="35" t="s">
        <v>5</v>
      </c>
      <c r="C6" s="13">
        <v>96.36</v>
      </c>
      <c r="D6" s="13">
        <v>96.36</v>
      </c>
      <c r="E6" s="13">
        <v>96.36</v>
      </c>
      <c r="F6" s="30"/>
      <c r="G6" s="8"/>
      <c r="H6" s="8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2:27" x14ac:dyDescent="0.25">
      <c r="B7" s="37"/>
      <c r="C7" s="14" t="s">
        <v>22</v>
      </c>
      <c r="D7" s="14" t="s">
        <v>22</v>
      </c>
      <c r="E7" s="14" t="s">
        <v>22</v>
      </c>
      <c r="F7" s="30"/>
      <c r="G7" s="30"/>
      <c r="H7" s="4" t="s">
        <v>58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2:27" x14ac:dyDescent="0.25">
      <c r="B8" s="37"/>
      <c r="C8" s="14" t="s">
        <v>38</v>
      </c>
      <c r="D8" s="14" t="s">
        <v>38</v>
      </c>
      <c r="E8" s="14" t="s">
        <v>38</v>
      </c>
      <c r="F8" s="30"/>
      <c r="G8" s="32" t="s">
        <v>45</v>
      </c>
      <c r="H8" s="3" t="s">
        <v>51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2:27" x14ac:dyDescent="0.25">
      <c r="B9" s="35" t="s">
        <v>6</v>
      </c>
      <c r="C9" s="12">
        <v>97.27</v>
      </c>
      <c r="D9" s="12">
        <v>97.27</v>
      </c>
      <c r="E9" s="12">
        <v>97.27</v>
      </c>
      <c r="F9" s="30"/>
      <c r="G9" s="32" t="s">
        <v>46</v>
      </c>
      <c r="H9" s="5" t="s">
        <v>30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2:27" x14ac:dyDescent="0.25">
      <c r="B10" s="37"/>
      <c r="C10" s="14" t="s">
        <v>36</v>
      </c>
      <c r="D10" s="14" t="s">
        <v>36</v>
      </c>
      <c r="E10" s="14" t="s">
        <v>36</v>
      </c>
      <c r="F10" s="30"/>
      <c r="G10" s="32" t="s">
        <v>47</v>
      </c>
      <c r="H10" s="6" t="s">
        <v>52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2:27" x14ac:dyDescent="0.25">
      <c r="B11" s="37"/>
      <c r="C11" s="14" t="s">
        <v>37</v>
      </c>
      <c r="D11" s="14" t="s">
        <v>37</v>
      </c>
      <c r="E11" s="14" t="s">
        <v>37</v>
      </c>
      <c r="F11" s="30"/>
      <c r="G11" s="32" t="s">
        <v>48</v>
      </c>
      <c r="H11" s="6" t="s">
        <v>52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2:27" x14ac:dyDescent="0.25">
      <c r="B12" s="35" t="s">
        <v>8</v>
      </c>
      <c r="C12" s="27">
        <v>96.36</v>
      </c>
      <c r="D12" s="27">
        <v>96.36</v>
      </c>
      <c r="E12" s="27">
        <v>96.36</v>
      </c>
      <c r="F12" s="30"/>
      <c r="G12" s="32" t="s">
        <v>49</v>
      </c>
      <c r="H12" s="3" t="s">
        <v>51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2:27" x14ac:dyDescent="0.25">
      <c r="B13" s="37"/>
      <c r="C13" s="14" t="s">
        <v>17</v>
      </c>
      <c r="D13" s="14" t="s">
        <v>9</v>
      </c>
      <c r="E13" s="14" t="s">
        <v>10</v>
      </c>
      <c r="F13" s="30"/>
      <c r="G13" s="32" t="s">
        <v>50</v>
      </c>
      <c r="H13" s="6" t="s">
        <v>52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2:27" x14ac:dyDescent="0.25">
      <c r="B14" s="37"/>
      <c r="C14" s="21"/>
      <c r="D14" s="14"/>
      <c r="E14" s="14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2:27" x14ac:dyDescent="0.25">
      <c r="B15" s="40" t="s">
        <v>11</v>
      </c>
      <c r="C15" s="11">
        <v>99.09</v>
      </c>
      <c r="D15" s="28">
        <v>97.27</v>
      </c>
      <c r="E15" s="11">
        <v>99.09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2:27" x14ac:dyDescent="0.25">
      <c r="B16" s="37"/>
      <c r="C16" s="25" t="s">
        <v>35</v>
      </c>
      <c r="D16" s="14" t="s">
        <v>41</v>
      </c>
      <c r="E16" s="14" t="s">
        <v>42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2:40" x14ac:dyDescent="0.25">
      <c r="B17" s="37"/>
      <c r="C17" s="21"/>
      <c r="D17" s="14"/>
      <c r="E17" s="14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2:40" x14ac:dyDescent="0.25">
      <c r="B18" s="40" t="s">
        <v>13</v>
      </c>
      <c r="C18" s="11">
        <v>99.09</v>
      </c>
      <c r="D18" s="28">
        <v>98.18</v>
      </c>
      <c r="E18" s="11">
        <v>99.09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2:40" x14ac:dyDescent="0.25">
      <c r="B19" s="26">
        <f>SUM(D3:E3,D6:E6,D9:E9,D12:E12,D15:E15,D18:E18) / 12</f>
        <v>97.497500000000002</v>
      </c>
      <c r="C19" s="25" t="s">
        <v>20</v>
      </c>
      <c r="D19" s="14" t="s">
        <v>18</v>
      </c>
      <c r="E19" s="14" t="s">
        <v>32</v>
      </c>
      <c r="F19" s="30"/>
      <c r="G19" s="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2:40" x14ac:dyDescent="0.25">
      <c r="B20" s="26">
        <f>SUM(C3:E3,C6:E6,C9:E9,C12:E12,C15:E15,C18:E18) / 18</f>
        <v>97.573333333333309</v>
      </c>
      <c r="C20" s="17" t="s">
        <v>40</v>
      </c>
      <c r="D20" s="17" t="s">
        <v>33</v>
      </c>
      <c r="E20" s="17" t="s">
        <v>43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2:40" ht="15.75" customHeight="1" thickBot="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2:40" ht="15.75" customHeight="1" x14ac:dyDescent="0.25">
      <c r="B22" s="81" t="s">
        <v>65</v>
      </c>
      <c r="C22" s="81"/>
      <c r="D22" s="81"/>
      <c r="E22" s="81"/>
      <c r="F22" s="30"/>
      <c r="G22" s="79" t="s">
        <v>68</v>
      </c>
      <c r="H22" s="77"/>
      <c r="I22" s="77"/>
      <c r="J22" s="80"/>
      <c r="K22" s="30"/>
      <c r="L22" s="79" t="s">
        <v>89</v>
      </c>
      <c r="M22" s="77"/>
      <c r="N22" s="77"/>
      <c r="O22" s="80"/>
      <c r="P22" s="30"/>
      <c r="Q22" s="79" t="s">
        <v>93</v>
      </c>
      <c r="R22" s="77"/>
      <c r="S22" s="77"/>
      <c r="T22" s="80"/>
      <c r="U22" s="30"/>
      <c r="V22" s="79" t="s">
        <v>111</v>
      </c>
      <c r="W22" s="77"/>
      <c r="X22" s="77"/>
      <c r="Y22" s="80"/>
      <c r="Z22" s="30"/>
      <c r="AA22" s="79" t="s">
        <v>132</v>
      </c>
      <c r="AB22" s="77"/>
      <c r="AC22" s="77"/>
      <c r="AD22" s="80"/>
      <c r="AF22" s="79" t="s">
        <v>145</v>
      </c>
      <c r="AG22" s="77"/>
      <c r="AH22" s="77"/>
      <c r="AI22" s="80"/>
      <c r="AK22" s="73" t="s">
        <v>161</v>
      </c>
      <c r="AL22" s="74"/>
      <c r="AM22" s="74"/>
      <c r="AN22" s="75"/>
    </row>
    <row r="23" spans="2:40" ht="15.75" customHeight="1" x14ac:dyDescent="0.25">
      <c r="B23" s="33"/>
      <c r="C23" s="34" t="s">
        <v>0</v>
      </c>
      <c r="D23" s="34" t="s">
        <v>1</v>
      </c>
      <c r="E23" s="34" t="s">
        <v>2</v>
      </c>
      <c r="F23" s="30"/>
      <c r="G23" s="33"/>
      <c r="H23" s="34" t="s">
        <v>0</v>
      </c>
      <c r="I23" s="34" t="s">
        <v>1</v>
      </c>
      <c r="J23" s="34" t="s">
        <v>2</v>
      </c>
      <c r="K23" s="30"/>
      <c r="L23" s="33"/>
      <c r="M23" s="34" t="s">
        <v>0</v>
      </c>
      <c r="N23" s="34" t="s">
        <v>1</v>
      </c>
      <c r="O23" s="34" t="s">
        <v>2</v>
      </c>
      <c r="P23" s="30"/>
      <c r="Q23" s="79" t="s">
        <v>94</v>
      </c>
      <c r="R23" s="77"/>
      <c r="S23" s="77"/>
      <c r="T23" s="80"/>
      <c r="U23" s="30"/>
      <c r="V23" s="79" t="s">
        <v>110</v>
      </c>
      <c r="W23" s="77"/>
      <c r="X23" s="77"/>
      <c r="Y23" s="80"/>
      <c r="Z23" s="30"/>
      <c r="AA23" s="79" t="s">
        <v>130</v>
      </c>
      <c r="AB23" s="77"/>
      <c r="AC23" s="77"/>
      <c r="AD23" s="80"/>
      <c r="AF23" s="79" t="s">
        <v>158</v>
      </c>
      <c r="AG23" s="77"/>
      <c r="AH23" s="77"/>
      <c r="AI23" s="80"/>
      <c r="AK23" s="76" t="s">
        <v>159</v>
      </c>
      <c r="AL23" s="77"/>
      <c r="AM23" s="77"/>
      <c r="AN23" s="78"/>
    </row>
    <row r="24" spans="2:40" ht="15.75" customHeight="1" x14ac:dyDescent="0.25">
      <c r="B24" s="35" t="s">
        <v>3</v>
      </c>
      <c r="C24" s="13">
        <v>82.72</v>
      </c>
      <c r="D24" s="18">
        <v>93.63</v>
      </c>
      <c r="E24" s="18">
        <v>93.63</v>
      </c>
      <c r="F24" s="30"/>
      <c r="G24" s="35" t="s">
        <v>3</v>
      </c>
      <c r="H24" s="18">
        <v>87.77</v>
      </c>
      <c r="I24" s="18">
        <v>99.09</v>
      </c>
      <c r="J24" s="18">
        <v>99.09</v>
      </c>
      <c r="K24" s="30"/>
      <c r="L24" s="35" t="s">
        <v>3</v>
      </c>
      <c r="M24" s="18">
        <v>87.77</v>
      </c>
      <c r="N24" s="18">
        <v>99.09</v>
      </c>
      <c r="O24" s="18">
        <v>99.09</v>
      </c>
      <c r="P24" s="30"/>
      <c r="Q24" s="33"/>
      <c r="R24" s="34" t="s">
        <v>0</v>
      </c>
      <c r="S24" s="34" t="s">
        <v>1</v>
      </c>
      <c r="T24" s="34" t="s">
        <v>2</v>
      </c>
      <c r="U24" s="30"/>
      <c r="V24" s="33"/>
      <c r="W24" s="34" t="s">
        <v>0</v>
      </c>
      <c r="X24" s="34" t="s">
        <v>1</v>
      </c>
      <c r="Y24" s="34" t="s">
        <v>2</v>
      </c>
      <c r="Z24" s="30"/>
      <c r="AA24" s="79" t="s">
        <v>138</v>
      </c>
      <c r="AB24" s="77"/>
      <c r="AC24" s="77"/>
      <c r="AD24" s="80"/>
      <c r="AF24" s="33"/>
      <c r="AG24" s="34" t="s">
        <v>0</v>
      </c>
      <c r="AH24" s="34" t="s">
        <v>1</v>
      </c>
      <c r="AI24" s="34" t="s">
        <v>2</v>
      </c>
      <c r="AK24" s="46"/>
      <c r="AL24" s="34" t="s">
        <v>0</v>
      </c>
      <c r="AM24" s="34" t="s">
        <v>1</v>
      </c>
      <c r="AN24" s="47" t="s">
        <v>2</v>
      </c>
    </row>
    <row r="25" spans="2:40" ht="15.75" customHeight="1" x14ac:dyDescent="0.25">
      <c r="B25" s="37"/>
      <c r="C25" s="1" t="s">
        <v>21</v>
      </c>
      <c r="D25" s="1" t="s">
        <v>26</v>
      </c>
      <c r="E25" s="1" t="s">
        <v>29</v>
      </c>
      <c r="F25" s="30"/>
      <c r="G25" s="37"/>
      <c r="H25" s="14" t="s">
        <v>69</v>
      </c>
      <c r="I25" s="14" t="s">
        <v>26</v>
      </c>
      <c r="J25" s="14" t="s">
        <v>26</v>
      </c>
      <c r="K25" s="30"/>
      <c r="L25" s="37"/>
      <c r="M25" s="14" t="s">
        <v>69</v>
      </c>
      <c r="N25" s="14" t="s">
        <v>26</v>
      </c>
      <c r="O25" s="14" t="s">
        <v>26</v>
      </c>
      <c r="P25" s="30"/>
      <c r="Q25" s="35" t="s">
        <v>3</v>
      </c>
      <c r="R25" s="18">
        <v>98.18</v>
      </c>
      <c r="S25" s="20">
        <v>99.09</v>
      </c>
      <c r="T25" s="20">
        <v>99.09</v>
      </c>
      <c r="U25" s="30"/>
      <c r="V25" s="35" t="s">
        <v>3</v>
      </c>
      <c r="W25" s="18">
        <v>90</v>
      </c>
      <c r="X25" s="18">
        <v>99.09</v>
      </c>
      <c r="Y25" s="18">
        <v>99.09</v>
      </c>
      <c r="Z25" s="30"/>
      <c r="AA25" s="59"/>
      <c r="AB25" s="34" t="s">
        <v>0</v>
      </c>
      <c r="AC25" s="34" t="s">
        <v>1</v>
      </c>
      <c r="AD25" s="60" t="s">
        <v>2</v>
      </c>
      <c r="AF25" s="35" t="s">
        <v>3</v>
      </c>
      <c r="AG25" s="20">
        <v>99.09</v>
      </c>
      <c r="AH25" s="20">
        <v>99.09</v>
      </c>
      <c r="AI25" s="20">
        <v>99.09</v>
      </c>
      <c r="AK25" s="48" t="s">
        <v>3</v>
      </c>
      <c r="AL25" s="18">
        <v>99.09</v>
      </c>
      <c r="AM25" s="18">
        <v>99.09</v>
      </c>
      <c r="AN25" s="49">
        <v>99.09</v>
      </c>
    </row>
    <row r="26" spans="2:40" ht="15.75" customHeight="1" x14ac:dyDescent="0.25">
      <c r="B26" s="37"/>
      <c r="C26" s="1"/>
      <c r="D26" s="1"/>
      <c r="E26" s="1"/>
      <c r="F26" s="30"/>
      <c r="G26" s="37"/>
      <c r="H26" s="14"/>
      <c r="I26" s="14"/>
      <c r="J26" s="14"/>
      <c r="K26" s="30"/>
      <c r="L26" s="37"/>
      <c r="M26" s="14"/>
      <c r="N26" s="14"/>
      <c r="O26" s="14"/>
      <c r="P26" s="30"/>
      <c r="Q26" s="37"/>
      <c r="R26" s="14" t="s">
        <v>39</v>
      </c>
      <c r="S26" s="14" t="s">
        <v>26</v>
      </c>
      <c r="T26" s="14" t="s">
        <v>26</v>
      </c>
      <c r="U26" s="30"/>
      <c r="V26" s="37"/>
      <c r="W26" s="14" t="s">
        <v>106</v>
      </c>
      <c r="X26" s="14" t="s">
        <v>26</v>
      </c>
      <c r="Y26" s="14" t="s">
        <v>26</v>
      </c>
      <c r="Z26" s="30"/>
      <c r="AA26" s="61" t="s">
        <v>3</v>
      </c>
      <c r="AB26" s="18">
        <v>99.09</v>
      </c>
      <c r="AC26" s="18">
        <v>99.09</v>
      </c>
      <c r="AD26" s="62">
        <v>99.09</v>
      </c>
      <c r="AF26" s="37"/>
      <c r="AG26" s="14" t="s">
        <v>39</v>
      </c>
      <c r="AH26" s="14" t="s">
        <v>39</v>
      </c>
      <c r="AI26" s="14" t="s">
        <v>39</v>
      </c>
      <c r="AK26" s="50"/>
      <c r="AL26" s="14" t="s">
        <v>39</v>
      </c>
      <c r="AM26" s="14" t="s">
        <v>26</v>
      </c>
      <c r="AN26" s="51" t="s">
        <v>26</v>
      </c>
    </row>
    <row r="27" spans="2:40" ht="15.75" customHeight="1" x14ac:dyDescent="0.25">
      <c r="B27" s="35" t="s">
        <v>5</v>
      </c>
      <c r="C27" s="18">
        <v>94.54</v>
      </c>
      <c r="D27" s="18">
        <v>94.54</v>
      </c>
      <c r="E27" s="18">
        <v>94.54</v>
      </c>
      <c r="F27" s="30"/>
      <c r="G27" s="35" t="s">
        <v>5</v>
      </c>
      <c r="H27" s="18">
        <v>98.18</v>
      </c>
      <c r="I27" s="18">
        <v>98.18</v>
      </c>
      <c r="J27" s="18">
        <v>98.18</v>
      </c>
      <c r="K27" s="30"/>
      <c r="L27" s="35" t="s">
        <v>5</v>
      </c>
      <c r="M27" s="18">
        <v>98.18</v>
      </c>
      <c r="N27" s="18">
        <v>98.18</v>
      </c>
      <c r="O27" s="18">
        <v>98.18</v>
      </c>
      <c r="P27" s="30"/>
      <c r="Q27" s="37"/>
      <c r="R27" s="14"/>
      <c r="S27" s="14"/>
      <c r="T27" s="14"/>
      <c r="U27" s="30"/>
      <c r="V27" s="37"/>
      <c r="W27" s="14"/>
      <c r="X27" s="14"/>
      <c r="Y27" s="14"/>
      <c r="Z27" s="30"/>
      <c r="AA27" s="63"/>
      <c r="AB27" s="14" t="s">
        <v>39</v>
      </c>
      <c r="AC27" s="14" t="s">
        <v>39</v>
      </c>
      <c r="AD27" s="64" t="s">
        <v>39</v>
      </c>
      <c r="AF27" s="37"/>
      <c r="AG27" s="14"/>
      <c r="AH27" s="14"/>
      <c r="AI27" s="14"/>
      <c r="AK27" s="50"/>
      <c r="AL27" s="14"/>
      <c r="AM27" s="14"/>
      <c r="AN27" s="51"/>
    </row>
    <row r="28" spans="2:40" ht="15.75" customHeight="1" x14ac:dyDescent="0.25">
      <c r="B28" s="37"/>
      <c r="C28" s="1" t="s">
        <v>22</v>
      </c>
      <c r="D28" s="1" t="s">
        <v>22</v>
      </c>
      <c r="E28" s="1" t="s">
        <v>22</v>
      </c>
      <c r="F28" s="30"/>
      <c r="G28" s="37"/>
      <c r="H28" s="14" t="s">
        <v>22</v>
      </c>
      <c r="I28" s="14" t="s">
        <v>22</v>
      </c>
      <c r="J28" s="14" t="s">
        <v>22</v>
      </c>
      <c r="K28" s="30"/>
      <c r="L28" s="37"/>
      <c r="M28" s="14" t="s">
        <v>22</v>
      </c>
      <c r="N28" s="14" t="s">
        <v>22</v>
      </c>
      <c r="O28" s="14" t="s">
        <v>22</v>
      </c>
      <c r="P28" s="30"/>
      <c r="Q28" s="35" t="s">
        <v>5</v>
      </c>
      <c r="R28" s="18">
        <v>98.18</v>
      </c>
      <c r="S28" s="18">
        <v>98.18</v>
      </c>
      <c r="T28" s="18">
        <v>98.18</v>
      </c>
      <c r="U28" s="30"/>
      <c r="V28" s="35" t="s">
        <v>5</v>
      </c>
      <c r="W28" s="18">
        <v>98.18</v>
      </c>
      <c r="X28" s="18">
        <v>98.18</v>
      </c>
      <c r="Y28" s="18">
        <v>98.18</v>
      </c>
      <c r="Z28" s="30"/>
      <c r="AA28" s="63"/>
      <c r="AB28" s="14"/>
      <c r="AC28" s="14"/>
      <c r="AD28" s="64"/>
      <c r="AF28" s="35" t="s">
        <v>5</v>
      </c>
      <c r="AG28" s="20">
        <v>99.09</v>
      </c>
      <c r="AH28" s="20">
        <v>99.09</v>
      </c>
      <c r="AI28" s="20">
        <v>99.09</v>
      </c>
      <c r="AK28" s="48" t="s">
        <v>5</v>
      </c>
      <c r="AL28" s="18">
        <v>99.09</v>
      </c>
      <c r="AM28" s="18">
        <v>99.09</v>
      </c>
      <c r="AN28" s="49">
        <v>99.09</v>
      </c>
    </row>
    <row r="29" spans="2:40" ht="15.75" customHeight="1" thickBot="1" x14ac:dyDescent="0.3">
      <c r="B29" s="37"/>
      <c r="C29" s="1" t="s">
        <v>16</v>
      </c>
      <c r="D29" s="1" t="s">
        <v>16</v>
      </c>
      <c r="E29" s="1" t="s">
        <v>16</v>
      </c>
      <c r="F29" s="30"/>
      <c r="G29" s="37"/>
      <c r="H29" s="21" t="s">
        <v>70</v>
      </c>
      <c r="I29" s="21" t="s">
        <v>70</v>
      </c>
      <c r="J29" s="21" t="s">
        <v>70</v>
      </c>
      <c r="K29" s="30"/>
      <c r="L29" s="37"/>
      <c r="M29" s="21" t="s">
        <v>38</v>
      </c>
      <c r="N29" s="21" t="s">
        <v>38</v>
      </c>
      <c r="O29" s="21" t="s">
        <v>38</v>
      </c>
      <c r="P29" s="30"/>
      <c r="Q29" s="37"/>
      <c r="R29" s="14" t="s">
        <v>22</v>
      </c>
      <c r="S29" s="14" t="s">
        <v>22</v>
      </c>
      <c r="T29" s="14" t="s">
        <v>22</v>
      </c>
      <c r="U29" s="30"/>
      <c r="V29" s="37"/>
      <c r="W29" s="14" t="s">
        <v>22</v>
      </c>
      <c r="X29" s="14" t="s">
        <v>22</v>
      </c>
      <c r="Y29" s="14" t="s">
        <v>22</v>
      </c>
      <c r="Z29" s="30"/>
      <c r="AA29" s="61" t="s">
        <v>5</v>
      </c>
      <c r="AB29" s="18">
        <v>99.09</v>
      </c>
      <c r="AC29" s="18">
        <v>99.09</v>
      </c>
      <c r="AD29" s="62">
        <v>99.09</v>
      </c>
      <c r="AF29" s="37"/>
      <c r="AG29" s="14" t="s">
        <v>22</v>
      </c>
      <c r="AH29" s="14" t="s">
        <v>22</v>
      </c>
      <c r="AI29" s="14" t="s">
        <v>22</v>
      </c>
      <c r="AK29" s="50"/>
      <c r="AL29" s="14" t="s">
        <v>22</v>
      </c>
      <c r="AM29" s="14" t="s">
        <v>22</v>
      </c>
      <c r="AN29" s="51" t="s">
        <v>22</v>
      </c>
    </row>
    <row r="30" spans="2:40" ht="15.75" customHeight="1" thickBot="1" x14ac:dyDescent="0.3">
      <c r="B30" s="35" t="s">
        <v>6</v>
      </c>
      <c r="C30" s="12">
        <v>95.45</v>
      </c>
      <c r="D30" s="12">
        <v>95.45</v>
      </c>
      <c r="E30" s="12">
        <v>95.45</v>
      </c>
      <c r="F30" s="30"/>
      <c r="G30" s="40" t="s">
        <v>6</v>
      </c>
      <c r="H30" s="22">
        <v>100</v>
      </c>
      <c r="I30" s="23">
        <v>100</v>
      </c>
      <c r="J30" s="24">
        <v>100</v>
      </c>
      <c r="K30" s="30"/>
      <c r="L30" s="40" t="s">
        <v>6</v>
      </c>
      <c r="M30" s="22">
        <v>100</v>
      </c>
      <c r="N30" s="23">
        <v>100</v>
      </c>
      <c r="O30" s="24">
        <v>100</v>
      </c>
      <c r="P30" s="30"/>
      <c r="Q30" s="37"/>
      <c r="R30" s="21" t="s">
        <v>38</v>
      </c>
      <c r="S30" s="21" t="s">
        <v>38</v>
      </c>
      <c r="T30" s="21" t="s">
        <v>38</v>
      </c>
      <c r="U30" s="30"/>
      <c r="V30" s="37"/>
      <c r="W30" s="21" t="s">
        <v>38</v>
      </c>
      <c r="X30" s="21" t="s">
        <v>38</v>
      </c>
      <c r="Y30" s="21" t="s">
        <v>38</v>
      </c>
      <c r="Z30" s="30"/>
      <c r="AA30" s="63"/>
      <c r="AB30" s="14" t="s">
        <v>22</v>
      </c>
      <c r="AC30" s="14" t="s">
        <v>22</v>
      </c>
      <c r="AD30" s="64" t="s">
        <v>22</v>
      </c>
      <c r="AF30" s="37"/>
      <c r="AG30" s="21" t="s">
        <v>38</v>
      </c>
      <c r="AH30" s="21" t="s">
        <v>38</v>
      </c>
      <c r="AI30" s="21" t="s">
        <v>38</v>
      </c>
      <c r="AK30" s="50"/>
      <c r="AL30" s="21" t="s">
        <v>38</v>
      </c>
      <c r="AM30" s="21" t="s">
        <v>38</v>
      </c>
      <c r="AN30" s="52" t="s">
        <v>38</v>
      </c>
    </row>
    <row r="31" spans="2:40" ht="15.75" customHeight="1" thickBot="1" x14ac:dyDescent="0.3">
      <c r="B31" s="37"/>
      <c r="C31" s="1" t="s">
        <v>23</v>
      </c>
      <c r="D31" s="1" t="s">
        <v>23</v>
      </c>
      <c r="E31" s="1" t="s">
        <v>23</v>
      </c>
      <c r="F31" s="30"/>
      <c r="G31" s="37"/>
      <c r="H31" s="25" t="s">
        <v>44</v>
      </c>
      <c r="I31" s="25" t="s">
        <v>44</v>
      </c>
      <c r="J31" s="25" t="s">
        <v>44</v>
      </c>
      <c r="K31" s="30"/>
      <c r="L31" s="37"/>
      <c r="M31" s="25" t="s">
        <v>44</v>
      </c>
      <c r="N31" s="25" t="s">
        <v>44</v>
      </c>
      <c r="O31" s="25" t="s">
        <v>44</v>
      </c>
      <c r="P31" s="30"/>
      <c r="Q31" s="40" t="s">
        <v>6</v>
      </c>
      <c r="R31" s="20">
        <v>99.09</v>
      </c>
      <c r="S31" s="20">
        <v>99.09</v>
      </c>
      <c r="T31" s="20">
        <v>99.09</v>
      </c>
      <c r="U31" s="30"/>
      <c r="V31" s="40" t="s">
        <v>6</v>
      </c>
      <c r="W31" s="18">
        <v>99.09</v>
      </c>
      <c r="X31" s="18">
        <v>99.09</v>
      </c>
      <c r="Y31" s="18">
        <v>99.09</v>
      </c>
      <c r="Z31" s="30"/>
      <c r="AA31" s="63"/>
      <c r="AB31" s="21" t="s">
        <v>38</v>
      </c>
      <c r="AC31" s="21" t="s">
        <v>38</v>
      </c>
      <c r="AD31" s="65" t="s">
        <v>38</v>
      </c>
      <c r="AF31" s="40" t="s">
        <v>6</v>
      </c>
      <c r="AG31" s="20">
        <v>99.09</v>
      </c>
      <c r="AH31" s="20">
        <v>99.09</v>
      </c>
      <c r="AI31" s="20">
        <v>99.09</v>
      </c>
      <c r="AK31" s="53" t="s">
        <v>6</v>
      </c>
      <c r="AL31" s="23">
        <v>100</v>
      </c>
      <c r="AM31" s="23">
        <v>100</v>
      </c>
      <c r="AN31" s="24">
        <v>100</v>
      </c>
    </row>
    <row r="32" spans="2:40" ht="15.75" customHeight="1" thickBot="1" x14ac:dyDescent="0.3">
      <c r="B32" s="37"/>
      <c r="C32" s="1" t="s">
        <v>7</v>
      </c>
      <c r="D32" s="1" t="s">
        <v>7</v>
      </c>
      <c r="E32" s="1" t="s">
        <v>7</v>
      </c>
      <c r="F32" s="30"/>
      <c r="G32" s="37"/>
      <c r="H32" s="14" t="s">
        <v>37</v>
      </c>
      <c r="I32" s="14" t="s">
        <v>37</v>
      </c>
      <c r="J32" s="14" t="s">
        <v>37</v>
      </c>
      <c r="K32" s="30"/>
      <c r="L32" s="37"/>
      <c r="M32" s="14" t="s">
        <v>7</v>
      </c>
      <c r="N32" s="14" t="s">
        <v>7</v>
      </c>
      <c r="O32" s="14" t="s">
        <v>7</v>
      </c>
      <c r="P32" s="30"/>
      <c r="Q32" s="37"/>
      <c r="R32" s="25" t="s">
        <v>44</v>
      </c>
      <c r="S32" s="25" t="s">
        <v>44</v>
      </c>
      <c r="T32" s="25" t="s">
        <v>44</v>
      </c>
      <c r="U32" s="30"/>
      <c r="V32" s="37"/>
      <c r="W32" s="25" t="s">
        <v>44</v>
      </c>
      <c r="X32" s="25" t="s">
        <v>44</v>
      </c>
      <c r="Y32" s="25" t="s">
        <v>44</v>
      </c>
      <c r="Z32" s="30"/>
      <c r="AA32" s="66" t="s">
        <v>6</v>
      </c>
      <c r="AB32" s="23">
        <v>100</v>
      </c>
      <c r="AC32" s="23">
        <v>100</v>
      </c>
      <c r="AD32" s="67">
        <v>100</v>
      </c>
      <c r="AF32" s="37"/>
      <c r="AG32" s="25" t="s">
        <v>44</v>
      </c>
      <c r="AH32" s="25" t="s">
        <v>44</v>
      </c>
      <c r="AI32" s="25" t="s">
        <v>44</v>
      </c>
      <c r="AK32" s="50"/>
      <c r="AL32" s="25" t="s">
        <v>160</v>
      </c>
      <c r="AM32" s="25" t="s">
        <v>160</v>
      </c>
      <c r="AN32" s="25" t="s">
        <v>160</v>
      </c>
    </row>
    <row r="33" spans="2:40" ht="15.75" customHeight="1" x14ac:dyDescent="0.25">
      <c r="B33" s="35" t="s">
        <v>8</v>
      </c>
      <c r="C33" s="12">
        <v>91.81</v>
      </c>
      <c r="D33" s="12">
        <v>95.45</v>
      </c>
      <c r="E33" s="12">
        <v>95.45</v>
      </c>
      <c r="F33" s="30"/>
      <c r="G33" s="35" t="s">
        <v>8</v>
      </c>
      <c r="H33" s="18">
        <v>98.18</v>
      </c>
      <c r="I33" s="18">
        <v>99.09</v>
      </c>
      <c r="J33" s="18">
        <v>99.09</v>
      </c>
      <c r="K33" s="30"/>
      <c r="L33" s="35" t="s">
        <v>8</v>
      </c>
      <c r="M33" s="18">
        <v>98.18</v>
      </c>
      <c r="N33" s="18">
        <v>99.09</v>
      </c>
      <c r="O33" s="18">
        <v>99.09</v>
      </c>
      <c r="P33" s="30"/>
      <c r="Q33" s="37"/>
      <c r="R33" s="14" t="s">
        <v>84</v>
      </c>
      <c r="S33" s="14" t="s">
        <v>84</v>
      </c>
      <c r="T33" s="14" t="s">
        <v>84</v>
      </c>
      <c r="U33" s="30"/>
      <c r="V33" s="37"/>
      <c r="W33" s="14" t="s">
        <v>84</v>
      </c>
      <c r="X33" s="14" t="s">
        <v>84</v>
      </c>
      <c r="Y33" s="14" t="s">
        <v>84</v>
      </c>
      <c r="Z33" s="30"/>
      <c r="AA33" s="63"/>
      <c r="AB33" s="25" t="s">
        <v>44</v>
      </c>
      <c r="AC33" s="25" t="s">
        <v>44</v>
      </c>
      <c r="AD33" s="68" t="s">
        <v>44</v>
      </c>
      <c r="AF33" s="37"/>
      <c r="AG33" s="14" t="s">
        <v>84</v>
      </c>
      <c r="AH33" s="14" t="s">
        <v>84</v>
      </c>
      <c r="AI33" s="14" t="s">
        <v>84</v>
      </c>
      <c r="AK33" s="50"/>
      <c r="AL33" s="14" t="s">
        <v>84</v>
      </c>
      <c r="AM33" s="14" t="s">
        <v>84</v>
      </c>
      <c r="AN33" s="14" t="s">
        <v>84</v>
      </c>
    </row>
    <row r="34" spans="2:40" ht="15.75" customHeight="1" x14ac:dyDescent="0.25">
      <c r="B34" s="37"/>
      <c r="C34" s="1" t="s">
        <v>9</v>
      </c>
      <c r="D34" s="1" t="s">
        <v>9</v>
      </c>
      <c r="E34" s="1" t="s">
        <v>10</v>
      </c>
      <c r="F34" s="30"/>
      <c r="G34" s="37"/>
      <c r="H34" s="14" t="s">
        <v>71</v>
      </c>
      <c r="I34" s="14" t="s">
        <v>10</v>
      </c>
      <c r="J34" s="14" t="s">
        <v>17</v>
      </c>
      <c r="K34" s="30"/>
      <c r="L34" s="37"/>
      <c r="M34" s="14" t="s">
        <v>71</v>
      </c>
      <c r="N34" s="14" t="s">
        <v>10</v>
      </c>
      <c r="O34" s="14" t="s">
        <v>17</v>
      </c>
      <c r="P34" s="30"/>
      <c r="Q34" s="35" t="s">
        <v>8</v>
      </c>
      <c r="R34" s="41">
        <v>91.61</v>
      </c>
      <c r="S34" s="18">
        <v>98.18</v>
      </c>
      <c r="T34" s="18">
        <v>98.18</v>
      </c>
      <c r="U34" s="30"/>
      <c r="V34" s="35" t="s">
        <v>8</v>
      </c>
      <c r="W34" s="29">
        <v>88.88</v>
      </c>
      <c r="X34" s="18">
        <v>99.09</v>
      </c>
      <c r="Y34" s="18">
        <v>99.09</v>
      </c>
      <c r="Z34" s="30"/>
      <c r="AA34" s="63"/>
      <c r="AB34" s="14" t="s">
        <v>84</v>
      </c>
      <c r="AC34" s="14" t="s">
        <v>84</v>
      </c>
      <c r="AD34" s="64" t="s">
        <v>84</v>
      </c>
      <c r="AF34" s="35" t="s">
        <v>8</v>
      </c>
      <c r="AG34" s="13">
        <v>68.180000000000007</v>
      </c>
      <c r="AH34" s="20">
        <v>99.09</v>
      </c>
      <c r="AI34" s="20">
        <v>99.09</v>
      </c>
      <c r="AK34" s="48" t="s">
        <v>8</v>
      </c>
      <c r="AL34" s="18">
        <v>99.09</v>
      </c>
      <c r="AM34" s="18">
        <v>99.09</v>
      </c>
      <c r="AN34" s="49">
        <v>99.09</v>
      </c>
    </row>
    <row r="35" spans="2:40" ht="15.75" customHeight="1" x14ac:dyDescent="0.25">
      <c r="B35" s="37"/>
      <c r="C35" s="1"/>
      <c r="D35" s="1"/>
      <c r="E35" s="1"/>
      <c r="F35" s="30"/>
      <c r="G35" s="37"/>
      <c r="H35" s="14"/>
      <c r="I35" s="14"/>
      <c r="J35" s="14"/>
      <c r="K35" s="30"/>
      <c r="L35" s="37"/>
      <c r="M35" s="14"/>
      <c r="N35" s="14"/>
      <c r="O35" s="14"/>
      <c r="P35" s="30"/>
      <c r="Q35" s="37"/>
      <c r="R35" s="14" t="s">
        <v>71</v>
      </c>
      <c r="S35" s="14" t="s">
        <v>17</v>
      </c>
      <c r="T35" s="14" t="s">
        <v>100</v>
      </c>
      <c r="U35" s="30"/>
      <c r="V35" s="37"/>
      <c r="W35" s="14" t="s">
        <v>71</v>
      </c>
      <c r="X35" s="14" t="s">
        <v>112</v>
      </c>
      <c r="Y35" s="14" t="s">
        <v>112</v>
      </c>
      <c r="Z35" s="30"/>
      <c r="AA35" s="61" t="s">
        <v>8</v>
      </c>
      <c r="AB35" s="13">
        <v>98.09</v>
      </c>
      <c r="AC35" s="18">
        <v>99.09</v>
      </c>
      <c r="AD35" s="62">
        <v>99.09</v>
      </c>
      <c r="AF35" s="37"/>
      <c r="AG35" s="14" t="s">
        <v>126</v>
      </c>
      <c r="AH35" s="14" t="s">
        <v>17</v>
      </c>
      <c r="AI35" s="14" t="s">
        <v>112</v>
      </c>
      <c r="AK35" s="50"/>
      <c r="AL35" s="14" t="s">
        <v>10</v>
      </c>
      <c r="AM35" s="14" t="s">
        <v>100</v>
      </c>
      <c r="AN35" s="51" t="s">
        <v>112</v>
      </c>
    </row>
    <row r="36" spans="2:40" ht="15.75" customHeight="1" thickBot="1" x14ac:dyDescent="0.3">
      <c r="B36" s="35" t="s">
        <v>11</v>
      </c>
      <c r="C36" s="15">
        <v>85.45</v>
      </c>
      <c r="D36" s="12">
        <v>96.36</v>
      </c>
      <c r="E36" s="11">
        <v>97.27</v>
      </c>
      <c r="F36" s="30"/>
      <c r="G36" s="35" t="s">
        <v>11</v>
      </c>
      <c r="H36" s="15">
        <v>88.68</v>
      </c>
      <c r="I36" s="18">
        <v>99.09</v>
      </c>
      <c r="J36" s="18">
        <v>99.09</v>
      </c>
      <c r="K36" s="30"/>
      <c r="L36" s="35" t="s">
        <v>11</v>
      </c>
      <c r="M36" s="15">
        <v>88.68</v>
      </c>
      <c r="N36" s="18">
        <v>99.09</v>
      </c>
      <c r="O36" s="18">
        <v>99.09</v>
      </c>
      <c r="P36" s="30"/>
      <c r="Q36" s="37"/>
      <c r="R36" s="21"/>
      <c r="S36" s="14"/>
      <c r="T36" s="14"/>
      <c r="U36" s="30"/>
      <c r="V36" s="37"/>
      <c r="W36" s="21"/>
      <c r="X36" s="14"/>
      <c r="Y36" s="14"/>
      <c r="Z36" s="30"/>
      <c r="AA36" s="63"/>
      <c r="AB36" s="14" t="s">
        <v>126</v>
      </c>
      <c r="AC36" s="14" t="s">
        <v>112</v>
      </c>
      <c r="AD36" s="64" t="s">
        <v>112</v>
      </c>
      <c r="AF36" s="37"/>
      <c r="AG36" s="21"/>
      <c r="AH36" s="14"/>
      <c r="AI36" s="14"/>
      <c r="AK36" s="50"/>
      <c r="AL36" s="21"/>
      <c r="AM36" s="14"/>
      <c r="AN36" s="51"/>
    </row>
    <row r="37" spans="2:40" ht="15.75" customHeight="1" thickBot="1" x14ac:dyDescent="0.3">
      <c r="B37" s="37"/>
      <c r="C37" s="1" t="s">
        <v>19</v>
      </c>
      <c r="D37" s="1" t="s">
        <v>27</v>
      </c>
      <c r="E37" s="1" t="s">
        <v>31</v>
      </c>
      <c r="F37" s="30"/>
      <c r="G37" s="37"/>
      <c r="H37" s="14" t="s">
        <v>12</v>
      </c>
      <c r="I37" s="14" t="s">
        <v>73</v>
      </c>
      <c r="J37" s="14" t="s">
        <v>75</v>
      </c>
      <c r="K37" s="30"/>
      <c r="L37" s="37"/>
      <c r="M37" s="14" t="s">
        <v>12</v>
      </c>
      <c r="N37" s="14" t="s">
        <v>73</v>
      </c>
      <c r="O37" s="14" t="s">
        <v>75</v>
      </c>
      <c r="P37" s="30"/>
      <c r="Q37" s="40" t="s">
        <v>11</v>
      </c>
      <c r="R37" s="20">
        <v>99.09</v>
      </c>
      <c r="S37" s="18">
        <v>98.18</v>
      </c>
      <c r="T37" s="18">
        <v>98.18</v>
      </c>
      <c r="U37" s="30"/>
      <c r="V37" s="40" t="s">
        <v>11</v>
      </c>
      <c r="W37" s="18">
        <v>83.73</v>
      </c>
      <c r="X37" s="18">
        <v>99.09</v>
      </c>
      <c r="Y37" s="18">
        <v>99.09</v>
      </c>
      <c r="Z37" s="30"/>
      <c r="AA37" s="63"/>
      <c r="AB37" s="21"/>
      <c r="AC37" s="14"/>
      <c r="AD37" s="64"/>
      <c r="AF37" s="40" t="s">
        <v>11</v>
      </c>
      <c r="AG37" s="20">
        <v>99.09</v>
      </c>
      <c r="AH37" s="20">
        <v>99.09</v>
      </c>
      <c r="AI37" s="20">
        <v>99.09</v>
      </c>
      <c r="AK37" s="53" t="s">
        <v>11</v>
      </c>
      <c r="AL37" s="18">
        <v>99.09</v>
      </c>
      <c r="AM37" s="18">
        <v>99.09</v>
      </c>
      <c r="AN37" s="24">
        <v>100</v>
      </c>
    </row>
    <row r="38" spans="2:40" ht="15.75" customHeight="1" thickBot="1" x14ac:dyDescent="0.3">
      <c r="B38" s="37"/>
      <c r="C38" s="1"/>
      <c r="D38" s="1"/>
      <c r="E38" s="1"/>
      <c r="F38" s="30"/>
      <c r="G38" s="37"/>
      <c r="H38" s="14"/>
      <c r="I38" s="14"/>
      <c r="J38" s="14"/>
      <c r="K38" s="30"/>
      <c r="L38" s="37"/>
      <c r="M38" s="14"/>
      <c r="N38" s="14"/>
      <c r="O38" s="14"/>
      <c r="P38" s="30"/>
      <c r="Q38" s="37"/>
      <c r="R38" s="25" t="s">
        <v>95</v>
      </c>
      <c r="S38" s="14" t="s">
        <v>73</v>
      </c>
      <c r="T38" s="14" t="s">
        <v>99</v>
      </c>
      <c r="U38" s="30"/>
      <c r="V38" s="37"/>
      <c r="W38" s="25" t="s">
        <v>107</v>
      </c>
      <c r="X38" s="14" t="s">
        <v>113</v>
      </c>
      <c r="Y38" s="14" t="s">
        <v>115</v>
      </c>
      <c r="Z38" s="30"/>
      <c r="AA38" s="66" t="s">
        <v>11</v>
      </c>
      <c r="AB38" s="18">
        <v>99.09</v>
      </c>
      <c r="AC38" s="23">
        <v>100</v>
      </c>
      <c r="AD38" s="67">
        <v>100</v>
      </c>
      <c r="AF38" s="37"/>
      <c r="AG38" s="25" t="s">
        <v>95</v>
      </c>
      <c r="AH38" s="14" t="s">
        <v>146</v>
      </c>
      <c r="AI38" s="14" t="s">
        <v>99</v>
      </c>
      <c r="AK38" s="50"/>
      <c r="AL38" s="25" t="s">
        <v>95</v>
      </c>
      <c r="AM38" s="14" t="s">
        <v>75</v>
      </c>
      <c r="AN38" s="51" t="s">
        <v>124</v>
      </c>
    </row>
    <row r="39" spans="2:40" ht="15.75" customHeight="1" thickBot="1" x14ac:dyDescent="0.3">
      <c r="B39" s="35" t="s">
        <v>13</v>
      </c>
      <c r="C39" s="12">
        <v>85.25</v>
      </c>
      <c r="D39" s="12">
        <v>96.36</v>
      </c>
      <c r="E39" s="12">
        <v>95.45</v>
      </c>
      <c r="F39" s="30"/>
      <c r="G39" s="35" t="s">
        <v>13</v>
      </c>
      <c r="H39" s="13">
        <v>82.82</v>
      </c>
      <c r="I39" s="18">
        <v>99.09</v>
      </c>
      <c r="J39" s="18">
        <v>99.09</v>
      </c>
      <c r="K39" s="30"/>
      <c r="L39" s="35" t="s">
        <v>13</v>
      </c>
      <c r="M39" s="41">
        <v>84.84</v>
      </c>
      <c r="N39" s="18">
        <v>99.09</v>
      </c>
      <c r="O39" s="18">
        <v>99.09</v>
      </c>
      <c r="P39" s="30"/>
      <c r="Q39" s="37"/>
      <c r="R39" s="21"/>
      <c r="S39" s="21"/>
      <c r="T39" s="14"/>
      <c r="U39" s="30"/>
      <c r="V39" s="37"/>
      <c r="W39" s="21"/>
      <c r="X39" s="21"/>
      <c r="Y39" s="14"/>
      <c r="Z39" s="30"/>
      <c r="AA39" s="63"/>
      <c r="AB39" s="25" t="s">
        <v>95</v>
      </c>
      <c r="AC39" s="14" t="s">
        <v>124</v>
      </c>
      <c r="AD39" s="64" t="s">
        <v>124</v>
      </c>
      <c r="AF39" s="37"/>
      <c r="AG39" s="21"/>
      <c r="AH39" s="21"/>
      <c r="AI39" s="14"/>
      <c r="AK39" s="50"/>
      <c r="AL39" s="21"/>
      <c r="AM39" s="44"/>
      <c r="AN39" s="51"/>
    </row>
    <row r="40" spans="2:40" ht="15.75" customHeight="1" thickBot="1" x14ac:dyDescent="0.3">
      <c r="B40" s="26">
        <f>SUM(D24:E24,D27:E27,D30:E30,D33:E33,D36:E36,D39:E39) / 12</f>
        <v>95.298333333333346</v>
      </c>
      <c r="C40" s="1" t="s">
        <v>24</v>
      </c>
      <c r="D40" s="1" t="s">
        <v>18</v>
      </c>
      <c r="E40" s="1" t="s">
        <v>32</v>
      </c>
      <c r="F40" s="30"/>
      <c r="G40" s="26">
        <f>SUM(I24:J24,I27:J27,I30:J30,I33:J33,I36:J36,I39:J39) / 12</f>
        <v>99.089999999999989</v>
      </c>
      <c r="H40" s="14" t="s">
        <v>14</v>
      </c>
      <c r="I40" s="14" t="s">
        <v>74</v>
      </c>
      <c r="J40" s="14" t="s">
        <v>74</v>
      </c>
      <c r="K40" s="30"/>
      <c r="L40" s="26">
        <f>SUM(N24:O24,N27:O27,N30:O30,N33:O33,N36:O36,N39:O39) / 12</f>
        <v>99.089999999999989</v>
      </c>
      <c r="M40" s="14" t="s">
        <v>14</v>
      </c>
      <c r="N40" s="14" t="s">
        <v>74</v>
      </c>
      <c r="O40" s="14" t="s">
        <v>74</v>
      </c>
      <c r="P40" s="30"/>
      <c r="Q40" s="40" t="s">
        <v>13</v>
      </c>
      <c r="R40" s="20">
        <v>99.09</v>
      </c>
      <c r="S40" s="20">
        <v>99.09</v>
      </c>
      <c r="T40" s="20">
        <v>99.09</v>
      </c>
      <c r="U40" s="30"/>
      <c r="V40" s="40" t="s">
        <v>13</v>
      </c>
      <c r="W40" s="13">
        <v>82.72</v>
      </c>
      <c r="X40" s="18">
        <v>99.09</v>
      </c>
      <c r="Y40" s="23">
        <v>100</v>
      </c>
      <c r="Z40" s="30"/>
      <c r="AA40" s="63"/>
      <c r="AB40" s="21"/>
      <c r="AC40" s="21"/>
      <c r="AD40" s="64"/>
      <c r="AF40" s="40" t="s">
        <v>13</v>
      </c>
      <c r="AG40" s="18">
        <v>77</v>
      </c>
      <c r="AH40" s="20">
        <v>99.09</v>
      </c>
      <c r="AI40" s="20">
        <v>99.09</v>
      </c>
      <c r="AK40" s="53" t="s">
        <v>13</v>
      </c>
      <c r="AL40" s="23">
        <v>100</v>
      </c>
      <c r="AM40" s="18">
        <v>99.09</v>
      </c>
      <c r="AN40" s="49">
        <v>99.09</v>
      </c>
    </row>
    <row r="41" spans="2:40" ht="15.75" customHeight="1" thickBot="1" x14ac:dyDescent="0.3">
      <c r="B41" s="26">
        <f>SUM(C24:E24,C27:E27,C30:E30,C33:E33,C36:E36,C39:E39) / 18</f>
        <v>93.26666666666668</v>
      </c>
      <c r="C41" s="2" t="s">
        <v>25</v>
      </c>
      <c r="D41" s="2" t="s">
        <v>28</v>
      </c>
      <c r="E41" s="2" t="s">
        <v>33</v>
      </c>
      <c r="F41" s="30"/>
      <c r="G41" s="26">
        <f>SUM(H24:J24,H27:J27,H30:J30,H33:J33,H36:J36,H39:J39) / 18</f>
        <v>96.928333333333313</v>
      </c>
      <c r="H41" s="17" t="s">
        <v>72</v>
      </c>
      <c r="I41" s="17" t="s">
        <v>76</v>
      </c>
      <c r="J41" s="17" t="s">
        <v>28</v>
      </c>
      <c r="K41" s="30"/>
      <c r="L41" s="26">
        <f>SUM(M24:O24,M27:O27,M30:O30,M33:O33,M36:O36,M39:O39) / 18</f>
        <v>97.040555555555528</v>
      </c>
      <c r="M41" s="17" t="s">
        <v>72</v>
      </c>
      <c r="N41" s="17" t="s">
        <v>40</v>
      </c>
      <c r="O41" s="17" t="s">
        <v>28</v>
      </c>
      <c r="P41" s="30"/>
      <c r="Q41" s="26">
        <f>SUM(S25:T25,S28:T28,S31:T31,S34:T34,S37:T37,S40:T40) / 12</f>
        <v>98.635000000000005</v>
      </c>
      <c r="R41" s="25" t="s">
        <v>53</v>
      </c>
      <c r="S41" s="25" t="s">
        <v>18</v>
      </c>
      <c r="T41" s="14" t="s">
        <v>97</v>
      </c>
      <c r="U41" s="30"/>
      <c r="V41" s="26">
        <f>SUM(X25:Y25,X28:Y28,X31:Y31,X34:Y34,X37:Y37,X40:Y40) / 12</f>
        <v>99.014166666666668</v>
      </c>
      <c r="W41" s="25" t="s">
        <v>74</v>
      </c>
      <c r="X41" s="25" t="s">
        <v>74</v>
      </c>
      <c r="Y41" s="14" t="s">
        <v>97</v>
      </c>
      <c r="Z41" s="30"/>
      <c r="AA41" s="66" t="s">
        <v>13</v>
      </c>
      <c r="AB41" s="23">
        <v>100</v>
      </c>
      <c r="AC41" s="18">
        <v>99.09</v>
      </c>
      <c r="AD41" s="62">
        <v>99.09</v>
      </c>
      <c r="AF41" s="26">
        <f>SUM(AH25:AI25,AH28:AI28,AH31:AI31,AH34:AI34,AH37:AI37,AH40:AI40) / 12</f>
        <v>99.090000000000018</v>
      </c>
      <c r="AG41" s="25" t="s">
        <v>20</v>
      </c>
      <c r="AH41" s="25" t="s">
        <v>74</v>
      </c>
      <c r="AI41" s="25" t="s">
        <v>74</v>
      </c>
      <c r="AK41" s="55">
        <f>SUM(AM25:AN25,AM28:AN28,AM31:AN31,AM34:AN34,AM37:AN37,AM40:AN40) / 12</f>
        <v>99.317499999999995</v>
      </c>
      <c r="AL41" s="25" t="s">
        <v>59</v>
      </c>
      <c r="AM41" s="25" t="s">
        <v>74</v>
      </c>
      <c r="AN41" s="54" t="s">
        <v>74</v>
      </c>
    </row>
    <row r="42" spans="2:40" ht="15.75" customHeight="1" thickBot="1" x14ac:dyDescent="0.3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26">
        <f>SUM(R25:T25,R28:T28,R31:T31,R34:T34,R37:T37,R40:T40) / 18</f>
        <v>98.27000000000001</v>
      </c>
      <c r="R42" s="17" t="s">
        <v>96</v>
      </c>
      <c r="S42" s="17" t="s">
        <v>60</v>
      </c>
      <c r="T42" s="17" t="s">
        <v>98</v>
      </c>
      <c r="U42" s="30"/>
      <c r="V42" s="26">
        <f>SUM(W25:Y25,W28:Y28,W31:Y31,W34:Y34,W37:Y37,W40:Y40) / 18</f>
        <v>96.153888888888872</v>
      </c>
      <c r="W42" s="17" t="s">
        <v>63</v>
      </c>
      <c r="X42" s="17" t="s">
        <v>114</v>
      </c>
      <c r="Y42" s="17" t="s">
        <v>116</v>
      </c>
      <c r="Z42" s="30"/>
      <c r="AA42" s="69">
        <f>SUM(AC26:AD26,AC29:AD29,AC32:AD32,AC35:AD35,AC38:AD38,AC41:AD41) / 12</f>
        <v>99.393333333333331</v>
      </c>
      <c r="AB42" s="25" t="s">
        <v>131</v>
      </c>
      <c r="AC42" s="25" t="s">
        <v>74</v>
      </c>
      <c r="AD42" s="68" t="s">
        <v>74</v>
      </c>
      <c r="AF42" s="26">
        <f>SUM(AG25:AI25,AG28:AI28,AG31:AI31,AG34:AI34,AG37:AI37,AG40:AI40) / 18</f>
        <v>96.145555555555532</v>
      </c>
      <c r="AG42" s="17" t="s">
        <v>63</v>
      </c>
      <c r="AH42" s="17" t="s">
        <v>63</v>
      </c>
      <c r="AI42" s="17" t="s">
        <v>63</v>
      </c>
      <c r="AK42" s="56">
        <f>SUM(AL25:AN25,AL28:AN28,AL31:AN31,AL34:AN34,AL37:AN37,AL40:AN40) / 18</f>
        <v>99.342777777777755</v>
      </c>
      <c r="AL42" s="57" t="s">
        <v>127</v>
      </c>
      <c r="AM42" s="57" t="s">
        <v>63</v>
      </c>
      <c r="AN42" s="58" t="s">
        <v>63</v>
      </c>
    </row>
    <row r="43" spans="2:40" ht="15.75" customHeight="1" x14ac:dyDescent="0.25">
      <c r="B43" s="81" t="s">
        <v>66</v>
      </c>
      <c r="C43" s="81"/>
      <c r="D43" s="81"/>
      <c r="E43" s="81"/>
      <c r="F43" s="30"/>
      <c r="G43" s="79" t="s">
        <v>77</v>
      </c>
      <c r="H43" s="77"/>
      <c r="I43" s="77"/>
      <c r="J43" s="80"/>
      <c r="K43" s="30"/>
      <c r="L43" s="79" t="s">
        <v>90</v>
      </c>
      <c r="M43" s="77"/>
      <c r="N43" s="77"/>
      <c r="O43" s="8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70">
        <f>SUM(AB26:AD26,AB29:AD29,AB32:AD32,AB35:AD35,AB38:AD38,AB41:AD41) / 18</f>
        <v>99.33777777777776</v>
      </c>
      <c r="AB43" s="71" t="s">
        <v>96</v>
      </c>
      <c r="AC43" s="71" t="s">
        <v>63</v>
      </c>
      <c r="AD43" s="72" t="s">
        <v>63</v>
      </c>
    </row>
    <row r="44" spans="2:40" ht="15.75" customHeight="1" x14ac:dyDescent="0.25">
      <c r="B44" s="33"/>
      <c r="C44" s="34" t="s">
        <v>0</v>
      </c>
      <c r="D44" s="34" t="s">
        <v>1</v>
      </c>
      <c r="E44" s="34" t="s">
        <v>2</v>
      </c>
      <c r="F44" s="30"/>
      <c r="G44" s="33"/>
      <c r="H44" s="34" t="s">
        <v>0</v>
      </c>
      <c r="I44" s="34" t="s">
        <v>1</v>
      </c>
      <c r="J44" s="34" t="s">
        <v>2</v>
      </c>
      <c r="K44" s="30"/>
      <c r="L44" s="33"/>
      <c r="M44" s="34" t="s">
        <v>0</v>
      </c>
      <c r="N44" s="34" t="s">
        <v>1</v>
      </c>
      <c r="O44" s="34" t="s">
        <v>2</v>
      </c>
      <c r="P44" s="30"/>
      <c r="Q44" s="79" t="s">
        <v>102</v>
      </c>
      <c r="R44" s="77"/>
      <c r="S44" s="77"/>
      <c r="T44" s="80"/>
      <c r="U44" s="30"/>
      <c r="V44" s="79" t="s">
        <v>121</v>
      </c>
      <c r="W44" s="77"/>
      <c r="X44" s="77"/>
      <c r="Y44" s="80"/>
      <c r="Z44" s="30"/>
      <c r="AA44" s="30"/>
      <c r="AF44" s="79" t="s">
        <v>153</v>
      </c>
      <c r="AG44" s="77"/>
      <c r="AH44" s="77"/>
      <c r="AI44" s="80"/>
    </row>
    <row r="45" spans="2:40" ht="15.75" customHeight="1" x14ac:dyDescent="0.25">
      <c r="B45" s="35" t="s">
        <v>3</v>
      </c>
      <c r="C45" s="13">
        <v>89.09</v>
      </c>
      <c r="D45" s="18">
        <v>94.54</v>
      </c>
      <c r="E45" s="18">
        <v>93.63</v>
      </c>
      <c r="F45" s="30"/>
      <c r="G45" s="35" t="s">
        <v>3</v>
      </c>
      <c r="H45" s="18">
        <v>92.72</v>
      </c>
      <c r="I45" s="15">
        <v>97.27</v>
      </c>
      <c r="J45" s="18">
        <v>95.45</v>
      </c>
      <c r="K45" s="30"/>
      <c r="L45" s="35" t="s">
        <v>3</v>
      </c>
      <c r="M45" s="18">
        <v>87.77</v>
      </c>
      <c r="N45" s="18">
        <v>99.09</v>
      </c>
      <c r="O45" s="18">
        <v>99.09</v>
      </c>
      <c r="P45" s="30"/>
      <c r="Q45" s="79" t="s">
        <v>101</v>
      </c>
      <c r="R45" s="77"/>
      <c r="S45" s="77"/>
      <c r="T45" s="80"/>
      <c r="U45" s="30"/>
      <c r="V45" s="79" t="s">
        <v>122</v>
      </c>
      <c r="W45" s="77"/>
      <c r="X45" s="77"/>
      <c r="Y45" s="80"/>
      <c r="Z45" s="30"/>
      <c r="AA45" s="79" t="s">
        <v>133</v>
      </c>
      <c r="AB45" s="77"/>
      <c r="AC45" s="77"/>
      <c r="AD45" s="80"/>
      <c r="AF45" s="79" t="s">
        <v>150</v>
      </c>
      <c r="AG45" s="77"/>
      <c r="AH45" s="77"/>
      <c r="AI45" s="80"/>
    </row>
    <row r="46" spans="2:40" ht="15.75" customHeight="1" x14ac:dyDescent="0.25">
      <c r="B46" s="37"/>
      <c r="C46" s="14" t="s">
        <v>4</v>
      </c>
      <c r="D46" s="14" t="s">
        <v>55</v>
      </c>
      <c r="E46" s="14" t="s">
        <v>55</v>
      </c>
      <c r="F46" s="30"/>
      <c r="G46" s="37"/>
      <c r="H46" s="14" t="s">
        <v>78</v>
      </c>
      <c r="I46" s="14" t="s">
        <v>79</v>
      </c>
      <c r="J46" s="14" t="s">
        <v>79</v>
      </c>
      <c r="K46" s="30"/>
      <c r="L46" s="37"/>
      <c r="M46" s="14" t="s">
        <v>69</v>
      </c>
      <c r="N46" s="14" t="s">
        <v>26</v>
      </c>
      <c r="O46" s="14" t="s">
        <v>26</v>
      </c>
      <c r="P46" s="30"/>
      <c r="Q46" s="33"/>
      <c r="R46" s="34" t="s">
        <v>0</v>
      </c>
      <c r="S46" s="34" t="s">
        <v>1</v>
      </c>
      <c r="T46" s="34" t="s">
        <v>2</v>
      </c>
      <c r="U46" s="30"/>
      <c r="V46" s="33"/>
      <c r="W46" s="34" t="s">
        <v>0</v>
      </c>
      <c r="X46" s="34" t="s">
        <v>1</v>
      </c>
      <c r="Y46" s="34" t="s">
        <v>2</v>
      </c>
      <c r="Z46" s="30"/>
      <c r="AA46" s="79" t="s">
        <v>134</v>
      </c>
      <c r="AB46" s="77"/>
      <c r="AC46" s="77"/>
      <c r="AD46" s="80"/>
      <c r="AF46" s="33"/>
      <c r="AG46" s="34" t="s">
        <v>0</v>
      </c>
      <c r="AH46" s="34" t="s">
        <v>1</v>
      </c>
      <c r="AI46" s="34" t="s">
        <v>2</v>
      </c>
    </row>
    <row r="47" spans="2:40" ht="15.75" customHeight="1" x14ac:dyDescent="0.25">
      <c r="B47" s="37"/>
      <c r="C47" s="14"/>
      <c r="D47" s="14"/>
      <c r="E47" s="14"/>
      <c r="F47" s="30"/>
      <c r="G47" s="37"/>
      <c r="H47" s="14"/>
      <c r="I47" s="14"/>
      <c r="J47" s="14"/>
      <c r="K47" s="30"/>
      <c r="L47" s="37"/>
      <c r="M47" s="14"/>
      <c r="N47" s="14"/>
      <c r="O47" s="14"/>
      <c r="P47" s="30"/>
      <c r="Q47" s="35" t="s">
        <v>3</v>
      </c>
      <c r="R47" s="18">
        <v>90.9</v>
      </c>
      <c r="S47" s="20">
        <v>99.09</v>
      </c>
      <c r="T47" s="20">
        <v>99.09</v>
      </c>
      <c r="U47" s="30"/>
      <c r="V47" s="35" t="s">
        <v>3</v>
      </c>
      <c r="W47" s="18">
        <v>89.45</v>
      </c>
      <c r="X47" s="18">
        <v>99.09</v>
      </c>
      <c r="Y47" s="18">
        <v>99.09</v>
      </c>
      <c r="Z47" s="30"/>
      <c r="AA47" s="79" t="s">
        <v>139</v>
      </c>
      <c r="AB47" s="77"/>
      <c r="AC47" s="77"/>
      <c r="AD47" s="80"/>
      <c r="AF47" s="35" t="s">
        <v>3</v>
      </c>
      <c r="AG47" s="18">
        <v>90.72</v>
      </c>
      <c r="AH47" s="18">
        <v>99.09</v>
      </c>
      <c r="AI47" s="18">
        <v>99.09</v>
      </c>
    </row>
    <row r="48" spans="2:40" ht="15.75" customHeight="1" x14ac:dyDescent="0.25">
      <c r="B48" s="35" t="s">
        <v>5</v>
      </c>
      <c r="C48" s="18">
        <v>94.54</v>
      </c>
      <c r="D48" s="18">
        <v>94.54</v>
      </c>
      <c r="E48" s="18">
        <v>94.54</v>
      </c>
      <c r="F48" s="30"/>
      <c r="G48" s="35" t="s">
        <v>5</v>
      </c>
      <c r="H48" s="18">
        <v>98.18</v>
      </c>
      <c r="I48" s="18">
        <v>98.18</v>
      </c>
      <c r="J48" s="18">
        <v>98.18</v>
      </c>
      <c r="K48" s="30"/>
      <c r="L48" s="35" t="s">
        <v>5</v>
      </c>
      <c r="M48" s="18">
        <v>98.18</v>
      </c>
      <c r="N48" s="18">
        <v>98.18</v>
      </c>
      <c r="O48" s="18">
        <v>98.18</v>
      </c>
      <c r="P48" s="30"/>
      <c r="Q48" s="37"/>
      <c r="R48" s="14" t="s">
        <v>103</v>
      </c>
      <c r="S48" s="14" t="s">
        <v>26</v>
      </c>
      <c r="T48" s="14" t="s">
        <v>26</v>
      </c>
      <c r="U48" s="30"/>
      <c r="V48" s="37"/>
      <c r="W48" s="14" t="s">
        <v>21</v>
      </c>
      <c r="X48" s="14" t="s">
        <v>26</v>
      </c>
      <c r="Y48" s="14" t="s">
        <v>26</v>
      </c>
      <c r="Z48" s="30"/>
      <c r="AA48" s="33"/>
      <c r="AB48" s="34" t="s">
        <v>0</v>
      </c>
      <c r="AC48" s="34" t="s">
        <v>1</v>
      </c>
      <c r="AD48" s="34" t="s">
        <v>2</v>
      </c>
      <c r="AF48" s="37"/>
      <c r="AG48" s="14" t="s">
        <v>148</v>
      </c>
      <c r="AH48" s="14" t="s">
        <v>39</v>
      </c>
      <c r="AI48" s="14" t="s">
        <v>39</v>
      </c>
    </row>
    <row r="49" spans="2:35" ht="15.75" customHeight="1" x14ac:dyDescent="0.25">
      <c r="B49" s="37"/>
      <c r="C49" s="14" t="s">
        <v>22</v>
      </c>
      <c r="D49" s="14" t="s">
        <v>22</v>
      </c>
      <c r="E49" s="14" t="s">
        <v>22</v>
      </c>
      <c r="F49" s="30"/>
      <c r="G49" s="37"/>
      <c r="H49" s="14" t="s">
        <v>22</v>
      </c>
      <c r="I49" s="14" t="s">
        <v>22</v>
      </c>
      <c r="J49" s="14" t="s">
        <v>22</v>
      </c>
      <c r="K49" s="30"/>
      <c r="L49" s="37"/>
      <c r="M49" s="14" t="s">
        <v>22</v>
      </c>
      <c r="N49" s="14" t="s">
        <v>22</v>
      </c>
      <c r="O49" s="14" t="s">
        <v>22</v>
      </c>
      <c r="P49" s="30"/>
      <c r="Q49" s="37"/>
      <c r="R49" s="14"/>
      <c r="S49" s="14"/>
      <c r="T49" s="14"/>
      <c r="U49" s="30"/>
      <c r="V49" s="37"/>
      <c r="W49" s="14"/>
      <c r="X49" s="14"/>
      <c r="Y49" s="14"/>
      <c r="Z49" s="30"/>
      <c r="AA49" s="35" t="s">
        <v>3</v>
      </c>
      <c r="AB49" s="18">
        <v>99.09</v>
      </c>
      <c r="AC49" s="18">
        <v>99.09</v>
      </c>
      <c r="AD49" s="18">
        <v>99.09</v>
      </c>
      <c r="AF49" s="37"/>
      <c r="AG49" s="14"/>
      <c r="AH49" s="14"/>
      <c r="AI49" s="14"/>
    </row>
    <row r="50" spans="2:35" ht="15.75" customHeight="1" thickBot="1" x14ac:dyDescent="0.3">
      <c r="B50" s="37"/>
      <c r="C50" s="14" t="s">
        <v>16</v>
      </c>
      <c r="D50" s="14" t="s">
        <v>16</v>
      </c>
      <c r="E50" s="14" t="s">
        <v>16</v>
      </c>
      <c r="F50" s="30"/>
      <c r="G50" s="37"/>
      <c r="H50" s="14" t="s">
        <v>38</v>
      </c>
      <c r="I50" s="14" t="s">
        <v>38</v>
      </c>
      <c r="J50" s="14" t="s">
        <v>38</v>
      </c>
      <c r="K50" s="30"/>
      <c r="L50" s="37"/>
      <c r="M50" s="21" t="s">
        <v>38</v>
      </c>
      <c r="N50" s="21" t="s">
        <v>38</v>
      </c>
      <c r="O50" s="21" t="s">
        <v>38</v>
      </c>
      <c r="P50" s="30"/>
      <c r="Q50" s="35" t="s">
        <v>5</v>
      </c>
      <c r="R50" s="15">
        <v>97.27</v>
      </c>
      <c r="S50" s="15">
        <v>97.27</v>
      </c>
      <c r="T50" s="15">
        <v>97.27</v>
      </c>
      <c r="U50" s="30"/>
      <c r="V50" s="35" t="s">
        <v>5</v>
      </c>
      <c r="W50" s="18">
        <v>97.18</v>
      </c>
      <c r="X50" s="18">
        <v>97.18</v>
      </c>
      <c r="Y50" s="18">
        <v>97.18</v>
      </c>
      <c r="Z50" s="30"/>
      <c r="AA50" s="37"/>
      <c r="AB50" s="14" t="s">
        <v>39</v>
      </c>
      <c r="AC50" s="14" t="s">
        <v>39</v>
      </c>
      <c r="AD50" s="14" t="s">
        <v>39</v>
      </c>
      <c r="AE50" s="7"/>
      <c r="AF50" s="35" t="s">
        <v>5</v>
      </c>
      <c r="AG50" s="18">
        <v>98.18</v>
      </c>
      <c r="AH50" s="18">
        <v>98.18</v>
      </c>
      <c r="AI50" s="18">
        <v>98.18</v>
      </c>
    </row>
    <row r="51" spans="2:35" ht="15.75" customHeight="1" thickBot="1" x14ac:dyDescent="0.3">
      <c r="B51" s="35" t="s">
        <v>6</v>
      </c>
      <c r="C51" s="12">
        <v>95.45</v>
      </c>
      <c r="D51" s="12">
        <v>95.45</v>
      </c>
      <c r="E51" s="12">
        <v>95.45</v>
      </c>
      <c r="F51" s="30"/>
      <c r="G51" s="35" t="s">
        <v>6</v>
      </c>
      <c r="H51" s="20">
        <v>99.09</v>
      </c>
      <c r="I51" s="20">
        <v>99.09</v>
      </c>
      <c r="J51" s="20">
        <v>99.09</v>
      </c>
      <c r="K51" s="30"/>
      <c r="L51" s="40" t="s">
        <v>6</v>
      </c>
      <c r="M51" s="22">
        <v>100</v>
      </c>
      <c r="N51" s="23">
        <v>100</v>
      </c>
      <c r="O51" s="24">
        <v>100</v>
      </c>
      <c r="P51" s="30"/>
      <c r="Q51" s="37"/>
      <c r="R51" s="14" t="s">
        <v>22</v>
      </c>
      <c r="S51" s="14" t="s">
        <v>22</v>
      </c>
      <c r="T51" s="14" t="s">
        <v>22</v>
      </c>
      <c r="U51" s="30"/>
      <c r="V51" s="37"/>
      <c r="W51" s="14" t="s">
        <v>22</v>
      </c>
      <c r="X51" s="14" t="s">
        <v>22</v>
      </c>
      <c r="Y51" s="14" t="s">
        <v>22</v>
      </c>
      <c r="Z51" s="30"/>
      <c r="AA51" s="37"/>
      <c r="AB51" s="14"/>
      <c r="AC51" s="14"/>
      <c r="AD51" s="14"/>
      <c r="AF51" s="37"/>
      <c r="AG51" s="14" t="s">
        <v>22</v>
      </c>
      <c r="AH51" s="14" t="s">
        <v>22</v>
      </c>
      <c r="AI51" s="14" t="s">
        <v>22</v>
      </c>
    </row>
    <row r="52" spans="2:35" ht="15.75" customHeight="1" thickBot="1" x14ac:dyDescent="0.3">
      <c r="B52" s="37"/>
      <c r="C52" s="14" t="s">
        <v>44</v>
      </c>
      <c r="D52" s="14" t="s">
        <v>44</v>
      </c>
      <c r="E52" s="14" t="s">
        <v>44</v>
      </c>
      <c r="F52" s="30"/>
      <c r="G52" s="37"/>
      <c r="H52" s="14" t="s">
        <v>36</v>
      </c>
      <c r="I52" s="14" t="s">
        <v>36</v>
      </c>
      <c r="J52" s="14" t="s">
        <v>36</v>
      </c>
      <c r="K52" s="30"/>
      <c r="L52" s="37"/>
      <c r="M52" s="25" t="s">
        <v>44</v>
      </c>
      <c r="N52" s="25" t="s">
        <v>44</v>
      </c>
      <c r="O52" s="25" t="s">
        <v>44</v>
      </c>
      <c r="P52" s="30"/>
      <c r="Q52" s="37"/>
      <c r="R52" s="21" t="s">
        <v>38</v>
      </c>
      <c r="S52" s="21" t="s">
        <v>38</v>
      </c>
      <c r="T52" s="21" t="s">
        <v>38</v>
      </c>
      <c r="U52" s="30"/>
      <c r="V52" s="37"/>
      <c r="W52" s="21" t="s">
        <v>38</v>
      </c>
      <c r="X52" s="21" t="s">
        <v>38</v>
      </c>
      <c r="Y52" s="21" t="s">
        <v>38</v>
      </c>
      <c r="Z52" s="30"/>
      <c r="AA52" s="35" t="s">
        <v>5</v>
      </c>
      <c r="AB52" s="18">
        <v>98.18</v>
      </c>
      <c r="AC52" s="18">
        <v>98.18</v>
      </c>
      <c r="AD52" s="18">
        <v>98.18</v>
      </c>
      <c r="AF52" s="37"/>
      <c r="AG52" s="21" t="s">
        <v>38</v>
      </c>
      <c r="AH52" s="21" t="s">
        <v>38</v>
      </c>
      <c r="AI52" s="21" t="s">
        <v>38</v>
      </c>
    </row>
    <row r="53" spans="2:35" ht="15.75" customHeight="1" thickBot="1" x14ac:dyDescent="0.3">
      <c r="B53" s="37"/>
      <c r="C53" s="14" t="s">
        <v>37</v>
      </c>
      <c r="D53" s="14" t="s">
        <v>56</v>
      </c>
      <c r="E53" s="14" t="s">
        <v>37</v>
      </c>
      <c r="F53" s="30"/>
      <c r="G53" s="37"/>
      <c r="H53" s="14" t="s">
        <v>7</v>
      </c>
      <c r="I53" s="14" t="s">
        <v>7</v>
      </c>
      <c r="J53" s="14" t="s">
        <v>7</v>
      </c>
      <c r="K53" s="30"/>
      <c r="L53" s="37"/>
      <c r="M53" s="14" t="s">
        <v>37</v>
      </c>
      <c r="N53" s="14" t="s">
        <v>37</v>
      </c>
      <c r="O53" s="14" t="s">
        <v>37</v>
      </c>
      <c r="P53" s="30"/>
      <c r="Q53" s="40" t="s">
        <v>6</v>
      </c>
      <c r="R53" s="20">
        <v>99.09</v>
      </c>
      <c r="S53" s="20">
        <v>99.09</v>
      </c>
      <c r="T53" s="20">
        <v>99.09</v>
      </c>
      <c r="U53" s="30"/>
      <c r="V53" s="40" t="s">
        <v>6</v>
      </c>
      <c r="W53" s="23">
        <v>100</v>
      </c>
      <c r="X53" s="23">
        <v>100</v>
      </c>
      <c r="Y53" s="23">
        <v>100</v>
      </c>
      <c r="Z53" s="30"/>
      <c r="AA53" s="37"/>
      <c r="AB53" s="14" t="s">
        <v>22</v>
      </c>
      <c r="AC53" s="14" t="s">
        <v>22</v>
      </c>
      <c r="AD53" s="14" t="s">
        <v>22</v>
      </c>
      <c r="AF53" s="40" t="s">
        <v>6</v>
      </c>
      <c r="AG53" s="23">
        <v>100</v>
      </c>
      <c r="AH53" s="23">
        <v>100</v>
      </c>
      <c r="AI53" s="23">
        <v>100</v>
      </c>
    </row>
    <row r="54" spans="2:35" ht="15.75" customHeight="1" x14ac:dyDescent="0.25">
      <c r="B54" s="35" t="s">
        <v>8</v>
      </c>
      <c r="C54" s="15">
        <v>92.72</v>
      </c>
      <c r="D54" s="18">
        <v>93.63</v>
      </c>
      <c r="E54" s="15">
        <v>92.72</v>
      </c>
      <c r="F54" s="30"/>
      <c r="G54" s="35" t="s">
        <v>8</v>
      </c>
      <c r="H54" s="15">
        <v>97.27</v>
      </c>
      <c r="I54" s="15">
        <v>97.27</v>
      </c>
      <c r="J54" s="18">
        <v>98.18</v>
      </c>
      <c r="K54" s="30"/>
      <c r="L54" s="35" t="s">
        <v>8</v>
      </c>
      <c r="M54" s="15">
        <v>97.27</v>
      </c>
      <c r="N54" s="18">
        <v>99.09</v>
      </c>
      <c r="O54" s="18">
        <v>99.09</v>
      </c>
      <c r="P54" s="30"/>
      <c r="Q54" s="37"/>
      <c r="R54" s="25" t="s">
        <v>44</v>
      </c>
      <c r="S54" s="25" t="s">
        <v>44</v>
      </c>
      <c r="T54" s="25" t="s">
        <v>44</v>
      </c>
      <c r="U54" s="30"/>
      <c r="V54" s="37"/>
      <c r="W54" s="25" t="s">
        <v>44</v>
      </c>
      <c r="X54" s="25" t="s">
        <v>44</v>
      </c>
      <c r="Y54" s="25" t="s">
        <v>44</v>
      </c>
      <c r="Z54" s="30"/>
      <c r="AA54" s="37"/>
      <c r="AB54" s="21" t="s">
        <v>38</v>
      </c>
      <c r="AC54" s="21" t="s">
        <v>38</v>
      </c>
      <c r="AD54" s="21" t="s">
        <v>38</v>
      </c>
      <c r="AF54" s="37"/>
      <c r="AG54" s="25" t="s">
        <v>44</v>
      </c>
      <c r="AH54" s="25" t="s">
        <v>44</v>
      </c>
      <c r="AI54" s="25" t="s">
        <v>44</v>
      </c>
    </row>
    <row r="55" spans="2:35" ht="15.75" customHeight="1" x14ac:dyDescent="0.25">
      <c r="B55" s="37"/>
      <c r="C55" s="14" t="s">
        <v>17</v>
      </c>
      <c r="D55" s="14" t="s">
        <v>9</v>
      </c>
      <c r="E55" s="14" t="s">
        <v>10</v>
      </c>
      <c r="F55" s="30"/>
      <c r="G55" s="37"/>
      <c r="H55" s="14" t="s">
        <v>17</v>
      </c>
      <c r="I55" s="14" t="s">
        <v>9</v>
      </c>
      <c r="J55" s="14" t="s">
        <v>10</v>
      </c>
      <c r="K55" s="30"/>
      <c r="L55" s="37"/>
      <c r="M55" s="14" t="s">
        <v>71</v>
      </c>
      <c r="N55" s="14" t="s">
        <v>10</v>
      </c>
      <c r="O55" s="14" t="s">
        <v>17</v>
      </c>
      <c r="P55" s="30"/>
      <c r="Q55" s="37"/>
      <c r="R55" s="14" t="s">
        <v>7</v>
      </c>
      <c r="S55" s="14" t="s">
        <v>7</v>
      </c>
      <c r="T55" s="14" t="s">
        <v>7</v>
      </c>
      <c r="U55" s="30"/>
      <c r="V55" s="37"/>
      <c r="W55" s="14" t="s">
        <v>84</v>
      </c>
      <c r="X55" s="14" t="s">
        <v>84</v>
      </c>
      <c r="Y55" s="14" t="s">
        <v>84</v>
      </c>
      <c r="Z55" s="30"/>
      <c r="AA55" s="40" t="s">
        <v>6</v>
      </c>
      <c r="AB55" s="18">
        <v>99.09</v>
      </c>
      <c r="AC55" s="18">
        <v>99.09</v>
      </c>
      <c r="AD55" s="18">
        <v>99.09</v>
      </c>
      <c r="AF55" s="37"/>
      <c r="AG55" s="14" t="s">
        <v>84</v>
      </c>
      <c r="AH55" s="14" t="s">
        <v>84</v>
      </c>
      <c r="AI55" s="14" t="s">
        <v>84</v>
      </c>
    </row>
    <row r="56" spans="2:35" ht="15.75" customHeight="1" x14ac:dyDescent="0.25">
      <c r="B56" s="37"/>
      <c r="C56" s="14"/>
      <c r="D56" s="14"/>
      <c r="E56" s="14"/>
      <c r="F56" s="30"/>
      <c r="G56" s="37"/>
      <c r="H56" s="14"/>
      <c r="I56" s="14"/>
      <c r="J56" s="14"/>
      <c r="K56" s="30"/>
      <c r="L56" s="37"/>
      <c r="M56" s="14"/>
      <c r="N56" s="14"/>
      <c r="O56" s="14"/>
      <c r="P56" s="30"/>
      <c r="Q56" s="35" t="s">
        <v>8</v>
      </c>
      <c r="R56" s="42">
        <v>89.09</v>
      </c>
      <c r="S56" s="20">
        <v>99.09</v>
      </c>
      <c r="T56" s="20">
        <v>99.09</v>
      </c>
      <c r="U56" s="30"/>
      <c r="V56" s="35" t="s">
        <v>8</v>
      </c>
      <c r="W56" s="29">
        <v>91.81</v>
      </c>
      <c r="X56" s="18">
        <v>99.09</v>
      </c>
      <c r="Y56" s="18">
        <v>99.09</v>
      </c>
      <c r="Z56" s="30"/>
      <c r="AA56" s="37"/>
      <c r="AB56" s="25" t="s">
        <v>44</v>
      </c>
      <c r="AC56" s="25" t="s">
        <v>44</v>
      </c>
      <c r="AD56" s="25" t="s">
        <v>44</v>
      </c>
      <c r="AF56" s="35" t="s">
        <v>8</v>
      </c>
      <c r="AG56" s="18">
        <v>94.27</v>
      </c>
      <c r="AH56" s="18">
        <v>99.09</v>
      </c>
      <c r="AI56" s="18">
        <v>99.09</v>
      </c>
    </row>
    <row r="57" spans="2:35" ht="15.75" customHeight="1" x14ac:dyDescent="0.25">
      <c r="B57" s="35" t="s">
        <v>11</v>
      </c>
      <c r="C57" s="15">
        <v>92.72</v>
      </c>
      <c r="D57" s="16">
        <v>97.72</v>
      </c>
      <c r="E57" s="11">
        <v>97.27</v>
      </c>
      <c r="F57" s="30"/>
      <c r="G57" s="35" t="s">
        <v>11</v>
      </c>
      <c r="H57" s="19">
        <v>89.09</v>
      </c>
      <c r="I57" s="18">
        <v>98.18</v>
      </c>
      <c r="J57" s="18">
        <v>98.18</v>
      </c>
      <c r="K57" s="30"/>
      <c r="L57" s="35" t="s">
        <v>11</v>
      </c>
      <c r="M57" s="15">
        <v>88.68</v>
      </c>
      <c r="N57" s="18">
        <v>99.09</v>
      </c>
      <c r="O57" s="18">
        <v>99.09</v>
      </c>
      <c r="P57" s="30"/>
      <c r="Q57" s="37"/>
      <c r="R57" s="14" t="s">
        <v>100</v>
      </c>
      <c r="S57" s="14" t="s">
        <v>10</v>
      </c>
      <c r="T57" s="14" t="s">
        <v>100</v>
      </c>
      <c r="U57" s="30"/>
      <c r="V57" s="37"/>
      <c r="W57" s="14" t="s">
        <v>10</v>
      </c>
      <c r="X57" s="14" t="s">
        <v>112</v>
      </c>
      <c r="Y57" s="14" t="s">
        <v>112</v>
      </c>
      <c r="Z57" s="30"/>
      <c r="AA57" s="37"/>
      <c r="AB57" s="14" t="s">
        <v>7</v>
      </c>
      <c r="AC57" s="14" t="s">
        <v>7</v>
      </c>
      <c r="AD57" s="14" t="s">
        <v>7</v>
      </c>
      <c r="AF57" s="37"/>
      <c r="AG57" s="14" t="s">
        <v>10</v>
      </c>
      <c r="AH57" s="14" t="s">
        <v>9</v>
      </c>
      <c r="AI57" s="14" t="s">
        <v>100</v>
      </c>
    </row>
    <row r="58" spans="2:35" ht="15.75" customHeight="1" thickBot="1" x14ac:dyDescent="0.3">
      <c r="B58" s="37"/>
      <c r="C58" s="14" t="s">
        <v>12</v>
      </c>
      <c r="D58" s="14" t="s">
        <v>57</v>
      </c>
      <c r="E58" s="14" t="s">
        <v>31</v>
      </c>
      <c r="F58" s="30"/>
      <c r="G58" s="37"/>
      <c r="H58" s="14" t="s">
        <v>12</v>
      </c>
      <c r="I58" s="14" t="s">
        <v>80</v>
      </c>
      <c r="J58" s="14" t="s">
        <v>35</v>
      </c>
      <c r="K58" s="30"/>
      <c r="L58" s="37"/>
      <c r="M58" s="14" t="s">
        <v>12</v>
      </c>
      <c r="N58" s="14" t="s">
        <v>73</v>
      </c>
      <c r="O58" s="14" t="s">
        <v>75</v>
      </c>
      <c r="P58" s="30"/>
      <c r="Q58" s="37"/>
      <c r="R58" s="21"/>
      <c r="S58" s="14"/>
      <c r="T58" s="14"/>
      <c r="U58" s="30"/>
      <c r="V58" s="37"/>
      <c r="W58" s="21"/>
      <c r="X58" s="14"/>
      <c r="Y58" s="14"/>
      <c r="Z58" s="30"/>
      <c r="AA58" s="35" t="s">
        <v>8</v>
      </c>
      <c r="AB58" s="13">
        <v>98.09</v>
      </c>
      <c r="AC58" s="18">
        <v>99.09</v>
      </c>
      <c r="AD58" s="18">
        <v>99.09</v>
      </c>
      <c r="AF58" s="37"/>
      <c r="AG58" s="21"/>
      <c r="AH58" s="14"/>
      <c r="AI58" s="14"/>
    </row>
    <row r="59" spans="2:35" ht="15.75" customHeight="1" thickBot="1" x14ac:dyDescent="0.3">
      <c r="B59" s="37"/>
      <c r="C59" s="14"/>
      <c r="D59" s="14"/>
      <c r="E59" s="14"/>
      <c r="F59" s="30"/>
      <c r="G59" s="37"/>
      <c r="H59" s="14"/>
      <c r="I59" s="14"/>
      <c r="J59" s="14"/>
      <c r="K59" s="30"/>
      <c r="L59" s="37"/>
      <c r="M59" s="14"/>
      <c r="N59" s="14"/>
      <c r="O59" s="14"/>
      <c r="P59" s="30"/>
      <c r="Q59" s="40" t="s">
        <v>11</v>
      </c>
      <c r="R59" s="18">
        <v>83.73</v>
      </c>
      <c r="S59" s="20">
        <v>99.09</v>
      </c>
      <c r="T59" s="20">
        <v>99.09</v>
      </c>
      <c r="U59" s="30"/>
      <c r="V59" s="40" t="s">
        <v>11</v>
      </c>
      <c r="W59" s="18">
        <v>83.73</v>
      </c>
      <c r="X59" s="18">
        <v>99.09</v>
      </c>
      <c r="Y59" s="18">
        <v>99.09</v>
      </c>
      <c r="Z59" s="30"/>
      <c r="AA59" s="37"/>
      <c r="AB59" s="14" t="s">
        <v>126</v>
      </c>
      <c r="AC59" s="14" t="s">
        <v>100</v>
      </c>
      <c r="AD59" s="14" t="s">
        <v>112</v>
      </c>
      <c r="AF59" s="40" t="s">
        <v>11</v>
      </c>
      <c r="AG59" s="18">
        <v>86</v>
      </c>
      <c r="AH59" s="18">
        <v>99.09</v>
      </c>
      <c r="AI59" s="23">
        <v>100</v>
      </c>
    </row>
    <row r="60" spans="2:35" ht="15.75" customHeight="1" thickBot="1" x14ac:dyDescent="0.3">
      <c r="B60" s="35" t="s">
        <v>13</v>
      </c>
      <c r="C60" s="15">
        <v>92.72</v>
      </c>
      <c r="D60" s="12">
        <v>96.36</v>
      </c>
      <c r="E60" s="12">
        <v>96.36</v>
      </c>
      <c r="F60" s="30"/>
      <c r="G60" s="35" t="s">
        <v>13</v>
      </c>
      <c r="H60" s="15">
        <v>92.72</v>
      </c>
      <c r="I60" s="20">
        <v>99.09</v>
      </c>
      <c r="J60" s="20">
        <v>99.09</v>
      </c>
      <c r="K60" s="30"/>
      <c r="L60" s="35" t="s">
        <v>13</v>
      </c>
      <c r="M60" s="41">
        <v>84.84</v>
      </c>
      <c r="N60" s="23">
        <v>100</v>
      </c>
      <c r="O60" s="18">
        <v>99.09</v>
      </c>
      <c r="P60" s="30"/>
      <c r="Q60" s="37"/>
      <c r="R60" s="25" t="s">
        <v>19</v>
      </c>
      <c r="S60" s="14" t="s">
        <v>104</v>
      </c>
      <c r="T60" s="14" t="s">
        <v>75</v>
      </c>
      <c r="U60" s="30"/>
      <c r="V60" s="37"/>
      <c r="W60" s="25" t="s">
        <v>107</v>
      </c>
      <c r="X60" s="14" t="s">
        <v>123</v>
      </c>
      <c r="Y60" s="14" t="s">
        <v>124</v>
      </c>
      <c r="Z60" s="30"/>
      <c r="AA60" s="37"/>
      <c r="AB60" s="21"/>
      <c r="AC60" s="14"/>
      <c r="AD60" s="14"/>
      <c r="AF60" s="37"/>
      <c r="AG60" s="25" t="s">
        <v>12</v>
      </c>
      <c r="AH60" s="14" t="s">
        <v>113</v>
      </c>
      <c r="AI60" s="14" t="s">
        <v>124</v>
      </c>
    </row>
    <row r="61" spans="2:35" ht="15.75" customHeight="1" x14ac:dyDescent="0.25">
      <c r="B61" s="26">
        <f>SUM(D45:E45,D48:E48,D51:E51,D54:E54,D57:E57,D60:E60) / 12</f>
        <v>95.18416666666667</v>
      </c>
      <c r="C61" s="14" t="s">
        <v>53</v>
      </c>
      <c r="D61" s="14" t="s">
        <v>32</v>
      </c>
      <c r="E61" s="14" t="s">
        <v>14</v>
      </c>
      <c r="F61" s="30"/>
      <c r="G61" s="26">
        <f>SUM(I45:J45,I48:J48,I51:J51,I54:J54,I57:J57,I60:J60) / 12</f>
        <v>98.104166666666671</v>
      </c>
      <c r="H61" s="14" t="s">
        <v>53</v>
      </c>
      <c r="I61" s="14" t="s">
        <v>32</v>
      </c>
      <c r="J61" s="14" t="s">
        <v>32</v>
      </c>
      <c r="K61" s="30"/>
      <c r="L61" s="26">
        <f>SUM(N45:O45,N48:O48,N51:O51,N54:O54,N57:O57,N60:O60) / 12</f>
        <v>99.165833333333339</v>
      </c>
      <c r="M61" s="14" t="s">
        <v>91</v>
      </c>
      <c r="N61" s="14" t="s">
        <v>18</v>
      </c>
      <c r="O61" s="14" t="s">
        <v>74</v>
      </c>
      <c r="P61" s="30"/>
      <c r="Q61" s="37"/>
      <c r="R61" s="21"/>
      <c r="S61" s="21"/>
      <c r="T61" s="14"/>
      <c r="U61" s="30"/>
      <c r="V61" s="37"/>
      <c r="W61" s="21"/>
      <c r="X61" s="44"/>
      <c r="Y61" s="14"/>
      <c r="Z61" s="30"/>
      <c r="AA61" s="40" t="s">
        <v>11</v>
      </c>
      <c r="AB61" s="18">
        <v>99.09</v>
      </c>
      <c r="AC61" s="18">
        <v>99.09</v>
      </c>
      <c r="AD61" s="18">
        <v>99.09</v>
      </c>
      <c r="AF61" s="37"/>
      <c r="AG61" s="21"/>
      <c r="AH61" s="21"/>
      <c r="AI61" s="14"/>
    </row>
    <row r="62" spans="2:35" ht="15.75" customHeight="1" x14ac:dyDescent="0.25">
      <c r="B62" s="26">
        <f>SUM(C45:E45,C48:E48,C51:E51,C54:E54,C57:E57,C60:E60) / 18</f>
        <v>94.413888888888891</v>
      </c>
      <c r="C62" s="17" t="s">
        <v>54</v>
      </c>
      <c r="D62" s="17" t="s">
        <v>33</v>
      </c>
      <c r="E62" s="17" t="s">
        <v>33</v>
      </c>
      <c r="F62" s="30"/>
      <c r="G62" s="26">
        <f>SUM(H45:J45,H48:J48,H51:J51,H54:J54,H57:J57,H60:J60) / 18</f>
        <v>97.017777777777781</v>
      </c>
      <c r="H62" s="17" t="s">
        <v>54</v>
      </c>
      <c r="I62" s="17" t="s">
        <v>33</v>
      </c>
      <c r="J62" s="17" t="s">
        <v>33</v>
      </c>
      <c r="K62" s="30"/>
      <c r="L62" s="26">
        <f>SUM(M45:O45,M48:O48,M51:O51,M54:O54,M57:O57,M60:O60) / 18</f>
        <v>97.040555555555528</v>
      </c>
      <c r="M62" s="17" t="s">
        <v>92</v>
      </c>
      <c r="N62" s="17" t="s">
        <v>76</v>
      </c>
      <c r="O62" s="17" t="s">
        <v>28</v>
      </c>
      <c r="P62" s="30"/>
      <c r="Q62" s="40" t="s">
        <v>13</v>
      </c>
      <c r="R62" s="13">
        <v>76.86</v>
      </c>
      <c r="S62" s="20">
        <v>99.09</v>
      </c>
      <c r="T62" s="20">
        <v>99.09</v>
      </c>
      <c r="U62" s="30"/>
      <c r="V62" s="40" t="s">
        <v>13</v>
      </c>
      <c r="W62" s="13">
        <v>80.180000000000007</v>
      </c>
      <c r="X62" s="18">
        <v>99.09</v>
      </c>
      <c r="Y62" s="18">
        <v>99.09</v>
      </c>
      <c r="Z62" s="30"/>
      <c r="AA62" s="37"/>
      <c r="AB62" s="25" t="s">
        <v>95</v>
      </c>
      <c r="AC62" s="14" t="s">
        <v>75</v>
      </c>
      <c r="AD62" s="14" t="s">
        <v>115</v>
      </c>
      <c r="AF62" s="40" t="s">
        <v>13</v>
      </c>
      <c r="AG62" s="13">
        <v>84.27</v>
      </c>
      <c r="AH62" s="18">
        <v>99.09</v>
      </c>
      <c r="AI62" s="18">
        <v>99.09</v>
      </c>
    </row>
    <row r="63" spans="2:35" ht="15.75" customHeight="1" thickBot="1" x14ac:dyDescent="0.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26">
        <f>SUM(S47:T47,S50:T50,S53:T53,S56:T56,S59:T59,S62:T62) / 12</f>
        <v>98.786666666666676</v>
      </c>
      <c r="R63" s="25" t="s">
        <v>14</v>
      </c>
      <c r="S63" s="25" t="s">
        <v>74</v>
      </c>
      <c r="T63" s="25" t="s">
        <v>74</v>
      </c>
      <c r="U63" s="30"/>
      <c r="V63" s="26">
        <f>SUM(X47:Y47,X50:Y50,X53:Y53,X56:Y56,X59:Y59,X62:Y62) / 12</f>
        <v>98.923333333333332</v>
      </c>
      <c r="W63" s="25" t="s">
        <v>85</v>
      </c>
      <c r="X63" s="25" t="s">
        <v>74</v>
      </c>
      <c r="Y63" s="25" t="s">
        <v>74</v>
      </c>
      <c r="Z63" s="30"/>
      <c r="AA63" s="37"/>
      <c r="AB63" s="21"/>
      <c r="AC63" s="21"/>
      <c r="AD63" s="14"/>
      <c r="AF63" s="26">
        <f>SUM(AH47:AI47,AH50:AI50,AH53:AI53,AH56:AI56,AH59:AI59,AH62:AI62) / 12</f>
        <v>99.165833333333339</v>
      </c>
      <c r="AG63" s="25" t="s">
        <v>20</v>
      </c>
      <c r="AH63" s="25" t="s">
        <v>149</v>
      </c>
      <c r="AI63" s="25" t="s">
        <v>74</v>
      </c>
    </row>
    <row r="64" spans="2:35" ht="15.75" customHeight="1" thickBot="1" x14ac:dyDescent="0.3">
      <c r="B64" s="81" t="s">
        <v>67</v>
      </c>
      <c r="C64" s="81"/>
      <c r="D64" s="81"/>
      <c r="E64" s="81"/>
      <c r="F64" s="30"/>
      <c r="G64" s="79" t="s">
        <v>81</v>
      </c>
      <c r="H64" s="77"/>
      <c r="I64" s="77"/>
      <c r="J64" s="80"/>
      <c r="K64" s="30"/>
      <c r="L64" s="30"/>
      <c r="M64" s="30"/>
      <c r="N64" s="30"/>
      <c r="O64" s="30"/>
      <c r="P64" s="30"/>
      <c r="Q64" s="26">
        <f>SUM(R47:T47,R50:T50,R53:T53,R56:T56,R59:T59,R62:T62) / 18</f>
        <v>95.687777777777754</v>
      </c>
      <c r="R64" s="17" t="s">
        <v>25</v>
      </c>
      <c r="S64" s="17" t="s">
        <v>28</v>
      </c>
      <c r="T64" s="17" t="s">
        <v>28</v>
      </c>
      <c r="U64" s="30"/>
      <c r="V64" s="26">
        <f>SUM(W47:Y47,W50:Y50,W53:Y53,W56:Y56,W59:Y59,W62:Y62) / 18</f>
        <v>96.07944444444442</v>
      </c>
      <c r="W64" s="17" t="s">
        <v>60</v>
      </c>
      <c r="X64" s="17" t="s">
        <v>63</v>
      </c>
      <c r="Y64" s="17" t="s">
        <v>63</v>
      </c>
      <c r="Z64" s="30"/>
      <c r="AA64" s="40" t="s">
        <v>13</v>
      </c>
      <c r="AB64" s="23">
        <v>100</v>
      </c>
      <c r="AC64" s="18">
        <v>99.09</v>
      </c>
      <c r="AD64" s="18">
        <v>99.09</v>
      </c>
      <c r="AF64" s="26">
        <f>SUM(AG47:AI47,AG50:AI50,AG53:AI53,AG56:AI56,AG59:AI59,AG62:AI62) / 18</f>
        <v>96.857222222222205</v>
      </c>
      <c r="AG64" s="17" t="s">
        <v>60</v>
      </c>
      <c r="AH64" s="17" t="s">
        <v>127</v>
      </c>
      <c r="AI64" s="17" t="s">
        <v>63</v>
      </c>
    </row>
    <row r="65" spans="2:35" ht="15.75" customHeight="1" x14ac:dyDescent="0.25">
      <c r="B65" s="33"/>
      <c r="C65" s="34" t="s">
        <v>0</v>
      </c>
      <c r="D65" s="34" t="s">
        <v>1</v>
      </c>
      <c r="E65" s="34" t="s">
        <v>2</v>
      </c>
      <c r="F65" s="30"/>
      <c r="G65" s="33"/>
      <c r="H65" s="34" t="s">
        <v>0</v>
      </c>
      <c r="I65" s="34" t="s">
        <v>1</v>
      </c>
      <c r="J65" s="34" t="s">
        <v>2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26">
        <f>SUM(AC49:AD49,AC52:AD52,AC55:AD55,AC58:AD58,AC61:AD61,AC64:AD64) / 12</f>
        <v>98.938333333333333</v>
      </c>
      <c r="AB65" s="25" t="s">
        <v>85</v>
      </c>
      <c r="AC65" s="25" t="s">
        <v>74</v>
      </c>
      <c r="AD65" s="25" t="s">
        <v>74</v>
      </c>
    </row>
    <row r="66" spans="2:35" ht="15.75" customHeight="1" x14ac:dyDescent="0.25">
      <c r="B66" s="35" t="s">
        <v>3</v>
      </c>
      <c r="C66" s="18">
        <v>92.72</v>
      </c>
      <c r="D66" s="18">
        <v>94.54</v>
      </c>
      <c r="E66" s="18">
        <v>94.54</v>
      </c>
      <c r="F66" s="30"/>
      <c r="G66" s="35" t="s">
        <v>3</v>
      </c>
      <c r="H66" s="18">
        <v>95.45</v>
      </c>
      <c r="I66" s="20">
        <v>99.09</v>
      </c>
      <c r="J66" s="20">
        <v>99.09</v>
      </c>
      <c r="K66" s="30"/>
      <c r="L66" s="30"/>
      <c r="M66" s="30"/>
      <c r="N66" s="30"/>
      <c r="O66" s="30"/>
      <c r="P66" s="30"/>
      <c r="Q66" s="79" t="s">
        <v>93</v>
      </c>
      <c r="R66" s="77"/>
      <c r="S66" s="77"/>
      <c r="T66" s="80"/>
      <c r="U66" s="30"/>
      <c r="V66" s="79" t="s">
        <v>129</v>
      </c>
      <c r="W66" s="77"/>
      <c r="X66" s="77"/>
      <c r="Y66" s="80"/>
      <c r="Z66" s="30"/>
      <c r="AA66" s="26">
        <f>SUM(AB49:AD49,AB52:AD52,AB55:AD55,AB58:AD58,AB61:AD61,AB64:AD64) / 18</f>
        <v>98.933333333333309</v>
      </c>
      <c r="AB66" s="17" t="s">
        <v>127</v>
      </c>
      <c r="AC66" s="17" t="s">
        <v>63</v>
      </c>
      <c r="AD66" s="17" t="s">
        <v>63</v>
      </c>
      <c r="AF66" s="79" t="s">
        <v>154</v>
      </c>
      <c r="AG66" s="77"/>
      <c r="AH66" s="77"/>
      <c r="AI66" s="80"/>
    </row>
    <row r="67" spans="2:35" ht="15.75" customHeight="1" x14ac:dyDescent="0.25">
      <c r="B67" s="37"/>
      <c r="C67" s="14" t="s">
        <v>21</v>
      </c>
      <c r="D67" s="14" t="s">
        <v>55</v>
      </c>
      <c r="E67" s="14" t="s">
        <v>55</v>
      </c>
      <c r="F67" s="30"/>
      <c r="G67" s="37"/>
      <c r="H67" s="14" t="s">
        <v>79</v>
      </c>
      <c r="I67" s="14" t="s">
        <v>86</v>
      </c>
      <c r="J67" s="14" t="s">
        <v>87</v>
      </c>
      <c r="K67" s="30"/>
      <c r="L67" s="30"/>
      <c r="M67" s="30"/>
      <c r="N67" s="30"/>
      <c r="O67" s="30"/>
      <c r="P67" s="30"/>
      <c r="Q67" s="79" t="s">
        <v>105</v>
      </c>
      <c r="R67" s="77"/>
      <c r="S67" s="77"/>
      <c r="T67" s="80"/>
      <c r="U67" s="30"/>
      <c r="V67" s="79" t="s">
        <v>125</v>
      </c>
      <c r="W67" s="77"/>
      <c r="X67" s="77"/>
      <c r="Y67" s="80"/>
      <c r="Z67" s="30"/>
      <c r="AA67" s="30"/>
      <c r="AF67" s="79" t="s">
        <v>151</v>
      </c>
      <c r="AG67" s="77"/>
      <c r="AH67" s="77"/>
      <c r="AI67" s="80"/>
    </row>
    <row r="68" spans="2:35" ht="15.75" customHeight="1" x14ac:dyDescent="0.25">
      <c r="B68" s="37"/>
      <c r="C68" s="14"/>
      <c r="D68" s="14"/>
      <c r="E68" s="14"/>
      <c r="F68" s="30"/>
      <c r="G68" s="37"/>
      <c r="H68" s="14"/>
      <c r="I68" s="14"/>
      <c r="J68" s="14"/>
      <c r="K68" s="30"/>
      <c r="L68" s="30"/>
      <c r="M68" s="30"/>
      <c r="N68" s="30"/>
      <c r="O68" s="30"/>
      <c r="P68" s="30"/>
      <c r="Q68" s="33"/>
      <c r="R68" s="34" t="s">
        <v>0</v>
      </c>
      <c r="S68" s="34" t="s">
        <v>1</v>
      </c>
      <c r="T68" s="34" t="s">
        <v>2</v>
      </c>
      <c r="U68" s="30"/>
      <c r="V68" s="33"/>
      <c r="W68" s="34" t="s">
        <v>0</v>
      </c>
      <c r="X68" s="34" t="s">
        <v>1</v>
      </c>
      <c r="Y68" s="34" t="s">
        <v>2</v>
      </c>
      <c r="Z68" s="30"/>
      <c r="AA68" s="79" t="s">
        <v>135</v>
      </c>
      <c r="AB68" s="77"/>
      <c r="AC68" s="77"/>
      <c r="AD68" s="80"/>
      <c r="AF68" s="33"/>
      <c r="AG68" s="34" t="s">
        <v>0</v>
      </c>
      <c r="AH68" s="34" t="s">
        <v>1</v>
      </c>
      <c r="AI68" s="34" t="s">
        <v>2</v>
      </c>
    </row>
    <row r="69" spans="2:35" ht="15.75" customHeight="1" x14ac:dyDescent="0.25">
      <c r="B69" s="35" t="s">
        <v>5</v>
      </c>
      <c r="C69" s="18">
        <v>94.54</v>
      </c>
      <c r="D69" s="18">
        <v>94.54</v>
      </c>
      <c r="E69" s="18">
        <v>94.54</v>
      </c>
      <c r="F69" s="30"/>
      <c r="G69" s="35" t="s">
        <v>5</v>
      </c>
      <c r="H69" s="18">
        <v>98.18</v>
      </c>
      <c r="I69" s="18">
        <v>98.18</v>
      </c>
      <c r="J69" s="18">
        <v>98.18</v>
      </c>
      <c r="K69" s="30"/>
      <c r="L69" s="30"/>
      <c r="M69" s="30"/>
      <c r="N69" s="30"/>
      <c r="O69" s="30"/>
      <c r="P69" s="30"/>
      <c r="Q69" s="35" t="s">
        <v>3</v>
      </c>
      <c r="R69" s="18">
        <v>90</v>
      </c>
      <c r="S69" s="20">
        <v>99.09</v>
      </c>
      <c r="T69" s="20">
        <v>99.09</v>
      </c>
      <c r="U69" s="30"/>
      <c r="V69" s="35" t="s">
        <v>3</v>
      </c>
      <c r="W69" s="18">
        <v>89.45</v>
      </c>
      <c r="X69" s="20">
        <v>99.09</v>
      </c>
      <c r="Y69" s="20">
        <v>99.09</v>
      </c>
      <c r="Z69" s="30"/>
      <c r="AA69" s="79" t="s">
        <v>136</v>
      </c>
      <c r="AB69" s="77"/>
      <c r="AC69" s="77"/>
      <c r="AD69" s="80"/>
      <c r="AF69" s="35" t="s">
        <v>3</v>
      </c>
      <c r="AG69" s="18">
        <v>89.54</v>
      </c>
      <c r="AH69" s="18">
        <v>99.09</v>
      </c>
      <c r="AI69" s="18">
        <v>99.09</v>
      </c>
    </row>
    <row r="70" spans="2:35" ht="15.75" customHeight="1" x14ac:dyDescent="0.25">
      <c r="B70" s="37"/>
      <c r="C70" s="14" t="s">
        <v>22</v>
      </c>
      <c r="D70" s="14" t="s">
        <v>22</v>
      </c>
      <c r="E70" s="14" t="s">
        <v>22</v>
      </c>
      <c r="F70" s="30"/>
      <c r="G70" s="37"/>
      <c r="H70" s="14" t="s">
        <v>22</v>
      </c>
      <c r="I70" s="14" t="s">
        <v>22</v>
      </c>
      <c r="J70" s="14" t="s">
        <v>22</v>
      </c>
      <c r="K70" s="30"/>
      <c r="L70" s="30"/>
      <c r="M70" s="30"/>
      <c r="N70" s="30"/>
      <c r="O70" s="30"/>
      <c r="P70" s="30"/>
      <c r="Q70" s="37"/>
      <c r="R70" s="14" t="s">
        <v>106</v>
      </c>
      <c r="S70" s="14" t="s">
        <v>26</v>
      </c>
      <c r="T70" s="14" t="s">
        <v>26</v>
      </c>
      <c r="U70" s="30"/>
      <c r="V70" s="37"/>
      <c r="W70" s="14" t="s">
        <v>21</v>
      </c>
      <c r="X70" s="14" t="s">
        <v>26</v>
      </c>
      <c r="Y70" s="14" t="s">
        <v>26</v>
      </c>
      <c r="Z70" s="30"/>
      <c r="AA70" s="79" t="s">
        <v>137</v>
      </c>
      <c r="AB70" s="77"/>
      <c r="AC70" s="77"/>
      <c r="AD70" s="80"/>
      <c r="AF70" s="37"/>
      <c r="AG70" s="14" t="s">
        <v>103</v>
      </c>
      <c r="AH70" s="14" t="s">
        <v>39</v>
      </c>
      <c r="AI70" s="14" t="s">
        <v>39</v>
      </c>
    </row>
    <row r="71" spans="2:35" ht="15.75" customHeight="1" x14ac:dyDescent="0.25">
      <c r="B71" s="37"/>
      <c r="C71" s="14" t="s">
        <v>16</v>
      </c>
      <c r="D71" s="14" t="s">
        <v>16</v>
      </c>
      <c r="E71" s="14" t="s">
        <v>16</v>
      </c>
      <c r="F71" s="30"/>
      <c r="G71" s="37"/>
      <c r="H71" s="14" t="s">
        <v>38</v>
      </c>
      <c r="I71" s="14" t="s">
        <v>38</v>
      </c>
      <c r="J71" s="14" t="s">
        <v>38</v>
      </c>
      <c r="K71" s="30"/>
      <c r="L71" s="30"/>
      <c r="M71" s="30"/>
      <c r="N71" s="30"/>
      <c r="O71" s="30"/>
      <c r="P71" s="30"/>
      <c r="Q71" s="37"/>
      <c r="R71" s="14"/>
      <c r="S71" s="14"/>
      <c r="T71" s="14"/>
      <c r="U71" s="30"/>
      <c r="V71" s="37"/>
      <c r="W71" s="14"/>
      <c r="X71" s="14"/>
      <c r="Y71" s="14"/>
      <c r="Z71" s="30"/>
      <c r="AA71" s="33"/>
      <c r="AB71" s="34" t="s">
        <v>0</v>
      </c>
      <c r="AC71" s="34" t="s">
        <v>1</v>
      </c>
      <c r="AD71" s="34" t="s">
        <v>2</v>
      </c>
      <c r="AF71" s="37"/>
      <c r="AG71" s="14"/>
      <c r="AH71" s="14"/>
      <c r="AI71" s="14"/>
    </row>
    <row r="72" spans="2:35" ht="15.75" customHeight="1" x14ac:dyDescent="0.25">
      <c r="B72" s="35" t="s">
        <v>6</v>
      </c>
      <c r="C72" s="12">
        <v>96.36</v>
      </c>
      <c r="D72" s="12">
        <v>96.36</v>
      </c>
      <c r="E72" s="12">
        <v>96.36</v>
      </c>
      <c r="F72" s="30"/>
      <c r="G72" s="35" t="s">
        <v>6</v>
      </c>
      <c r="H72" s="20">
        <v>99.09</v>
      </c>
      <c r="I72" s="20">
        <v>99.09</v>
      </c>
      <c r="J72" s="20">
        <v>99.09</v>
      </c>
      <c r="K72" s="30"/>
      <c r="L72" s="30"/>
      <c r="M72" s="30"/>
      <c r="N72" s="30"/>
      <c r="O72" s="30"/>
      <c r="P72" s="30"/>
      <c r="Q72" s="35" t="s">
        <v>5</v>
      </c>
      <c r="R72" s="18">
        <v>98.18</v>
      </c>
      <c r="S72" s="18">
        <v>98.18</v>
      </c>
      <c r="T72" s="18">
        <v>98.18</v>
      </c>
      <c r="U72" s="30"/>
      <c r="V72" s="35" t="s">
        <v>5</v>
      </c>
      <c r="W72" s="18">
        <v>98.18</v>
      </c>
      <c r="X72" s="18">
        <v>98.18</v>
      </c>
      <c r="Y72" s="18">
        <v>98.18</v>
      </c>
      <c r="Z72" s="30"/>
      <c r="AA72" s="35" t="s">
        <v>3</v>
      </c>
      <c r="AB72" s="18">
        <v>99.09</v>
      </c>
      <c r="AC72" s="18">
        <v>99.09</v>
      </c>
      <c r="AD72" s="18">
        <v>99.09</v>
      </c>
      <c r="AF72" s="35" t="s">
        <v>5</v>
      </c>
      <c r="AG72" s="18">
        <v>99.09</v>
      </c>
      <c r="AH72" s="18">
        <v>99.09</v>
      </c>
      <c r="AI72" s="18">
        <v>99.09</v>
      </c>
    </row>
    <row r="73" spans="2:35" ht="15.75" customHeight="1" x14ac:dyDescent="0.25">
      <c r="B73" s="37"/>
      <c r="C73" s="14" t="s">
        <v>23</v>
      </c>
      <c r="D73" s="14" t="s">
        <v>23</v>
      </c>
      <c r="E73" s="14" t="s">
        <v>23</v>
      </c>
      <c r="F73" s="30"/>
      <c r="G73" s="37"/>
      <c r="H73" s="14" t="s">
        <v>83</v>
      </c>
      <c r="I73" s="14" t="s">
        <v>83</v>
      </c>
      <c r="J73" s="14" t="s">
        <v>83</v>
      </c>
      <c r="K73" s="30"/>
      <c r="L73" s="30"/>
      <c r="M73" s="30"/>
      <c r="N73" s="30"/>
      <c r="O73" s="30"/>
      <c r="P73" s="30"/>
      <c r="Q73" s="37"/>
      <c r="R73" s="14" t="s">
        <v>22</v>
      </c>
      <c r="S73" s="14" t="s">
        <v>22</v>
      </c>
      <c r="T73" s="14" t="s">
        <v>22</v>
      </c>
      <c r="U73" s="30"/>
      <c r="V73" s="37"/>
      <c r="W73" s="14" t="s">
        <v>22</v>
      </c>
      <c r="X73" s="14" t="s">
        <v>22</v>
      </c>
      <c r="Y73" s="14" t="s">
        <v>22</v>
      </c>
      <c r="Z73" s="30"/>
      <c r="AA73" s="37"/>
      <c r="AB73" s="14" t="s">
        <v>39</v>
      </c>
      <c r="AC73" s="14" t="s">
        <v>39</v>
      </c>
      <c r="AD73" s="14" t="s">
        <v>39</v>
      </c>
      <c r="AF73" s="37"/>
      <c r="AG73" s="14" t="s">
        <v>22</v>
      </c>
      <c r="AH73" s="14" t="s">
        <v>22</v>
      </c>
      <c r="AI73" s="14" t="s">
        <v>22</v>
      </c>
    </row>
    <row r="74" spans="2:35" ht="15.75" customHeight="1" x14ac:dyDescent="0.25">
      <c r="B74" s="37"/>
      <c r="C74" s="14" t="s">
        <v>37</v>
      </c>
      <c r="D74" s="14" t="s">
        <v>37</v>
      </c>
      <c r="E74" s="14" t="s">
        <v>37</v>
      </c>
      <c r="F74" s="30"/>
      <c r="G74" s="37"/>
      <c r="H74" s="14" t="s">
        <v>84</v>
      </c>
      <c r="I74" s="14" t="s">
        <v>84</v>
      </c>
      <c r="J74" s="14" t="s">
        <v>84</v>
      </c>
      <c r="K74" s="30"/>
      <c r="L74" s="30"/>
      <c r="M74" s="30"/>
      <c r="N74" s="30"/>
      <c r="O74" s="30"/>
      <c r="P74" s="30"/>
      <c r="Q74" s="37"/>
      <c r="R74" s="21" t="s">
        <v>38</v>
      </c>
      <c r="S74" s="21" t="s">
        <v>38</v>
      </c>
      <c r="T74" s="21" t="s">
        <v>38</v>
      </c>
      <c r="U74" s="30"/>
      <c r="V74" s="37"/>
      <c r="W74" s="21" t="s">
        <v>38</v>
      </c>
      <c r="X74" s="21" t="s">
        <v>38</v>
      </c>
      <c r="Y74" s="21" t="s">
        <v>38</v>
      </c>
      <c r="Z74" s="30"/>
      <c r="AA74" s="37"/>
      <c r="AB74" s="14"/>
      <c r="AC74" s="14"/>
      <c r="AD74" s="14"/>
      <c r="AF74" s="37"/>
      <c r="AG74" s="21" t="s">
        <v>38</v>
      </c>
      <c r="AH74" s="21" t="s">
        <v>38</v>
      </c>
      <c r="AI74" s="21" t="s">
        <v>38</v>
      </c>
    </row>
    <row r="75" spans="2:35" ht="15.75" customHeight="1" x14ac:dyDescent="0.25">
      <c r="B75" s="35" t="s">
        <v>8</v>
      </c>
      <c r="C75" s="19">
        <v>91.81</v>
      </c>
      <c r="D75" s="13">
        <v>91.81</v>
      </c>
      <c r="E75" s="13">
        <v>91.81</v>
      </c>
      <c r="F75" s="30"/>
      <c r="G75" s="35" t="s">
        <v>8</v>
      </c>
      <c r="H75" s="15">
        <v>97.27</v>
      </c>
      <c r="I75" s="15">
        <v>97.27</v>
      </c>
      <c r="J75" s="15">
        <v>97.27</v>
      </c>
      <c r="K75" s="30"/>
      <c r="L75" s="30"/>
      <c r="M75" s="30"/>
      <c r="N75" s="30"/>
      <c r="O75" s="30"/>
      <c r="P75" s="30"/>
      <c r="Q75" s="40" t="s">
        <v>6</v>
      </c>
      <c r="R75" s="20">
        <v>99.09</v>
      </c>
      <c r="S75" s="20">
        <v>99.09</v>
      </c>
      <c r="T75" s="20">
        <v>99.09</v>
      </c>
      <c r="U75" s="30"/>
      <c r="V75" s="40" t="s">
        <v>6</v>
      </c>
      <c r="W75" s="20">
        <v>99.09</v>
      </c>
      <c r="X75" s="20">
        <v>99.09</v>
      </c>
      <c r="Y75" s="20">
        <v>99.09</v>
      </c>
      <c r="Z75" s="30"/>
      <c r="AA75" s="35" t="s">
        <v>5</v>
      </c>
      <c r="AB75" s="13">
        <v>98.18</v>
      </c>
      <c r="AC75" s="13">
        <v>98.18</v>
      </c>
      <c r="AD75" s="13">
        <v>98.18</v>
      </c>
      <c r="AF75" s="40" t="s">
        <v>6</v>
      </c>
      <c r="AG75" s="18">
        <v>99.09</v>
      </c>
      <c r="AH75" s="18">
        <v>99.09</v>
      </c>
      <c r="AI75" s="18">
        <v>99.09</v>
      </c>
    </row>
    <row r="76" spans="2:35" ht="15.75" customHeight="1" x14ac:dyDescent="0.25">
      <c r="B76" s="37"/>
      <c r="C76" s="14" t="s">
        <v>17</v>
      </c>
      <c r="D76" s="14" t="s">
        <v>9</v>
      </c>
      <c r="E76" s="14" t="s">
        <v>10</v>
      </c>
      <c r="F76" s="30"/>
      <c r="G76" s="37"/>
      <c r="H76" s="14" t="s">
        <v>17</v>
      </c>
      <c r="I76" s="14" t="s">
        <v>9</v>
      </c>
      <c r="J76" s="14" t="s">
        <v>10</v>
      </c>
      <c r="K76" s="30"/>
      <c r="L76" s="30"/>
      <c r="M76" s="30"/>
      <c r="N76" s="30"/>
      <c r="O76" s="30"/>
      <c r="P76" s="30"/>
      <c r="Q76" s="37"/>
      <c r="R76" s="25" t="s">
        <v>44</v>
      </c>
      <c r="S76" s="25" t="s">
        <v>44</v>
      </c>
      <c r="T76" s="25" t="s">
        <v>44</v>
      </c>
      <c r="U76" s="30"/>
      <c r="V76" s="37"/>
      <c r="W76" s="25" t="s">
        <v>44</v>
      </c>
      <c r="X76" s="25" t="s">
        <v>44</v>
      </c>
      <c r="Y76" s="25" t="s">
        <v>44</v>
      </c>
      <c r="Z76" s="30"/>
      <c r="AA76" s="37"/>
      <c r="AB76" s="14" t="s">
        <v>22</v>
      </c>
      <c r="AC76" s="14" t="s">
        <v>22</v>
      </c>
      <c r="AD76" s="14" t="s">
        <v>22</v>
      </c>
      <c r="AF76" s="37"/>
      <c r="AG76" s="25" t="s">
        <v>44</v>
      </c>
      <c r="AH76" s="25" t="s">
        <v>44</v>
      </c>
      <c r="AI76" s="25" t="s">
        <v>44</v>
      </c>
    </row>
    <row r="77" spans="2:35" ht="15.75" customHeight="1" x14ac:dyDescent="0.25">
      <c r="B77" s="37"/>
      <c r="C77" s="14"/>
      <c r="D77" s="14"/>
      <c r="E77" s="14"/>
      <c r="F77" s="30"/>
      <c r="G77" s="37"/>
      <c r="H77" s="14"/>
      <c r="I77" s="14"/>
      <c r="J77" s="14"/>
      <c r="K77" s="30"/>
      <c r="L77" s="30"/>
      <c r="M77" s="30"/>
      <c r="N77" s="30"/>
      <c r="O77" s="30"/>
      <c r="P77" s="30"/>
      <c r="Q77" s="37"/>
      <c r="R77" s="14" t="s">
        <v>84</v>
      </c>
      <c r="S77" s="14" t="s">
        <v>84</v>
      </c>
      <c r="T77" s="14" t="s">
        <v>84</v>
      </c>
      <c r="U77" s="30"/>
      <c r="V77" s="37"/>
      <c r="W77" s="14" t="s">
        <v>84</v>
      </c>
      <c r="X77" s="14" t="s">
        <v>84</v>
      </c>
      <c r="Y77" s="14" t="s">
        <v>84</v>
      </c>
      <c r="Z77" s="30"/>
      <c r="AA77" s="37"/>
      <c r="AB77" s="21" t="s">
        <v>38</v>
      </c>
      <c r="AC77" s="21" t="s">
        <v>38</v>
      </c>
      <c r="AD77" s="21" t="s">
        <v>38</v>
      </c>
      <c r="AF77" s="37"/>
      <c r="AG77" s="14" t="s">
        <v>7</v>
      </c>
      <c r="AH77" s="14" t="s">
        <v>7</v>
      </c>
      <c r="AI77" s="14" t="s">
        <v>7</v>
      </c>
    </row>
    <row r="78" spans="2:35" ht="15.75" customHeight="1" x14ac:dyDescent="0.25">
      <c r="B78" s="35" t="s">
        <v>11</v>
      </c>
      <c r="C78" s="15">
        <v>92.52</v>
      </c>
      <c r="D78" s="15">
        <v>97.72</v>
      </c>
      <c r="E78" s="12">
        <v>97.27</v>
      </c>
      <c r="F78" s="30"/>
      <c r="G78" s="35" t="s">
        <v>11</v>
      </c>
      <c r="H78" s="19">
        <v>93.93</v>
      </c>
      <c r="I78" s="18">
        <v>98.18</v>
      </c>
      <c r="J78" s="18">
        <v>98.18</v>
      </c>
      <c r="K78" s="30"/>
      <c r="L78" s="30"/>
      <c r="M78" s="30"/>
      <c r="N78" s="30"/>
      <c r="O78" s="30"/>
      <c r="P78" s="30"/>
      <c r="Q78" s="35" t="s">
        <v>8</v>
      </c>
      <c r="R78" s="18">
        <v>90</v>
      </c>
      <c r="S78" s="20">
        <v>99.09</v>
      </c>
      <c r="T78" s="20">
        <v>99.09</v>
      </c>
      <c r="U78" s="30"/>
      <c r="V78" s="35" t="s">
        <v>8</v>
      </c>
      <c r="W78" s="45">
        <v>77.27</v>
      </c>
      <c r="X78" s="20">
        <v>99.09</v>
      </c>
      <c r="Y78" s="20">
        <v>99.09</v>
      </c>
      <c r="Z78" s="30"/>
      <c r="AA78" s="40" t="s">
        <v>6</v>
      </c>
      <c r="AB78" s="18">
        <v>99.09</v>
      </c>
      <c r="AC78" s="18">
        <v>99.09</v>
      </c>
      <c r="AD78" s="18">
        <v>99.09</v>
      </c>
      <c r="AF78" s="35" t="s">
        <v>8</v>
      </c>
      <c r="AG78" s="18">
        <v>90.9</v>
      </c>
      <c r="AH78" s="18">
        <v>99.09</v>
      </c>
      <c r="AI78" s="18">
        <v>99.09</v>
      </c>
    </row>
    <row r="79" spans="2:35" ht="15.75" customHeight="1" x14ac:dyDescent="0.25">
      <c r="B79" s="37"/>
      <c r="C79" s="14" t="s">
        <v>12</v>
      </c>
      <c r="D79" s="14" t="s">
        <v>61</v>
      </c>
      <c r="E79" s="14" t="s">
        <v>35</v>
      </c>
      <c r="F79" s="30"/>
      <c r="G79" s="37"/>
      <c r="H79" s="14" t="s">
        <v>82</v>
      </c>
      <c r="I79" s="14" t="s">
        <v>80</v>
      </c>
      <c r="J79" s="14" t="s">
        <v>88</v>
      </c>
      <c r="K79" s="30"/>
      <c r="L79" s="30"/>
      <c r="M79" s="30"/>
      <c r="N79" s="30"/>
      <c r="O79" s="30"/>
      <c r="P79" s="30"/>
      <c r="Q79" s="37"/>
      <c r="R79" s="14" t="s">
        <v>9</v>
      </c>
      <c r="S79" s="14" t="s">
        <v>17</v>
      </c>
      <c r="T79" s="14" t="s">
        <v>100</v>
      </c>
      <c r="U79" s="30"/>
      <c r="V79" s="37"/>
      <c r="W79" s="14" t="s">
        <v>126</v>
      </c>
      <c r="X79" s="14" t="s">
        <v>17</v>
      </c>
      <c r="Y79" s="14" t="s">
        <v>112</v>
      </c>
      <c r="Z79" s="30"/>
      <c r="AA79" s="37"/>
      <c r="AB79" s="25" t="s">
        <v>44</v>
      </c>
      <c r="AC79" s="25" t="s">
        <v>44</v>
      </c>
      <c r="AD79" s="25" t="s">
        <v>44</v>
      </c>
      <c r="AF79" s="37"/>
      <c r="AG79" s="14" t="s">
        <v>9</v>
      </c>
      <c r="AH79" s="14" t="s">
        <v>17</v>
      </c>
      <c r="AI79" s="14" t="s">
        <v>152</v>
      </c>
    </row>
    <row r="80" spans="2:35" ht="15.75" customHeight="1" thickBot="1" x14ac:dyDescent="0.3">
      <c r="B80" s="37"/>
      <c r="C80" s="14"/>
      <c r="D80" s="14"/>
      <c r="E80" s="14"/>
      <c r="F80" s="30"/>
      <c r="G80" s="37"/>
      <c r="H80" s="14"/>
      <c r="I80" s="14"/>
      <c r="J80" s="14"/>
      <c r="K80" s="30"/>
      <c r="L80" s="30"/>
      <c r="M80" s="30"/>
      <c r="N80" s="30"/>
      <c r="O80" s="30"/>
      <c r="P80" s="30"/>
      <c r="Q80" s="37"/>
      <c r="R80" s="21"/>
      <c r="S80" s="14"/>
      <c r="T80" s="14"/>
      <c r="U80" s="30"/>
      <c r="V80" s="37"/>
      <c r="W80" s="21"/>
      <c r="X80" s="14"/>
      <c r="Y80" s="14"/>
      <c r="Z80" s="30"/>
      <c r="AA80" s="37"/>
      <c r="AB80" s="14" t="s">
        <v>84</v>
      </c>
      <c r="AC80" s="14" t="s">
        <v>84</v>
      </c>
      <c r="AD80" s="14" t="s">
        <v>84</v>
      </c>
      <c r="AF80" s="37"/>
      <c r="AG80" s="21"/>
      <c r="AH80" s="14"/>
      <c r="AI80" s="14"/>
    </row>
    <row r="81" spans="2:35" ht="15.75" customHeight="1" thickBot="1" x14ac:dyDescent="0.3">
      <c r="B81" s="35" t="s">
        <v>13</v>
      </c>
      <c r="C81" s="15">
        <v>94.54</v>
      </c>
      <c r="D81" s="11">
        <v>98.18</v>
      </c>
      <c r="E81" s="12">
        <v>97.27</v>
      </c>
      <c r="F81" s="30"/>
      <c r="G81" s="35" t="s">
        <v>13</v>
      </c>
      <c r="H81" s="15">
        <v>96.36</v>
      </c>
      <c r="I81" s="20">
        <v>99.09</v>
      </c>
      <c r="J81" s="20">
        <v>99.09</v>
      </c>
      <c r="K81" s="30"/>
      <c r="L81" s="30"/>
      <c r="M81" s="30"/>
      <c r="N81" s="30"/>
      <c r="O81" s="30"/>
      <c r="P81" s="30"/>
      <c r="Q81" s="40" t="s">
        <v>11</v>
      </c>
      <c r="R81" s="13">
        <v>83.73</v>
      </c>
      <c r="S81" s="20">
        <v>99.09</v>
      </c>
      <c r="T81" s="20">
        <v>99.09</v>
      </c>
      <c r="U81" s="30"/>
      <c r="V81" s="40" t="s">
        <v>11</v>
      </c>
      <c r="W81" s="18">
        <v>83.73</v>
      </c>
      <c r="X81" s="20">
        <v>99.09</v>
      </c>
      <c r="Y81" s="20">
        <v>99.09</v>
      </c>
      <c r="Z81" s="30"/>
      <c r="AA81" s="35" t="s">
        <v>8</v>
      </c>
      <c r="AB81" s="18">
        <v>99</v>
      </c>
      <c r="AC81" s="18">
        <v>99.09</v>
      </c>
      <c r="AD81" s="18">
        <v>99.09</v>
      </c>
      <c r="AF81" s="40" t="s">
        <v>11</v>
      </c>
      <c r="AG81" s="18">
        <v>83.72</v>
      </c>
      <c r="AH81" s="18">
        <v>99.09</v>
      </c>
      <c r="AI81" s="23">
        <v>100</v>
      </c>
    </row>
    <row r="82" spans="2:35" ht="15.75" customHeight="1" x14ac:dyDescent="0.25">
      <c r="B82" s="26">
        <f>SUM(D66:E66,D69:E69,D72:E72,D75:E75,D78:E78,D81:E81) / 12</f>
        <v>95.411666666666676</v>
      </c>
      <c r="C82" s="14" t="s">
        <v>59</v>
      </c>
      <c r="D82" s="14" t="s">
        <v>62</v>
      </c>
      <c r="E82" s="14" t="s">
        <v>64</v>
      </c>
      <c r="F82" s="30"/>
      <c r="G82" s="26">
        <f>SUM(I66:J66,I69:J69,I72:J72,I75:J75,I78:J78,I81:J81) / 12</f>
        <v>98.483333333333334</v>
      </c>
      <c r="H82" s="14" t="s">
        <v>85</v>
      </c>
      <c r="I82" s="14" t="s">
        <v>18</v>
      </c>
      <c r="J82" s="14" t="s">
        <v>32</v>
      </c>
      <c r="K82" s="30"/>
      <c r="L82" s="30"/>
      <c r="M82" s="30"/>
      <c r="N82" s="30"/>
      <c r="O82" s="30"/>
      <c r="P82" s="30"/>
      <c r="Q82" s="37"/>
      <c r="R82" s="25" t="s">
        <v>107</v>
      </c>
      <c r="S82" s="14" t="s">
        <v>108</v>
      </c>
      <c r="T82" s="14" t="s">
        <v>109</v>
      </c>
      <c r="U82" s="30"/>
      <c r="V82" s="37"/>
      <c r="W82" s="25" t="s">
        <v>107</v>
      </c>
      <c r="X82" s="14" t="s">
        <v>113</v>
      </c>
      <c r="Y82" s="14" t="s">
        <v>115</v>
      </c>
      <c r="Z82" s="30"/>
      <c r="AA82" s="37"/>
      <c r="AB82" s="14" t="s">
        <v>126</v>
      </c>
      <c r="AC82" s="14" t="s">
        <v>112</v>
      </c>
      <c r="AD82" s="14" t="s">
        <v>112</v>
      </c>
      <c r="AF82" s="37"/>
      <c r="AG82" s="25" t="s">
        <v>19</v>
      </c>
      <c r="AH82" s="14" t="s">
        <v>113</v>
      </c>
      <c r="AI82" s="14" t="s">
        <v>124</v>
      </c>
    </row>
    <row r="83" spans="2:35" ht="15.75" customHeight="1" thickBot="1" x14ac:dyDescent="0.3">
      <c r="B83" s="26">
        <f>SUM(C66:E66,C69:E69,C72:E72,C75:E75,C78:E78,C81:E81) / 18</f>
        <v>94.857222222222219</v>
      </c>
      <c r="C83" s="17" t="s">
        <v>60</v>
      </c>
      <c r="D83" s="17" t="s">
        <v>63</v>
      </c>
      <c r="E83" s="17" t="s">
        <v>28</v>
      </c>
      <c r="F83" s="30"/>
      <c r="G83" s="26">
        <f>SUM(H66:J66,H69:J69,H72:J72,H75:J75,H78:J78,H81:J81) / 18</f>
        <v>97.893333333333345</v>
      </c>
      <c r="H83" s="17" t="s">
        <v>54</v>
      </c>
      <c r="I83" s="17" t="s">
        <v>63</v>
      </c>
      <c r="J83" s="17" t="s">
        <v>60</v>
      </c>
      <c r="K83" s="30"/>
      <c r="L83" s="30"/>
      <c r="M83" s="30"/>
      <c r="N83" s="30"/>
      <c r="O83" s="30"/>
      <c r="P83" s="30"/>
      <c r="Q83" s="37"/>
      <c r="R83" s="21"/>
      <c r="S83" s="21"/>
      <c r="T83" s="14"/>
      <c r="U83" s="30"/>
      <c r="V83" s="37"/>
      <c r="W83" s="21"/>
      <c r="X83" s="44"/>
      <c r="Y83" s="14"/>
      <c r="Z83" s="30"/>
      <c r="AA83" s="37"/>
      <c r="AB83" s="21"/>
      <c r="AC83" s="14"/>
      <c r="AD83" s="14"/>
      <c r="AF83" s="37"/>
      <c r="AG83" s="21"/>
      <c r="AH83" s="21"/>
      <c r="AI83" s="14"/>
    </row>
    <row r="84" spans="2:35" ht="15.75" customHeight="1" thickBot="1" x14ac:dyDescent="0.3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40" t="s">
        <v>13</v>
      </c>
      <c r="R84" s="20">
        <v>99.09</v>
      </c>
      <c r="S84" s="20">
        <v>99.09</v>
      </c>
      <c r="T84" s="20">
        <v>99.09</v>
      </c>
      <c r="U84" s="30"/>
      <c r="V84" s="40" t="s">
        <v>13</v>
      </c>
      <c r="W84" s="18">
        <v>80.27</v>
      </c>
      <c r="X84" s="20">
        <v>99.09</v>
      </c>
      <c r="Y84" s="20">
        <v>99.09</v>
      </c>
      <c r="Z84" s="30"/>
      <c r="AA84" s="40" t="s">
        <v>11</v>
      </c>
      <c r="AB84" s="18">
        <v>99.09</v>
      </c>
      <c r="AC84" s="18">
        <v>99.09</v>
      </c>
      <c r="AD84" s="23">
        <v>100</v>
      </c>
      <c r="AF84" s="40" t="s">
        <v>13</v>
      </c>
      <c r="AG84" s="13">
        <v>72.09</v>
      </c>
      <c r="AH84" s="18">
        <v>99.09</v>
      </c>
      <c r="AI84" s="18">
        <v>99.09</v>
      </c>
    </row>
    <row r="85" spans="2:35" ht="15.75" customHeight="1" x14ac:dyDescent="0.25">
      <c r="B85" s="8"/>
      <c r="C85" s="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26">
        <f>SUM(S69:T69,S72:T72,S75:T75,S78:T78,S81:T81,S84:T84) / 12</f>
        <v>98.938333333333333</v>
      </c>
      <c r="R85" s="25" t="s">
        <v>14</v>
      </c>
      <c r="S85" s="25" t="s">
        <v>74</v>
      </c>
      <c r="T85" s="25" t="s">
        <v>74</v>
      </c>
      <c r="U85" s="30"/>
      <c r="V85" s="26">
        <f>SUM(X69:Y69,X72:Y72,X75:Y75,X78:Y78,X81:Y81,X84:Y84) / 12</f>
        <v>98.938333333333333</v>
      </c>
      <c r="W85" s="25" t="s">
        <v>59</v>
      </c>
      <c r="X85" s="25" t="s">
        <v>74</v>
      </c>
      <c r="Y85" s="25" t="s">
        <v>74</v>
      </c>
      <c r="Z85" s="30"/>
      <c r="AA85" s="37"/>
      <c r="AB85" s="25" t="s">
        <v>19</v>
      </c>
      <c r="AC85" s="14" t="s">
        <v>73</v>
      </c>
      <c r="AD85" s="14" t="s">
        <v>124</v>
      </c>
      <c r="AF85" s="26">
        <f>SUM(AH69:AI69,AH72:AI72,AH75:AI75,AH78:AI78,AH81:AI81,AH84:AI84) / 12</f>
        <v>99.165833333333339</v>
      </c>
      <c r="AG85" s="25" t="s">
        <v>131</v>
      </c>
      <c r="AH85" s="25" t="s">
        <v>74</v>
      </c>
      <c r="AI85" s="25" t="s">
        <v>74</v>
      </c>
    </row>
    <row r="86" spans="2:35" ht="15.75" customHeight="1" thickBot="1" x14ac:dyDescent="0.3">
      <c r="B86" s="10"/>
      <c r="C86" s="1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26">
        <f>SUM(R69:T69,R72:T72,R75:T75,R78:T78,R81:T81,R84:T84) / 18</f>
        <v>97.074999999999989</v>
      </c>
      <c r="R86" s="17" t="s">
        <v>60</v>
      </c>
      <c r="S86" s="17" t="s">
        <v>33</v>
      </c>
      <c r="T86" s="17" t="s">
        <v>28</v>
      </c>
      <c r="U86" s="30"/>
      <c r="V86" s="26">
        <f>SUM(W69:Y69,W72:Y72,W75:Y75,W78:Y78,W81:Y81,W84:Y84) / 18</f>
        <v>95.291666666666657</v>
      </c>
      <c r="W86" s="17" t="s">
        <v>127</v>
      </c>
      <c r="X86" s="17" t="s">
        <v>63</v>
      </c>
      <c r="Y86" s="17" t="s">
        <v>128</v>
      </c>
      <c r="Z86" s="30"/>
      <c r="AA86" s="37"/>
      <c r="AB86" s="21"/>
      <c r="AC86" s="21"/>
      <c r="AD86" s="14"/>
      <c r="AF86" s="26">
        <f>SUM(AG69:AI69,AG72:AI72,AG75:AI75,AG78:AI78,AG81:AI81,AG84:AI84) / 18</f>
        <v>95.801111111111098</v>
      </c>
      <c r="AG86" s="17" t="s">
        <v>140</v>
      </c>
      <c r="AH86" s="17" t="s">
        <v>63</v>
      </c>
      <c r="AI86" s="17" t="s">
        <v>63</v>
      </c>
    </row>
    <row r="87" spans="2:35" ht="15.75" customHeight="1" thickBot="1" x14ac:dyDescent="0.3">
      <c r="B87" s="10"/>
      <c r="C87" s="1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40" t="s">
        <v>13</v>
      </c>
      <c r="AB87" s="23">
        <v>100</v>
      </c>
      <c r="AC87" s="18">
        <v>99.09</v>
      </c>
      <c r="AD87" s="18">
        <v>99.09</v>
      </c>
    </row>
    <row r="88" spans="2:35" ht="15.75" customHeight="1" x14ac:dyDescent="0.25">
      <c r="B88" s="10"/>
      <c r="C88" s="1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26">
        <f>SUM(AC72:AD72,AC75:AD75,AC78:AD78,AC81:AD81,AC84:AD84,AC87:AD87) / 12</f>
        <v>99.014166666666668</v>
      </c>
      <c r="AB88" s="25" t="s">
        <v>53</v>
      </c>
      <c r="AC88" s="25" t="s">
        <v>74</v>
      </c>
      <c r="AD88" s="25" t="s">
        <v>74</v>
      </c>
      <c r="AF88" s="79" t="s">
        <v>155</v>
      </c>
      <c r="AG88" s="77"/>
      <c r="AH88" s="77"/>
      <c r="AI88" s="80"/>
    </row>
    <row r="89" spans="2:35" ht="15.75" customHeight="1" x14ac:dyDescent="0.25">
      <c r="B89" s="10"/>
      <c r="C89" s="1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26">
        <f>SUM(AB72:AD72,AB75:AD75,AB78:AD78,AB81:AD81,AB84:AD84,AB87:AD87) / 18</f>
        <v>99.034444444444432</v>
      </c>
      <c r="AB89" s="17" t="s">
        <v>140</v>
      </c>
      <c r="AC89" s="17" t="s">
        <v>63</v>
      </c>
      <c r="AD89" s="17" t="s">
        <v>63</v>
      </c>
      <c r="AF89" s="79" t="s">
        <v>156</v>
      </c>
      <c r="AG89" s="77"/>
      <c r="AH89" s="77"/>
      <c r="AI89" s="80"/>
    </row>
    <row r="90" spans="2:35" ht="15.75" customHeight="1" x14ac:dyDescent="0.25">
      <c r="B90" s="10"/>
      <c r="C90" s="1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F90" s="33"/>
      <c r="AG90" s="34" t="s">
        <v>0</v>
      </c>
      <c r="AH90" s="34" t="s">
        <v>1</v>
      </c>
      <c r="AI90" s="34" t="s">
        <v>2</v>
      </c>
    </row>
    <row r="91" spans="2:35" ht="15.75" customHeight="1" x14ac:dyDescent="0.25">
      <c r="B91" s="10"/>
      <c r="C91" s="1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79" t="s">
        <v>93</v>
      </c>
      <c r="AB91" s="77"/>
      <c r="AC91" s="77"/>
      <c r="AD91" s="80"/>
      <c r="AF91" s="35" t="s">
        <v>3</v>
      </c>
      <c r="AG91" s="18">
        <v>89.54</v>
      </c>
      <c r="AH91" s="18">
        <v>99.09</v>
      </c>
      <c r="AI91" s="18">
        <v>99.09</v>
      </c>
    </row>
    <row r="92" spans="2:35" ht="15.75" customHeight="1" x14ac:dyDescent="0.25">
      <c r="B92" s="43"/>
      <c r="C92" s="43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79" t="s">
        <v>141</v>
      </c>
      <c r="AB92" s="77"/>
      <c r="AC92" s="77"/>
      <c r="AD92" s="80"/>
      <c r="AF92" s="37"/>
      <c r="AG92" s="14" t="s">
        <v>157</v>
      </c>
      <c r="AH92" s="14" t="s">
        <v>39</v>
      </c>
      <c r="AI92" s="14" t="s">
        <v>39</v>
      </c>
    </row>
    <row r="93" spans="2:35" ht="15.75" customHeight="1" x14ac:dyDescent="0.25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79" t="s">
        <v>139</v>
      </c>
      <c r="AB93" s="77"/>
      <c r="AC93" s="77"/>
      <c r="AD93" s="80"/>
      <c r="AF93" s="37"/>
      <c r="AG93" s="14"/>
      <c r="AH93" s="14"/>
      <c r="AI93" s="14"/>
    </row>
    <row r="94" spans="2:35" ht="15.75" customHeight="1" x14ac:dyDescent="0.25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3"/>
      <c r="AB94" s="34" t="s">
        <v>0</v>
      </c>
      <c r="AC94" s="34" t="s">
        <v>1</v>
      </c>
      <c r="AD94" s="34" t="s">
        <v>2</v>
      </c>
      <c r="AF94" s="35" t="s">
        <v>5</v>
      </c>
      <c r="AG94" s="18">
        <v>99.09</v>
      </c>
      <c r="AH94" s="18">
        <v>99.09</v>
      </c>
      <c r="AI94" s="18">
        <v>99.09</v>
      </c>
    </row>
    <row r="95" spans="2:35" ht="15.75" customHeight="1" x14ac:dyDescent="0.25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5" t="s">
        <v>3</v>
      </c>
      <c r="AB95" s="18">
        <v>99.09</v>
      </c>
      <c r="AC95" s="18">
        <v>99.09</v>
      </c>
      <c r="AD95" s="18">
        <v>99.09</v>
      </c>
      <c r="AF95" s="37"/>
      <c r="AG95" s="14" t="s">
        <v>22</v>
      </c>
      <c r="AH95" s="14" t="s">
        <v>22</v>
      </c>
      <c r="AI95" s="14" t="s">
        <v>22</v>
      </c>
    </row>
    <row r="96" spans="2:35" ht="15.75" customHeight="1" x14ac:dyDescent="0.25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7"/>
      <c r="AB96" s="14" t="s">
        <v>39</v>
      </c>
      <c r="AC96" s="14" t="s">
        <v>39</v>
      </c>
      <c r="AD96" s="14" t="s">
        <v>39</v>
      </c>
      <c r="AF96" s="37"/>
      <c r="AG96" s="21" t="s">
        <v>38</v>
      </c>
      <c r="AH96" s="21" t="s">
        <v>38</v>
      </c>
      <c r="AI96" s="21" t="s">
        <v>38</v>
      </c>
    </row>
    <row r="97" spans="2:35" ht="15.75" customHeight="1" x14ac:dyDescent="0.25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7"/>
      <c r="AB97" s="14"/>
      <c r="AC97" s="14"/>
      <c r="AD97" s="14"/>
      <c r="AF97" s="40" t="s">
        <v>6</v>
      </c>
      <c r="AG97" s="18">
        <v>99.09</v>
      </c>
      <c r="AH97" s="18">
        <v>99.09</v>
      </c>
      <c r="AI97" s="18">
        <v>99.09</v>
      </c>
    </row>
    <row r="98" spans="2:35" ht="15.75" customHeight="1" x14ac:dyDescent="0.2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5" t="s">
        <v>5</v>
      </c>
      <c r="AB98" s="13">
        <v>98.18</v>
      </c>
      <c r="AC98" s="13">
        <v>98.18</v>
      </c>
      <c r="AD98" s="13">
        <v>98.18</v>
      </c>
      <c r="AF98" s="37"/>
      <c r="AG98" s="25" t="s">
        <v>44</v>
      </c>
      <c r="AH98" s="25" t="s">
        <v>44</v>
      </c>
      <c r="AI98" s="25" t="s">
        <v>44</v>
      </c>
    </row>
    <row r="99" spans="2:35" ht="15.75" customHeight="1" x14ac:dyDescent="0.2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7"/>
      <c r="AB99" s="14" t="s">
        <v>22</v>
      </c>
      <c r="AC99" s="14" t="s">
        <v>22</v>
      </c>
      <c r="AD99" s="14" t="s">
        <v>22</v>
      </c>
      <c r="AF99" s="37"/>
      <c r="AG99" s="14" t="s">
        <v>7</v>
      </c>
      <c r="AH99" s="14" t="s">
        <v>7</v>
      </c>
      <c r="AI99" s="14" t="s">
        <v>7</v>
      </c>
    </row>
    <row r="100" spans="2:35" ht="15.75" customHeight="1" x14ac:dyDescent="0.25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7"/>
      <c r="AB100" s="21" t="s">
        <v>38</v>
      </c>
      <c r="AC100" s="21" t="s">
        <v>38</v>
      </c>
      <c r="AD100" s="21" t="s">
        <v>38</v>
      </c>
      <c r="AF100" s="35" t="s">
        <v>8</v>
      </c>
      <c r="AG100" s="18">
        <v>90.9</v>
      </c>
      <c r="AH100" s="18">
        <v>99.09</v>
      </c>
      <c r="AI100" s="18">
        <v>99.09</v>
      </c>
    </row>
    <row r="101" spans="2:35" ht="15.75" customHeight="1" x14ac:dyDescent="0.2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40" t="s">
        <v>6</v>
      </c>
      <c r="AB101" s="18">
        <v>99.09</v>
      </c>
      <c r="AC101" s="18">
        <v>99.09</v>
      </c>
      <c r="AD101" s="18">
        <v>99.09</v>
      </c>
      <c r="AF101" s="37"/>
      <c r="AG101" s="14" t="s">
        <v>9</v>
      </c>
      <c r="AH101" s="14" t="s">
        <v>17</v>
      </c>
      <c r="AI101" s="14" t="s">
        <v>112</v>
      </c>
    </row>
    <row r="102" spans="2:35" ht="15.75" customHeight="1" thickBot="1" x14ac:dyDescent="0.3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7"/>
      <c r="AB102" s="25" t="s">
        <v>44</v>
      </c>
      <c r="AC102" s="25" t="s">
        <v>44</v>
      </c>
      <c r="AD102" s="25" t="s">
        <v>44</v>
      </c>
      <c r="AF102" s="37"/>
      <c r="AG102" s="21"/>
      <c r="AH102" s="14"/>
      <c r="AI102" s="14"/>
    </row>
    <row r="103" spans="2:35" ht="15.75" customHeight="1" thickBot="1" x14ac:dyDescent="0.3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7"/>
      <c r="AB103" s="14" t="s">
        <v>84</v>
      </c>
      <c r="AC103" s="14" t="s">
        <v>84</v>
      </c>
      <c r="AD103" s="14" t="s">
        <v>84</v>
      </c>
      <c r="AF103" s="40" t="s">
        <v>11</v>
      </c>
      <c r="AG103" s="18">
        <v>83.72</v>
      </c>
      <c r="AH103" s="18">
        <v>99.09</v>
      </c>
      <c r="AI103" s="23">
        <v>100</v>
      </c>
    </row>
    <row r="104" spans="2:35" ht="15.75" customHeight="1" x14ac:dyDescent="0.2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5" t="s">
        <v>8</v>
      </c>
      <c r="AB104" s="18">
        <v>99</v>
      </c>
      <c r="AC104" s="18">
        <v>99.09</v>
      </c>
      <c r="AD104" s="18">
        <v>99.09</v>
      </c>
      <c r="AF104" s="37"/>
      <c r="AG104" s="25" t="s">
        <v>19</v>
      </c>
      <c r="AH104" s="14" t="s">
        <v>113</v>
      </c>
      <c r="AI104" s="14" t="s">
        <v>124</v>
      </c>
    </row>
    <row r="105" spans="2:35" ht="15.75" customHeight="1" x14ac:dyDescent="0.2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7"/>
      <c r="AB105" s="14" t="s">
        <v>126</v>
      </c>
      <c r="AC105" s="14" t="s">
        <v>100</v>
      </c>
      <c r="AD105" s="14" t="s">
        <v>112</v>
      </c>
      <c r="AF105" s="37"/>
      <c r="AG105" s="21"/>
      <c r="AH105" s="21"/>
      <c r="AI105" s="14"/>
    </row>
    <row r="106" spans="2:35" ht="15.75" customHeight="1" x14ac:dyDescent="0.2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7"/>
      <c r="AB106" s="21"/>
      <c r="AC106" s="14"/>
      <c r="AD106" s="14"/>
      <c r="AF106" s="40" t="s">
        <v>13</v>
      </c>
      <c r="AG106" s="13">
        <v>81.27</v>
      </c>
      <c r="AH106" s="18">
        <v>99.09</v>
      </c>
      <c r="AI106" s="18">
        <v>99.09</v>
      </c>
    </row>
    <row r="107" spans="2:35" ht="15.75" customHeight="1" x14ac:dyDescent="0.2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40" t="s">
        <v>11</v>
      </c>
      <c r="AB107" s="18">
        <v>99.09</v>
      </c>
      <c r="AC107" s="18">
        <v>99.09</v>
      </c>
      <c r="AD107" s="18">
        <v>99.09</v>
      </c>
      <c r="AF107" s="26">
        <f>SUM(AH91:AI91,AH94:AI94,AH97:AI97,AH100:AI100,AH103:AI103,AH106:AI106) / 12</f>
        <v>99.165833333333339</v>
      </c>
      <c r="AG107" s="25" t="s">
        <v>131</v>
      </c>
      <c r="AH107" s="25" t="s">
        <v>74</v>
      </c>
      <c r="AI107" s="25" t="s">
        <v>74</v>
      </c>
    </row>
    <row r="108" spans="2:35" ht="15.75" customHeight="1" x14ac:dyDescent="0.25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7"/>
      <c r="AB108" s="25" t="s">
        <v>19</v>
      </c>
      <c r="AC108" s="14" t="s">
        <v>142</v>
      </c>
      <c r="AD108" s="14" t="s">
        <v>99</v>
      </c>
      <c r="AF108" s="26">
        <f>SUM(AG91:AI91,AG94:AI94,AG97:AI97,AG100:AI100,AG103:AI103,AG106:AI106) / 18</f>
        <v>96.311111111111103</v>
      </c>
      <c r="AG108" s="17" t="s">
        <v>60</v>
      </c>
      <c r="AH108" s="17" t="s">
        <v>63</v>
      </c>
      <c r="AI108" s="17" t="s">
        <v>63</v>
      </c>
    </row>
    <row r="109" spans="2:35" ht="15.75" customHeight="1" thickBot="1" x14ac:dyDescent="0.3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7"/>
      <c r="AB109" s="21"/>
      <c r="AC109" s="21"/>
      <c r="AD109" s="14"/>
    </row>
    <row r="110" spans="2:35" ht="15.75" customHeight="1" thickBot="1" x14ac:dyDescent="0.3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40" t="s">
        <v>13</v>
      </c>
      <c r="AB110" s="23">
        <v>100</v>
      </c>
      <c r="AC110" s="18">
        <v>99.09</v>
      </c>
      <c r="AD110" s="18">
        <v>99.09</v>
      </c>
    </row>
    <row r="111" spans="2:35" ht="15.75" customHeight="1" x14ac:dyDescent="0.2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26">
        <f>SUM(AC95:AD95,AC98:AD98,AC101:AD101,AC104:AD104,AC107:AD107,AC110:AD110) / 12</f>
        <v>98.938333333333333</v>
      </c>
      <c r="AB111" s="25" t="s">
        <v>85</v>
      </c>
      <c r="AC111" s="25" t="s">
        <v>74</v>
      </c>
      <c r="AD111" s="25" t="s">
        <v>74</v>
      </c>
    </row>
    <row r="112" spans="2:35" ht="15.75" customHeight="1" x14ac:dyDescent="0.2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26">
        <f>SUM(AB95:AD95,AB98:AD98,AB101:AD101,AB104:AD104,AB107:AD107,AB110:AD110) / 18</f>
        <v>98.98388888888887</v>
      </c>
      <c r="AB112" s="17" t="s">
        <v>63</v>
      </c>
      <c r="AC112" s="17" t="s">
        <v>63</v>
      </c>
      <c r="AD112" s="17" t="s">
        <v>143</v>
      </c>
    </row>
    <row r="113" spans="2:30" ht="15.75" customHeight="1" x14ac:dyDescent="0.2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2:30" ht="15.75" customHeight="1" x14ac:dyDescent="0.2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79" t="s">
        <v>129</v>
      </c>
      <c r="AB114" s="77"/>
      <c r="AC114" s="77"/>
      <c r="AD114" s="80"/>
    </row>
    <row r="115" spans="2:30" ht="15.75" customHeight="1" x14ac:dyDescent="0.2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79" t="s">
        <v>147</v>
      </c>
      <c r="AB115" s="77"/>
      <c r="AC115" s="77"/>
      <c r="AD115" s="80"/>
    </row>
    <row r="116" spans="2:30" ht="15.75" customHeight="1" x14ac:dyDescent="0.2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3"/>
      <c r="AB116" s="34" t="s">
        <v>0</v>
      </c>
      <c r="AC116" s="34" t="s">
        <v>1</v>
      </c>
      <c r="AD116" s="34" t="s">
        <v>2</v>
      </c>
    </row>
    <row r="117" spans="2:30" ht="15.75" customHeight="1" x14ac:dyDescent="0.25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5" t="s">
        <v>3</v>
      </c>
      <c r="AB117" s="18">
        <v>99.09</v>
      </c>
      <c r="AC117" s="18">
        <v>99.09</v>
      </c>
      <c r="AD117" s="18">
        <v>99.09</v>
      </c>
    </row>
    <row r="118" spans="2:30" ht="15.75" customHeight="1" x14ac:dyDescent="0.25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7"/>
      <c r="AB118" s="14" t="s">
        <v>39</v>
      </c>
      <c r="AC118" s="14" t="s">
        <v>39</v>
      </c>
      <c r="AD118" s="14" t="s">
        <v>39</v>
      </c>
    </row>
    <row r="119" spans="2:30" ht="15.75" customHeight="1" x14ac:dyDescent="0.2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7"/>
      <c r="AB119" s="14"/>
      <c r="AC119" s="14"/>
      <c r="AD119" s="14"/>
    </row>
    <row r="120" spans="2:30" ht="15.75" customHeight="1" x14ac:dyDescent="0.2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5" t="s">
        <v>5</v>
      </c>
      <c r="AB120" s="13">
        <v>98.18</v>
      </c>
      <c r="AC120" s="13">
        <v>98.18</v>
      </c>
      <c r="AD120" s="13">
        <v>98.18</v>
      </c>
    </row>
    <row r="121" spans="2:30" ht="15.75" customHeight="1" x14ac:dyDescent="0.2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7"/>
      <c r="AB121" s="14" t="s">
        <v>22</v>
      </c>
      <c r="AC121" s="14" t="s">
        <v>22</v>
      </c>
      <c r="AD121" s="14" t="s">
        <v>22</v>
      </c>
    </row>
    <row r="122" spans="2:30" ht="15.75" customHeight="1" thickBot="1" x14ac:dyDescent="0.3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7"/>
      <c r="AB122" s="21" t="s">
        <v>38</v>
      </c>
      <c r="AC122" s="21" t="s">
        <v>38</v>
      </c>
      <c r="AD122" s="21" t="s">
        <v>38</v>
      </c>
    </row>
    <row r="123" spans="2:30" ht="15.75" customHeight="1" thickBot="1" x14ac:dyDescent="0.3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40" t="s">
        <v>6</v>
      </c>
      <c r="AB123" s="23">
        <v>100</v>
      </c>
      <c r="AC123" s="23">
        <v>100</v>
      </c>
      <c r="AD123" s="23">
        <v>100</v>
      </c>
    </row>
    <row r="124" spans="2:30" ht="15.75" customHeight="1" x14ac:dyDescent="0.2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7"/>
      <c r="AB124" s="25" t="s">
        <v>44</v>
      </c>
      <c r="AC124" s="25" t="s">
        <v>44</v>
      </c>
      <c r="AD124" s="25" t="s">
        <v>44</v>
      </c>
    </row>
    <row r="125" spans="2:30" ht="15.75" customHeight="1" x14ac:dyDescent="0.2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7"/>
      <c r="AB125" s="14" t="s">
        <v>84</v>
      </c>
      <c r="AC125" s="14" t="s">
        <v>84</v>
      </c>
      <c r="AD125" s="14" t="s">
        <v>84</v>
      </c>
    </row>
    <row r="126" spans="2:30" ht="15.75" customHeight="1" x14ac:dyDescent="0.2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5" t="s">
        <v>8</v>
      </c>
      <c r="AB126" s="18">
        <v>99</v>
      </c>
      <c r="AC126" s="18">
        <v>99.09</v>
      </c>
      <c r="AD126" s="18">
        <v>99.09</v>
      </c>
    </row>
    <row r="127" spans="2:30" ht="15.75" customHeight="1" x14ac:dyDescent="0.2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7"/>
      <c r="AB127" s="14" t="s">
        <v>126</v>
      </c>
      <c r="AC127" s="14" t="s">
        <v>17</v>
      </c>
      <c r="AD127" s="14" t="s">
        <v>112</v>
      </c>
    </row>
    <row r="128" spans="2:30" ht="15.75" customHeight="1" x14ac:dyDescent="0.2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7"/>
      <c r="AB128" s="21"/>
      <c r="AC128" s="14"/>
      <c r="AD128" s="14"/>
    </row>
    <row r="129" spans="2:30" ht="15.75" customHeight="1" x14ac:dyDescent="0.2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40" t="s">
        <v>11</v>
      </c>
      <c r="AB129" s="18">
        <v>99.09</v>
      </c>
      <c r="AC129" s="18">
        <v>99.09</v>
      </c>
      <c r="AD129" s="18">
        <v>99.09</v>
      </c>
    </row>
    <row r="130" spans="2:30" ht="15.75" customHeight="1" x14ac:dyDescent="0.2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7"/>
      <c r="AB130" s="25" t="s">
        <v>19</v>
      </c>
      <c r="AC130" s="14" t="s">
        <v>144</v>
      </c>
      <c r="AD130" s="14" t="s">
        <v>99</v>
      </c>
    </row>
    <row r="131" spans="2:30" ht="15.75" customHeight="1" thickBot="1" x14ac:dyDescent="0.3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7"/>
      <c r="AB131" s="21"/>
      <c r="AC131" s="21"/>
      <c r="AD131" s="14"/>
    </row>
    <row r="132" spans="2:30" ht="15.75" customHeight="1" thickBot="1" x14ac:dyDescent="0.3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40" t="s">
        <v>13</v>
      </c>
      <c r="AB132" s="23">
        <v>100</v>
      </c>
      <c r="AC132" s="18">
        <v>99.09</v>
      </c>
      <c r="AD132" s="18">
        <v>99.09</v>
      </c>
    </row>
    <row r="133" spans="2:30" ht="15.75" customHeight="1" x14ac:dyDescent="0.2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26">
        <f>SUM(AC117:AD117,AC120:AD120,AC123:AD123,AC126:AD126,AC129:AD129,AC132:AD132) / 12</f>
        <v>99.089999999999989</v>
      </c>
      <c r="AB133" s="25" t="s">
        <v>85</v>
      </c>
      <c r="AC133" s="25" t="s">
        <v>74</v>
      </c>
      <c r="AD133" s="25" t="s">
        <v>74</v>
      </c>
    </row>
    <row r="134" spans="2:30" ht="15.75" customHeight="1" x14ac:dyDescent="0.2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26">
        <f>SUM(AB117:AD117,AB120:AD120,AB123:AD123,AB126:AD126,AB129:AD129,AB132:AD132) / 18</f>
        <v>99.135555555555527</v>
      </c>
      <c r="AB134" s="17" t="s">
        <v>140</v>
      </c>
      <c r="AC134" s="17" t="s">
        <v>63</v>
      </c>
      <c r="AD134" s="17" t="s">
        <v>63</v>
      </c>
    </row>
    <row r="135" spans="2:30" ht="15.75" customHeight="1" x14ac:dyDescent="0.2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2:30" ht="15.75" customHeight="1" x14ac:dyDescent="0.2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2:30" ht="15.75" customHeight="1" x14ac:dyDescent="0.2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2:30" ht="15.75" customHeight="1" x14ac:dyDescent="0.2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2:30" ht="15.75" customHeight="1" x14ac:dyDescent="0.2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2:30" ht="15.75" customHeight="1" x14ac:dyDescent="0.2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2:30" ht="15.75" customHeight="1" x14ac:dyDescent="0.2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2:30" ht="15.75" customHeight="1" x14ac:dyDescent="0.2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2:30" ht="15.75" customHeight="1" x14ac:dyDescent="0.2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2:30" ht="15.75" customHeight="1" x14ac:dyDescent="0.2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2:27" ht="15.75" customHeight="1" x14ac:dyDescent="0.2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2:27" ht="15.75" customHeight="1" x14ac:dyDescent="0.2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2:27" ht="15.75" customHeight="1" x14ac:dyDescent="0.2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2:27" ht="15.75" customHeight="1" x14ac:dyDescent="0.2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2:27" ht="15.75" customHeight="1" x14ac:dyDescent="0.2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2:27" ht="15.75" customHeight="1" x14ac:dyDescent="0.2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2:27" ht="15.75" customHeight="1" x14ac:dyDescent="0.2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2:27" ht="15.75" customHeight="1" x14ac:dyDescent="0.2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2:27" ht="15.75" customHeight="1" x14ac:dyDescent="0.2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2:27" ht="15.75" customHeight="1" x14ac:dyDescent="0.2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2:27" ht="15.75" customHeight="1" x14ac:dyDescent="0.2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2:27" ht="15.75" customHeight="1" x14ac:dyDescent="0.2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2:27" ht="15.75" customHeight="1" x14ac:dyDescent="0.2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2:27" ht="15.75" customHeight="1" x14ac:dyDescent="0.2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2:27" ht="15.75" customHeight="1" x14ac:dyDescent="0.2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2:27" ht="15.75" customHeight="1" x14ac:dyDescent="0.2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2:27" ht="15.75" customHeight="1" x14ac:dyDescent="0.2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2:27" ht="15.75" customHeight="1" x14ac:dyDescent="0.2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2:27" ht="15.75" customHeight="1" x14ac:dyDescent="0.2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2:27" ht="15.75" customHeight="1" x14ac:dyDescent="0.2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2:27" ht="15.75" customHeight="1" x14ac:dyDescent="0.2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2:27" ht="15.75" customHeight="1" x14ac:dyDescent="0.2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2:27" ht="15.75" customHeight="1" x14ac:dyDescent="0.2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2:27" ht="15.75" customHeight="1" x14ac:dyDescent="0.2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2:27" ht="15.75" customHeight="1" x14ac:dyDescent="0.2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2:27" ht="15.75" customHeight="1" x14ac:dyDescent="0.2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2:27" ht="15.75" customHeight="1" x14ac:dyDescent="0.2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2:27" ht="15.75" customHeight="1" x14ac:dyDescent="0.2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2:27" ht="15.75" customHeight="1" x14ac:dyDescent="0.2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2:27" ht="15.75" customHeight="1" x14ac:dyDescent="0.2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2:27" ht="15.75" customHeight="1" x14ac:dyDescent="0.2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2:27" ht="15.75" customHeight="1" x14ac:dyDescent="0.2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2:27" ht="15.75" customHeight="1" x14ac:dyDescent="0.2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2:27" ht="15.75" customHeight="1" x14ac:dyDescent="0.2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2:27" ht="15.75" customHeight="1" x14ac:dyDescent="0.2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2:27" ht="15.75" customHeight="1" x14ac:dyDescent="0.2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2:27" ht="15.75" customHeight="1" x14ac:dyDescent="0.2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2:27" ht="15.75" customHeight="1" x14ac:dyDescent="0.2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2:27" ht="15.75" customHeight="1" x14ac:dyDescent="0.2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2:27" ht="15.75" customHeight="1" x14ac:dyDescent="0.2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2:27" ht="15.75" customHeight="1" x14ac:dyDescent="0.2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2:27" ht="15.75" customHeight="1" x14ac:dyDescent="0.2"/>
    <row r="187" spans="2:27" ht="15.75" customHeight="1" x14ac:dyDescent="0.2"/>
    <row r="188" spans="2:27" ht="15.75" customHeight="1" x14ac:dyDescent="0.2"/>
    <row r="189" spans="2:27" ht="15.75" customHeight="1" x14ac:dyDescent="0.2"/>
    <row r="190" spans="2:27" ht="15.75" customHeight="1" x14ac:dyDescent="0.2"/>
    <row r="191" spans="2:27" ht="15.75" customHeight="1" x14ac:dyDescent="0.2"/>
    <row r="192" spans="2:27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6">
    <mergeCell ref="AF22:AI22"/>
    <mergeCell ref="AF23:AI23"/>
    <mergeCell ref="L22:O22"/>
    <mergeCell ref="L43:O43"/>
    <mergeCell ref="B64:E64"/>
    <mergeCell ref="G64:J64"/>
    <mergeCell ref="AA22:AD22"/>
    <mergeCell ref="AA23:AD23"/>
    <mergeCell ref="AA24:AD24"/>
    <mergeCell ref="AA45:AD45"/>
    <mergeCell ref="AA46:AD46"/>
    <mergeCell ref="AA47:AD47"/>
    <mergeCell ref="B1:E1"/>
    <mergeCell ref="B22:E22"/>
    <mergeCell ref="B43:E43"/>
    <mergeCell ref="G22:J22"/>
    <mergeCell ref="G43:J43"/>
    <mergeCell ref="G2:H2"/>
    <mergeCell ref="Q66:T66"/>
    <mergeCell ref="Q67:T67"/>
    <mergeCell ref="V22:Y22"/>
    <mergeCell ref="V23:Y23"/>
    <mergeCell ref="Q23:T23"/>
    <mergeCell ref="Q22:T22"/>
    <mergeCell ref="V44:Y44"/>
    <mergeCell ref="V45:Y45"/>
    <mergeCell ref="V66:Y66"/>
    <mergeCell ref="V67:Y67"/>
    <mergeCell ref="Q44:T44"/>
    <mergeCell ref="Q45:T45"/>
    <mergeCell ref="AK22:AN22"/>
    <mergeCell ref="AK23:AN23"/>
    <mergeCell ref="AA93:AD93"/>
    <mergeCell ref="AA114:AD114"/>
    <mergeCell ref="AA115:AD115"/>
    <mergeCell ref="AF44:AI44"/>
    <mergeCell ref="AF45:AI45"/>
    <mergeCell ref="AF66:AI66"/>
    <mergeCell ref="AF67:AI67"/>
    <mergeCell ref="AF88:AI88"/>
    <mergeCell ref="AF89:AI89"/>
    <mergeCell ref="AA68:AD68"/>
    <mergeCell ref="AA69:AD69"/>
    <mergeCell ref="AA70:AD70"/>
    <mergeCell ref="AA91:AD91"/>
    <mergeCell ref="AA92:AD92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Hodei Zia López</dc:creator>
  <cp:lastModifiedBy>Hodei Zia López</cp:lastModifiedBy>
  <dcterms:created xsi:type="dcterms:W3CDTF">2006-09-16T00:00:00Z</dcterms:created>
  <dcterms:modified xsi:type="dcterms:W3CDTF">2021-01-14T15:58:43Z</dcterms:modified>
</cp:coreProperties>
</file>