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BaiduSyncdisk\pai-M\revision\figure\"/>
    </mc:Choice>
  </mc:AlternateContent>
  <xr:revisionPtr revIDLastSave="0" documentId="13_ncr:1_{463E933A-8EBA-4EC8-8BAC-24C616759051}" xr6:coauthVersionLast="47" xr6:coauthVersionMax="47" xr10:uidLastSave="{00000000-0000-0000-0000-000000000000}"/>
  <bookViews>
    <workbookView xWindow="-28920" yWindow="-2955" windowWidth="29040" windowHeight="15720" xr2:uid="{00000000-000D-0000-FFFF-FFFF00000000}"/>
  </bookViews>
  <sheets>
    <sheet name="ze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9" i="1"/>
  <c r="AF10" i="1"/>
  <c r="AF11" i="1"/>
  <c r="AF12" i="1"/>
  <c r="AE3" i="1"/>
  <c r="AE4" i="1"/>
  <c r="AE5" i="1"/>
  <c r="AE6" i="1"/>
  <c r="AE7" i="1"/>
  <c r="AE9" i="1"/>
  <c r="AE10" i="1"/>
  <c r="AE11" i="1"/>
  <c r="AE12" i="1"/>
  <c r="U2" i="1"/>
  <c r="M12" i="1"/>
  <c r="U3" i="1"/>
  <c r="U4" i="1"/>
  <c r="U5" i="1"/>
  <c r="U6" i="1"/>
  <c r="U7" i="1"/>
  <c r="U8" i="1"/>
  <c r="U9" i="1"/>
  <c r="U10" i="1"/>
  <c r="U11" i="1"/>
  <c r="U12" i="1"/>
  <c r="M9" i="1"/>
  <c r="N3" i="1"/>
  <c r="N4" i="1"/>
  <c r="N5" i="1"/>
  <c r="N6" i="1"/>
  <c r="N7" i="1"/>
  <c r="N8" i="1"/>
  <c r="N9" i="1"/>
  <c r="N10" i="1"/>
  <c r="N11" i="1"/>
  <c r="N12" i="1"/>
  <c r="N2" i="1"/>
  <c r="T3" i="1"/>
  <c r="T4" i="1"/>
  <c r="T5" i="1"/>
  <c r="T6" i="1"/>
  <c r="T7" i="1"/>
  <c r="T8" i="1"/>
  <c r="T9" i="1"/>
  <c r="T10" i="1"/>
  <c r="T11" i="1"/>
  <c r="T12" i="1"/>
  <c r="T2" i="1"/>
  <c r="M3" i="1"/>
  <c r="M4" i="1"/>
  <c r="M5" i="1"/>
  <c r="M6" i="1"/>
  <c r="M7" i="1"/>
  <c r="M8" i="1"/>
  <c r="M10" i="1"/>
  <c r="M11" i="1"/>
  <c r="M2" i="1"/>
  <c r="AF2" i="1" l="1"/>
  <c r="AE2" i="1"/>
  <c r="AF8" i="1"/>
  <c r="AE8" i="1"/>
</calcChain>
</file>

<file path=xl/sharedStrings.xml><?xml version="1.0" encoding="utf-8"?>
<sst xmlns="http://schemas.openxmlformats.org/spreadsheetml/2006/main" count="27" uniqueCount="17">
  <si>
    <t>IDR</t>
    <phoneticPr fontId="1" type="noConversion"/>
  </si>
  <si>
    <t>WDR</t>
    <phoneticPr fontId="1" type="noConversion"/>
  </si>
  <si>
    <t>MAG</t>
    <phoneticPr fontId="1" type="noConversion"/>
  </si>
  <si>
    <t>WDR1</t>
    <phoneticPr fontId="1" type="noConversion"/>
  </si>
  <si>
    <t>WDR2</t>
    <phoneticPr fontId="1" type="noConversion"/>
  </si>
  <si>
    <t>WDR3</t>
    <phoneticPr fontId="1" type="noConversion"/>
  </si>
  <si>
    <t>WDR4</t>
    <phoneticPr fontId="1" type="noConversion"/>
  </si>
  <si>
    <t>WDR5</t>
    <phoneticPr fontId="1" type="noConversion"/>
  </si>
  <si>
    <t>AVG</t>
    <phoneticPr fontId="1" type="noConversion"/>
  </si>
  <si>
    <t>STD</t>
    <phoneticPr fontId="1" type="noConversion"/>
  </si>
  <si>
    <t>MAG1</t>
    <phoneticPr fontId="1" type="noConversion"/>
  </si>
  <si>
    <t>MAG2</t>
    <phoneticPr fontId="1" type="noConversion"/>
  </si>
  <si>
    <t>MAG3</t>
    <phoneticPr fontId="1" type="noConversion"/>
  </si>
  <si>
    <t>MAG4</t>
    <phoneticPr fontId="1" type="noConversion"/>
  </si>
  <si>
    <t>MAG5</t>
    <phoneticPr fontId="1" type="noConversion"/>
  </si>
  <si>
    <t>MAG6</t>
    <phoneticPr fontId="1" type="noConversion"/>
  </si>
  <si>
    <t>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</si>
</sst>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simulation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(zemax!$A$4,zemax!$A$6,zemax!$A$8,zemax!$A$10,zemax!$A$12)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xVal>
          <c:yVal>
            <c:numRef>
              <c:f>(zemax!$B$4,zemax!$B$6,zemax!$B$8,zemax!$B$10,zemax!$B$12)</c:f>
              <c:numCache>
                <c:formatCode>General</c:formatCode>
                <c:ptCount val="5"/>
                <c:pt idx="0">
                  <c:v>5.4189999999999996</c:v>
                </c:pt>
                <c:pt idx="1">
                  <c:v>5.3780000000000001</c:v>
                </c:pt>
                <c:pt idx="2">
                  <c:v>5.3410000000000002</c:v>
                </c:pt>
                <c:pt idx="3">
                  <c:v>5.3079999999999998</c:v>
                </c:pt>
                <c:pt idx="4">
                  <c:v>5.2789999999999999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8EF-AFB4-9D6976BB679C}"/>
            </c:ext>
          </c:extLst>
        </c:ser>
        <c:ser>
          <c:idx val="1"/>
          <c:order val="1"/>
          <c:tx>
            <c:v>experiment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(zemax!$A$4,zemax!$A$6,zemax!$A$8,zemax!$A$10,zemax!$A$12)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xVal>
          <c:yVal>
            <c:numRef>
              <c:f>(zemax!$M$4,zemax!$M$6,zemax!$M$8,zemax!$M$10,zemax!$M$12)</c:f>
              <c:numCache>
                <c:formatCode>General</c:formatCode>
                <c:ptCount val="5"/>
                <c:pt idx="0">
                  <c:v>5.4099999999999993</c:v>
                </c:pt>
                <c:pt idx="1">
                  <c:v>5.38</c:v>
                </c:pt>
                <c:pt idx="2">
                  <c:v>5.3400000000000007</c:v>
                </c:pt>
                <c:pt idx="3">
                  <c:v>5.3100000000000005</c:v>
                </c:pt>
                <c:pt idx="4">
                  <c:v>5.28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4F-48EF-AFB4-9D6976BB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97280"/>
        <c:axId val="758899776"/>
      </c:scatterChart>
      <c:valAx>
        <c:axId val="758897280"/>
        <c:scaling>
          <c:orientation val="minMax"/>
          <c:max val="18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1" u="none" strike="noStrike" baseline="0">
                    <a:effectLst/>
                  </a:rPr>
                  <a:t>ID</a:t>
                </a:r>
                <a:r>
                  <a:rPr lang="en-US" altLang="zh-CN" sz="1600" b="0" i="1" u="none" strike="noStrike" baseline="-25000">
                    <a:effectLst/>
                  </a:rPr>
                  <a:t>R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99776"/>
        <c:crosses val="autoZero"/>
        <c:crossBetween val="midCat"/>
      </c:valAx>
      <c:valAx>
        <c:axId val="7588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1" u="none" strike="noStrike" baseline="0">
                    <a:effectLst/>
                  </a:rPr>
                  <a:t>WD</a:t>
                </a:r>
                <a:r>
                  <a:rPr lang="en-US" altLang="zh-CN" sz="1600" b="0" i="1" u="none" strike="noStrike" baseline="-25000">
                    <a:effectLst/>
                  </a:rPr>
                  <a:t>R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(zemax!$A$4,zemax!$A$6,zemax!$A$8,zemax!$A$10,zemax!$A$12)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xVal>
          <c:yVal>
            <c:numRef>
              <c:f>(zemax!$C$4,zemax!$C$6,zemax!$C$8,zemax!$C$10,zemax!$C$12)</c:f>
              <c:numCache>
                <c:formatCode>General</c:formatCode>
                <c:ptCount val="5"/>
                <c:pt idx="0">
                  <c:v>-5.0999999999999996</c:v>
                </c:pt>
                <c:pt idx="1">
                  <c:v>-5.43</c:v>
                </c:pt>
                <c:pt idx="2">
                  <c:v>-5.75</c:v>
                </c:pt>
                <c:pt idx="3">
                  <c:v>-6.1</c:v>
                </c:pt>
                <c:pt idx="4">
                  <c:v>-6.4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8-4FDB-95D8-60E9793A052C}"/>
            </c:ext>
          </c:extLst>
        </c:ser>
        <c:ser>
          <c:idx val="1"/>
          <c:order val="1"/>
          <c:tx>
            <c:v>experiment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(zemax!$A$4,zemax!$A$6,zemax!$A$8,zemax!$A$10,zemax!$A$12)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xVal>
          <c:yVal>
            <c:numRef>
              <c:f>(zemax!$T$4,zemax!$T$6,zemax!$T$8,zemax!$T$10,zemax!$T$12)</c:f>
              <c:numCache>
                <c:formatCode>General</c:formatCode>
                <c:ptCount val="5"/>
                <c:pt idx="0">
                  <c:v>-5.1400000000000006</c:v>
                </c:pt>
                <c:pt idx="1">
                  <c:v>-5.49</c:v>
                </c:pt>
                <c:pt idx="2">
                  <c:v>-5.8400000000000007</c:v>
                </c:pt>
                <c:pt idx="3">
                  <c:v>-6.0299999999999994</c:v>
                </c:pt>
                <c:pt idx="4">
                  <c:v>-6.44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28-4FDB-95D8-60E9793A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16352"/>
        <c:axId val="758615520"/>
      </c:scatterChart>
      <c:valAx>
        <c:axId val="758616352"/>
        <c:scaling>
          <c:orientation val="minMax"/>
          <c:max val="18"/>
          <c:min val="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1" baseline="0">
                    <a:effectLst/>
                  </a:rPr>
                  <a:t>ID</a:t>
                </a:r>
                <a:r>
                  <a:rPr lang="en-US" altLang="zh-CN" sz="1600" b="0" i="1" baseline="-25000">
                    <a:effectLst/>
                  </a:rPr>
                  <a:t>R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615520"/>
        <c:crosses val="max"/>
        <c:crossBetween val="midCat"/>
      </c:valAx>
      <c:valAx>
        <c:axId val="758615520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Magnification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6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zemax!$X$2:$X$12</c:f>
              <c:numCache>
                <c:formatCode>General</c:formatCode>
                <c:ptCount val="1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</c:numCache>
            </c:numRef>
          </c:cat>
          <c:val>
            <c:numRef>
              <c:f>zemax!$Y$2:$Y$12</c:f>
              <c:numCache>
                <c:formatCode>General</c:formatCode>
                <c:ptCount val="11"/>
                <c:pt idx="0">
                  <c:v>-12.8</c:v>
                </c:pt>
                <c:pt idx="1">
                  <c:v>-9.4</c:v>
                </c:pt>
                <c:pt idx="2">
                  <c:v>-7.44</c:v>
                </c:pt>
                <c:pt idx="3">
                  <c:v>-6.16</c:v>
                </c:pt>
                <c:pt idx="4">
                  <c:v>-5.25</c:v>
                </c:pt>
                <c:pt idx="5">
                  <c:v>-4.58</c:v>
                </c:pt>
                <c:pt idx="6">
                  <c:v>-4.0599999999999996</c:v>
                </c:pt>
                <c:pt idx="7">
                  <c:v>-3.64</c:v>
                </c:pt>
                <c:pt idx="8">
                  <c:v>-3.3</c:v>
                </c:pt>
                <c:pt idx="9">
                  <c:v>-3.02</c:v>
                </c:pt>
                <c:pt idx="10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D-4E60-955A-F800D6F629DD}"/>
            </c:ext>
          </c:extLst>
        </c:ser>
        <c:ser>
          <c:idx val="1"/>
          <c:order val="1"/>
          <c:tx>
            <c:v>experiment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zemax!$AE$2:$AE$12</c:f>
              <c:numCache>
                <c:formatCode>General</c:formatCode>
                <c:ptCount val="11"/>
                <c:pt idx="0">
                  <c:v>-13.2</c:v>
                </c:pt>
                <c:pt idx="1">
                  <c:v>-9.6</c:v>
                </c:pt>
                <c:pt idx="2">
                  <c:v>-7.3</c:v>
                </c:pt>
                <c:pt idx="3">
                  <c:v>-5.9</c:v>
                </c:pt>
                <c:pt idx="4">
                  <c:v>-5</c:v>
                </c:pt>
                <c:pt idx="5">
                  <c:v>-4.3</c:v>
                </c:pt>
                <c:pt idx="6">
                  <c:v>-3.8</c:v>
                </c:pt>
                <c:pt idx="7">
                  <c:v>-3.4</c:v>
                </c:pt>
                <c:pt idx="8">
                  <c:v>-3.2</c:v>
                </c:pt>
                <c:pt idx="9">
                  <c:v>-3</c:v>
                </c:pt>
                <c:pt idx="10">
                  <c:v>-2.9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D-4E60-955A-F800D6F62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36320"/>
        <c:axId val="60248384"/>
      </c:lineChart>
      <c:catAx>
        <c:axId val="602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8384"/>
        <c:crosses val="autoZero"/>
        <c:auto val="1"/>
        <c:lblAlgn val="ctr"/>
        <c:lblOffset val="100"/>
        <c:noMultiLvlLbl val="0"/>
      </c:catAx>
      <c:valAx>
        <c:axId val="602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13</xdr:row>
      <xdr:rowOff>19050</xdr:rowOff>
    </xdr:from>
    <xdr:to>
      <xdr:col>10</xdr:col>
      <xdr:colOff>390524</xdr:colOff>
      <xdr:row>36</xdr:row>
      <xdr:rowOff>54293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B2B77D-3B84-49FB-8754-CD331416D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411094</xdr:colOff>
      <xdr:row>13</xdr:row>
      <xdr:rowOff>19051</xdr:rowOff>
    </xdr:from>
    <xdr:to>
      <xdr:col>20</xdr:col>
      <xdr:colOff>538496</xdr:colOff>
      <xdr:row>36</xdr:row>
      <xdr:rowOff>53662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6BA3F7-B6E4-490A-A5B9-402F644B4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671511</xdr:colOff>
      <xdr:row>13</xdr:row>
      <xdr:rowOff>38100</xdr:rowOff>
    </xdr:from>
    <xdr:to>
      <xdr:col>32</xdr:col>
      <xdr:colOff>609600</xdr:colOff>
      <xdr:row>39</xdr:row>
      <xdr:rowOff>101918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9FACFA3-1F8B-E5A6-9108-9448480C1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zoomScaleNormal="100" workbookViewId="0">
      <selection activeCell="AH10" sqref="AH10"/>
    </sheetView>
  </sheetViews>
  <sheetFormatPr defaultRowHeight="14" x14ac:dyDescent="0.3"/>
  <cols>
    <col min="12" max="12" width="9.08203125" customWidth="1"/>
  </cols>
  <sheetData>
    <row r="1" spans="1:32" x14ac:dyDescent="0.3">
      <c r="A1" t="s">
        <v>0</v>
      </c>
      <c r="B1" t="s">
        <v>1</v>
      </c>
      <c r="C1" t="s">
        <v>2</v>
      </c>
      <c r="G1" t="s">
        <v>0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8</v>
      </c>
      <c r="U1" t="s">
        <v>9</v>
      </c>
      <c r="X1" t="s">
        <v>1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9</v>
      </c>
      <c r="AF1" t="s">
        <v>16</v>
      </c>
    </row>
    <row r="2" spans="1:32" x14ac:dyDescent="0.3">
      <c r="A2">
        <v>13</v>
      </c>
      <c r="B2">
        <v>5.4649999999999999</v>
      </c>
      <c r="C2">
        <v>-4.8</v>
      </c>
      <c r="G2">
        <v>13</v>
      </c>
      <c r="H2">
        <v>5.45</v>
      </c>
      <c r="I2">
        <v>5.45</v>
      </c>
      <c r="J2">
        <v>5.5</v>
      </c>
      <c r="K2">
        <v>5.5</v>
      </c>
      <c r="L2">
        <v>5.45</v>
      </c>
      <c r="M2">
        <f>AVERAGE(H2:L2)</f>
        <v>5.47</v>
      </c>
      <c r="N2">
        <f>STDEV(H2:L2)</f>
        <v>2.7386127875258206E-2</v>
      </c>
      <c r="O2">
        <v>-4.75</v>
      </c>
      <c r="P2">
        <v>-4.7</v>
      </c>
      <c r="Q2">
        <v>-4.8</v>
      </c>
      <c r="R2">
        <v>-4.7</v>
      </c>
      <c r="S2">
        <v>-4.7</v>
      </c>
      <c r="T2">
        <f>AVERAGE(O2:S2)</f>
        <v>-4.7299999999999995</v>
      </c>
      <c r="U2">
        <f>STDEV(O2:S2)</f>
        <v>4.4721359549995635E-2</v>
      </c>
      <c r="X2">
        <v>5</v>
      </c>
      <c r="Y2">
        <v>-12.8</v>
      </c>
      <c r="Z2">
        <v>-13</v>
      </c>
      <c r="AA2">
        <v>-13.5</v>
      </c>
      <c r="AB2">
        <v>-13.5</v>
      </c>
      <c r="AC2">
        <v>-13</v>
      </c>
      <c r="AD2">
        <v>-13</v>
      </c>
      <c r="AE2">
        <f>AVERAGE(Z2:AD2)</f>
        <v>-13.2</v>
      </c>
      <c r="AF2">
        <f>STDEV(Z2:AD2)</f>
        <v>0.27386127875258304</v>
      </c>
    </row>
    <row r="3" spans="1:32" x14ac:dyDescent="0.3">
      <c r="A3">
        <v>13.5</v>
      </c>
      <c r="B3">
        <v>5.4409999999999998</v>
      </c>
      <c r="C3">
        <v>-4.9000000000000004</v>
      </c>
      <c r="G3">
        <v>13.5</v>
      </c>
      <c r="H3">
        <v>5.45</v>
      </c>
      <c r="I3">
        <v>5.45</v>
      </c>
      <c r="J3">
        <v>5.45</v>
      </c>
      <c r="K3">
        <v>5.4</v>
      </c>
      <c r="L3">
        <v>5.4</v>
      </c>
      <c r="M3">
        <f t="shared" ref="M3:M12" si="0">AVERAGE(H3:L3)</f>
        <v>5.43</v>
      </c>
      <c r="N3">
        <f t="shared" ref="N3:N12" si="1">STDEV(H3:L3)</f>
        <v>2.7386127875258206E-2</v>
      </c>
      <c r="O3">
        <v>-4.8</v>
      </c>
      <c r="P3">
        <v>-4.8</v>
      </c>
      <c r="Q3">
        <v>-4.8499999999999996</v>
      </c>
      <c r="R3">
        <v>-4.8499999999999996</v>
      </c>
      <c r="S3">
        <v>-4.9000000000000004</v>
      </c>
      <c r="T3">
        <f t="shared" ref="T3:T12" si="2">AVERAGE(O3:S3)</f>
        <v>-4.839999999999999</v>
      </c>
      <c r="U3">
        <f t="shared" ref="U3:U12" si="3">STDEV(O3:S3)</f>
        <v>4.183300132670395E-2</v>
      </c>
      <c r="X3">
        <v>5.0999999999999996</v>
      </c>
      <c r="Y3">
        <v>-9.4</v>
      </c>
      <c r="Z3">
        <v>-9.5</v>
      </c>
      <c r="AA3">
        <v>-10</v>
      </c>
      <c r="AB3">
        <v>-9.5</v>
      </c>
      <c r="AC3">
        <v>-9.5</v>
      </c>
      <c r="AD3">
        <v>-9.5</v>
      </c>
      <c r="AE3">
        <f t="shared" ref="AE3:AE12" si="4">AVERAGE(Z3:AD3)</f>
        <v>-9.6</v>
      </c>
      <c r="AF3">
        <f t="shared" ref="AF3:AF12" si="5">STDEV(Z3:AD3)</f>
        <v>0.22360679774997896</v>
      </c>
    </row>
    <row r="4" spans="1:32" x14ac:dyDescent="0.3">
      <c r="A4">
        <v>14</v>
      </c>
      <c r="B4">
        <v>5.4189999999999996</v>
      </c>
      <c r="C4">
        <v>-5.0999999999999996</v>
      </c>
      <c r="G4">
        <v>14</v>
      </c>
      <c r="H4">
        <v>5.4</v>
      </c>
      <c r="I4">
        <v>5.45</v>
      </c>
      <c r="J4">
        <v>5.4</v>
      </c>
      <c r="K4">
        <v>5.4</v>
      </c>
      <c r="L4">
        <v>5.4</v>
      </c>
      <c r="M4">
        <f t="shared" si="0"/>
        <v>5.4099999999999993</v>
      </c>
      <c r="N4">
        <f t="shared" si="1"/>
        <v>2.2360679774997817E-2</v>
      </c>
      <c r="O4">
        <v>-5.0999999999999996</v>
      </c>
      <c r="P4">
        <v>-5.0999999999999996</v>
      </c>
      <c r="Q4">
        <v>-5.15</v>
      </c>
      <c r="R4">
        <v>-5.2</v>
      </c>
      <c r="S4">
        <v>-5.15</v>
      </c>
      <c r="T4">
        <f t="shared" si="2"/>
        <v>-5.1400000000000006</v>
      </c>
      <c r="U4">
        <f t="shared" si="3"/>
        <v>4.1833001326704054E-2</v>
      </c>
      <c r="X4">
        <v>5.2</v>
      </c>
      <c r="Y4">
        <v>-7.44</v>
      </c>
      <c r="Z4">
        <v>-7</v>
      </c>
      <c r="AA4">
        <v>-7.5</v>
      </c>
      <c r="AB4">
        <v>-7.5</v>
      </c>
      <c r="AC4">
        <v>-7</v>
      </c>
      <c r="AD4">
        <v>-7.5</v>
      </c>
      <c r="AE4">
        <f t="shared" si="4"/>
        <v>-7.3</v>
      </c>
      <c r="AF4">
        <f t="shared" si="5"/>
        <v>0.27386127875258309</v>
      </c>
    </row>
    <row r="5" spans="1:32" x14ac:dyDescent="0.3">
      <c r="A5">
        <v>14.5</v>
      </c>
      <c r="B5">
        <v>5.3979999999999997</v>
      </c>
      <c r="C5">
        <v>-5.27</v>
      </c>
      <c r="G5">
        <v>14.5</v>
      </c>
      <c r="H5">
        <v>5.4</v>
      </c>
      <c r="I5">
        <v>5.4</v>
      </c>
      <c r="J5">
        <v>5.35</v>
      </c>
      <c r="K5">
        <v>5.4</v>
      </c>
      <c r="L5">
        <v>5.4</v>
      </c>
      <c r="M5">
        <f t="shared" si="0"/>
        <v>5.3899999999999988</v>
      </c>
      <c r="N5">
        <f t="shared" si="1"/>
        <v>2.2360679774998216E-2</v>
      </c>
      <c r="O5">
        <v>-5.35</v>
      </c>
      <c r="P5">
        <v>-5.4</v>
      </c>
      <c r="Q5">
        <v>-5.3</v>
      </c>
      <c r="R5">
        <v>-5.35</v>
      </c>
      <c r="S5">
        <v>-5.3</v>
      </c>
      <c r="T5">
        <f t="shared" si="2"/>
        <v>-5.34</v>
      </c>
      <c r="U5">
        <f t="shared" si="3"/>
        <v>4.1833001326703943E-2</v>
      </c>
      <c r="X5">
        <v>5.3</v>
      </c>
      <c r="Y5">
        <v>-6.16</v>
      </c>
      <c r="Z5">
        <v>-5.5</v>
      </c>
      <c r="AA5">
        <v>-6</v>
      </c>
      <c r="AB5">
        <v>-6</v>
      </c>
      <c r="AC5">
        <v>-6</v>
      </c>
      <c r="AD5">
        <v>-6</v>
      </c>
      <c r="AE5">
        <f t="shared" si="4"/>
        <v>-5.9</v>
      </c>
      <c r="AF5">
        <f t="shared" si="5"/>
        <v>0.22360679774997896</v>
      </c>
    </row>
    <row r="6" spans="1:32" x14ac:dyDescent="0.3">
      <c r="A6">
        <v>15</v>
      </c>
      <c r="B6">
        <v>5.3780000000000001</v>
      </c>
      <c r="C6">
        <v>-5.43</v>
      </c>
      <c r="G6">
        <v>15</v>
      </c>
      <c r="H6">
        <v>5.4</v>
      </c>
      <c r="I6">
        <v>5.4</v>
      </c>
      <c r="J6">
        <v>5.35</v>
      </c>
      <c r="K6">
        <v>5.4</v>
      </c>
      <c r="L6">
        <v>5.35</v>
      </c>
      <c r="M6">
        <f t="shared" si="0"/>
        <v>5.38</v>
      </c>
      <c r="N6">
        <f t="shared" si="1"/>
        <v>2.7386127875258695E-2</v>
      </c>
      <c r="O6">
        <v>-5.45</v>
      </c>
      <c r="P6">
        <v>-5.5</v>
      </c>
      <c r="Q6">
        <v>-5.55</v>
      </c>
      <c r="R6">
        <v>-5.45</v>
      </c>
      <c r="S6">
        <v>-5.5</v>
      </c>
      <c r="T6">
        <f t="shared" si="2"/>
        <v>-5.49</v>
      </c>
      <c r="U6">
        <f t="shared" si="3"/>
        <v>4.1833001326703631E-2</v>
      </c>
      <c r="X6">
        <v>5.4</v>
      </c>
      <c r="Y6">
        <v>-5.25</v>
      </c>
      <c r="Z6">
        <v>-5</v>
      </c>
      <c r="AA6">
        <v>-5</v>
      </c>
      <c r="AB6">
        <v>-5.5</v>
      </c>
      <c r="AC6">
        <v>-4.5</v>
      </c>
      <c r="AD6">
        <v>-5</v>
      </c>
      <c r="AE6">
        <f t="shared" si="4"/>
        <v>-5</v>
      </c>
      <c r="AF6">
        <f t="shared" si="5"/>
        <v>0.35355339059327379</v>
      </c>
    </row>
    <row r="7" spans="1:32" x14ac:dyDescent="0.3">
      <c r="A7">
        <v>15.5</v>
      </c>
      <c r="B7">
        <v>5.359</v>
      </c>
      <c r="C7">
        <v>-5.6</v>
      </c>
      <c r="G7">
        <v>15.5</v>
      </c>
      <c r="H7">
        <v>5.4</v>
      </c>
      <c r="I7">
        <v>5.35</v>
      </c>
      <c r="J7">
        <v>5.35</v>
      </c>
      <c r="K7">
        <v>5.35</v>
      </c>
      <c r="L7">
        <v>5.35</v>
      </c>
      <c r="M7">
        <f t="shared" si="0"/>
        <v>5.3600000000000012</v>
      </c>
      <c r="N7">
        <f t="shared" si="1"/>
        <v>2.2360679774998216E-2</v>
      </c>
      <c r="O7">
        <v>-5.6</v>
      </c>
      <c r="P7">
        <v>-5.6</v>
      </c>
      <c r="Q7">
        <v>-5.5</v>
      </c>
      <c r="R7">
        <v>-5.6</v>
      </c>
      <c r="S7">
        <v>-5.55</v>
      </c>
      <c r="T7">
        <f t="shared" si="2"/>
        <v>-5.5699999999999994</v>
      </c>
      <c r="U7">
        <f t="shared" si="3"/>
        <v>4.4721359549995642E-2</v>
      </c>
      <c r="X7">
        <v>5.5</v>
      </c>
      <c r="Y7">
        <v>-4.58</v>
      </c>
      <c r="Z7">
        <v>-4</v>
      </c>
      <c r="AA7">
        <v>-4.5</v>
      </c>
      <c r="AB7">
        <v>-4</v>
      </c>
      <c r="AC7">
        <v>-4.5</v>
      </c>
      <c r="AD7">
        <v>-4.5</v>
      </c>
      <c r="AE7">
        <f t="shared" si="4"/>
        <v>-4.3</v>
      </c>
      <c r="AF7">
        <f t="shared" si="5"/>
        <v>0.27386127875258309</v>
      </c>
    </row>
    <row r="8" spans="1:32" x14ac:dyDescent="0.3">
      <c r="A8">
        <v>16</v>
      </c>
      <c r="B8">
        <v>5.3410000000000002</v>
      </c>
      <c r="C8">
        <v>-5.75</v>
      </c>
      <c r="G8">
        <v>16</v>
      </c>
      <c r="H8">
        <v>5.35</v>
      </c>
      <c r="I8">
        <v>5.35</v>
      </c>
      <c r="J8">
        <v>5.3</v>
      </c>
      <c r="K8">
        <v>5.35</v>
      </c>
      <c r="L8">
        <v>5.35</v>
      </c>
      <c r="M8">
        <f t="shared" si="0"/>
        <v>5.3400000000000007</v>
      </c>
      <c r="N8">
        <f t="shared" si="1"/>
        <v>2.2360679774997817E-2</v>
      </c>
      <c r="O8">
        <v>-5.9</v>
      </c>
      <c r="P8">
        <v>-5.85</v>
      </c>
      <c r="Q8">
        <v>-5.85</v>
      </c>
      <c r="R8">
        <v>-5.8</v>
      </c>
      <c r="S8">
        <v>-5.8</v>
      </c>
      <c r="T8">
        <f t="shared" si="2"/>
        <v>-5.8400000000000007</v>
      </c>
      <c r="U8">
        <f t="shared" si="3"/>
        <v>4.1833001326703943E-2</v>
      </c>
      <c r="X8">
        <v>5.6</v>
      </c>
      <c r="Y8">
        <v>-4.0599999999999996</v>
      </c>
      <c r="Z8">
        <v>-4</v>
      </c>
      <c r="AA8">
        <v>-4</v>
      </c>
      <c r="AB8">
        <v>-4</v>
      </c>
      <c r="AC8">
        <v>-3.5</v>
      </c>
      <c r="AD8">
        <v>-3.5</v>
      </c>
      <c r="AE8">
        <f t="shared" si="4"/>
        <v>-3.8</v>
      </c>
      <c r="AF8">
        <f t="shared" si="5"/>
        <v>0.27386127875258309</v>
      </c>
    </row>
    <row r="9" spans="1:32" x14ac:dyDescent="0.3">
      <c r="A9">
        <v>16.5</v>
      </c>
      <c r="B9">
        <v>5.3239999999999998</v>
      </c>
      <c r="C9">
        <v>-6</v>
      </c>
      <c r="G9">
        <v>16.5</v>
      </c>
      <c r="H9">
        <v>5.35</v>
      </c>
      <c r="I9">
        <v>5.3</v>
      </c>
      <c r="J9">
        <v>5.35</v>
      </c>
      <c r="K9">
        <v>5.3</v>
      </c>
      <c r="L9">
        <v>5.3</v>
      </c>
      <c r="M9">
        <f t="shared" si="0"/>
        <v>5.3199999999999994</v>
      </c>
      <c r="N9">
        <f t="shared" si="1"/>
        <v>2.7386127875258206E-2</v>
      </c>
      <c r="O9">
        <v>-6</v>
      </c>
      <c r="P9">
        <v>-6.05</v>
      </c>
      <c r="Q9">
        <v>-6.1</v>
      </c>
      <c r="R9">
        <v>-6</v>
      </c>
      <c r="S9">
        <v>-6.05</v>
      </c>
      <c r="T9">
        <f t="shared" si="2"/>
        <v>-6.04</v>
      </c>
      <c r="U9">
        <f t="shared" si="3"/>
        <v>4.1833001326703631E-2</v>
      </c>
      <c r="X9">
        <v>5.7</v>
      </c>
      <c r="Y9">
        <v>-3.64</v>
      </c>
      <c r="Z9">
        <v>-3.5</v>
      </c>
      <c r="AA9">
        <v>-3.5</v>
      </c>
      <c r="AB9">
        <v>-3.5</v>
      </c>
      <c r="AC9">
        <v>-3</v>
      </c>
      <c r="AD9">
        <v>-3.5</v>
      </c>
      <c r="AE9">
        <f t="shared" si="4"/>
        <v>-3.4</v>
      </c>
      <c r="AF9">
        <f t="shared" si="5"/>
        <v>0.22360679774997896</v>
      </c>
    </row>
    <row r="10" spans="1:32" x14ac:dyDescent="0.3">
      <c r="A10">
        <v>17</v>
      </c>
      <c r="B10">
        <v>5.3079999999999998</v>
      </c>
      <c r="C10">
        <v>-6.1</v>
      </c>
      <c r="G10">
        <v>17</v>
      </c>
      <c r="H10">
        <v>5.3</v>
      </c>
      <c r="I10">
        <v>5.35</v>
      </c>
      <c r="J10">
        <v>5.3</v>
      </c>
      <c r="K10">
        <v>5.3</v>
      </c>
      <c r="L10">
        <v>5.3</v>
      </c>
      <c r="M10">
        <f t="shared" si="0"/>
        <v>5.3100000000000005</v>
      </c>
      <c r="N10">
        <f t="shared" si="1"/>
        <v>2.2360679774997817E-2</v>
      </c>
      <c r="O10">
        <v>-6.05</v>
      </c>
      <c r="P10">
        <v>-6.1</v>
      </c>
      <c r="Q10">
        <v>-6</v>
      </c>
      <c r="R10">
        <v>-6</v>
      </c>
      <c r="S10">
        <v>-6</v>
      </c>
      <c r="T10">
        <f t="shared" si="2"/>
        <v>-6.0299999999999994</v>
      </c>
      <c r="U10">
        <f t="shared" si="3"/>
        <v>4.4721359549995635E-2</v>
      </c>
      <c r="X10">
        <v>5.8</v>
      </c>
      <c r="Y10">
        <v>-3.3</v>
      </c>
      <c r="Z10">
        <v>-3</v>
      </c>
      <c r="AA10">
        <v>-3</v>
      </c>
      <c r="AB10">
        <v>-3</v>
      </c>
      <c r="AC10">
        <v>-3.5</v>
      </c>
      <c r="AD10">
        <v>-3.5</v>
      </c>
      <c r="AE10">
        <f t="shared" si="4"/>
        <v>-3.2</v>
      </c>
      <c r="AF10">
        <f t="shared" si="5"/>
        <v>0.27386127875258309</v>
      </c>
    </row>
    <row r="11" spans="1:32" x14ac:dyDescent="0.3">
      <c r="A11">
        <v>17.5</v>
      </c>
      <c r="B11">
        <v>5.2930000000000001</v>
      </c>
      <c r="C11">
        <v>-6.23</v>
      </c>
      <c r="G11">
        <v>17.5</v>
      </c>
      <c r="H11">
        <v>5.3</v>
      </c>
      <c r="I11">
        <v>5.3</v>
      </c>
      <c r="J11">
        <v>5.25</v>
      </c>
      <c r="K11">
        <v>5.3</v>
      </c>
      <c r="L11">
        <v>5.3</v>
      </c>
      <c r="M11">
        <f t="shared" si="0"/>
        <v>5.29</v>
      </c>
      <c r="N11">
        <f t="shared" si="1"/>
        <v>2.2360679774997817E-2</v>
      </c>
      <c r="O11">
        <v>-6.3</v>
      </c>
      <c r="P11">
        <v>-6.3</v>
      </c>
      <c r="Q11">
        <v>-6.3</v>
      </c>
      <c r="R11">
        <v>-6.25</v>
      </c>
      <c r="S11">
        <v>-6.2</v>
      </c>
      <c r="T11">
        <f t="shared" si="2"/>
        <v>-6.27</v>
      </c>
      <c r="U11">
        <f t="shared" si="3"/>
        <v>4.4721359549995635E-2</v>
      </c>
      <c r="X11">
        <v>5.9</v>
      </c>
      <c r="Y11">
        <v>-3.02</v>
      </c>
      <c r="Z11">
        <v>-3</v>
      </c>
      <c r="AA11">
        <v>-3.5</v>
      </c>
      <c r="AB11">
        <v>-3</v>
      </c>
      <c r="AC11">
        <v>-3</v>
      </c>
      <c r="AD11">
        <v>-2.5</v>
      </c>
      <c r="AE11">
        <f t="shared" si="4"/>
        <v>-3</v>
      </c>
      <c r="AF11">
        <f t="shared" si="5"/>
        <v>0.35355339059327379</v>
      </c>
    </row>
    <row r="12" spans="1:32" x14ac:dyDescent="0.3">
      <c r="A12">
        <v>18</v>
      </c>
      <c r="B12">
        <v>5.2789999999999999</v>
      </c>
      <c r="C12">
        <v>-6.4</v>
      </c>
      <c r="G12">
        <v>18</v>
      </c>
      <c r="H12">
        <v>5.3</v>
      </c>
      <c r="I12">
        <v>5.25</v>
      </c>
      <c r="J12">
        <v>5.25</v>
      </c>
      <c r="K12">
        <v>5.3</v>
      </c>
      <c r="L12">
        <v>5.3</v>
      </c>
      <c r="M12">
        <f t="shared" si="0"/>
        <v>5.28</v>
      </c>
      <c r="N12">
        <f t="shared" si="1"/>
        <v>2.7386127875258206E-2</v>
      </c>
      <c r="O12">
        <v>-6.4</v>
      </c>
      <c r="P12">
        <v>-6.45</v>
      </c>
      <c r="Q12">
        <v>-6.45</v>
      </c>
      <c r="R12">
        <v>-6.4</v>
      </c>
      <c r="S12">
        <v>-6.5</v>
      </c>
      <c r="T12">
        <f t="shared" si="2"/>
        <v>-6.44</v>
      </c>
      <c r="U12">
        <f t="shared" si="3"/>
        <v>4.1833001326703631E-2</v>
      </c>
      <c r="X12">
        <v>6</v>
      </c>
      <c r="Y12">
        <v>-2.8</v>
      </c>
      <c r="Z12">
        <v>-3</v>
      </c>
      <c r="AA12">
        <v>-3</v>
      </c>
      <c r="AB12">
        <v>-2.5</v>
      </c>
      <c r="AC12">
        <v>-3</v>
      </c>
      <c r="AD12">
        <v>-3</v>
      </c>
      <c r="AE12">
        <f t="shared" si="4"/>
        <v>-2.9</v>
      </c>
      <c r="AF12">
        <f t="shared" si="5"/>
        <v>0.22360679774997896</v>
      </c>
    </row>
  </sheetData>
  <sortState xmlns:xlrd2="http://schemas.microsoft.com/office/spreadsheetml/2017/richdata2" ref="A2:C12">
    <sortCondition ref="B2:B1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焦子傲</dc:creator>
  <cp:lastModifiedBy>Ziao Jiao</cp:lastModifiedBy>
  <dcterms:created xsi:type="dcterms:W3CDTF">2015-06-05T18:19:34Z</dcterms:created>
  <dcterms:modified xsi:type="dcterms:W3CDTF">2024-03-31T10:52:24Z</dcterms:modified>
</cp:coreProperties>
</file>