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126"/>
  <workbookPr codeName="ThisWorkbook" defaultThemeVersion="124226"/>
  <mc:AlternateContent xmlns:mc="http://schemas.openxmlformats.org/markup-compatibility/2006">
    <mc:Choice Requires="x15">
      <x15ac:absPath xmlns:x15ac="http://schemas.microsoft.com/office/spreadsheetml/2010/11/ac" url="D:\جدول های نتایج تهیه شده توسط عزت الله عابد - 0780442278\جدول های نتایج - تعلیمات اسلامی و  تعلیمات عمومی\تعلیمات عمومی\جدول های دری - 1404\"/>
    </mc:Choice>
  </mc:AlternateContent>
  <xr:revisionPtr revIDLastSave="0" documentId="13_ncr:1_{87D86826-9E7B-497B-A426-D1CC5E2B3954}" xr6:coauthVersionLast="40" xr6:coauthVersionMax="47" xr10:uidLastSave="{00000000-0000-0000-0000-000000000000}"/>
  <bookViews>
    <workbookView xWindow="-96" yWindow="-96" windowWidth="23232" windowHeight="12552" tabRatio="868" xr2:uid="{00000000-000D-0000-FFFF-FFFF00000000}"/>
  </bookViews>
  <sheets>
    <sheet name="لیست " sheetId="12" r:id="rId1"/>
    <sheet name="شقه" sheetId="31" r:id="rId2"/>
    <sheet name="جدول نتایج " sheetId="3" r:id="rId3"/>
    <sheet name="اطلاع نامه" sheetId="32" r:id="rId4"/>
    <sheet name="فهرست مضمونوار" sheetId="39" r:id="rId5"/>
    <sheet name="فهرست جدول" sheetId="34" r:id="rId6"/>
    <sheet name="ورق اخیر جدول" sheetId="41" r:id="rId7"/>
    <sheet name="پوش جدول" sheetId="35" r:id="rId8"/>
    <sheet name="لیست توزیع کتب" sheetId="29" r:id="rId9"/>
    <sheet name="کامیاب" sheetId="38" r:id="rId10"/>
    <sheet name="مشروط " sheetId="27" r:id="rId11"/>
    <sheet name="ناکام و محروم" sheetId="28" r:id="rId12"/>
  </sheets>
  <definedNames>
    <definedName name="_xlnm._FilterDatabase" localSheetId="9" hidden="1">کامیاب!$B$5:$H$5</definedName>
    <definedName name="_xlnm._FilterDatabase" localSheetId="0" hidden="1">'لیست '!$B$4:$BA$4</definedName>
    <definedName name="_xlnm._FilterDatabase" localSheetId="8" hidden="1">'لیست توزیع کتب'!$B$5:$D$5</definedName>
    <definedName name="_xlnm._FilterDatabase" localSheetId="10" hidden="1">'مشروط '!$B$7:$H$7</definedName>
    <definedName name="_xlnm._FilterDatabase" localSheetId="11" hidden="1">'ناکام و محروم'!$B$7:$H$7</definedName>
    <definedName name="_xlnm.Print_Titles" localSheetId="2">'جدول نتایج '!$A:$B</definedName>
    <definedName name="_xlnm.Print_Titles" localSheetId="5">'فهرست جدول'!$1:$10</definedName>
    <definedName name="_xlnm.Print_Titles" localSheetId="4">'فهرست مضمونوار'!$1:$4</definedName>
    <definedName name="_xlnm.Print_Titles" localSheetId="9">کامیاب!$1:$4</definedName>
    <definedName name="_xlnm.Print_Titles" localSheetId="8">'لیست توزیع کتب'!$1:$4</definedName>
    <definedName name="_xlnm.Print_Titles" localSheetId="10">'مشروط '!$1:$6</definedName>
    <definedName name="_xlnm.Print_Titles" localSheetId="11">'ناکام و محروم'!$1:$6</definedName>
  </definedNames>
  <calcPr calcId="181029"/>
</workbook>
</file>

<file path=xl/calcChain.xml><?xml version="1.0" encoding="utf-8"?>
<calcChain xmlns="http://schemas.openxmlformats.org/spreadsheetml/2006/main">
  <c r="AKD13" i="32" l="1"/>
  <c r="AJR13" i="32"/>
  <c r="AJF13" i="32"/>
  <c r="AIT13" i="32"/>
  <c r="AIH13" i="32"/>
  <c r="AHV13" i="32"/>
  <c r="AHJ13" i="32"/>
  <c r="AGX13" i="32"/>
  <c r="AGL13" i="32"/>
  <c r="AFZ13" i="32"/>
  <c r="AFN13" i="32"/>
  <c r="AFB13" i="32"/>
  <c r="AEP13" i="32"/>
  <c r="AED13" i="32"/>
  <c r="ADR13" i="32"/>
  <c r="ADF13" i="32"/>
  <c r="ACT13" i="32"/>
  <c r="ACH13" i="32"/>
  <c r="ABV13" i="32"/>
  <c r="ABJ13" i="32"/>
  <c r="AAX13" i="32"/>
  <c r="AAL13" i="32"/>
  <c r="ZZ13" i="32"/>
  <c r="ZN13" i="32"/>
  <c r="ZB13" i="32"/>
  <c r="YP13" i="32"/>
  <c r="YD13" i="32"/>
  <c r="XR13" i="32"/>
  <c r="XF13" i="32"/>
  <c r="WT13" i="32"/>
  <c r="WH13" i="32"/>
  <c r="VV13" i="32"/>
  <c r="VJ13" i="32"/>
  <c r="UX13" i="32"/>
  <c r="UL13" i="32"/>
  <c r="TZ13" i="32"/>
  <c r="TN13" i="32"/>
  <c r="TB13" i="32"/>
  <c r="SP13" i="32"/>
  <c r="SD13" i="32"/>
  <c r="RR13" i="32"/>
  <c r="RF13" i="32"/>
  <c r="QT13" i="32"/>
  <c r="QH13" i="32"/>
  <c r="PV13" i="32"/>
  <c r="PJ13" i="32"/>
  <c r="OX13" i="32"/>
  <c r="OL13" i="32"/>
  <c r="NZ13" i="32"/>
  <c r="NN13" i="32"/>
  <c r="NB13" i="32"/>
  <c r="MP13" i="32"/>
  <c r="MD13" i="32"/>
  <c r="LR13" i="32"/>
  <c r="LF13" i="32"/>
  <c r="KT13" i="32"/>
  <c r="KH13" i="32"/>
  <c r="JV13" i="32"/>
  <c r="JJ13" i="32"/>
  <c r="IX13" i="32"/>
  <c r="IL13" i="32"/>
  <c r="HZ13" i="32"/>
  <c r="HN13" i="32"/>
  <c r="HB13" i="32"/>
  <c r="GP13" i="32"/>
  <c r="GD13" i="32"/>
  <c r="FR13" i="32"/>
  <c r="FF13" i="32"/>
  <c r="ET13" i="32"/>
  <c r="EH13" i="32"/>
  <c r="DV13" i="32"/>
  <c r="DJ13" i="32"/>
  <c r="CX13" i="32"/>
  <c r="CL13" i="32"/>
  <c r="BZ13" i="32"/>
  <c r="BN13" i="32"/>
  <c r="BB13" i="32"/>
  <c r="AP13" i="32"/>
  <c r="AD13" i="32"/>
  <c r="R13" i="32"/>
  <c r="F13" i="32"/>
  <c r="A9" i="28"/>
  <c r="A10" i="28"/>
  <c r="A11" i="28"/>
  <c r="A12" i="28"/>
  <c r="A13" i="28"/>
  <c r="A14" i="28"/>
  <c r="A15" i="28"/>
  <c r="A16" i="28"/>
  <c r="A17" i="28"/>
  <c r="A18" i="28"/>
  <c r="A19" i="28"/>
  <c r="A20" i="28"/>
  <c r="A21" i="28"/>
  <c r="A22" i="28"/>
  <c r="A23" i="28"/>
  <c r="A24" i="28"/>
  <c r="A25" i="28"/>
  <c r="A26" i="28"/>
  <c r="A27" i="28"/>
  <c r="A28" i="28"/>
  <c r="A29" i="28"/>
  <c r="A30" i="28"/>
  <c r="A31" i="28"/>
  <c r="A32" i="28"/>
  <c r="A33" i="28"/>
  <c r="A34" i="28"/>
  <c r="A35" i="28"/>
  <c r="A36" i="28"/>
  <c r="A37" i="28"/>
  <c r="A38" i="28"/>
  <c r="A39" i="28"/>
  <c r="A40" i="28"/>
  <c r="A41" i="28"/>
  <c r="A42" i="28"/>
  <c r="A43" i="28"/>
  <c r="A44" i="28"/>
  <c r="A45" i="28"/>
  <c r="A46" i="28"/>
  <c r="A47" i="28"/>
  <c r="A48" i="28"/>
  <c r="A49" i="28"/>
  <c r="A50" i="28"/>
  <c r="A51" i="28"/>
  <c r="A52" i="28"/>
  <c r="A53" i="28"/>
  <c r="A54" i="28"/>
  <c r="A55" i="28"/>
  <c r="A56" i="28"/>
  <c r="A57" i="28"/>
  <c r="A58" i="28"/>
  <c r="A59" i="28"/>
  <c r="A60" i="28"/>
  <c r="A61" i="28"/>
  <c r="A62" i="28"/>
  <c r="A63" i="28"/>
  <c r="A64" i="28"/>
  <c r="A65" i="28"/>
  <c r="A66" i="28"/>
  <c r="A67" i="28"/>
  <c r="A68" i="28"/>
  <c r="A69" i="28"/>
  <c r="A70" i="28"/>
  <c r="A71" i="28"/>
  <c r="A72" i="28"/>
  <c r="A73" i="28"/>
  <c r="A74" i="28"/>
  <c r="A75" i="28"/>
  <c r="A76" i="28"/>
  <c r="A77" i="28"/>
  <c r="A78" i="28"/>
  <c r="A79" i="28"/>
  <c r="A80" i="28"/>
  <c r="A81" i="28"/>
  <c r="A82" i="28"/>
  <c r="A83" i="28"/>
  <c r="A84" i="28"/>
  <c r="A85" i="28"/>
  <c r="A86" i="28"/>
  <c r="A87" i="28"/>
  <c r="A88" i="28"/>
  <c r="A89" i="28"/>
  <c r="A90" i="28"/>
  <c r="A91" i="28"/>
  <c r="A92" i="28"/>
  <c r="A93" i="28"/>
  <c r="A94" i="28"/>
  <c r="A95" i="28"/>
  <c r="A96" i="28"/>
  <c r="A97" i="28"/>
  <c r="A98" i="28"/>
  <c r="A99" i="28"/>
  <c r="A100" i="28"/>
  <c r="A101" i="28"/>
  <c r="A102" i="28"/>
  <c r="A103" i="28"/>
  <c r="A104" i="28"/>
  <c r="A105" i="28"/>
  <c r="A8" i="28"/>
  <c r="A9" i="27" l="1"/>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8" i="27"/>
  <c r="A7" i="38" l="1"/>
  <c r="A8" i="38"/>
  <c r="A9" i="38"/>
  <c r="A10" i="38"/>
  <c r="A11" i="38"/>
  <c r="A12" i="38"/>
  <c r="A13" i="38"/>
  <c r="A14" i="38"/>
  <c r="A15" i="38"/>
  <c r="A16" i="38"/>
  <c r="A17" i="38"/>
  <c r="A18" i="38"/>
  <c r="A19" i="38"/>
  <c r="A20" i="38"/>
  <c r="A21" i="38"/>
  <c r="A22" i="38"/>
  <c r="A23" i="38"/>
  <c r="A24" i="38"/>
  <c r="A25" i="38"/>
  <c r="A26" i="38"/>
  <c r="A27" i="38"/>
  <c r="A28" i="38"/>
  <c r="A29" i="38"/>
  <c r="A30" i="38"/>
  <c r="A31" i="38"/>
  <c r="A32" i="38"/>
  <c r="A33" i="38"/>
  <c r="A34" i="38"/>
  <c r="A35" i="38"/>
  <c r="A36" i="38"/>
  <c r="A37" i="38"/>
  <c r="A38" i="38"/>
  <c r="A39" i="38"/>
  <c r="A40" i="38"/>
  <c r="A41" i="38"/>
  <c r="A42" i="38"/>
  <c r="A43" i="38"/>
  <c r="A44" i="38"/>
  <c r="A45" i="38"/>
  <c r="A46" i="38"/>
  <c r="A47" i="38"/>
  <c r="A48" i="38"/>
  <c r="A49" i="38"/>
  <c r="A50" i="38"/>
  <c r="A51" i="38"/>
  <c r="A52" i="38"/>
  <c r="A53" i="38"/>
  <c r="A54" i="38"/>
  <c r="A55" i="38"/>
  <c r="A56" i="38"/>
  <c r="A57" i="38"/>
  <c r="A58" i="38"/>
  <c r="A59" i="38"/>
  <c r="A60" i="38"/>
  <c r="A61" i="38"/>
  <c r="A62" i="38"/>
  <c r="A63" i="38"/>
  <c r="A64" i="38"/>
  <c r="A65" i="38"/>
  <c r="A66" i="38"/>
  <c r="A67" i="38"/>
  <c r="A68" i="38"/>
  <c r="A69" i="38"/>
  <c r="A70" i="38"/>
  <c r="A71" i="38"/>
  <c r="A72" i="38"/>
  <c r="A73" i="38"/>
  <c r="A74" i="38"/>
  <c r="A75" i="38"/>
  <c r="A76" i="38"/>
  <c r="A77" i="38"/>
  <c r="A78" i="38"/>
  <c r="A79" i="38"/>
  <c r="A80" i="38"/>
  <c r="A81" i="38"/>
  <c r="A82" i="38"/>
  <c r="A83" i="38"/>
  <c r="A84" i="38"/>
  <c r="A85" i="38"/>
  <c r="A86" i="38"/>
  <c r="A87" i="38"/>
  <c r="A88" i="38"/>
  <c r="A89" i="38"/>
  <c r="A90" i="38"/>
  <c r="A91" i="38"/>
  <c r="A92" i="38"/>
  <c r="A93" i="38"/>
  <c r="A94" i="38"/>
  <c r="A95" i="38"/>
  <c r="A96" i="38"/>
  <c r="A97" i="38"/>
  <c r="A98" i="38"/>
  <c r="A99" i="38"/>
  <c r="A100" i="38"/>
  <c r="A101" i="38"/>
  <c r="A102" i="38"/>
  <c r="A103" i="38"/>
  <c r="A6" i="38"/>
  <c r="A7" i="29"/>
  <c r="A8" i="29"/>
  <c r="A9" i="29"/>
  <c r="A10" i="29"/>
  <c r="A11" i="29"/>
  <c r="A12" i="29"/>
  <c r="A13" i="29"/>
  <c r="A14" i="29"/>
  <c r="A15" i="29"/>
  <c r="A16" i="29"/>
  <c r="A17" i="29"/>
  <c r="A18" i="29"/>
  <c r="A19" i="29"/>
  <c r="A20" i="29"/>
  <c r="A21" i="29"/>
  <c r="A22" i="29"/>
  <c r="A23" i="29"/>
  <c r="A24" i="29"/>
  <c r="A25" i="29"/>
  <c r="A26" i="29"/>
  <c r="A27" i="29"/>
  <c r="A28" i="29"/>
  <c r="A29" i="29"/>
  <c r="A30" i="29"/>
  <c r="A31" i="29"/>
  <c r="A32" i="29"/>
  <c r="A33" i="29"/>
  <c r="A34" i="29"/>
  <c r="A35" i="29"/>
  <c r="A36" i="29"/>
  <c r="A37" i="29"/>
  <c r="A38" i="29"/>
  <c r="A39" i="29"/>
  <c r="A40" i="29"/>
  <c r="A41" i="29"/>
  <c r="A42" i="29"/>
  <c r="A43" i="29"/>
  <c r="A44" i="29"/>
  <c r="A45" i="29"/>
  <c r="A46" i="29"/>
  <c r="A47" i="29"/>
  <c r="A48" i="29"/>
  <c r="A49" i="29"/>
  <c r="A50" i="29"/>
  <c r="A51" i="29"/>
  <c r="A52" i="29"/>
  <c r="A53" i="29"/>
  <c r="A54" i="29"/>
  <c r="A55" i="29"/>
  <c r="A56" i="29"/>
  <c r="A57" i="29"/>
  <c r="A58" i="29"/>
  <c r="A59" i="29"/>
  <c r="A60" i="29"/>
  <c r="A61" i="29"/>
  <c r="A62" i="29"/>
  <c r="A63" i="29"/>
  <c r="A64" i="29"/>
  <c r="A65" i="29"/>
  <c r="A66" i="29"/>
  <c r="A67" i="29"/>
  <c r="A68" i="29"/>
  <c r="A69" i="29"/>
  <c r="A70" i="29"/>
  <c r="A71" i="29"/>
  <c r="A72" i="29"/>
  <c r="A73" i="29"/>
  <c r="A74" i="29"/>
  <c r="A75" i="29"/>
  <c r="A76" i="29"/>
  <c r="A77" i="29"/>
  <c r="A78" i="29"/>
  <c r="A79" i="29"/>
  <c r="A80" i="29"/>
  <c r="A81" i="29"/>
  <c r="A82" i="29"/>
  <c r="A83" i="29"/>
  <c r="A84" i="29"/>
  <c r="A85" i="29"/>
  <c r="A86" i="29"/>
  <c r="A87" i="29"/>
  <c r="A88" i="29"/>
  <c r="A89" i="29"/>
  <c r="A90" i="29"/>
  <c r="A91" i="29"/>
  <c r="A92" i="29"/>
  <c r="A93" i="29"/>
  <c r="A94" i="29"/>
  <c r="A95" i="29"/>
  <c r="A96" i="29"/>
  <c r="A97" i="29"/>
  <c r="A98" i="29"/>
  <c r="A99" i="29"/>
  <c r="A100" i="29"/>
  <c r="A101" i="29"/>
  <c r="A102" i="29"/>
  <c r="A103" i="29"/>
  <c r="A104" i="29"/>
  <c r="A105" i="29"/>
  <c r="A106" i="29"/>
  <c r="A107" i="29"/>
  <c r="A108" i="29"/>
  <c r="A109" i="29"/>
  <c r="A110" i="29"/>
  <c r="A111" i="29"/>
  <c r="A112" i="29"/>
  <c r="A113" i="29"/>
  <c r="A114" i="29"/>
  <c r="A115" i="29"/>
  <c r="A116" i="29"/>
  <c r="A117" i="29"/>
  <c r="A118" i="29"/>
  <c r="A119" i="29"/>
  <c r="A120" i="29"/>
  <c r="A121" i="29"/>
  <c r="A122" i="29"/>
  <c r="A123" i="29"/>
  <c r="A124" i="29"/>
  <c r="A125" i="29"/>
  <c r="A126" i="29"/>
  <c r="A127" i="29"/>
  <c r="A128" i="29"/>
  <c r="A129" i="29"/>
  <c r="A130" i="29"/>
  <c r="A131" i="29"/>
  <c r="A132" i="29"/>
  <c r="A133" i="29"/>
  <c r="A134" i="29"/>
  <c r="A135" i="29"/>
  <c r="A136" i="29"/>
  <c r="A137" i="29"/>
  <c r="A138" i="29"/>
  <c r="A139" i="29"/>
  <c r="A140" i="29"/>
  <c r="A141" i="29"/>
  <c r="A142" i="29"/>
  <c r="A143" i="29"/>
  <c r="A144" i="29"/>
  <c r="A145" i="29"/>
  <c r="A146" i="29"/>
  <c r="A147" i="29"/>
  <c r="A6" i="29"/>
  <c r="O13" i="41" l="1"/>
  <c r="K14" i="41"/>
  <c r="H14" i="41"/>
  <c r="E14" i="41"/>
  <c r="C14" i="41"/>
  <c r="A14" i="41"/>
  <c r="A6" i="12" l="1"/>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5" i="12"/>
  <c r="OC44" i="3" l="1"/>
  <c r="OA44" i="3"/>
  <c r="OC43" i="3"/>
  <c r="OA43" i="3"/>
  <c r="OC42" i="3"/>
  <c r="OA42" i="3"/>
  <c r="OC41" i="3"/>
  <c r="OA41" i="3"/>
  <c r="OC40" i="3"/>
  <c r="OA40" i="3"/>
  <c r="OB35" i="3"/>
  <c r="OA35" i="3"/>
  <c r="OB34" i="3"/>
  <c r="OA34" i="3"/>
  <c r="OB33" i="3"/>
  <c r="OA33" i="3"/>
  <c r="OB32" i="3"/>
  <c r="OA32" i="3"/>
  <c r="OB31" i="3"/>
  <c r="OA31" i="3"/>
  <c r="OB30" i="3"/>
  <c r="OA30" i="3"/>
  <c r="OB29" i="3"/>
  <c r="OA29" i="3"/>
  <c r="OB28" i="3"/>
  <c r="OA28" i="3"/>
  <c r="OB27" i="3"/>
  <c r="OA27" i="3"/>
  <c r="OB26" i="3"/>
  <c r="OA26" i="3"/>
  <c r="OB25" i="3"/>
  <c r="OA25" i="3"/>
  <c r="OB24" i="3"/>
  <c r="OA24" i="3"/>
  <c r="OB23" i="3"/>
  <c r="OA23" i="3"/>
  <c r="OB22" i="3"/>
  <c r="OA22" i="3"/>
  <c r="OB21" i="3"/>
  <c r="OA21" i="3"/>
  <c r="OA17" i="3"/>
  <c r="OA16" i="3"/>
  <c r="OA15" i="3"/>
  <c r="OA14" i="3"/>
  <c r="OA13" i="3"/>
  <c r="OD12" i="3"/>
  <c r="NY44" i="3"/>
  <c r="NW44" i="3"/>
  <c r="NY43" i="3"/>
  <c r="NW43" i="3"/>
  <c r="NY42" i="3"/>
  <c r="NW42" i="3"/>
  <c r="NY41" i="3"/>
  <c r="NW41" i="3"/>
  <c r="NY40" i="3"/>
  <c r="NW40" i="3"/>
  <c r="NX35" i="3"/>
  <c r="NW35" i="3"/>
  <c r="NX34" i="3"/>
  <c r="NW34" i="3"/>
  <c r="NX33" i="3"/>
  <c r="NW33" i="3"/>
  <c r="NX32" i="3"/>
  <c r="NW32" i="3"/>
  <c r="NX31" i="3"/>
  <c r="NW31" i="3"/>
  <c r="NX30" i="3"/>
  <c r="NW30" i="3"/>
  <c r="NX29" i="3"/>
  <c r="NW29" i="3"/>
  <c r="NX28" i="3"/>
  <c r="NW28" i="3"/>
  <c r="NX27" i="3"/>
  <c r="NW27" i="3"/>
  <c r="NX26" i="3"/>
  <c r="NW26" i="3"/>
  <c r="NX25" i="3"/>
  <c r="NW25" i="3"/>
  <c r="NX24" i="3"/>
  <c r="NW24" i="3"/>
  <c r="NX23" i="3"/>
  <c r="NW23" i="3"/>
  <c r="NX22" i="3"/>
  <c r="NW22" i="3"/>
  <c r="NX21" i="3"/>
  <c r="NW21" i="3"/>
  <c r="NW17" i="3"/>
  <c r="NW16" i="3"/>
  <c r="NW15" i="3"/>
  <c r="NW14" i="3"/>
  <c r="NW13" i="3"/>
  <c r="NZ12" i="3"/>
  <c r="NU44" i="3"/>
  <c r="NS44" i="3"/>
  <c r="NU43" i="3"/>
  <c r="NS43" i="3"/>
  <c r="NU42" i="3"/>
  <c r="NS42" i="3"/>
  <c r="NU41" i="3"/>
  <c r="NS41" i="3"/>
  <c r="NU40" i="3"/>
  <c r="NS40" i="3"/>
  <c r="NT35" i="3"/>
  <c r="NS35" i="3"/>
  <c r="NT34" i="3"/>
  <c r="NS34" i="3"/>
  <c r="NT33" i="3"/>
  <c r="NS33" i="3"/>
  <c r="NT32" i="3"/>
  <c r="NS32" i="3"/>
  <c r="NT31" i="3"/>
  <c r="NS31" i="3"/>
  <c r="NT30" i="3"/>
  <c r="NS30" i="3"/>
  <c r="NT29" i="3"/>
  <c r="NS29" i="3"/>
  <c r="NT28" i="3"/>
  <c r="NS28" i="3"/>
  <c r="NT27" i="3"/>
  <c r="NS27" i="3"/>
  <c r="NT26" i="3"/>
  <c r="NS26" i="3"/>
  <c r="NT25" i="3"/>
  <c r="NS25" i="3"/>
  <c r="NT24" i="3"/>
  <c r="NS24" i="3"/>
  <c r="NT23" i="3"/>
  <c r="NS23" i="3"/>
  <c r="NT22" i="3"/>
  <c r="NS22" i="3"/>
  <c r="NT21" i="3"/>
  <c r="NS21" i="3"/>
  <c r="NS17" i="3"/>
  <c r="NS16" i="3"/>
  <c r="NS15" i="3"/>
  <c r="NS14" i="3"/>
  <c r="NS13" i="3"/>
  <c r="NV12" i="3"/>
  <c r="NQ44" i="3"/>
  <c r="NO44" i="3"/>
  <c r="NQ43" i="3"/>
  <c r="NO43" i="3"/>
  <c r="NQ42" i="3"/>
  <c r="NO42" i="3"/>
  <c r="NQ41" i="3"/>
  <c r="NO41" i="3"/>
  <c r="NQ40" i="3"/>
  <c r="NO40" i="3"/>
  <c r="NP35" i="3"/>
  <c r="NO35" i="3"/>
  <c r="NP34" i="3"/>
  <c r="NO34" i="3"/>
  <c r="NP33" i="3"/>
  <c r="NO33" i="3"/>
  <c r="NP32" i="3"/>
  <c r="NO32" i="3"/>
  <c r="NP31" i="3"/>
  <c r="NO31" i="3"/>
  <c r="NP30" i="3"/>
  <c r="NO30" i="3"/>
  <c r="NP29" i="3"/>
  <c r="NO29" i="3"/>
  <c r="NP28" i="3"/>
  <c r="NO28" i="3"/>
  <c r="NP27" i="3"/>
  <c r="NO27" i="3"/>
  <c r="NP26" i="3"/>
  <c r="NO26" i="3"/>
  <c r="NP25" i="3"/>
  <c r="NO25" i="3"/>
  <c r="NP24" i="3"/>
  <c r="NO24" i="3"/>
  <c r="NP23" i="3"/>
  <c r="NO23" i="3"/>
  <c r="NP22" i="3"/>
  <c r="NO22" i="3"/>
  <c r="NP21" i="3"/>
  <c r="NO21" i="3"/>
  <c r="NO17" i="3"/>
  <c r="NO16" i="3"/>
  <c r="NO15" i="3"/>
  <c r="NO14" i="3"/>
  <c r="NO13" i="3"/>
  <c r="NR12" i="3"/>
  <c r="NM44" i="3"/>
  <c r="NK44" i="3"/>
  <c r="NM43" i="3"/>
  <c r="NK43" i="3"/>
  <c r="NM42" i="3"/>
  <c r="NK42" i="3"/>
  <c r="NM41" i="3"/>
  <c r="NK41" i="3"/>
  <c r="NM40" i="3"/>
  <c r="NK40" i="3"/>
  <c r="NL35" i="3"/>
  <c r="NK35" i="3"/>
  <c r="NL34" i="3"/>
  <c r="NK34" i="3"/>
  <c r="NL33" i="3"/>
  <c r="NK33" i="3"/>
  <c r="NL32" i="3"/>
  <c r="NK32" i="3"/>
  <c r="NL31" i="3"/>
  <c r="NK31" i="3"/>
  <c r="NL30" i="3"/>
  <c r="NK30" i="3"/>
  <c r="NL29" i="3"/>
  <c r="NK29" i="3"/>
  <c r="NL28" i="3"/>
  <c r="NK28" i="3"/>
  <c r="NL27" i="3"/>
  <c r="NK27" i="3"/>
  <c r="NL26" i="3"/>
  <c r="NK26" i="3"/>
  <c r="NL25" i="3"/>
  <c r="NK25" i="3"/>
  <c r="NL24" i="3"/>
  <c r="NK24" i="3"/>
  <c r="NL23" i="3"/>
  <c r="NK23" i="3"/>
  <c r="NL22" i="3"/>
  <c r="NK22" i="3"/>
  <c r="NL21" i="3"/>
  <c r="NK21" i="3"/>
  <c r="NK17" i="3"/>
  <c r="NK16" i="3"/>
  <c r="NK15" i="3"/>
  <c r="NK14" i="3"/>
  <c r="NK13" i="3"/>
  <c r="NN12" i="3"/>
  <c r="NI44" i="3"/>
  <c r="NG44" i="3"/>
  <c r="NI43" i="3"/>
  <c r="NG43" i="3"/>
  <c r="NI42" i="3"/>
  <c r="NG42" i="3"/>
  <c r="NI41" i="3"/>
  <c r="NG41" i="3"/>
  <c r="NI40" i="3"/>
  <c r="NG40" i="3"/>
  <c r="NH35" i="3"/>
  <c r="NG35" i="3"/>
  <c r="NH34" i="3"/>
  <c r="NG34" i="3"/>
  <c r="NH33" i="3"/>
  <c r="NG33" i="3"/>
  <c r="NH32" i="3"/>
  <c r="NG32" i="3"/>
  <c r="NH31" i="3"/>
  <c r="NG31" i="3"/>
  <c r="NH30" i="3"/>
  <c r="NG30" i="3"/>
  <c r="NH29" i="3"/>
  <c r="NG29" i="3"/>
  <c r="NH28" i="3"/>
  <c r="NG28" i="3"/>
  <c r="NH27" i="3"/>
  <c r="NG27" i="3"/>
  <c r="NH26" i="3"/>
  <c r="NG26" i="3"/>
  <c r="NH25" i="3"/>
  <c r="NG25" i="3"/>
  <c r="NH24" i="3"/>
  <c r="NG24" i="3"/>
  <c r="NH23" i="3"/>
  <c r="NG23" i="3"/>
  <c r="NH22" i="3"/>
  <c r="NG22" i="3"/>
  <c r="NH21" i="3"/>
  <c r="NG21" i="3"/>
  <c r="NG17" i="3"/>
  <c r="NG16" i="3"/>
  <c r="NG15" i="3"/>
  <c r="NG14" i="3"/>
  <c r="NG13" i="3"/>
  <c r="NJ12" i="3"/>
  <c r="NE44" i="3"/>
  <c r="NC44" i="3"/>
  <c r="NE43" i="3"/>
  <c r="NC43" i="3"/>
  <c r="NE42" i="3"/>
  <c r="NC42" i="3"/>
  <c r="NE41" i="3"/>
  <c r="NC41" i="3"/>
  <c r="NE40" i="3"/>
  <c r="NC40" i="3"/>
  <c r="ND35" i="3"/>
  <c r="NC35" i="3"/>
  <c r="ND34" i="3"/>
  <c r="NC34" i="3"/>
  <c r="ND33" i="3"/>
  <c r="NC33" i="3"/>
  <c r="ND32" i="3"/>
  <c r="NC32" i="3"/>
  <c r="ND31" i="3"/>
  <c r="NC31" i="3"/>
  <c r="ND30" i="3"/>
  <c r="NC30" i="3"/>
  <c r="ND29" i="3"/>
  <c r="NC29" i="3"/>
  <c r="ND28" i="3"/>
  <c r="NC28" i="3"/>
  <c r="ND27" i="3"/>
  <c r="NC27" i="3"/>
  <c r="ND26" i="3"/>
  <c r="NC26" i="3"/>
  <c r="ND25" i="3"/>
  <c r="NC25" i="3"/>
  <c r="ND24" i="3"/>
  <c r="NC24" i="3"/>
  <c r="ND23" i="3"/>
  <c r="NC23" i="3"/>
  <c r="ND22" i="3"/>
  <c r="NC22" i="3"/>
  <c r="ND21" i="3"/>
  <c r="NC21" i="3"/>
  <c r="NC17" i="3"/>
  <c r="NC16" i="3"/>
  <c r="NC15" i="3"/>
  <c r="NC14" i="3"/>
  <c r="NC13" i="3"/>
  <c r="NF12" i="3"/>
  <c r="NA44" i="3"/>
  <c r="MY44" i="3"/>
  <c r="NA43" i="3"/>
  <c r="MY43" i="3"/>
  <c r="NA42" i="3"/>
  <c r="MY42" i="3"/>
  <c r="NA41" i="3"/>
  <c r="MY41" i="3"/>
  <c r="NA40" i="3"/>
  <c r="MY40" i="3"/>
  <c r="MZ35" i="3"/>
  <c r="MY35" i="3"/>
  <c r="MZ34" i="3"/>
  <c r="MY34" i="3"/>
  <c r="MZ33" i="3"/>
  <c r="MY33" i="3"/>
  <c r="MZ32" i="3"/>
  <c r="MY32" i="3"/>
  <c r="MZ31" i="3"/>
  <c r="MY31" i="3"/>
  <c r="MZ30" i="3"/>
  <c r="MY30" i="3"/>
  <c r="MZ29" i="3"/>
  <c r="MY29" i="3"/>
  <c r="MZ28" i="3"/>
  <c r="MY28" i="3"/>
  <c r="MZ27" i="3"/>
  <c r="MY27" i="3"/>
  <c r="MZ26" i="3"/>
  <c r="MY26" i="3"/>
  <c r="MZ25" i="3"/>
  <c r="MY25" i="3"/>
  <c r="MZ24" i="3"/>
  <c r="MY24" i="3"/>
  <c r="MZ23" i="3"/>
  <c r="MY23" i="3"/>
  <c r="MZ22" i="3"/>
  <c r="MY22" i="3"/>
  <c r="MZ21" i="3"/>
  <c r="MY21" i="3"/>
  <c r="MY17" i="3"/>
  <c r="MY16" i="3"/>
  <c r="MY15" i="3"/>
  <c r="MY14" i="3"/>
  <c r="MY13" i="3"/>
  <c r="NB12" i="3"/>
  <c r="MW44" i="3"/>
  <c r="MU44" i="3"/>
  <c r="MW43" i="3"/>
  <c r="MU43" i="3"/>
  <c r="MW42" i="3"/>
  <c r="MU42" i="3"/>
  <c r="MW41" i="3"/>
  <c r="MU41" i="3"/>
  <c r="MW40" i="3"/>
  <c r="MU40" i="3"/>
  <c r="MV35" i="3"/>
  <c r="MU35" i="3"/>
  <c r="MV34" i="3"/>
  <c r="MU34" i="3"/>
  <c r="MV33" i="3"/>
  <c r="MU33" i="3"/>
  <c r="MV32" i="3"/>
  <c r="MU32" i="3"/>
  <c r="MV31" i="3"/>
  <c r="MU31" i="3"/>
  <c r="MV30" i="3"/>
  <c r="MU30" i="3"/>
  <c r="MV29" i="3"/>
  <c r="MU29" i="3"/>
  <c r="MV28" i="3"/>
  <c r="MU28" i="3"/>
  <c r="MV27" i="3"/>
  <c r="MU27" i="3"/>
  <c r="MV26" i="3"/>
  <c r="MU26" i="3"/>
  <c r="MV25" i="3"/>
  <c r="MU25" i="3"/>
  <c r="MV24" i="3"/>
  <c r="MU24" i="3"/>
  <c r="MV23" i="3"/>
  <c r="MU23" i="3"/>
  <c r="MV22" i="3"/>
  <c r="MU22" i="3"/>
  <c r="MV21" i="3"/>
  <c r="MU21" i="3"/>
  <c r="MU17" i="3"/>
  <c r="MU16" i="3"/>
  <c r="MU15" i="3"/>
  <c r="MU14" i="3"/>
  <c r="MU13" i="3"/>
  <c r="MX12" i="3"/>
  <c r="MS44" i="3"/>
  <c r="MQ44" i="3"/>
  <c r="MS43" i="3"/>
  <c r="MQ43" i="3"/>
  <c r="MS42" i="3"/>
  <c r="MQ42" i="3"/>
  <c r="MS41" i="3"/>
  <c r="MQ41" i="3"/>
  <c r="MS40" i="3"/>
  <c r="MQ40" i="3"/>
  <c r="MR35" i="3"/>
  <c r="MQ35" i="3"/>
  <c r="MR34" i="3"/>
  <c r="MQ34" i="3"/>
  <c r="MR33" i="3"/>
  <c r="MQ33" i="3"/>
  <c r="MR32" i="3"/>
  <c r="MQ32" i="3"/>
  <c r="MR31" i="3"/>
  <c r="MQ31" i="3"/>
  <c r="MR30" i="3"/>
  <c r="MQ30" i="3"/>
  <c r="MR29" i="3"/>
  <c r="MQ29" i="3"/>
  <c r="MR28" i="3"/>
  <c r="MQ28" i="3"/>
  <c r="MR27" i="3"/>
  <c r="MQ27" i="3"/>
  <c r="MR26" i="3"/>
  <c r="MQ26" i="3"/>
  <c r="MR25" i="3"/>
  <c r="MQ25" i="3"/>
  <c r="MR24" i="3"/>
  <c r="MQ24" i="3"/>
  <c r="MR23" i="3"/>
  <c r="MQ23" i="3"/>
  <c r="MR22" i="3"/>
  <c r="MQ22" i="3"/>
  <c r="MR21" i="3"/>
  <c r="MQ21" i="3"/>
  <c r="MQ17" i="3"/>
  <c r="MQ16" i="3"/>
  <c r="MQ15" i="3"/>
  <c r="MQ14" i="3"/>
  <c r="MQ13" i="3"/>
  <c r="MT12" i="3"/>
  <c r="MO44" i="3"/>
  <c r="MM44" i="3"/>
  <c r="MO43" i="3"/>
  <c r="MM43" i="3"/>
  <c r="MO42" i="3"/>
  <c r="MM42" i="3"/>
  <c r="MO41" i="3"/>
  <c r="MM41" i="3"/>
  <c r="MO40" i="3"/>
  <c r="MM40" i="3"/>
  <c r="MN35" i="3"/>
  <c r="MM35" i="3"/>
  <c r="MN34" i="3"/>
  <c r="MM34" i="3"/>
  <c r="MN33" i="3"/>
  <c r="MM33" i="3"/>
  <c r="MN32" i="3"/>
  <c r="MM32" i="3"/>
  <c r="MN31" i="3"/>
  <c r="MM31" i="3"/>
  <c r="MN30" i="3"/>
  <c r="MM30" i="3"/>
  <c r="MN29" i="3"/>
  <c r="MM29" i="3"/>
  <c r="MN28" i="3"/>
  <c r="MM28" i="3"/>
  <c r="MN27" i="3"/>
  <c r="MM27" i="3"/>
  <c r="MN26" i="3"/>
  <c r="MM26" i="3"/>
  <c r="MN25" i="3"/>
  <c r="MM25" i="3"/>
  <c r="MN24" i="3"/>
  <c r="MM24" i="3"/>
  <c r="MN23" i="3"/>
  <c r="MM23" i="3"/>
  <c r="MN22" i="3"/>
  <c r="MM22" i="3"/>
  <c r="MN21" i="3"/>
  <c r="MM21" i="3"/>
  <c r="MM17" i="3"/>
  <c r="MM16" i="3"/>
  <c r="MM15" i="3"/>
  <c r="MM14" i="3"/>
  <c r="MM13" i="3"/>
  <c r="MP12" i="3"/>
  <c r="MK44" i="3"/>
  <c r="MI44" i="3"/>
  <c r="MK43" i="3"/>
  <c r="MI43" i="3"/>
  <c r="MK42" i="3"/>
  <c r="MI42" i="3"/>
  <c r="MK41" i="3"/>
  <c r="MI41" i="3"/>
  <c r="MK40" i="3"/>
  <c r="MI40" i="3"/>
  <c r="MJ35" i="3"/>
  <c r="MI35" i="3"/>
  <c r="MJ34" i="3"/>
  <c r="MI34" i="3"/>
  <c r="MJ33" i="3"/>
  <c r="MI33" i="3"/>
  <c r="MJ32" i="3"/>
  <c r="MI32" i="3"/>
  <c r="MJ31" i="3"/>
  <c r="MI31" i="3"/>
  <c r="MJ30" i="3"/>
  <c r="MI30" i="3"/>
  <c r="MJ29" i="3"/>
  <c r="MI29" i="3"/>
  <c r="MJ28" i="3"/>
  <c r="MI28" i="3"/>
  <c r="MJ27" i="3"/>
  <c r="MI27" i="3"/>
  <c r="MJ26" i="3"/>
  <c r="MI26" i="3"/>
  <c r="MJ25" i="3"/>
  <c r="MI25" i="3"/>
  <c r="MJ24" i="3"/>
  <c r="MI24" i="3"/>
  <c r="MJ23" i="3"/>
  <c r="MI23" i="3"/>
  <c r="MJ22" i="3"/>
  <c r="MI22" i="3"/>
  <c r="MJ21" i="3"/>
  <c r="MI21" i="3"/>
  <c r="MI17" i="3"/>
  <c r="MI16" i="3"/>
  <c r="MI15" i="3"/>
  <c r="MI14" i="3"/>
  <c r="MI13" i="3"/>
  <c r="ML12" i="3"/>
  <c r="MG44" i="3"/>
  <c r="ME44" i="3"/>
  <c r="MG43" i="3"/>
  <c r="ME43" i="3"/>
  <c r="MG42" i="3"/>
  <c r="ME42" i="3"/>
  <c r="MG41" i="3"/>
  <c r="ME41" i="3"/>
  <c r="MG40" i="3"/>
  <c r="ME40" i="3"/>
  <c r="MF35" i="3"/>
  <c r="ME35" i="3"/>
  <c r="MF34" i="3"/>
  <c r="ME34" i="3"/>
  <c r="MF33" i="3"/>
  <c r="ME33" i="3"/>
  <c r="MF32" i="3"/>
  <c r="ME32" i="3"/>
  <c r="MF31" i="3"/>
  <c r="ME31" i="3"/>
  <c r="MF30" i="3"/>
  <c r="ME30" i="3"/>
  <c r="MF29" i="3"/>
  <c r="ME29" i="3"/>
  <c r="MF28" i="3"/>
  <c r="ME28" i="3"/>
  <c r="MF27" i="3"/>
  <c r="ME27" i="3"/>
  <c r="MF26" i="3"/>
  <c r="ME26" i="3"/>
  <c r="MF25" i="3"/>
  <c r="ME25" i="3"/>
  <c r="MF24" i="3"/>
  <c r="ME24" i="3"/>
  <c r="MF23" i="3"/>
  <c r="ME23" i="3"/>
  <c r="MF22" i="3"/>
  <c r="ME22" i="3"/>
  <c r="MF21" i="3"/>
  <c r="ME21" i="3"/>
  <c r="ME17" i="3"/>
  <c r="ME16" i="3"/>
  <c r="ME15" i="3"/>
  <c r="ME14" i="3"/>
  <c r="ME13" i="3"/>
  <c r="MH12" i="3"/>
  <c r="MC44" i="3"/>
  <c r="MA44" i="3"/>
  <c r="MC43" i="3"/>
  <c r="MA43" i="3"/>
  <c r="MC42" i="3"/>
  <c r="MA42" i="3"/>
  <c r="MC41" i="3"/>
  <c r="MA41" i="3"/>
  <c r="MC40" i="3"/>
  <c r="MA40" i="3"/>
  <c r="MB35" i="3"/>
  <c r="MA35" i="3"/>
  <c r="MB34" i="3"/>
  <c r="MA34" i="3"/>
  <c r="MB33" i="3"/>
  <c r="MA33" i="3"/>
  <c r="MB32" i="3"/>
  <c r="MA32" i="3"/>
  <c r="MB31" i="3"/>
  <c r="MA31" i="3"/>
  <c r="MB30" i="3"/>
  <c r="MA30" i="3"/>
  <c r="MB29" i="3"/>
  <c r="MA29" i="3"/>
  <c r="MB28" i="3"/>
  <c r="MA28" i="3"/>
  <c r="MB27" i="3"/>
  <c r="MA27" i="3"/>
  <c r="MB26" i="3"/>
  <c r="MA26" i="3"/>
  <c r="MB25" i="3"/>
  <c r="MA25" i="3"/>
  <c r="MB24" i="3"/>
  <c r="MA24" i="3"/>
  <c r="MB23" i="3"/>
  <c r="MA23" i="3"/>
  <c r="MB22" i="3"/>
  <c r="MA22" i="3"/>
  <c r="MB21" i="3"/>
  <c r="MA21" i="3"/>
  <c r="MA17" i="3"/>
  <c r="MA16" i="3"/>
  <c r="MA15" i="3"/>
  <c r="MA14" i="3"/>
  <c r="MA13" i="3"/>
  <c r="MD12" i="3"/>
  <c r="LY44" i="3"/>
  <c r="LW44" i="3"/>
  <c r="LY43" i="3"/>
  <c r="LW43" i="3"/>
  <c r="LY42" i="3"/>
  <c r="LW42" i="3"/>
  <c r="LY41" i="3"/>
  <c r="LW41" i="3"/>
  <c r="LY40" i="3"/>
  <c r="LW40" i="3"/>
  <c r="LX35" i="3"/>
  <c r="LW35" i="3"/>
  <c r="LX34" i="3"/>
  <c r="LW34" i="3"/>
  <c r="LX33" i="3"/>
  <c r="LW33" i="3"/>
  <c r="LX32" i="3"/>
  <c r="LW32" i="3"/>
  <c r="LX31" i="3"/>
  <c r="LW31" i="3"/>
  <c r="LX30" i="3"/>
  <c r="LW30" i="3"/>
  <c r="LX29" i="3"/>
  <c r="LW29" i="3"/>
  <c r="LX28" i="3"/>
  <c r="LW28" i="3"/>
  <c r="LX27" i="3"/>
  <c r="LW27" i="3"/>
  <c r="LX26" i="3"/>
  <c r="LW26" i="3"/>
  <c r="LX25" i="3"/>
  <c r="LW25" i="3"/>
  <c r="LX24" i="3"/>
  <c r="LW24" i="3"/>
  <c r="LX23" i="3"/>
  <c r="LW23" i="3"/>
  <c r="LX22" i="3"/>
  <c r="LW22" i="3"/>
  <c r="LX21" i="3"/>
  <c r="LW21" i="3"/>
  <c r="LW17" i="3"/>
  <c r="LW16" i="3"/>
  <c r="LW15" i="3"/>
  <c r="LW14" i="3"/>
  <c r="LW13" i="3"/>
  <c r="LZ12" i="3"/>
  <c r="LU44" i="3"/>
  <c r="LS44" i="3"/>
  <c r="LU43" i="3"/>
  <c r="LS43" i="3"/>
  <c r="LU42" i="3"/>
  <c r="LS42" i="3"/>
  <c r="LU41" i="3"/>
  <c r="LS41" i="3"/>
  <c r="LU40" i="3"/>
  <c r="LS40" i="3"/>
  <c r="LT35" i="3"/>
  <c r="LS35" i="3"/>
  <c r="LT34" i="3"/>
  <c r="LS34" i="3"/>
  <c r="LT33" i="3"/>
  <c r="LS33" i="3"/>
  <c r="LT32" i="3"/>
  <c r="LS32" i="3"/>
  <c r="LT31" i="3"/>
  <c r="LS31" i="3"/>
  <c r="LT30" i="3"/>
  <c r="LS30" i="3"/>
  <c r="LT29" i="3"/>
  <c r="LS29" i="3"/>
  <c r="LT28" i="3"/>
  <c r="LS28" i="3"/>
  <c r="LT27" i="3"/>
  <c r="LS27" i="3"/>
  <c r="LT26" i="3"/>
  <c r="LS26" i="3"/>
  <c r="LT25" i="3"/>
  <c r="LS25" i="3"/>
  <c r="LT24" i="3"/>
  <c r="LS24" i="3"/>
  <c r="LT23" i="3"/>
  <c r="LS23" i="3"/>
  <c r="LT22" i="3"/>
  <c r="LS22" i="3"/>
  <c r="LT21" i="3"/>
  <c r="LS21" i="3"/>
  <c r="LS17" i="3"/>
  <c r="LS16" i="3"/>
  <c r="LS15" i="3"/>
  <c r="LS14" i="3"/>
  <c r="LS13" i="3"/>
  <c r="LV12" i="3"/>
  <c r="LQ44" i="3"/>
  <c r="LO44" i="3"/>
  <c r="LQ43" i="3"/>
  <c r="LO43" i="3"/>
  <c r="LQ42" i="3"/>
  <c r="LO42" i="3"/>
  <c r="LQ41" i="3"/>
  <c r="LO41" i="3"/>
  <c r="LQ40" i="3"/>
  <c r="LO40" i="3"/>
  <c r="LP35" i="3"/>
  <c r="LO35" i="3"/>
  <c r="LP34" i="3"/>
  <c r="LO34" i="3"/>
  <c r="LP33" i="3"/>
  <c r="LO33" i="3"/>
  <c r="LP32" i="3"/>
  <c r="LO32" i="3"/>
  <c r="LP31" i="3"/>
  <c r="LO31" i="3"/>
  <c r="LP30" i="3"/>
  <c r="LO30" i="3"/>
  <c r="LP29" i="3"/>
  <c r="LO29" i="3"/>
  <c r="LP28" i="3"/>
  <c r="LO28" i="3"/>
  <c r="LP27" i="3"/>
  <c r="LO27" i="3"/>
  <c r="LP26" i="3"/>
  <c r="LO26" i="3"/>
  <c r="LP25" i="3"/>
  <c r="LO25" i="3"/>
  <c r="LP24" i="3"/>
  <c r="LO24" i="3"/>
  <c r="LP23" i="3"/>
  <c r="LO23" i="3"/>
  <c r="LP22" i="3"/>
  <c r="LO22" i="3"/>
  <c r="LP21" i="3"/>
  <c r="LO21" i="3"/>
  <c r="LO17" i="3"/>
  <c r="LO16" i="3"/>
  <c r="LO15" i="3"/>
  <c r="LO14" i="3"/>
  <c r="LO13" i="3"/>
  <c r="LR12" i="3"/>
  <c r="LM44" i="3"/>
  <c r="LK44" i="3"/>
  <c r="LM43" i="3"/>
  <c r="LK43" i="3"/>
  <c r="LM42" i="3"/>
  <c r="LK42" i="3"/>
  <c r="LM41" i="3"/>
  <c r="LK41" i="3"/>
  <c r="LM40" i="3"/>
  <c r="LK40" i="3"/>
  <c r="LL35" i="3"/>
  <c r="LK35" i="3"/>
  <c r="LL34" i="3"/>
  <c r="LK34" i="3"/>
  <c r="LL33" i="3"/>
  <c r="LK33" i="3"/>
  <c r="LL32" i="3"/>
  <c r="LK32" i="3"/>
  <c r="LL31" i="3"/>
  <c r="LK31" i="3"/>
  <c r="LL30" i="3"/>
  <c r="LK30" i="3"/>
  <c r="LL29" i="3"/>
  <c r="LK29" i="3"/>
  <c r="LL28" i="3"/>
  <c r="LK28" i="3"/>
  <c r="LL27" i="3"/>
  <c r="LK27" i="3"/>
  <c r="LL26" i="3"/>
  <c r="LK26" i="3"/>
  <c r="LL25" i="3"/>
  <c r="LK25" i="3"/>
  <c r="LL24" i="3"/>
  <c r="LK24" i="3"/>
  <c r="LL23" i="3"/>
  <c r="LK23" i="3"/>
  <c r="LL22" i="3"/>
  <c r="LK22" i="3"/>
  <c r="LL21" i="3"/>
  <c r="LK21" i="3"/>
  <c r="LK17" i="3"/>
  <c r="LK16" i="3"/>
  <c r="LK15" i="3"/>
  <c r="LK14" i="3"/>
  <c r="LK13" i="3"/>
  <c r="LN12" i="3"/>
  <c r="LI44" i="3"/>
  <c r="LG44" i="3"/>
  <c r="LI43" i="3"/>
  <c r="LG43" i="3"/>
  <c r="LI42" i="3"/>
  <c r="LG42" i="3"/>
  <c r="LI41" i="3"/>
  <c r="LG41" i="3"/>
  <c r="LI40" i="3"/>
  <c r="LG40" i="3"/>
  <c r="LH35" i="3"/>
  <c r="LG35" i="3"/>
  <c r="LH34" i="3"/>
  <c r="LG34" i="3"/>
  <c r="LH33" i="3"/>
  <c r="LG33" i="3"/>
  <c r="LH32" i="3"/>
  <c r="LG32" i="3"/>
  <c r="LH31" i="3"/>
  <c r="LG31" i="3"/>
  <c r="LH30" i="3"/>
  <c r="LG30" i="3"/>
  <c r="LH29" i="3"/>
  <c r="LG29" i="3"/>
  <c r="LH28" i="3"/>
  <c r="LG28" i="3"/>
  <c r="LH27" i="3"/>
  <c r="LG27" i="3"/>
  <c r="LH26" i="3"/>
  <c r="LG26" i="3"/>
  <c r="LH25" i="3"/>
  <c r="LG25" i="3"/>
  <c r="LH24" i="3"/>
  <c r="LG24" i="3"/>
  <c r="LH23" i="3"/>
  <c r="LG23" i="3"/>
  <c r="LH22" i="3"/>
  <c r="LG22" i="3"/>
  <c r="LH21" i="3"/>
  <c r="LG21" i="3"/>
  <c r="LG17" i="3"/>
  <c r="LG16" i="3"/>
  <c r="LG15" i="3"/>
  <c r="LG14" i="3"/>
  <c r="LG13" i="3"/>
  <c r="LJ12" i="3"/>
  <c r="NG1" i="3"/>
  <c r="ME1" i="3"/>
  <c r="NC37" i="3" l="1"/>
  <c r="MQ36" i="3"/>
  <c r="OA36" i="3"/>
  <c r="ME36" i="3"/>
  <c r="MN41" i="3"/>
  <c r="MJ44" i="3"/>
  <c r="MR40" i="3"/>
  <c r="NP44" i="3"/>
  <c r="NL42" i="3"/>
  <c r="OB42" i="3"/>
  <c r="OB44" i="3"/>
  <c r="LW36" i="3"/>
  <c r="MU37" i="3"/>
  <c r="NK37" i="3"/>
  <c r="LG37" i="3"/>
  <c r="LO36" i="3"/>
  <c r="B85" i="29"/>
  <c r="B87" i="28"/>
  <c r="B87" i="27"/>
  <c r="B85" i="38"/>
  <c r="B87" i="29"/>
  <c r="B89" i="28"/>
  <c r="B89" i="27"/>
  <c r="B87" i="38"/>
  <c r="F91" i="28"/>
  <c r="F91" i="27"/>
  <c r="F89" i="38"/>
  <c r="D92" i="28"/>
  <c r="D90" i="38"/>
  <c r="D92" i="27"/>
  <c r="D94" i="28"/>
  <c r="D94" i="27"/>
  <c r="D92" i="38"/>
  <c r="B95" i="29"/>
  <c r="B97" i="28"/>
  <c r="B97" i="27"/>
  <c r="B95" i="38"/>
  <c r="F101" i="28"/>
  <c r="F101" i="27"/>
  <c r="F99" i="38"/>
  <c r="D102" i="28"/>
  <c r="D102" i="27"/>
  <c r="D100" i="38"/>
  <c r="B101" i="29"/>
  <c r="B103" i="28"/>
  <c r="B103" i="27"/>
  <c r="B101" i="38"/>
  <c r="B103" i="29"/>
  <c r="B105" i="28"/>
  <c r="B105" i="27"/>
  <c r="B103" i="38"/>
  <c r="C85" i="29"/>
  <c r="C87" i="28"/>
  <c r="C85" i="38"/>
  <c r="C87" i="27"/>
  <c r="E88" i="28"/>
  <c r="E88" i="27"/>
  <c r="E86" i="38"/>
  <c r="C87" i="29"/>
  <c r="C89" i="28"/>
  <c r="C89" i="27"/>
  <c r="C87" i="38"/>
  <c r="E90" i="28"/>
  <c r="E90" i="27"/>
  <c r="E88" i="38"/>
  <c r="C89" i="29"/>
  <c r="C91" i="28"/>
  <c r="C89" i="38"/>
  <c r="C91" i="27"/>
  <c r="E92" i="28"/>
  <c r="E92" i="27"/>
  <c r="E90" i="38"/>
  <c r="C91" i="29"/>
  <c r="C93" i="28"/>
  <c r="C91" i="38"/>
  <c r="C93" i="27"/>
  <c r="E94" i="28"/>
  <c r="E94" i="27"/>
  <c r="E92" i="38"/>
  <c r="C93" i="29"/>
  <c r="C95" i="28"/>
  <c r="C93" i="38"/>
  <c r="C95" i="27"/>
  <c r="E96" i="28"/>
  <c r="E96" i="27"/>
  <c r="E94" i="38"/>
  <c r="C95" i="29"/>
  <c r="C97" i="28"/>
  <c r="C97" i="27"/>
  <c r="C95" i="38"/>
  <c r="E98" i="28"/>
  <c r="E98" i="27"/>
  <c r="E96" i="38"/>
  <c r="C97" i="29"/>
  <c r="C99" i="28"/>
  <c r="C97" i="38"/>
  <c r="C99" i="27"/>
  <c r="E100" i="28"/>
  <c r="E100" i="27"/>
  <c r="E98" i="38"/>
  <c r="C99" i="29"/>
  <c r="C101" i="28"/>
  <c r="C99" i="38"/>
  <c r="C101" i="27"/>
  <c r="E102" i="28"/>
  <c r="E102" i="27"/>
  <c r="E100" i="38"/>
  <c r="C101" i="29"/>
  <c r="C103" i="28"/>
  <c r="C101" i="38"/>
  <c r="C103" i="27"/>
  <c r="E104" i="28"/>
  <c r="E104" i="27"/>
  <c r="E102" i="38"/>
  <c r="C103" i="29"/>
  <c r="C105" i="28"/>
  <c r="C105" i="27"/>
  <c r="C103" i="38"/>
  <c r="D88" i="28"/>
  <c r="D88" i="27"/>
  <c r="D86" i="38"/>
  <c r="B91" i="29"/>
  <c r="B93" i="28"/>
  <c r="B91" i="38"/>
  <c r="B93" i="27"/>
  <c r="B93" i="29"/>
  <c r="B95" i="28"/>
  <c r="B95" i="27"/>
  <c r="B93" i="38"/>
  <c r="D98" i="28"/>
  <c r="D98" i="27"/>
  <c r="D96" i="38"/>
  <c r="B97" i="29"/>
  <c r="B99" i="28"/>
  <c r="B97" i="38"/>
  <c r="B99" i="27"/>
  <c r="D100" i="28"/>
  <c r="D98" i="38"/>
  <c r="D100" i="27"/>
  <c r="D104" i="28"/>
  <c r="D104" i="27"/>
  <c r="D102" i="38"/>
  <c r="D87" i="28"/>
  <c r="D87" i="27"/>
  <c r="D85" i="38"/>
  <c r="B88" i="28"/>
  <c r="B86" i="29"/>
  <c r="B88" i="27"/>
  <c r="B86" i="38"/>
  <c r="F88" i="28"/>
  <c r="F88" i="27"/>
  <c r="F86" i="38"/>
  <c r="D89" i="28"/>
  <c r="D89" i="27"/>
  <c r="D87" i="38"/>
  <c r="B90" i="28"/>
  <c r="B88" i="29"/>
  <c r="B90" i="27"/>
  <c r="B88" i="38"/>
  <c r="F90" i="28"/>
  <c r="F90" i="27"/>
  <c r="F88" i="38"/>
  <c r="D91" i="28"/>
  <c r="D91" i="27"/>
  <c r="D89" i="38"/>
  <c r="B92" i="28"/>
  <c r="B90" i="29"/>
  <c r="B92" i="27"/>
  <c r="B90" i="38"/>
  <c r="F92" i="28"/>
  <c r="F92" i="27"/>
  <c r="F90" i="38"/>
  <c r="D93" i="28"/>
  <c r="D93" i="27"/>
  <c r="D91" i="38"/>
  <c r="B94" i="28"/>
  <c r="B92" i="29"/>
  <c r="B94" i="27"/>
  <c r="B92" i="38"/>
  <c r="F94" i="28"/>
  <c r="F94" i="27"/>
  <c r="F92" i="38"/>
  <c r="D95" i="28"/>
  <c r="D95" i="27"/>
  <c r="D93" i="38"/>
  <c r="B96" i="28"/>
  <c r="B94" i="29"/>
  <c r="B96" i="27"/>
  <c r="B94" i="38"/>
  <c r="F96" i="28"/>
  <c r="F96" i="27"/>
  <c r="F94" i="38"/>
  <c r="D97" i="28"/>
  <c r="D97" i="27"/>
  <c r="D95" i="38"/>
  <c r="B98" i="28"/>
  <c r="B96" i="29"/>
  <c r="B98" i="27"/>
  <c r="B96" i="38"/>
  <c r="F98" i="28"/>
  <c r="F98" i="27"/>
  <c r="F96" i="38"/>
  <c r="D99" i="28"/>
  <c r="D99" i="27"/>
  <c r="D97" i="38"/>
  <c r="B100" i="28"/>
  <c r="B98" i="29"/>
  <c r="B100" i="27"/>
  <c r="B98" i="38"/>
  <c r="F100" i="28"/>
  <c r="F100" i="27"/>
  <c r="F98" i="38"/>
  <c r="D101" i="28"/>
  <c r="D101" i="27"/>
  <c r="D99" i="38"/>
  <c r="B102" i="28"/>
  <c r="B100" i="29"/>
  <c r="B102" i="27"/>
  <c r="B100" i="38"/>
  <c r="F102" i="28"/>
  <c r="F102" i="27"/>
  <c r="F100" i="38"/>
  <c r="D103" i="28"/>
  <c r="D103" i="27"/>
  <c r="D101" i="38"/>
  <c r="B104" i="28"/>
  <c r="B102" i="29"/>
  <c r="B104" i="27"/>
  <c r="B102" i="38"/>
  <c r="F104" i="28"/>
  <c r="F104" i="27"/>
  <c r="F102" i="38"/>
  <c r="D105" i="28"/>
  <c r="D105" i="27"/>
  <c r="D103" i="38"/>
  <c r="F87" i="28"/>
  <c r="F85" i="38"/>
  <c r="F87" i="27"/>
  <c r="F89" i="28"/>
  <c r="F89" i="27"/>
  <c r="F87" i="38"/>
  <c r="D90" i="28"/>
  <c r="D90" i="27"/>
  <c r="D88" i="38"/>
  <c r="B89" i="29"/>
  <c r="B91" i="28"/>
  <c r="B89" i="38"/>
  <c r="B91" i="27"/>
  <c r="F93" i="28"/>
  <c r="F93" i="27"/>
  <c r="F91" i="38"/>
  <c r="F95" i="28"/>
  <c r="F93" i="38"/>
  <c r="F95" i="27"/>
  <c r="D96" i="28"/>
  <c r="D96" i="27"/>
  <c r="D94" i="38"/>
  <c r="F97" i="28"/>
  <c r="F97" i="27"/>
  <c r="F95" i="38"/>
  <c r="F99" i="28"/>
  <c r="F99" i="27"/>
  <c r="F97" i="38"/>
  <c r="B99" i="29"/>
  <c r="B101" i="28"/>
  <c r="B99" i="38"/>
  <c r="B101" i="27"/>
  <c r="F103" i="28"/>
  <c r="F101" i="38"/>
  <c r="F103" i="27"/>
  <c r="F105" i="28"/>
  <c r="F105" i="27"/>
  <c r="F103" i="38"/>
  <c r="E87" i="28"/>
  <c r="E87" i="27"/>
  <c r="E85" i="38"/>
  <c r="C88" i="28"/>
  <c r="C86" i="29"/>
  <c r="C88" i="27"/>
  <c r="C86" i="38"/>
  <c r="E89" i="28"/>
  <c r="E89" i="27"/>
  <c r="E87" i="38"/>
  <c r="C90" i="28"/>
  <c r="C90" i="27"/>
  <c r="C88" i="29"/>
  <c r="C88" i="38"/>
  <c r="E91" i="28"/>
  <c r="E91" i="27"/>
  <c r="E89" i="38"/>
  <c r="C92" i="28"/>
  <c r="C90" i="29"/>
  <c r="C92" i="27"/>
  <c r="C90" i="38"/>
  <c r="E93" i="28"/>
  <c r="E93" i="27"/>
  <c r="E91" i="38"/>
  <c r="C94" i="28"/>
  <c r="C92" i="29"/>
  <c r="C94" i="27"/>
  <c r="C92" i="38"/>
  <c r="E95" i="28"/>
  <c r="E95" i="27"/>
  <c r="E93" i="38"/>
  <c r="C96" i="28"/>
  <c r="C94" i="29"/>
  <c r="C96" i="27"/>
  <c r="C94" i="38"/>
  <c r="E97" i="28"/>
  <c r="E97" i="27"/>
  <c r="E95" i="38"/>
  <c r="C98" i="28"/>
  <c r="C96" i="29"/>
  <c r="C98" i="27"/>
  <c r="C96" i="38"/>
  <c r="E99" i="28"/>
  <c r="E99" i="27"/>
  <c r="E97" i="38"/>
  <c r="C100" i="28"/>
  <c r="C98" i="29"/>
  <c r="C100" i="27"/>
  <c r="C98" i="38"/>
  <c r="E101" i="28"/>
  <c r="E101" i="27"/>
  <c r="E99" i="38"/>
  <c r="C102" i="28"/>
  <c r="C100" i="29"/>
  <c r="C102" i="27"/>
  <c r="C100" i="38"/>
  <c r="E103" i="28"/>
  <c r="E103" i="27"/>
  <c r="E101" i="38"/>
  <c r="C104" i="28"/>
  <c r="C102" i="29"/>
  <c r="C104" i="27"/>
  <c r="C102" i="38"/>
  <c r="E105" i="28"/>
  <c r="E105" i="27"/>
  <c r="E103" i="38"/>
  <c r="NT40" i="3"/>
  <c r="MU39" i="3"/>
  <c r="NC39" i="3"/>
  <c r="NK39" i="3"/>
  <c r="LM22" i="3"/>
  <c r="LM24" i="3"/>
  <c r="LM26" i="3"/>
  <c r="LM28" i="3"/>
  <c r="LM30" i="3"/>
  <c r="LM32" i="3"/>
  <c r="LM34" i="3"/>
  <c r="LL40" i="3"/>
  <c r="LL42" i="3"/>
  <c r="LL44" i="3"/>
  <c r="LQ21" i="3"/>
  <c r="LQ23" i="3"/>
  <c r="LQ25" i="3"/>
  <c r="LQ27" i="3"/>
  <c r="LQ29" i="3"/>
  <c r="LQ31" i="3"/>
  <c r="LQ33" i="3"/>
  <c r="LQ35" i="3"/>
  <c r="LP41" i="3"/>
  <c r="LP43" i="3"/>
  <c r="LU22" i="3"/>
  <c r="LU24" i="3"/>
  <c r="LU26" i="3"/>
  <c r="LU28" i="3"/>
  <c r="LU30" i="3"/>
  <c r="LU32" i="3"/>
  <c r="LU34" i="3"/>
  <c r="LT40" i="3"/>
  <c r="LT42" i="3"/>
  <c r="LT44" i="3"/>
  <c r="LY21" i="3"/>
  <c r="LY23" i="3"/>
  <c r="LY25" i="3"/>
  <c r="LY27" i="3"/>
  <c r="LY29" i="3"/>
  <c r="LY31" i="3"/>
  <c r="LY33" i="3"/>
  <c r="LY35" i="3"/>
  <c r="LX41" i="3"/>
  <c r="LX43" i="3"/>
  <c r="MC22" i="3"/>
  <c r="MC24" i="3"/>
  <c r="MC26" i="3"/>
  <c r="MC28" i="3"/>
  <c r="MC30" i="3"/>
  <c r="MC32" i="3"/>
  <c r="MC34" i="3"/>
  <c r="MB40" i="3"/>
  <c r="MB42" i="3"/>
  <c r="MB44" i="3"/>
  <c r="MG23" i="3"/>
  <c r="MG25" i="3"/>
  <c r="MG27" i="3"/>
  <c r="MG29" i="3"/>
  <c r="MG31" i="3"/>
  <c r="MG33" i="3"/>
  <c r="MG35" i="3"/>
  <c r="MF41" i="3"/>
  <c r="MF43" i="3"/>
  <c r="MK22" i="3"/>
  <c r="MK24" i="3"/>
  <c r="MK26" i="3"/>
  <c r="MK28" i="3"/>
  <c r="MK30" i="3"/>
  <c r="MO23" i="3"/>
  <c r="MO25" i="3"/>
  <c r="MO27" i="3"/>
  <c r="MO29" i="3"/>
  <c r="MO31" i="3"/>
  <c r="LO37" i="3"/>
  <c r="LO39" i="3" s="1"/>
  <c r="OA37" i="3"/>
  <c r="OA39" i="3" s="1"/>
  <c r="LG39" i="3"/>
  <c r="MK32" i="3"/>
  <c r="MK34" i="3"/>
  <c r="MJ42" i="3"/>
  <c r="MO33" i="3"/>
  <c r="MO35" i="3"/>
  <c r="MN43" i="3"/>
  <c r="MS22" i="3"/>
  <c r="MS24" i="3"/>
  <c r="MS26" i="3"/>
  <c r="MS28" i="3"/>
  <c r="MS30" i="3"/>
  <c r="MS32" i="3"/>
  <c r="MS34" i="3"/>
  <c r="MR42" i="3"/>
  <c r="MR44" i="3"/>
  <c r="MW21" i="3"/>
  <c r="MW23" i="3"/>
  <c r="MW25" i="3"/>
  <c r="MW27" i="3"/>
  <c r="MW29" i="3"/>
  <c r="MW31" i="3"/>
  <c r="MW33" i="3"/>
  <c r="MW35" i="3"/>
  <c r="MV41" i="3"/>
  <c r="MV43" i="3"/>
  <c r="NA22" i="3"/>
  <c r="NA24" i="3"/>
  <c r="NA26" i="3"/>
  <c r="NA28" i="3"/>
  <c r="NA30" i="3"/>
  <c r="LK37" i="3"/>
  <c r="LK39" i="3" s="1"/>
  <c r="LS37" i="3"/>
  <c r="LS39" i="3" s="1"/>
  <c r="LW37" i="3"/>
  <c r="LW39" i="3" s="1"/>
  <c r="MA37" i="3"/>
  <c r="MA39" i="3"/>
  <c r="ME37" i="3"/>
  <c r="ME39" i="3" s="1"/>
  <c r="MI37" i="3"/>
  <c r="MI39" i="3"/>
  <c r="MM37" i="3"/>
  <c r="MM39" i="3" s="1"/>
  <c r="MQ37" i="3"/>
  <c r="MQ39" i="3"/>
  <c r="MU36" i="3"/>
  <c r="MY36" i="3"/>
  <c r="NC36" i="3"/>
  <c r="NG37" i="3"/>
  <c r="NG39" i="3" s="1"/>
  <c r="NK36" i="3"/>
  <c r="NO37" i="3"/>
  <c r="NO39" i="3"/>
  <c r="NS37" i="3"/>
  <c r="NS39" i="3" s="1"/>
  <c r="NW37" i="3"/>
  <c r="NW39" i="3"/>
  <c r="MM36" i="3"/>
  <c r="NG36" i="3"/>
  <c r="NS36" i="3"/>
  <c r="LG36" i="3"/>
  <c r="LK36" i="3"/>
  <c r="LS36" i="3"/>
  <c r="MA36" i="3"/>
  <c r="MI36" i="3"/>
  <c r="MY37" i="3"/>
  <c r="MY39" i="3" s="1"/>
  <c r="NO36" i="3"/>
  <c r="LH43" i="3"/>
  <c r="LM21" i="3"/>
  <c r="LM23" i="3"/>
  <c r="LM25" i="3"/>
  <c r="LM27" i="3"/>
  <c r="LM29" i="3"/>
  <c r="LM31" i="3"/>
  <c r="LM33" i="3"/>
  <c r="LM35" i="3"/>
  <c r="LL41" i="3"/>
  <c r="LL43" i="3"/>
  <c r="LQ22" i="3"/>
  <c r="LQ24" i="3"/>
  <c r="LQ26" i="3"/>
  <c r="LQ28" i="3"/>
  <c r="LQ30" i="3"/>
  <c r="LQ32" i="3"/>
  <c r="LQ34" i="3"/>
  <c r="LP40" i="3"/>
  <c r="LP42" i="3"/>
  <c r="LP44" i="3"/>
  <c r="LU21" i="3"/>
  <c r="LU23" i="3"/>
  <c r="LU25" i="3"/>
  <c r="LU27" i="3"/>
  <c r="LU29" i="3"/>
  <c r="LU31" i="3"/>
  <c r="LU33" i="3"/>
  <c r="LU35" i="3"/>
  <c r="LT41" i="3"/>
  <c r="LT43" i="3"/>
  <c r="LY22" i="3"/>
  <c r="LY24" i="3"/>
  <c r="LY26" i="3"/>
  <c r="LY28" i="3"/>
  <c r="LY30" i="3"/>
  <c r="LY32" i="3"/>
  <c r="LY34" i="3"/>
  <c r="LX44" i="3"/>
  <c r="MC21" i="3"/>
  <c r="MC23" i="3"/>
  <c r="MC25" i="3"/>
  <c r="MC27" i="3"/>
  <c r="MC29" i="3"/>
  <c r="MC31" i="3"/>
  <c r="MC33" i="3"/>
  <c r="MC35" i="3"/>
  <c r="MB41" i="3"/>
  <c r="MB43" i="3"/>
  <c r="MG22" i="3"/>
  <c r="MG24" i="3"/>
  <c r="MG26" i="3"/>
  <c r="MG28" i="3"/>
  <c r="MG30" i="3"/>
  <c r="MG32" i="3"/>
  <c r="MG34" i="3"/>
  <c r="MF42" i="3"/>
  <c r="MF44" i="3"/>
  <c r="MK21" i="3"/>
  <c r="MK23" i="3"/>
  <c r="MK25" i="3"/>
  <c r="MK27" i="3"/>
  <c r="MK29" i="3"/>
  <c r="MK31" i="3"/>
  <c r="MK33" i="3"/>
  <c r="MK35" i="3"/>
  <c r="MJ41" i="3"/>
  <c r="MJ43" i="3"/>
  <c r="MO22" i="3"/>
  <c r="MO24" i="3"/>
  <c r="MO26" i="3"/>
  <c r="MO28" i="3"/>
  <c r="MO30" i="3"/>
  <c r="MO32" i="3"/>
  <c r="MO34" i="3"/>
  <c r="MN40" i="3"/>
  <c r="MN44" i="3"/>
  <c r="MS21" i="3"/>
  <c r="MS23" i="3"/>
  <c r="MS25" i="3"/>
  <c r="MS27" i="3"/>
  <c r="MS29" i="3"/>
  <c r="MS31" i="3"/>
  <c r="MS33" i="3"/>
  <c r="MS35" i="3"/>
  <c r="MR41" i="3"/>
  <c r="NA32" i="3"/>
  <c r="NA34" i="3"/>
  <c r="MZ40" i="3"/>
  <c r="MZ42" i="3"/>
  <c r="MZ44" i="3"/>
  <c r="NE21" i="3"/>
  <c r="NE23" i="3"/>
  <c r="NE25" i="3"/>
  <c r="NE27" i="3"/>
  <c r="NE29" i="3"/>
  <c r="NE31" i="3"/>
  <c r="NE33" i="3"/>
  <c r="NE35" i="3"/>
  <c r="ND41" i="3"/>
  <c r="ND43" i="3"/>
  <c r="NI22" i="3"/>
  <c r="NI24" i="3"/>
  <c r="NI26" i="3"/>
  <c r="NI28" i="3"/>
  <c r="NI30" i="3"/>
  <c r="NI32" i="3"/>
  <c r="NI34" i="3"/>
  <c r="NH40" i="3"/>
  <c r="NH42" i="3"/>
  <c r="NH44" i="3"/>
  <c r="NM23" i="3"/>
  <c r="NM25" i="3"/>
  <c r="NM27" i="3"/>
  <c r="NM29" i="3"/>
  <c r="NM31" i="3"/>
  <c r="NM33" i="3"/>
  <c r="NM35" i="3"/>
  <c r="NL41" i="3"/>
  <c r="NL43" i="3"/>
  <c r="NQ22" i="3"/>
  <c r="NQ24" i="3"/>
  <c r="NQ26" i="3"/>
  <c r="NQ28" i="3"/>
  <c r="NQ30" i="3"/>
  <c r="NQ32" i="3"/>
  <c r="NQ34" i="3"/>
  <c r="NP40" i="3"/>
  <c r="NP42" i="3"/>
  <c r="NU21" i="3"/>
  <c r="NU23" i="3"/>
  <c r="NU25" i="3"/>
  <c r="NU27" i="3"/>
  <c r="NU29" i="3"/>
  <c r="NU31" i="3"/>
  <c r="NU33" i="3"/>
  <c r="NU35" i="3"/>
  <c r="NT41" i="3"/>
  <c r="NT43" i="3"/>
  <c r="NY22" i="3"/>
  <c r="NY24" i="3"/>
  <c r="NY26" i="3"/>
  <c r="NY28" i="3"/>
  <c r="NY30" i="3"/>
  <c r="NY32" i="3"/>
  <c r="NY34" i="3"/>
  <c r="NX40" i="3"/>
  <c r="NX42" i="3"/>
  <c r="NX44" i="3"/>
  <c r="OC21" i="3"/>
  <c r="OC23" i="3"/>
  <c r="OC25" i="3"/>
  <c r="OC27" i="3"/>
  <c r="OC29" i="3"/>
  <c r="OC31" i="3"/>
  <c r="OC33" i="3"/>
  <c r="OC35" i="3"/>
  <c r="OB41" i="3"/>
  <c r="OB43" i="3"/>
  <c r="MR43" i="3"/>
  <c r="MW22" i="3"/>
  <c r="MW24" i="3"/>
  <c r="MW26" i="3"/>
  <c r="MW28" i="3"/>
  <c r="MW30" i="3"/>
  <c r="MW32" i="3"/>
  <c r="MW34" i="3"/>
  <c r="MV40" i="3"/>
  <c r="MV42" i="3"/>
  <c r="MV44" i="3"/>
  <c r="NA21" i="3"/>
  <c r="NA23" i="3"/>
  <c r="NA25" i="3"/>
  <c r="NA27" i="3"/>
  <c r="NA29" i="3"/>
  <c r="NA31" i="3"/>
  <c r="NA33" i="3"/>
  <c r="NA35" i="3"/>
  <c r="MZ41" i="3"/>
  <c r="MZ43" i="3"/>
  <c r="NE22" i="3"/>
  <c r="NE24" i="3"/>
  <c r="NE26" i="3"/>
  <c r="NE28" i="3"/>
  <c r="NE30" i="3"/>
  <c r="NE32" i="3"/>
  <c r="NE34" i="3"/>
  <c r="ND40" i="3"/>
  <c r="ND44" i="3"/>
  <c r="NI21" i="3"/>
  <c r="NI23" i="3"/>
  <c r="NI25" i="3"/>
  <c r="NI27" i="3"/>
  <c r="NI29" i="3"/>
  <c r="NI31" i="3"/>
  <c r="NI33" i="3"/>
  <c r="NI35" i="3"/>
  <c r="NH41" i="3"/>
  <c r="NH43" i="3"/>
  <c r="NM22" i="3"/>
  <c r="NM24" i="3"/>
  <c r="NM26" i="3"/>
  <c r="NM28" i="3"/>
  <c r="NM30" i="3"/>
  <c r="NM32" i="3"/>
  <c r="NM34" i="3"/>
  <c r="NL40" i="3"/>
  <c r="NL44" i="3"/>
  <c r="NQ21" i="3"/>
  <c r="NQ23" i="3"/>
  <c r="NQ25" i="3"/>
  <c r="NQ27" i="3"/>
  <c r="NQ29" i="3"/>
  <c r="NQ31" i="3"/>
  <c r="NQ33" i="3"/>
  <c r="NQ35" i="3"/>
  <c r="NP41" i="3"/>
  <c r="NP43" i="3"/>
  <c r="NU22" i="3"/>
  <c r="NU24" i="3"/>
  <c r="NU26" i="3"/>
  <c r="NU28" i="3"/>
  <c r="NU30" i="3"/>
  <c r="NU32" i="3"/>
  <c r="NU34" i="3"/>
  <c r="NT44" i="3"/>
  <c r="NY21" i="3"/>
  <c r="NY23" i="3"/>
  <c r="NY25" i="3"/>
  <c r="NY27" i="3"/>
  <c r="NY29" i="3"/>
  <c r="NY31" i="3"/>
  <c r="NY33" i="3"/>
  <c r="NY35" i="3"/>
  <c r="NX41" i="3"/>
  <c r="NX43" i="3"/>
  <c r="OC22" i="3"/>
  <c r="OC24" i="3"/>
  <c r="OC26" i="3"/>
  <c r="OC28" i="3"/>
  <c r="OC30" i="3"/>
  <c r="OC32" i="3"/>
  <c r="OC34" i="3"/>
  <c r="OB40" i="3"/>
  <c r="LH36" i="3"/>
  <c r="AE93" i="39" a="1"/>
  <c r="AE93" i="39" s="1"/>
  <c r="AE95" i="39" a="1"/>
  <c r="AI95" i="39" s="1"/>
  <c r="LH37" i="3"/>
  <c r="MJ40" i="3"/>
  <c r="LH41" i="3"/>
  <c r="AE90" i="39" a="1"/>
  <c r="AI90" i="39" s="1"/>
  <c r="OB36" i="3"/>
  <c r="LH42" i="3"/>
  <c r="LH40" i="3"/>
  <c r="LH44" i="3"/>
  <c r="AE88" i="39" a="1"/>
  <c r="AI88" i="39" s="1"/>
  <c r="AE92" i="39" a="1"/>
  <c r="AG92" i="39" s="1"/>
  <c r="AE94" i="39" a="1"/>
  <c r="AE94" i="39" s="1"/>
  <c r="AE96" i="39" a="1"/>
  <c r="AF96" i="39" s="1"/>
  <c r="AE98" i="39" a="1"/>
  <c r="AG98" i="39" s="1"/>
  <c r="AE100" i="39" a="1"/>
  <c r="AI100" i="39" s="1"/>
  <c r="AE102" i="39" a="1"/>
  <c r="AH102" i="39" s="1"/>
  <c r="AE104" i="39" a="1"/>
  <c r="AI104" i="39" s="1"/>
  <c r="B90" i="39"/>
  <c r="I100" i="34"/>
  <c r="E100" i="34"/>
  <c r="LP36" i="3"/>
  <c r="LX40" i="3"/>
  <c r="LI22" i="3"/>
  <c r="LI24" i="3"/>
  <c r="LI26" i="3"/>
  <c r="LI28" i="3"/>
  <c r="LI30" i="3"/>
  <c r="LI32" i="3"/>
  <c r="LI34" i="3"/>
  <c r="C88" i="39"/>
  <c r="H98" i="34"/>
  <c r="E89" i="39"/>
  <c r="F99" i="34"/>
  <c r="C90" i="39"/>
  <c r="H100" i="34"/>
  <c r="E91" i="39"/>
  <c r="F101" i="34"/>
  <c r="C92" i="39"/>
  <c r="H102" i="34"/>
  <c r="E93" i="39"/>
  <c r="F103" i="34"/>
  <c r="C94" i="39"/>
  <c r="H104" i="34"/>
  <c r="E95" i="39"/>
  <c r="F105" i="34"/>
  <c r="C96" i="39"/>
  <c r="H106" i="34"/>
  <c r="E97" i="39"/>
  <c r="F107" i="34"/>
  <c r="C98" i="39"/>
  <c r="H108" i="34"/>
  <c r="E99" i="39"/>
  <c r="F109" i="34"/>
  <c r="C100" i="39"/>
  <c r="H110" i="34"/>
  <c r="E101" i="39"/>
  <c r="F111" i="34"/>
  <c r="C102" i="39"/>
  <c r="H112" i="34"/>
  <c r="E103" i="39"/>
  <c r="F113" i="34"/>
  <c r="C104" i="39"/>
  <c r="H114" i="34"/>
  <c r="D88" i="39"/>
  <c r="G98" i="34"/>
  <c r="B91" i="39"/>
  <c r="I101" i="34"/>
  <c r="E101" i="34"/>
  <c r="AE91" i="39" a="1"/>
  <c r="D92" i="39"/>
  <c r="G102" i="34"/>
  <c r="MF36" i="3"/>
  <c r="MG21" i="3"/>
  <c r="B93" i="39"/>
  <c r="I103" i="34"/>
  <c r="E103" i="34"/>
  <c r="D94" i="39"/>
  <c r="G104" i="34"/>
  <c r="MN37" i="3"/>
  <c r="MO21" i="3"/>
  <c r="B95" i="39"/>
  <c r="I105" i="34"/>
  <c r="E105" i="34"/>
  <c r="D96" i="39"/>
  <c r="G106" i="34"/>
  <c r="B97" i="39"/>
  <c r="I107" i="34"/>
  <c r="E107" i="34"/>
  <c r="AE97" i="39" a="1"/>
  <c r="D98" i="39"/>
  <c r="G108" i="34"/>
  <c r="B99" i="39"/>
  <c r="I109" i="34"/>
  <c r="E109" i="34"/>
  <c r="AE99" i="39" a="1"/>
  <c r="D100" i="39"/>
  <c r="G110" i="34"/>
  <c r="NL36" i="3"/>
  <c r="NM21" i="3"/>
  <c r="B101" i="39"/>
  <c r="I111" i="34"/>
  <c r="E111" i="34"/>
  <c r="AE101" i="39" a="1"/>
  <c r="D102" i="39"/>
  <c r="G112" i="34"/>
  <c r="B103" i="39"/>
  <c r="I113" i="34"/>
  <c r="E113" i="34"/>
  <c r="AE103" i="39" a="1"/>
  <c r="D104" i="39"/>
  <c r="G114" i="34"/>
  <c r="B89" i="39"/>
  <c r="I99" i="34"/>
  <c r="E99" i="34"/>
  <c r="AE89" i="39" a="1"/>
  <c r="D90" i="39"/>
  <c r="G100" i="34"/>
  <c r="LI21" i="3"/>
  <c r="LI23" i="3"/>
  <c r="LI25" i="3"/>
  <c r="LI27" i="3"/>
  <c r="LI29" i="3"/>
  <c r="LI31" i="3"/>
  <c r="LI33" i="3"/>
  <c r="LI35" i="3"/>
  <c r="MF40" i="3"/>
  <c r="E88" i="39"/>
  <c r="F98" i="34"/>
  <c r="C89" i="39"/>
  <c r="H99" i="34"/>
  <c r="E90" i="39"/>
  <c r="F100" i="34"/>
  <c r="C91" i="39"/>
  <c r="H101" i="34"/>
  <c r="E92" i="39"/>
  <c r="F102" i="34"/>
  <c r="C93" i="39"/>
  <c r="H103" i="34"/>
  <c r="E94" i="39"/>
  <c r="F104" i="34"/>
  <c r="C95" i="39"/>
  <c r="H105" i="34"/>
  <c r="E96" i="39"/>
  <c r="F106" i="34"/>
  <c r="C97" i="39"/>
  <c r="H107" i="34"/>
  <c r="E98" i="39"/>
  <c r="F108" i="34"/>
  <c r="C99" i="39"/>
  <c r="H109" i="34"/>
  <c r="E100" i="39"/>
  <c r="F110" i="34"/>
  <c r="C101" i="39"/>
  <c r="H111" i="34"/>
  <c r="E102" i="39"/>
  <c r="F112" i="34"/>
  <c r="C103" i="39"/>
  <c r="H113" i="34"/>
  <c r="E104" i="39"/>
  <c r="F114" i="34"/>
  <c r="B88" i="39"/>
  <c r="I98" i="34"/>
  <c r="E98" i="34"/>
  <c r="D89" i="39"/>
  <c r="G99" i="34"/>
  <c r="D91" i="39"/>
  <c r="G101" i="34"/>
  <c r="B92" i="39"/>
  <c r="I102" i="34"/>
  <c r="E102" i="34"/>
  <c r="D93" i="39"/>
  <c r="G103" i="34"/>
  <c r="B94" i="39"/>
  <c r="I104" i="34"/>
  <c r="E104" i="34"/>
  <c r="D95" i="39"/>
  <c r="G105" i="34"/>
  <c r="B96" i="39"/>
  <c r="I106" i="34"/>
  <c r="E106" i="34"/>
  <c r="D97" i="39"/>
  <c r="G107" i="34"/>
  <c r="B98" i="39"/>
  <c r="I108" i="34"/>
  <c r="E108" i="34"/>
  <c r="D99" i="39"/>
  <c r="G109" i="34"/>
  <c r="B100" i="39"/>
  <c r="I110" i="34"/>
  <c r="E110" i="34"/>
  <c r="D101" i="39"/>
  <c r="G111" i="34"/>
  <c r="B102" i="39"/>
  <c r="I112" i="34"/>
  <c r="E112" i="34"/>
  <c r="D103" i="39"/>
  <c r="G113" i="34"/>
  <c r="B104" i="39"/>
  <c r="I114" i="34"/>
  <c r="E114" i="34"/>
  <c r="NW36" i="3"/>
  <c r="NT37" i="3"/>
  <c r="ND37" i="3"/>
  <c r="MV36" i="3"/>
  <c r="LX37" i="3"/>
  <c r="LL37" i="3"/>
  <c r="LL36" i="3"/>
  <c r="LT36" i="3"/>
  <c r="LT37" i="3"/>
  <c r="MB37" i="3"/>
  <c r="MB36" i="3"/>
  <c r="MJ36" i="3"/>
  <c r="MJ37" i="3"/>
  <c r="MR37" i="3"/>
  <c r="MR36" i="3"/>
  <c r="MZ36" i="3"/>
  <c r="MZ37" i="3"/>
  <c r="NH37" i="3"/>
  <c r="NH36" i="3"/>
  <c r="NP36" i="3"/>
  <c r="NP37" i="3"/>
  <c r="NX37" i="3"/>
  <c r="NX36" i="3"/>
  <c r="LP37" i="3"/>
  <c r="LX36" i="3"/>
  <c r="MF37" i="3"/>
  <c r="MN36" i="3"/>
  <c r="MV37" i="3"/>
  <c r="ND36" i="3"/>
  <c r="NL37" i="3"/>
  <c r="NT36" i="3"/>
  <c r="OB37" i="3"/>
  <c r="LX42" i="3"/>
  <c r="MN42" i="3"/>
  <c r="ND42" i="3"/>
  <c r="NT42" i="3"/>
  <c r="OC10" i="3"/>
  <c r="OA10" i="3"/>
  <c r="OA38" i="3" s="1"/>
  <c r="NY10" i="3"/>
  <c r="NW10" i="3"/>
  <c r="NW38" i="3" s="1"/>
  <c r="NU10" i="3"/>
  <c r="NS10" i="3"/>
  <c r="NS38" i="3" s="1"/>
  <c r="NQ10" i="3"/>
  <c r="NO10" i="3"/>
  <c r="NM10" i="3"/>
  <c r="NK10" i="3"/>
  <c r="NK38" i="3" s="1"/>
  <c r="NI10" i="3"/>
  <c r="NG10" i="3"/>
  <c r="NE10" i="3"/>
  <c r="NC10" i="3"/>
  <c r="NC38" i="3" s="1"/>
  <c r="NA10" i="3"/>
  <c r="MY10" i="3"/>
  <c r="MW10" i="3"/>
  <c r="MU10" i="3"/>
  <c r="MS10" i="3"/>
  <c r="MQ10" i="3"/>
  <c r="MO10" i="3"/>
  <c r="MM10" i="3"/>
  <c r="MM38" i="3" s="1"/>
  <c r="MK10" i="3"/>
  <c r="MI10" i="3"/>
  <c r="MI38" i="3" s="1"/>
  <c r="MG10" i="3"/>
  <c r="ME10" i="3"/>
  <c r="MC10" i="3"/>
  <c r="MA10" i="3"/>
  <c r="MA38" i="3" s="1"/>
  <c r="LY10" i="3"/>
  <c r="LW10" i="3"/>
  <c r="LU10" i="3"/>
  <c r="LS10" i="3"/>
  <c r="LQ10" i="3"/>
  <c r="LO10" i="3"/>
  <c r="LO38" i="3" s="1"/>
  <c r="LM10" i="3"/>
  <c r="LK10" i="3"/>
  <c r="LK38" i="3" s="1"/>
  <c r="LI10" i="3"/>
  <c r="LG10" i="3"/>
  <c r="LG38" i="3" s="1"/>
  <c r="LE10" i="3"/>
  <c r="LC10" i="3"/>
  <c r="LA10" i="3"/>
  <c r="KY10" i="3"/>
  <c r="KW10" i="3"/>
  <c r="KU10" i="3"/>
  <c r="KS10" i="3"/>
  <c r="KQ10" i="3"/>
  <c r="KO10" i="3"/>
  <c r="KM10" i="3"/>
  <c r="KK10" i="3"/>
  <c r="KI10" i="3"/>
  <c r="KG10" i="3"/>
  <c r="KE10" i="3"/>
  <c r="KC10" i="3"/>
  <c r="KA10" i="3"/>
  <c r="JY10" i="3"/>
  <c r="JW10" i="3"/>
  <c r="JU10" i="3"/>
  <c r="JS10" i="3"/>
  <c r="JQ10" i="3"/>
  <c r="JO10" i="3"/>
  <c r="JM10" i="3"/>
  <c r="JK10" i="3"/>
  <c r="JI10" i="3"/>
  <c r="JG10" i="3"/>
  <c r="JE10" i="3"/>
  <c r="JC10" i="3"/>
  <c r="JA10" i="3"/>
  <c r="IY10" i="3"/>
  <c r="IW10" i="3"/>
  <c r="IU10" i="3"/>
  <c r="IS10" i="3"/>
  <c r="IQ10" i="3"/>
  <c r="IO10" i="3"/>
  <c r="IM10" i="3"/>
  <c r="IK10" i="3"/>
  <c r="II10" i="3"/>
  <c r="IG10" i="3"/>
  <c r="IE10" i="3"/>
  <c r="IC10" i="3"/>
  <c r="IA10" i="3"/>
  <c r="HY10" i="3"/>
  <c r="HW10" i="3"/>
  <c r="HU10" i="3"/>
  <c r="HS10" i="3"/>
  <c r="HQ10" i="3"/>
  <c r="HO10" i="3"/>
  <c r="HM10" i="3"/>
  <c r="HK10" i="3"/>
  <c r="HI10" i="3"/>
  <c r="HG10" i="3"/>
  <c r="HE10" i="3"/>
  <c r="HC10" i="3"/>
  <c r="HA10" i="3"/>
  <c r="GY10" i="3"/>
  <c r="GW10" i="3"/>
  <c r="GU10" i="3"/>
  <c r="GS10" i="3"/>
  <c r="GQ10" i="3"/>
  <c r="GO10" i="3"/>
  <c r="GM10" i="3"/>
  <c r="GK10" i="3"/>
  <c r="GI10" i="3"/>
  <c r="GG10" i="3"/>
  <c r="GE10" i="3"/>
  <c r="GC10" i="3"/>
  <c r="GA10" i="3"/>
  <c r="FY10" i="3"/>
  <c r="FW10" i="3"/>
  <c r="FU10" i="3"/>
  <c r="FS10" i="3"/>
  <c r="FQ10" i="3"/>
  <c r="FO10" i="3"/>
  <c r="FM10" i="3"/>
  <c r="FK10" i="3"/>
  <c r="FI10" i="3"/>
  <c r="FG10" i="3"/>
  <c r="FE10" i="3"/>
  <c r="FC10" i="3"/>
  <c r="FA10" i="3"/>
  <c r="EY10" i="3"/>
  <c r="EW10" i="3"/>
  <c r="EU10" i="3"/>
  <c r="ES10" i="3"/>
  <c r="EQ10" i="3"/>
  <c r="EO10" i="3"/>
  <c r="EM10" i="3"/>
  <c r="EK10" i="3"/>
  <c r="EI10" i="3"/>
  <c r="EG10" i="3"/>
  <c r="EE10" i="3"/>
  <c r="EC10" i="3"/>
  <c r="EA10" i="3"/>
  <c r="DY10" i="3"/>
  <c r="DW10" i="3"/>
  <c r="DU10" i="3"/>
  <c r="DS10" i="3"/>
  <c r="DQ10" i="3"/>
  <c r="DO10" i="3"/>
  <c r="DM10" i="3"/>
  <c r="DK10" i="3"/>
  <c r="DI10" i="3"/>
  <c r="DG10" i="3"/>
  <c r="DE10" i="3"/>
  <c r="DC10" i="3"/>
  <c r="DA10" i="3"/>
  <c r="CY10" i="3"/>
  <c r="CW10" i="3"/>
  <c r="CU10" i="3"/>
  <c r="CS10" i="3"/>
  <c r="CQ10" i="3"/>
  <c r="CO10" i="3"/>
  <c r="CM10" i="3"/>
  <c r="CK10" i="3"/>
  <c r="CI10" i="3"/>
  <c r="CG10" i="3"/>
  <c r="CE10" i="3"/>
  <c r="CC10" i="3"/>
  <c r="CA10" i="3"/>
  <c r="BY10" i="3"/>
  <c r="BW10" i="3"/>
  <c r="BU10" i="3"/>
  <c r="BS10" i="3"/>
  <c r="BQ10" i="3"/>
  <c r="BO10" i="3"/>
  <c r="BM10" i="3"/>
  <c r="BK10" i="3"/>
  <c r="BI10" i="3"/>
  <c r="BG10" i="3"/>
  <c r="BE10" i="3"/>
  <c r="BC10" i="3"/>
  <c r="BA10" i="3"/>
  <c r="AY10" i="3"/>
  <c r="AW10" i="3"/>
  <c r="AU10" i="3"/>
  <c r="AS10" i="3"/>
  <c r="AQ10" i="3"/>
  <c r="AO10" i="3"/>
  <c r="AM10" i="3"/>
  <c r="AK10" i="3"/>
  <c r="AI10" i="3"/>
  <c r="AG10" i="3"/>
  <c r="AE10" i="3"/>
  <c r="AC10" i="3"/>
  <c r="AA10" i="3"/>
  <c r="Y10" i="3"/>
  <c r="W10" i="3"/>
  <c r="U10" i="3"/>
  <c r="S10" i="3"/>
  <c r="Q10" i="3"/>
  <c r="O10" i="3"/>
  <c r="M10" i="3"/>
  <c r="K10" i="3"/>
  <c r="I10" i="3"/>
  <c r="G10" i="3"/>
  <c r="E10" i="3"/>
  <c r="C10" i="3"/>
  <c r="E9" i="3"/>
  <c r="NU9" i="3" s="1"/>
  <c r="AI98" i="39" l="1"/>
  <c r="AH98" i="39"/>
  <c r="AI102" i="39"/>
  <c r="AG96" i="39"/>
  <c r="AE90" i="39"/>
  <c r="AG90" i="39"/>
  <c r="AE96" i="39"/>
  <c r="AE100" i="39"/>
  <c r="AF100" i="39"/>
  <c r="AH100" i="39"/>
  <c r="AH96" i="39"/>
  <c r="AH90" i="39"/>
  <c r="AH95" i="39"/>
  <c r="AE92" i="39"/>
  <c r="AF95" i="39"/>
  <c r="AH104" i="39"/>
  <c r="AG100" i="39"/>
  <c r="AI96" i="39"/>
  <c r="AG95" i="39"/>
  <c r="AF98" i="39"/>
  <c r="AG88" i="39"/>
  <c r="AE98" i="39"/>
  <c r="AG102" i="39"/>
  <c r="AF102" i="39"/>
  <c r="AE102" i="39"/>
  <c r="AF94" i="39"/>
  <c r="AG93" i="39"/>
  <c r="LQ36" i="3"/>
  <c r="D98" i="34" s="1"/>
  <c r="LW38" i="3"/>
  <c r="MU38" i="3"/>
  <c r="MY38" i="3"/>
  <c r="NG38" i="3"/>
  <c r="F99" i="39" a="1"/>
  <c r="H99" i="39" s="1"/>
  <c r="MC36" i="3"/>
  <c r="AA91" i="39" s="1"/>
  <c r="LU36" i="3"/>
  <c r="D99" i="34" s="1"/>
  <c r="LM36" i="3"/>
  <c r="LY36" i="3"/>
  <c r="D100" i="34" s="1"/>
  <c r="ME38" i="3"/>
  <c r="LS38" i="3"/>
  <c r="MQ38" i="3"/>
  <c r="NO38" i="3"/>
  <c r="F103" i="39" a="1"/>
  <c r="W103" i="39" s="1"/>
  <c r="NI36" i="3"/>
  <c r="AA99" i="39" s="1"/>
  <c r="NA36" i="3"/>
  <c r="D107" i="34" s="1"/>
  <c r="F90" i="39" a="1"/>
  <c r="Z90" i="39" s="1"/>
  <c r="F97" i="39" a="1"/>
  <c r="G97" i="39" s="1"/>
  <c r="AG104" i="39"/>
  <c r="AH92" i="39"/>
  <c r="AI92" i="39"/>
  <c r="AF104" i="39"/>
  <c r="AF92" i="39"/>
  <c r="NI37" i="3"/>
  <c r="AB99" i="39" s="1"/>
  <c r="AE104" i="39"/>
  <c r="AF90" i="39"/>
  <c r="F100" i="39" a="1"/>
  <c r="N100" i="39" s="1"/>
  <c r="AE95" i="39"/>
  <c r="F94" i="39" a="1"/>
  <c r="T94" i="39" s="1"/>
  <c r="F101" i="39" a="1"/>
  <c r="U101" i="39" s="1"/>
  <c r="F98" i="39" a="1"/>
  <c r="O98" i="39" s="1"/>
  <c r="F96" i="39" a="1"/>
  <c r="P96" i="39" s="1"/>
  <c r="F104" i="39" a="1"/>
  <c r="W104" i="39" s="1"/>
  <c r="NY36" i="3"/>
  <c r="AA103" i="39" s="1"/>
  <c r="NU37" i="3"/>
  <c r="AB102" i="39" s="1"/>
  <c r="MS36" i="3"/>
  <c r="AA95" i="39" s="1"/>
  <c r="MK36" i="3"/>
  <c r="D103" i="34" s="1"/>
  <c r="F92" i="39" a="1"/>
  <c r="Z92" i="39" s="1"/>
  <c r="F91" i="39" a="1"/>
  <c r="Z91" i="39" s="1"/>
  <c r="LY37" i="3"/>
  <c r="AB90" i="39" s="1"/>
  <c r="F89" i="39" a="1"/>
  <c r="V89" i="39" s="1"/>
  <c r="LM37" i="3"/>
  <c r="F93" i="39" a="1"/>
  <c r="G93" i="39" s="1"/>
  <c r="F88" i="39" a="1"/>
  <c r="Q88" i="39" s="1"/>
  <c r="MO37" i="3"/>
  <c r="C104" i="34" s="1"/>
  <c r="MO36" i="3"/>
  <c r="D104" i="34" s="1"/>
  <c r="NU36" i="3"/>
  <c r="AA102" i="39" s="1"/>
  <c r="MW36" i="3"/>
  <c r="AA96" i="39" s="1"/>
  <c r="F95" i="39" a="1"/>
  <c r="S95" i="39" s="1"/>
  <c r="AG94" i="39"/>
  <c r="AH88" i="39"/>
  <c r="F102" i="39" a="1"/>
  <c r="Z102" i="39" s="1"/>
  <c r="AH93" i="39"/>
  <c r="AI93" i="39"/>
  <c r="F87" i="39" a="1"/>
  <c r="Z87" i="39" s="1"/>
  <c r="AH94" i="39"/>
  <c r="AI94" i="39"/>
  <c r="AF88" i="39"/>
  <c r="AF93" i="39"/>
  <c r="NE37" i="3"/>
  <c r="C108" i="34" s="1"/>
  <c r="NE36" i="3"/>
  <c r="AA98" i="39" s="1"/>
  <c r="NQ36" i="3"/>
  <c r="AA101" i="39" s="1"/>
  <c r="AE88" i="39"/>
  <c r="U9" i="3"/>
  <c r="AK9" i="3"/>
  <c r="BA9" i="3"/>
  <c r="BQ9" i="3"/>
  <c r="CG9" i="3"/>
  <c r="CW9" i="3"/>
  <c r="DM9" i="3"/>
  <c r="EC9" i="3"/>
  <c r="ES9" i="3"/>
  <c r="FI9" i="3"/>
  <c r="FY9" i="3"/>
  <c r="GO9" i="3"/>
  <c r="HE9" i="3"/>
  <c r="HU9" i="3"/>
  <c r="IK9" i="3"/>
  <c r="JA9" i="3"/>
  <c r="JQ9" i="3"/>
  <c r="KG9" i="3"/>
  <c r="KW9" i="3"/>
  <c r="LM9" i="3"/>
  <c r="MC9" i="3"/>
  <c r="MS9" i="3"/>
  <c r="NI9" i="3"/>
  <c r="NH38" i="3" s="1"/>
  <c r="NY9" i="3"/>
  <c r="Y9" i="3"/>
  <c r="BE9" i="3"/>
  <c r="BU9" i="3"/>
  <c r="DQ9" i="3"/>
  <c r="EW9" i="3"/>
  <c r="GC9" i="3"/>
  <c r="GS9" i="3"/>
  <c r="HY9" i="3"/>
  <c r="JU9" i="3"/>
  <c r="LA9" i="3"/>
  <c r="MG9" i="3"/>
  <c r="NM9" i="3"/>
  <c r="M9" i="3"/>
  <c r="AC9" i="3"/>
  <c r="AS9" i="3"/>
  <c r="BI9" i="3"/>
  <c r="BY9" i="3"/>
  <c r="CO9" i="3"/>
  <c r="DE9" i="3"/>
  <c r="DU9" i="3"/>
  <c r="EK9" i="3"/>
  <c r="FA9" i="3"/>
  <c r="FQ9" i="3"/>
  <c r="GG9" i="3"/>
  <c r="GW9" i="3"/>
  <c r="HM9" i="3"/>
  <c r="IC9" i="3"/>
  <c r="IS9" i="3"/>
  <c r="JI9" i="3"/>
  <c r="JY9" i="3"/>
  <c r="KO9" i="3"/>
  <c r="LE9" i="3"/>
  <c r="LU9" i="3"/>
  <c r="MK9" i="3"/>
  <c r="NA9" i="3"/>
  <c r="NQ9" i="3"/>
  <c r="I9" i="3"/>
  <c r="AO9" i="3"/>
  <c r="CK9" i="3"/>
  <c r="DA9" i="3"/>
  <c r="EG9" i="3"/>
  <c r="FM9" i="3"/>
  <c r="HI9" i="3"/>
  <c r="IO9" i="3"/>
  <c r="JE9" i="3"/>
  <c r="KK9" i="3"/>
  <c r="LQ9" i="3"/>
  <c r="MW9" i="3"/>
  <c r="OC9" i="3"/>
  <c r="Q9" i="3"/>
  <c r="AG9" i="3"/>
  <c r="AW9" i="3"/>
  <c r="BM9" i="3"/>
  <c r="CC9" i="3"/>
  <c r="CS9" i="3"/>
  <c r="DI9" i="3"/>
  <c r="DY9" i="3"/>
  <c r="EO9" i="3"/>
  <c r="FE9" i="3"/>
  <c r="FU9" i="3"/>
  <c r="GK9" i="3"/>
  <c r="HA9" i="3"/>
  <c r="HQ9" i="3"/>
  <c r="IG9" i="3"/>
  <c r="IW9" i="3"/>
  <c r="JM9" i="3"/>
  <c r="KC9" i="3"/>
  <c r="KS9" i="3"/>
  <c r="LI9" i="3"/>
  <c r="LY9" i="3"/>
  <c r="LX38" i="3" s="1"/>
  <c r="MO9" i="3"/>
  <c r="MN38" i="3" s="1"/>
  <c r="NE9" i="3"/>
  <c r="ND38" i="3" s="1"/>
  <c r="NT38" i="3"/>
  <c r="AG99" i="39"/>
  <c r="AE99" i="39"/>
  <c r="AI99" i="39"/>
  <c r="AF99" i="39"/>
  <c r="AH99" i="39"/>
  <c r="AI101" i="39"/>
  <c r="AG101" i="39"/>
  <c r="AF101" i="39"/>
  <c r="AH101" i="39"/>
  <c r="AE101" i="39"/>
  <c r="LI37" i="3"/>
  <c r="LI36" i="3"/>
  <c r="AI97" i="39"/>
  <c r="AE97" i="39"/>
  <c r="AF97" i="39"/>
  <c r="AG97" i="39"/>
  <c r="AH97" i="39"/>
  <c r="AI91" i="39"/>
  <c r="AG91" i="39"/>
  <c r="AF91" i="39"/>
  <c r="AH91" i="39"/>
  <c r="AE91" i="39"/>
  <c r="AI89" i="39"/>
  <c r="AG89" i="39"/>
  <c r="AF89" i="39"/>
  <c r="AH89" i="39"/>
  <c r="AE89" i="39"/>
  <c r="AI103" i="39"/>
  <c r="AG103" i="39"/>
  <c r="AF103" i="39"/>
  <c r="AE103" i="39"/>
  <c r="AH103" i="39"/>
  <c r="AA88" i="39"/>
  <c r="AA90" i="39"/>
  <c r="NY37" i="3"/>
  <c r="MS37" i="3"/>
  <c r="MG36" i="3"/>
  <c r="NM37" i="3"/>
  <c r="OC36" i="3"/>
  <c r="MC37" i="3"/>
  <c r="NM36" i="3"/>
  <c r="LQ37" i="3"/>
  <c r="MG37" i="3"/>
  <c r="MW37" i="3"/>
  <c r="OC37" i="3"/>
  <c r="LU37" i="3"/>
  <c r="MK37" i="3"/>
  <c r="NA37" i="3"/>
  <c r="NQ37" i="3"/>
  <c r="LE44" i="3"/>
  <c r="LC44" i="3"/>
  <c r="LA44" i="3"/>
  <c r="KY44" i="3"/>
  <c r="LE43" i="3"/>
  <c r="LC43" i="3"/>
  <c r="LA43" i="3"/>
  <c r="KY43" i="3"/>
  <c r="LE42" i="3"/>
  <c r="LC42" i="3"/>
  <c r="LA42" i="3"/>
  <c r="KY42" i="3"/>
  <c r="LE41" i="3"/>
  <c r="LC41" i="3"/>
  <c r="LA41" i="3"/>
  <c r="KY41" i="3"/>
  <c r="LE40" i="3"/>
  <c r="LC40" i="3"/>
  <c r="LA40" i="3"/>
  <c r="KY40" i="3"/>
  <c r="LD35" i="3"/>
  <c r="LC35" i="3"/>
  <c r="KZ35" i="3"/>
  <c r="KY35" i="3"/>
  <c r="LD34" i="3"/>
  <c r="LC34" i="3"/>
  <c r="KZ34" i="3"/>
  <c r="KY34" i="3"/>
  <c r="LD33" i="3"/>
  <c r="LC33" i="3"/>
  <c r="KZ33" i="3"/>
  <c r="KY33" i="3"/>
  <c r="LD32" i="3"/>
  <c r="LC32" i="3"/>
  <c r="KZ32" i="3"/>
  <c r="KY32" i="3"/>
  <c r="LD31" i="3"/>
  <c r="LC31" i="3"/>
  <c r="KZ31" i="3"/>
  <c r="KY31" i="3"/>
  <c r="LD30" i="3"/>
  <c r="LC30" i="3"/>
  <c r="KZ30" i="3"/>
  <c r="KY30" i="3"/>
  <c r="LD29" i="3"/>
  <c r="LC29" i="3"/>
  <c r="KZ29" i="3"/>
  <c r="KY29" i="3"/>
  <c r="LD28" i="3"/>
  <c r="LC28" i="3"/>
  <c r="KZ28" i="3"/>
  <c r="KY28" i="3"/>
  <c r="LD27" i="3"/>
  <c r="LC27" i="3"/>
  <c r="KZ27" i="3"/>
  <c r="KY27" i="3"/>
  <c r="LD26" i="3"/>
  <c r="LC26" i="3"/>
  <c r="KZ26" i="3"/>
  <c r="KY26" i="3"/>
  <c r="LD25" i="3"/>
  <c r="LC25" i="3"/>
  <c r="KZ25" i="3"/>
  <c r="KY25" i="3"/>
  <c r="LD24" i="3"/>
  <c r="LC24" i="3"/>
  <c r="KZ24" i="3"/>
  <c r="KY24" i="3"/>
  <c r="LD23" i="3"/>
  <c r="LC23" i="3"/>
  <c r="KZ23" i="3"/>
  <c r="KY23" i="3"/>
  <c r="LD22" i="3"/>
  <c r="LC22" i="3"/>
  <c r="KZ22" i="3"/>
  <c r="KY22" i="3"/>
  <c r="LD21" i="3"/>
  <c r="LC21" i="3"/>
  <c r="KZ21" i="3"/>
  <c r="KY21" i="3"/>
  <c r="LC17" i="3"/>
  <c r="KY17" i="3"/>
  <c r="LC16" i="3"/>
  <c r="KY16" i="3"/>
  <c r="LC15" i="3"/>
  <c r="KY15" i="3"/>
  <c r="LC14" i="3"/>
  <c r="KY14" i="3"/>
  <c r="LC13" i="3"/>
  <c r="KY13" i="3"/>
  <c r="LF12" i="3"/>
  <c r="LB12" i="3"/>
  <c r="LC1" i="3"/>
  <c r="D105" i="34" l="1"/>
  <c r="Q96" i="39"/>
  <c r="R96" i="39"/>
  <c r="G98" i="39"/>
  <c r="G104" i="39"/>
  <c r="S90" i="39"/>
  <c r="MJ38" i="3"/>
  <c r="G94" i="27" s="1"/>
  <c r="LT38" i="3"/>
  <c r="D63" i="29" s="1"/>
  <c r="L96" i="39"/>
  <c r="M96" i="39"/>
  <c r="Z96" i="39"/>
  <c r="N96" i="39"/>
  <c r="K96" i="39"/>
  <c r="Y96" i="39"/>
  <c r="C109" i="34"/>
  <c r="G96" i="39"/>
  <c r="F96" i="39"/>
  <c r="O96" i="39"/>
  <c r="U88" i="39"/>
  <c r="X99" i="39"/>
  <c r="W99" i="39"/>
  <c r="J88" i="39"/>
  <c r="C100" i="34"/>
  <c r="U96" i="39"/>
  <c r="S96" i="39"/>
  <c r="T96" i="39"/>
  <c r="X96" i="39"/>
  <c r="I96" i="39"/>
  <c r="M88" i="39"/>
  <c r="H88" i="39"/>
  <c r="AA97" i="39"/>
  <c r="P100" i="39"/>
  <c r="H96" i="39"/>
  <c r="J96" i="39"/>
  <c r="V96" i="39"/>
  <c r="W96" i="39"/>
  <c r="F88" i="39"/>
  <c r="L88" i="39"/>
  <c r="D112" i="34"/>
  <c r="MR38" i="3"/>
  <c r="G96" i="27" s="1"/>
  <c r="NL38" i="3"/>
  <c r="G74" i="38" s="1"/>
  <c r="Z94" i="39"/>
  <c r="J99" i="39"/>
  <c r="P94" i="39"/>
  <c r="Y99" i="39"/>
  <c r="N99" i="39"/>
  <c r="L99" i="39"/>
  <c r="V90" i="39"/>
  <c r="U99" i="39"/>
  <c r="Z99" i="39"/>
  <c r="S99" i="39"/>
  <c r="M104" i="39"/>
  <c r="X95" i="39"/>
  <c r="P95" i="39"/>
  <c r="X94" i="39"/>
  <c r="L90" i="39"/>
  <c r="M99" i="39"/>
  <c r="R99" i="39"/>
  <c r="I99" i="39"/>
  <c r="L94" i="39"/>
  <c r="Q90" i="39"/>
  <c r="X90" i="39"/>
  <c r="Q99" i="39"/>
  <c r="F99" i="39"/>
  <c r="O99" i="39"/>
  <c r="D101" i="34"/>
  <c r="J97" i="39"/>
  <c r="AB94" i="39"/>
  <c r="F95" i="39"/>
  <c r="M95" i="39"/>
  <c r="I95" i="39"/>
  <c r="W97" i="39"/>
  <c r="U103" i="39"/>
  <c r="O103" i="39"/>
  <c r="C112" i="34"/>
  <c r="LH38" i="3"/>
  <c r="D60" i="29" s="1"/>
  <c r="X100" i="39"/>
  <c r="D109" i="34"/>
  <c r="P98" i="39"/>
  <c r="S100" i="39"/>
  <c r="N87" i="39"/>
  <c r="L103" i="39"/>
  <c r="L101" i="39"/>
  <c r="R97" i="39"/>
  <c r="NX38" i="3"/>
  <c r="G104" i="28" s="1"/>
  <c r="AA89" i="39"/>
  <c r="K98" i="39"/>
  <c r="H100" i="39"/>
  <c r="H87" i="39"/>
  <c r="M97" i="39"/>
  <c r="L98" i="39"/>
  <c r="T98" i="39"/>
  <c r="V98" i="39"/>
  <c r="W100" i="39"/>
  <c r="G100" i="39"/>
  <c r="R98" i="39"/>
  <c r="Q98" i="39"/>
  <c r="F100" i="39"/>
  <c r="Z100" i="39"/>
  <c r="K87" i="39"/>
  <c r="H98" i="39"/>
  <c r="Z98" i="39"/>
  <c r="O100" i="39"/>
  <c r="T100" i="39"/>
  <c r="N98" i="39"/>
  <c r="F98" i="39"/>
  <c r="J100" i="39"/>
  <c r="R100" i="39"/>
  <c r="W87" i="39"/>
  <c r="Y98" i="39"/>
  <c r="W98" i="39"/>
  <c r="S98" i="39"/>
  <c r="M98" i="39"/>
  <c r="N102" i="39"/>
  <c r="K100" i="39"/>
  <c r="M100" i="39"/>
  <c r="Y100" i="39"/>
  <c r="U100" i="39"/>
  <c r="I87" i="39"/>
  <c r="L92" i="39"/>
  <c r="U87" i="39"/>
  <c r="I89" i="39"/>
  <c r="Z103" i="39"/>
  <c r="AA93" i="39"/>
  <c r="S94" i="39"/>
  <c r="O94" i="39"/>
  <c r="K94" i="39"/>
  <c r="G94" i="39"/>
  <c r="X103" i="39"/>
  <c r="G103" i="39"/>
  <c r="H103" i="39"/>
  <c r="Y88" i="39"/>
  <c r="P88" i="39"/>
  <c r="P93" i="39"/>
  <c r="L104" i="39"/>
  <c r="U104" i="39"/>
  <c r="J94" i="39"/>
  <c r="V94" i="39"/>
  <c r="R94" i="39"/>
  <c r="U94" i="39"/>
  <c r="V103" i="39"/>
  <c r="I103" i="39"/>
  <c r="R103" i="39"/>
  <c r="F104" i="39"/>
  <c r="N104" i="39"/>
  <c r="AA94" i="39"/>
  <c r="AB98" i="39"/>
  <c r="Q94" i="39"/>
  <c r="F94" i="39"/>
  <c r="I94" i="39"/>
  <c r="W94" i="39"/>
  <c r="Q103" i="39"/>
  <c r="P103" i="39"/>
  <c r="H104" i="39"/>
  <c r="P104" i="39"/>
  <c r="D111" i="34"/>
  <c r="T102" i="39"/>
  <c r="X92" i="39"/>
  <c r="Z101" i="39"/>
  <c r="L97" i="39"/>
  <c r="U97" i="39"/>
  <c r="S97" i="39"/>
  <c r="P97" i="39"/>
  <c r="S88" i="39"/>
  <c r="T88" i="39"/>
  <c r="D106" i="34"/>
  <c r="D113" i="34"/>
  <c r="Q92" i="39"/>
  <c r="N101" i="39"/>
  <c r="Y97" i="39"/>
  <c r="I97" i="39"/>
  <c r="X97" i="39"/>
  <c r="T97" i="39"/>
  <c r="V92" i="39"/>
  <c r="P101" i="39"/>
  <c r="N97" i="39"/>
  <c r="O97" i="39"/>
  <c r="V97" i="39"/>
  <c r="Z97" i="39"/>
  <c r="R88" i="39"/>
  <c r="Z88" i="39"/>
  <c r="V88" i="39"/>
  <c r="K88" i="39"/>
  <c r="I88" i="39"/>
  <c r="W88" i="39"/>
  <c r="H89" i="39"/>
  <c r="L102" i="39"/>
  <c r="N89" i="39"/>
  <c r="O104" i="39"/>
  <c r="X104" i="39"/>
  <c r="K104" i="39"/>
  <c r="J104" i="39"/>
  <c r="H94" i="39"/>
  <c r="M94" i="39"/>
  <c r="Y94" i="39"/>
  <c r="N94" i="39"/>
  <c r="I98" i="39"/>
  <c r="U98" i="39"/>
  <c r="J98" i="39"/>
  <c r="X98" i="39"/>
  <c r="L95" i="39"/>
  <c r="O102" i="39"/>
  <c r="Q100" i="39"/>
  <c r="V100" i="39"/>
  <c r="L100" i="39"/>
  <c r="I100" i="39"/>
  <c r="S92" i="39"/>
  <c r="S103" i="39"/>
  <c r="J103" i="39"/>
  <c r="T103" i="39"/>
  <c r="F103" i="39"/>
  <c r="Y101" i="39"/>
  <c r="F97" i="39"/>
  <c r="H97" i="39"/>
  <c r="K97" i="39"/>
  <c r="Q97" i="39"/>
  <c r="R89" i="39"/>
  <c r="S89" i="39"/>
  <c r="S104" i="39"/>
  <c r="Y104" i="39"/>
  <c r="I104" i="39"/>
  <c r="K103" i="39"/>
  <c r="T95" i="39"/>
  <c r="K95" i="39"/>
  <c r="J102" i="39"/>
  <c r="Y91" i="39"/>
  <c r="P99" i="39"/>
  <c r="R95" i="39"/>
  <c r="N95" i="39"/>
  <c r="J95" i="39"/>
  <c r="Z95" i="39"/>
  <c r="Y102" i="39"/>
  <c r="U102" i="39"/>
  <c r="V102" i="39"/>
  <c r="H102" i="39"/>
  <c r="P102" i="39"/>
  <c r="T90" i="39"/>
  <c r="F90" i="39"/>
  <c r="R90" i="39"/>
  <c r="O90" i="39"/>
  <c r="H90" i="39"/>
  <c r="T92" i="39"/>
  <c r="F92" i="39"/>
  <c r="R92" i="39"/>
  <c r="O92" i="39"/>
  <c r="H92" i="39"/>
  <c r="LL38" i="3"/>
  <c r="G88" i="28" s="1"/>
  <c r="W101" i="39"/>
  <c r="X101" i="39"/>
  <c r="H101" i="39"/>
  <c r="Q101" i="39"/>
  <c r="V101" i="39"/>
  <c r="F93" i="39"/>
  <c r="K91" i="39"/>
  <c r="K99" i="39"/>
  <c r="T99" i="39"/>
  <c r="V99" i="39"/>
  <c r="Y103" i="39"/>
  <c r="G99" i="39"/>
  <c r="D108" i="34"/>
  <c r="V95" i="39"/>
  <c r="Y95" i="39"/>
  <c r="U95" i="39"/>
  <c r="G95" i="39"/>
  <c r="I102" i="39"/>
  <c r="W102" i="39"/>
  <c r="F102" i="39"/>
  <c r="R102" i="39"/>
  <c r="W90" i="39"/>
  <c r="M90" i="39"/>
  <c r="Y90" i="39"/>
  <c r="N90" i="39"/>
  <c r="K90" i="39"/>
  <c r="W92" i="39"/>
  <c r="M92" i="39"/>
  <c r="Y92" i="39"/>
  <c r="N92" i="39"/>
  <c r="K92" i="39"/>
  <c r="G101" i="39"/>
  <c r="J101" i="39"/>
  <c r="M101" i="39"/>
  <c r="S101" i="39"/>
  <c r="K101" i="39"/>
  <c r="T101" i="39"/>
  <c r="Y89" i="39"/>
  <c r="W91" i="39"/>
  <c r="M103" i="39"/>
  <c r="K102" i="39"/>
  <c r="G102" i="39"/>
  <c r="Q102" i="39"/>
  <c r="M102" i="39"/>
  <c r="J90" i="39"/>
  <c r="G90" i="39"/>
  <c r="P90" i="39"/>
  <c r="I90" i="39"/>
  <c r="U90" i="39"/>
  <c r="J92" i="39"/>
  <c r="G92" i="39"/>
  <c r="P92" i="39"/>
  <c r="I92" i="39"/>
  <c r="U92" i="39"/>
  <c r="R101" i="39"/>
  <c r="F101" i="39"/>
  <c r="I101" i="39"/>
  <c r="O101" i="39"/>
  <c r="M87" i="39"/>
  <c r="V87" i="39"/>
  <c r="S87" i="39"/>
  <c r="L87" i="39"/>
  <c r="X87" i="39"/>
  <c r="D89" i="29"/>
  <c r="D64" i="29"/>
  <c r="G91" i="28"/>
  <c r="G66" i="28"/>
  <c r="G91" i="27"/>
  <c r="G64" i="38"/>
  <c r="G66" i="27"/>
  <c r="G89" i="38"/>
  <c r="Q93" i="39"/>
  <c r="M91" i="39"/>
  <c r="P91" i="39"/>
  <c r="G92" i="38"/>
  <c r="D92" i="29"/>
  <c r="D67" i="29"/>
  <c r="G94" i="28"/>
  <c r="G69" i="28"/>
  <c r="T87" i="39"/>
  <c r="Y87" i="39"/>
  <c r="R87" i="39"/>
  <c r="O87" i="39"/>
  <c r="D101" i="29"/>
  <c r="D76" i="29"/>
  <c r="G103" i="28"/>
  <c r="G78" i="28"/>
  <c r="G103" i="27"/>
  <c r="G76" i="38"/>
  <c r="G78" i="27"/>
  <c r="G101" i="38"/>
  <c r="K93" i="39"/>
  <c r="Z89" i="39"/>
  <c r="X89" i="39"/>
  <c r="T91" i="39"/>
  <c r="J91" i="39"/>
  <c r="D99" i="29"/>
  <c r="D97" i="29"/>
  <c r="D72" i="29"/>
  <c r="G99" i="28"/>
  <c r="G74" i="28"/>
  <c r="G99" i="27"/>
  <c r="G72" i="38"/>
  <c r="G97" i="38"/>
  <c r="G74" i="27"/>
  <c r="H95" i="39"/>
  <c r="W95" i="39"/>
  <c r="O95" i="39"/>
  <c r="Q95" i="39"/>
  <c r="S102" i="39"/>
  <c r="X102" i="39"/>
  <c r="J87" i="39"/>
  <c r="G87" i="39"/>
  <c r="P87" i="39"/>
  <c r="F87" i="39"/>
  <c r="Q87" i="39"/>
  <c r="D93" i="29"/>
  <c r="D68" i="29"/>
  <c r="G95" i="28"/>
  <c r="G70" i="28"/>
  <c r="G95" i="27"/>
  <c r="G68" i="38"/>
  <c r="G70" i="27"/>
  <c r="G93" i="38"/>
  <c r="D73" i="29"/>
  <c r="G100" i="28"/>
  <c r="G75" i="28"/>
  <c r="G100" i="27"/>
  <c r="G73" i="38"/>
  <c r="D98" i="29"/>
  <c r="G75" i="27"/>
  <c r="G98" i="38"/>
  <c r="G88" i="39"/>
  <c r="X88" i="39"/>
  <c r="N88" i="39"/>
  <c r="O88" i="39"/>
  <c r="Y93" i="39"/>
  <c r="T89" i="39"/>
  <c r="G89" i="39"/>
  <c r="Q89" i="39"/>
  <c r="G91" i="39"/>
  <c r="X91" i="39"/>
  <c r="H91" i="39"/>
  <c r="T104" i="39"/>
  <c r="Z104" i="39"/>
  <c r="N103" i="39"/>
  <c r="C86" i="28"/>
  <c r="C84" i="29"/>
  <c r="C86" i="27"/>
  <c r="C84" i="38"/>
  <c r="F85" i="28"/>
  <c r="F85" i="27"/>
  <c r="F83" i="38"/>
  <c r="B86" i="28"/>
  <c r="B84" i="29"/>
  <c r="B86" i="27"/>
  <c r="B84" i="38"/>
  <c r="D86" i="28"/>
  <c r="D86" i="27"/>
  <c r="D84" i="38"/>
  <c r="F86" i="28"/>
  <c r="F86" i="27"/>
  <c r="F84" i="38"/>
  <c r="E86" i="28"/>
  <c r="E86" i="27"/>
  <c r="E84" i="38"/>
  <c r="B83" i="29"/>
  <c r="B85" i="28"/>
  <c r="B83" i="38"/>
  <c r="B85" i="27"/>
  <c r="D85" i="28"/>
  <c r="D85" i="27"/>
  <c r="D83" i="38"/>
  <c r="C83" i="29"/>
  <c r="C85" i="28"/>
  <c r="C83" i="38"/>
  <c r="C85" i="27"/>
  <c r="E85" i="28"/>
  <c r="E85" i="27"/>
  <c r="E83" i="38"/>
  <c r="I93" i="39"/>
  <c r="T93" i="39"/>
  <c r="J93" i="39"/>
  <c r="V93" i="39"/>
  <c r="H93" i="39"/>
  <c r="S93" i="39"/>
  <c r="O89" i="39"/>
  <c r="J89" i="39"/>
  <c r="U89" i="39"/>
  <c r="K89" i="39"/>
  <c r="L89" i="39"/>
  <c r="V91" i="39"/>
  <c r="F91" i="39"/>
  <c r="U91" i="39"/>
  <c r="I91" i="39"/>
  <c r="Q91" i="39"/>
  <c r="R104" i="39"/>
  <c r="V104" i="39"/>
  <c r="Q104" i="39"/>
  <c r="Z93" i="39"/>
  <c r="N93" i="39"/>
  <c r="M93" i="39"/>
  <c r="W93" i="39"/>
  <c r="R93" i="39"/>
  <c r="F89" i="39"/>
  <c r="M89" i="39"/>
  <c r="P89" i="39"/>
  <c r="W89" i="39"/>
  <c r="R91" i="39"/>
  <c r="S91" i="39"/>
  <c r="O91" i="39"/>
  <c r="N91" i="39"/>
  <c r="L91" i="39"/>
  <c r="O93" i="39"/>
  <c r="U93" i="39"/>
  <c r="X93" i="39"/>
  <c r="L93" i="39"/>
  <c r="LP38" i="3"/>
  <c r="AC88" i="39" s="1"/>
  <c r="MF38" i="3"/>
  <c r="AC92" i="39" s="1"/>
  <c r="B103" i="34"/>
  <c r="AC93" i="39"/>
  <c r="MV38" i="3"/>
  <c r="MV39" i="3" s="1"/>
  <c r="NP38" i="3"/>
  <c r="AC101" i="39" s="1"/>
  <c r="LE21" i="3"/>
  <c r="LE22" i="3"/>
  <c r="LE23" i="3"/>
  <c r="LE24" i="3"/>
  <c r="LE25" i="3"/>
  <c r="LE26" i="3"/>
  <c r="LE27" i="3"/>
  <c r="LE28" i="3"/>
  <c r="LE29" i="3"/>
  <c r="LE30" i="3"/>
  <c r="LE31" i="3"/>
  <c r="LE32" i="3"/>
  <c r="LE33" i="3"/>
  <c r="LE34" i="3"/>
  <c r="LE35" i="3"/>
  <c r="MZ38" i="3"/>
  <c r="OB38" i="3"/>
  <c r="B114" i="34" s="1"/>
  <c r="MB38" i="3"/>
  <c r="AC91" i="39" s="1"/>
  <c r="AC94" i="39"/>
  <c r="B104" i="34"/>
  <c r="MN39" i="3"/>
  <c r="AD94" i="39" s="1"/>
  <c r="AC99" i="39"/>
  <c r="NH39" i="3"/>
  <c r="AD99" i="39" s="1"/>
  <c r="B109" i="34"/>
  <c r="B108" i="34"/>
  <c r="AC98" i="39"/>
  <c r="ND39" i="3"/>
  <c r="AD98" i="39" s="1"/>
  <c r="B100" i="34"/>
  <c r="LX39" i="3"/>
  <c r="A100" i="34" s="1"/>
  <c r="AC90" i="39"/>
  <c r="NT39" i="3"/>
  <c r="A112" i="34" s="1"/>
  <c r="B112" i="34"/>
  <c r="AC102" i="39"/>
  <c r="LA23" i="3"/>
  <c r="LA25" i="3"/>
  <c r="LA27" i="3"/>
  <c r="LA28" i="3"/>
  <c r="LA29" i="3"/>
  <c r="LA30" i="3"/>
  <c r="LA31" i="3"/>
  <c r="LA32" i="3"/>
  <c r="LA33" i="3"/>
  <c r="LA34" i="3"/>
  <c r="LA35" i="3"/>
  <c r="KZ43" i="3"/>
  <c r="LA21" i="3"/>
  <c r="LA22" i="3"/>
  <c r="LA24" i="3"/>
  <c r="LA26" i="3"/>
  <c r="AB101" i="39"/>
  <c r="C111" i="34"/>
  <c r="AA100" i="39"/>
  <c r="D110" i="34"/>
  <c r="AB95" i="39"/>
  <c r="C105" i="34"/>
  <c r="MJ39" i="3"/>
  <c r="AD93" i="39" s="1"/>
  <c r="AB93" i="39"/>
  <c r="C103" i="34"/>
  <c r="AB96" i="39"/>
  <c r="C106" i="34"/>
  <c r="AB91" i="39"/>
  <c r="C101" i="34"/>
  <c r="AA92" i="39"/>
  <c r="D102" i="34"/>
  <c r="AB103" i="39"/>
  <c r="C113" i="34"/>
  <c r="AB89" i="39"/>
  <c r="C99" i="34"/>
  <c r="AB88" i="39"/>
  <c r="C98" i="34"/>
  <c r="AB92" i="39"/>
  <c r="C102" i="34"/>
  <c r="AA104" i="39"/>
  <c r="D114" i="34"/>
  <c r="AB97" i="39"/>
  <c r="C107" i="34"/>
  <c r="AB104" i="39"/>
  <c r="C114" i="34"/>
  <c r="AB100" i="39"/>
  <c r="C110" i="34"/>
  <c r="KZ36" i="3"/>
  <c r="KZ41" i="3"/>
  <c r="LD42" i="3"/>
  <c r="LC37" i="3"/>
  <c r="LC39" i="3" s="1"/>
  <c r="KZ40" i="3"/>
  <c r="LD41" i="3"/>
  <c r="LD44" i="3"/>
  <c r="LD43" i="3"/>
  <c r="LD40" i="3"/>
  <c r="KZ44" i="3"/>
  <c r="LD36" i="3"/>
  <c r="KZ37" i="3"/>
  <c r="KY37" i="3"/>
  <c r="KY38" i="3" s="1"/>
  <c r="LD37" i="3"/>
  <c r="KZ42" i="3"/>
  <c r="LC36" i="3"/>
  <c r="KY36" i="3"/>
  <c r="G90" i="27" l="1"/>
  <c r="B99" i="34"/>
  <c r="G63" i="38"/>
  <c r="AC89" i="39"/>
  <c r="G65" i="28"/>
  <c r="LT39" i="3"/>
  <c r="AD89" i="39" s="1"/>
  <c r="G90" i="28"/>
  <c r="D88" i="29"/>
  <c r="G69" i="27"/>
  <c r="G88" i="38"/>
  <c r="G67" i="38"/>
  <c r="G101" i="27"/>
  <c r="G65" i="27"/>
  <c r="B110" i="34"/>
  <c r="G99" i="38"/>
  <c r="G71" i="28"/>
  <c r="AC100" i="39"/>
  <c r="G61" i="38"/>
  <c r="G76" i="28"/>
  <c r="G101" i="28"/>
  <c r="G76" i="27"/>
  <c r="NL39" i="3"/>
  <c r="AD100" i="39" s="1"/>
  <c r="D74" i="29"/>
  <c r="G94" i="38"/>
  <c r="G71" i="27"/>
  <c r="G96" i="28"/>
  <c r="MR39" i="3"/>
  <c r="A105" i="34" s="1"/>
  <c r="AC95" i="39"/>
  <c r="G69" i="38"/>
  <c r="D69" i="29"/>
  <c r="B105" i="34"/>
  <c r="D94" i="29"/>
  <c r="LL39" i="3"/>
  <c r="AD87" i="39" s="1"/>
  <c r="G62" i="27"/>
  <c r="A104" i="34"/>
  <c r="G87" i="28"/>
  <c r="NX39" i="3"/>
  <c r="A113" i="34" s="1"/>
  <c r="AD90" i="39"/>
  <c r="D61" i="29"/>
  <c r="G77" i="38"/>
  <c r="G102" i="38"/>
  <c r="D77" i="29"/>
  <c r="LP39" i="3"/>
  <c r="A98" i="34" s="1"/>
  <c r="G104" i="27"/>
  <c r="AC103" i="39"/>
  <c r="B113" i="34"/>
  <c r="D102" i="29"/>
  <c r="G79" i="28"/>
  <c r="LH39" i="3"/>
  <c r="G87" i="27"/>
  <c r="D85" i="29"/>
  <c r="G85" i="38"/>
  <c r="G62" i="28"/>
  <c r="AC104" i="39"/>
  <c r="G60" i="38"/>
  <c r="G79" i="27"/>
  <c r="NP39" i="3"/>
  <c r="AD101" i="39" s="1"/>
  <c r="B98" i="34"/>
  <c r="D86" i="29"/>
  <c r="G88" i="27"/>
  <c r="G86" i="38"/>
  <c r="G63" i="28"/>
  <c r="OB39" i="3"/>
  <c r="AD104" i="39" s="1"/>
  <c r="G63" i="27"/>
  <c r="B101" i="34"/>
  <c r="MF39" i="3"/>
  <c r="AD92" i="39" s="1"/>
  <c r="AD102" i="39"/>
  <c r="MB39" i="3"/>
  <c r="AD91" i="39" s="1"/>
  <c r="B102" i="34"/>
  <c r="AD96" i="39"/>
  <c r="A106" i="34"/>
  <c r="AC96" i="39"/>
  <c r="B106" i="34"/>
  <c r="LE36" i="3"/>
  <c r="AA85" i="39" s="1"/>
  <c r="G73" i="27"/>
  <c r="G96" i="38"/>
  <c r="D96" i="29"/>
  <c r="D71" i="29"/>
  <c r="G98" i="28"/>
  <c r="G98" i="27"/>
  <c r="G73" i="28"/>
  <c r="G71" i="38"/>
  <c r="LE37" i="3"/>
  <c r="LD38" i="3" s="1"/>
  <c r="LD39" i="3" s="1"/>
  <c r="AD85" i="39" s="1"/>
  <c r="A109" i="34"/>
  <c r="B111" i="34"/>
  <c r="G72" i="28"/>
  <c r="G97" i="27"/>
  <c r="G70" i="38"/>
  <c r="G72" i="27"/>
  <c r="G95" i="38"/>
  <c r="D95" i="29"/>
  <c r="G97" i="28"/>
  <c r="D70" i="29"/>
  <c r="MZ39" i="3"/>
  <c r="A107" i="34" s="1"/>
  <c r="AC97" i="39"/>
  <c r="B107" i="34"/>
  <c r="D65" i="29"/>
  <c r="G92" i="28"/>
  <c r="G67" i="28"/>
  <c r="G92" i="27"/>
  <c r="G65" i="38"/>
  <c r="G67" i="27"/>
  <c r="G90" i="38"/>
  <c r="D90" i="29"/>
  <c r="G68" i="28"/>
  <c r="G93" i="27"/>
  <c r="G66" i="38"/>
  <c r="G68" i="27"/>
  <c r="G91" i="38"/>
  <c r="D91" i="29"/>
  <c r="D66" i="29"/>
  <c r="G93" i="28"/>
  <c r="G77" i="27"/>
  <c r="G100" i="38"/>
  <c r="D100" i="29"/>
  <c r="D75" i="29"/>
  <c r="G102" i="28"/>
  <c r="G77" i="28"/>
  <c r="G102" i="27"/>
  <c r="G75" i="38"/>
  <c r="G80" i="28"/>
  <c r="G105" i="27"/>
  <c r="G78" i="38"/>
  <c r="G80" i="27"/>
  <c r="G103" i="38"/>
  <c r="D103" i="29"/>
  <c r="D78" i="29"/>
  <c r="G105" i="28"/>
  <c r="G64" i="28"/>
  <c r="G89" i="27"/>
  <c r="G62" i="38"/>
  <c r="G64" i="27"/>
  <c r="G87" i="38"/>
  <c r="D87" i="29"/>
  <c r="D62" i="29"/>
  <c r="G89" i="28"/>
  <c r="A103" i="34"/>
  <c r="KY39" i="3"/>
  <c r="LC38" i="3"/>
  <c r="A108" i="34"/>
  <c r="A99" i="34"/>
  <c r="LA37" i="3"/>
  <c r="AB84" i="39" s="1"/>
  <c r="LA36" i="3"/>
  <c r="AA84" i="39" s="1"/>
  <c r="AC87" i="39"/>
  <c r="AB86" i="39"/>
  <c r="AE87" i="39" a="1"/>
  <c r="AI87" i="39" s="1"/>
  <c r="AB87" i="39"/>
  <c r="AA87" i="39"/>
  <c r="E87" i="39"/>
  <c r="D87" i="39"/>
  <c r="C87" i="39"/>
  <c r="B87" i="39"/>
  <c r="AE86" i="39" a="1"/>
  <c r="AI86" i="39" s="1"/>
  <c r="AC86" i="39"/>
  <c r="AA86" i="39"/>
  <c r="F86" i="39" a="1"/>
  <c r="R86" i="39" s="1"/>
  <c r="E86" i="39"/>
  <c r="D86" i="39"/>
  <c r="C86" i="39"/>
  <c r="B86" i="39"/>
  <c r="AE85" i="39" a="1"/>
  <c r="AI85" i="39" s="1"/>
  <c r="F85" i="39" a="1"/>
  <c r="Y85" i="39" s="1"/>
  <c r="E85" i="39"/>
  <c r="D85" i="39"/>
  <c r="C85" i="39"/>
  <c r="B85" i="39"/>
  <c r="AE84" i="39" a="1"/>
  <c r="AI84" i="39" s="1"/>
  <c r="F84" i="39" a="1"/>
  <c r="R84" i="39" s="1"/>
  <c r="E84" i="39"/>
  <c r="D84" i="39"/>
  <c r="C84" i="39"/>
  <c r="B84" i="39"/>
  <c r="AD3" i="39"/>
  <c r="AC3" i="39"/>
  <c r="AB3" i="39"/>
  <c r="AA3" i="39"/>
  <c r="Z3" i="39"/>
  <c r="Y3" i="39"/>
  <c r="X3" i="39"/>
  <c r="W3" i="39"/>
  <c r="V3" i="39"/>
  <c r="U3" i="39"/>
  <c r="A110" i="34" l="1"/>
  <c r="AD95" i="39"/>
  <c r="A111" i="34"/>
  <c r="AD103" i="39"/>
  <c r="A101" i="34"/>
  <c r="AD97" i="39"/>
  <c r="AC85" i="39"/>
  <c r="AD88" i="39"/>
  <c r="A102" i="34"/>
  <c r="A114" i="34"/>
  <c r="AB85" i="39"/>
  <c r="G61" i="27"/>
  <c r="G84" i="38"/>
  <c r="D84" i="29"/>
  <c r="D59" i="29"/>
  <c r="G86" i="28"/>
  <c r="G61" i="28"/>
  <c r="G86" i="27"/>
  <c r="G59" i="38"/>
  <c r="KZ38" i="3"/>
  <c r="AD86" i="39"/>
  <c r="J85" i="39"/>
  <c r="Z85" i="39"/>
  <c r="AF85" i="39"/>
  <c r="AF86" i="39"/>
  <c r="AG84" i="39"/>
  <c r="AG86" i="39"/>
  <c r="Z84" i="39"/>
  <c r="J84" i="39"/>
  <c r="Y84" i="39"/>
  <c r="I84" i="39"/>
  <c r="Q84" i="39"/>
  <c r="X86" i="39"/>
  <c r="Z86" i="39"/>
  <c r="J86" i="39"/>
  <c r="V86" i="39"/>
  <c r="F86" i="39"/>
  <c r="N86" i="39"/>
  <c r="AF84" i="39"/>
  <c r="R85" i="39"/>
  <c r="AG85" i="39"/>
  <c r="AG87" i="39"/>
  <c r="F84" i="39"/>
  <c r="N84" i="39"/>
  <c r="V84" i="39"/>
  <c r="I85" i="39"/>
  <c r="Q85" i="39"/>
  <c r="X85" i="39"/>
  <c r="T85" i="39"/>
  <c r="P85" i="39"/>
  <c r="L85" i="39"/>
  <c r="H85" i="39"/>
  <c r="W85" i="39"/>
  <c r="S85" i="39"/>
  <c r="O85" i="39"/>
  <c r="K85" i="39"/>
  <c r="G85" i="39"/>
  <c r="M85" i="39"/>
  <c r="U85" i="39"/>
  <c r="X84" i="39"/>
  <c r="T84" i="39"/>
  <c r="P84" i="39"/>
  <c r="L84" i="39"/>
  <c r="H84" i="39"/>
  <c r="W84" i="39"/>
  <c r="S84" i="39"/>
  <c r="O84" i="39"/>
  <c r="K84" i="39"/>
  <c r="G84" i="39"/>
  <c r="M84" i="39"/>
  <c r="U84" i="39"/>
  <c r="F85" i="39"/>
  <c r="N85" i="39"/>
  <c r="V85" i="39"/>
  <c r="I86" i="39"/>
  <c r="M86" i="39"/>
  <c r="Q86" i="39"/>
  <c r="U86" i="39"/>
  <c r="Y86" i="39"/>
  <c r="AF87" i="39"/>
  <c r="AH84" i="39"/>
  <c r="AH85" i="39"/>
  <c r="G86" i="39"/>
  <c r="K86" i="39"/>
  <c r="O86" i="39"/>
  <c r="S86" i="39"/>
  <c r="W86" i="39"/>
  <c r="AH86" i="39"/>
  <c r="AH87" i="39"/>
  <c r="AE84" i="39"/>
  <c r="AE85" i="39"/>
  <c r="H86" i="39"/>
  <c r="L86" i="39"/>
  <c r="P86" i="39"/>
  <c r="T86" i="39"/>
  <c r="AE86" i="39"/>
  <c r="AE87" i="39"/>
  <c r="KZ39" i="3" l="1"/>
  <c r="AD84" i="39" s="1"/>
  <c r="G60" i="28"/>
  <c r="G85" i="27"/>
  <c r="G58" i="38"/>
  <c r="G60" i="27"/>
  <c r="G83" i="38"/>
  <c r="D83" i="29"/>
  <c r="D58" i="29"/>
  <c r="G85" i="28"/>
  <c r="AC84" i="39"/>
  <c r="F22" i="35"/>
  <c r="J22" i="35"/>
  <c r="F1" i="34" l="1"/>
  <c r="D1" i="32"/>
  <c r="AGJ1" i="32" s="1"/>
  <c r="ER1" i="32" l="1"/>
  <c r="AB1" i="32"/>
  <c r="OV1" i="32"/>
  <c r="YN1" i="32"/>
  <c r="ADP1" i="32"/>
  <c r="AN1" i="32"/>
  <c r="FP1" i="32"/>
  <c r="KF1" i="32"/>
  <c r="PH1" i="32"/>
  <c r="UJ1" i="32"/>
  <c r="YZ1" i="32"/>
  <c r="AEB1" i="32"/>
  <c r="AJD1" i="32"/>
  <c r="JT1" i="32"/>
  <c r="TL1" i="32"/>
  <c r="AIF1" i="32"/>
  <c r="CJ1" i="32"/>
  <c r="HL1" i="32"/>
  <c r="MB1" i="32"/>
  <c r="RD1" i="32"/>
  <c r="WF1" i="32"/>
  <c r="AAV1" i="32"/>
  <c r="AFX1" i="32"/>
  <c r="CV1" i="32"/>
  <c r="HX1" i="32"/>
  <c r="MZ1" i="32"/>
  <c r="RP1" i="32"/>
  <c r="WR1" i="32"/>
  <c r="ABT1" i="32"/>
  <c r="AIR1" i="32"/>
  <c r="AGV1" i="32"/>
  <c r="AEZ1" i="32"/>
  <c r="ADD1" i="32"/>
  <c r="ABH1" i="32"/>
  <c r="ZL1" i="32"/>
  <c r="XP1" i="32"/>
  <c r="VT1" i="32"/>
  <c r="TX1" i="32"/>
  <c r="SB1" i="32"/>
  <c r="QF1" i="32"/>
  <c r="OJ1" i="32"/>
  <c r="MN1" i="32"/>
  <c r="KR1" i="32"/>
  <c r="IV1" i="32"/>
  <c r="GZ1" i="32"/>
  <c r="FD1" i="32"/>
  <c r="DH1" i="32"/>
  <c r="BL1" i="32"/>
  <c r="P1" i="32"/>
  <c r="AZ1" i="32"/>
  <c r="DT1" i="32"/>
  <c r="GB1" i="32"/>
  <c r="IJ1" i="32"/>
  <c r="LD1" i="32"/>
  <c r="NL1" i="32"/>
  <c r="PT1" i="32"/>
  <c r="SN1" i="32"/>
  <c r="UV1" i="32"/>
  <c r="XD1" i="32"/>
  <c r="ZX1" i="32"/>
  <c r="ACF1" i="32"/>
  <c r="AEN1" i="32"/>
  <c r="AHH1" i="32"/>
  <c r="AJP1" i="32"/>
  <c r="BX1" i="32"/>
  <c r="EF1" i="32"/>
  <c r="GN1" i="32"/>
  <c r="JH1" i="32"/>
  <c r="LP1" i="32"/>
  <c r="NX1" i="32"/>
  <c r="QR1" i="32"/>
  <c r="SZ1" i="32"/>
  <c r="VH1" i="32"/>
  <c r="YB1" i="32"/>
  <c r="AAJ1" i="32"/>
  <c r="ACR1" i="32"/>
  <c r="AFL1" i="32"/>
  <c r="AHT1" i="32"/>
  <c r="AKB1" i="32"/>
  <c r="AB25" i="3"/>
  <c r="R8" i="3"/>
  <c r="P5" i="41" s="1"/>
  <c r="L8" i="3"/>
  <c r="Q1" i="41" s="1"/>
  <c r="H8" i="3"/>
  <c r="O1" i="41" s="1"/>
  <c r="C8" i="3"/>
  <c r="F1" i="41" s="1"/>
  <c r="G7" i="3"/>
  <c r="H1" i="41" s="1"/>
  <c r="G5" i="3"/>
  <c r="L23" i="41" s="1"/>
  <c r="G3" i="3"/>
  <c r="L38" i="41" s="1"/>
  <c r="Q8" i="41" l="1"/>
  <c r="Q18" i="41"/>
  <c r="Q28" i="41"/>
  <c r="H8" i="41"/>
  <c r="H18" i="41"/>
  <c r="H28" i="41"/>
  <c r="O28" i="41"/>
  <c r="O18" i="41"/>
  <c r="O8" i="41"/>
  <c r="F28" i="41"/>
  <c r="F8" i="41"/>
  <c r="F18" i="41"/>
  <c r="AG5" i="31"/>
  <c r="NR8" i="3"/>
  <c r="MP8" i="3"/>
  <c r="AM5" i="31"/>
  <c r="AH52" i="31" s="1"/>
  <c r="C4" i="28"/>
  <c r="B2" i="38"/>
  <c r="C4" i="27"/>
  <c r="NC8" i="3"/>
  <c r="MA8" i="3"/>
  <c r="S2" i="29"/>
  <c r="AE2" i="31"/>
  <c r="NG3" i="3"/>
  <c r="ME3" i="3"/>
  <c r="H4" i="27"/>
  <c r="X5" i="31"/>
  <c r="Y2" i="29"/>
  <c r="H4" i="28"/>
  <c r="H2" i="38"/>
  <c r="MF8" i="3"/>
  <c r="NH8" i="3"/>
  <c r="AE3" i="31"/>
  <c r="L2" i="29"/>
  <c r="ME5" i="3"/>
  <c r="NG5" i="3"/>
  <c r="X4" i="31"/>
  <c r="Z2" i="29"/>
  <c r="NL8" i="3"/>
  <c r="MJ8" i="3"/>
  <c r="AE4" i="31"/>
  <c r="E4" i="28"/>
  <c r="E2" i="29"/>
  <c r="F2" i="38"/>
  <c r="E4" i="27"/>
  <c r="ME7" i="3"/>
  <c r="NG7" i="3"/>
  <c r="LH8" i="3"/>
  <c r="AL1" i="39"/>
  <c r="G22" i="35"/>
  <c r="E8" i="34"/>
  <c r="KY8" i="3"/>
  <c r="C1" i="39"/>
  <c r="I20" i="35"/>
  <c r="I8" i="34"/>
  <c r="H36" i="34" s="1"/>
  <c r="C6" i="32"/>
  <c r="LC3" i="3"/>
  <c r="AC1" i="39"/>
  <c r="E4" i="35"/>
  <c r="D2" i="32"/>
  <c r="F3" i="34"/>
  <c r="LD8" i="3"/>
  <c r="AK1" i="39"/>
  <c r="K22" i="35"/>
  <c r="K6" i="32"/>
  <c r="G8" i="34"/>
  <c r="LC7" i="3"/>
  <c r="E1" i="39"/>
  <c r="E6" i="35"/>
  <c r="F5" i="34"/>
  <c r="D4" i="32"/>
  <c r="LN8" i="3"/>
  <c r="I21" i="35"/>
  <c r="A36" i="34"/>
  <c r="H6" i="32"/>
  <c r="D3" i="32"/>
  <c r="AIR3" i="32" s="1"/>
  <c r="LC5" i="3"/>
  <c r="O1" i="39"/>
  <c r="E5" i="35"/>
  <c r="F4" i="34"/>
  <c r="XD3" i="32"/>
  <c r="MB3" i="32"/>
  <c r="KL8" i="3"/>
  <c r="KF8" i="3"/>
  <c r="KB8" i="3"/>
  <c r="JW8" i="3"/>
  <c r="KA7" i="3"/>
  <c r="KA5" i="3"/>
  <c r="KA3" i="3"/>
  <c r="KA1" i="3"/>
  <c r="JJ8" i="3"/>
  <c r="JD8" i="3"/>
  <c r="IZ8" i="3"/>
  <c r="IU8" i="3"/>
  <c r="IY7" i="3"/>
  <c r="IY5" i="3"/>
  <c r="IY3" i="3"/>
  <c r="IY1" i="3"/>
  <c r="IH8" i="3"/>
  <c r="IB8" i="3"/>
  <c r="HX8" i="3"/>
  <c r="HS8" i="3"/>
  <c r="HW7" i="3"/>
  <c r="HW5" i="3"/>
  <c r="HW3" i="3"/>
  <c r="HW1" i="3"/>
  <c r="HF8" i="3"/>
  <c r="GZ8" i="3"/>
  <c r="GV8" i="3"/>
  <c r="GQ8" i="3"/>
  <c r="GU7" i="3"/>
  <c r="GU5" i="3"/>
  <c r="GU3" i="3"/>
  <c r="GU1" i="3"/>
  <c r="GD8" i="3"/>
  <c r="FX8" i="3"/>
  <c r="FT8" i="3"/>
  <c r="FO8" i="3"/>
  <c r="FS7" i="3"/>
  <c r="FS5" i="3"/>
  <c r="FS3" i="3"/>
  <c r="FS1" i="3"/>
  <c r="FB8" i="3"/>
  <c r="EV8" i="3"/>
  <c r="ER8" i="3"/>
  <c r="EM8" i="3"/>
  <c r="EQ7" i="3"/>
  <c r="EQ5" i="3"/>
  <c r="EQ3" i="3"/>
  <c r="EQ1" i="3"/>
  <c r="DZ8" i="3"/>
  <c r="DT8" i="3"/>
  <c r="DP8" i="3"/>
  <c r="DK8" i="3"/>
  <c r="DO7" i="3"/>
  <c r="DO5" i="3"/>
  <c r="DO3" i="3"/>
  <c r="DO1" i="3"/>
  <c r="CX8" i="3"/>
  <c r="CR8" i="3"/>
  <c r="CN8" i="3"/>
  <c r="CI8" i="3"/>
  <c r="CM7" i="3"/>
  <c r="CM5" i="3"/>
  <c r="CM3" i="3"/>
  <c r="CM1" i="3"/>
  <c r="BV8" i="3"/>
  <c r="BP8" i="3"/>
  <c r="BL8" i="3"/>
  <c r="BG8" i="3"/>
  <c r="BK7" i="3"/>
  <c r="BK5" i="3"/>
  <c r="BK3" i="3"/>
  <c r="BK1" i="3"/>
  <c r="AT8" i="3"/>
  <c r="AN8" i="3"/>
  <c r="AJ8" i="3"/>
  <c r="AE8" i="3"/>
  <c r="AI7" i="3"/>
  <c r="AI5" i="3"/>
  <c r="AI3" i="3"/>
  <c r="AI1" i="3"/>
  <c r="WF3" i="32" l="1"/>
  <c r="AJD3" i="32"/>
  <c r="RP3" i="32"/>
  <c r="ACR3" i="32"/>
  <c r="ABT3" i="32"/>
  <c r="AGJ3" i="32"/>
  <c r="QF3" i="32"/>
  <c r="AHH3" i="32"/>
  <c r="DT3" i="32"/>
  <c r="JH3" i="32"/>
  <c r="BL3" i="32"/>
  <c r="CJ3" i="32"/>
  <c r="HX3" i="32"/>
  <c r="NL3" i="32"/>
  <c r="SZ3" i="32"/>
  <c r="IV3" i="32"/>
  <c r="XP3" i="32"/>
  <c r="AEZ3" i="32"/>
  <c r="AB3" i="32"/>
  <c r="JT3" i="32"/>
  <c r="TL3" i="32"/>
  <c r="ADP3" i="32"/>
  <c r="FP3" i="32"/>
  <c r="PH3" i="32"/>
  <c r="YZ3" i="32"/>
  <c r="AZ3" i="32"/>
  <c r="LD3" i="32"/>
  <c r="UV3" i="32"/>
  <c r="AFL3" i="32"/>
  <c r="GN3" i="32"/>
  <c r="QR3" i="32"/>
  <c r="AAJ3" i="32"/>
  <c r="AEN3" i="32"/>
  <c r="P3" i="32"/>
  <c r="GZ3" i="32"/>
  <c r="OJ3" i="32"/>
  <c r="VT3" i="32"/>
  <c r="ADD3" i="32"/>
  <c r="AJD2" i="32"/>
  <c r="AFX2" i="32"/>
  <c r="ACF2" i="32"/>
  <c r="YZ2" i="32"/>
  <c r="WF2" i="32"/>
  <c r="SN2" i="32"/>
  <c r="PH2" i="32"/>
  <c r="MB2" i="32"/>
  <c r="IJ2" i="32"/>
  <c r="FP2" i="32"/>
  <c r="CJ2" i="32"/>
  <c r="AEB2" i="32"/>
  <c r="RD2" i="32"/>
  <c r="HL2" i="32"/>
  <c r="AIF2" i="32"/>
  <c r="AEN2" i="32"/>
  <c r="ABT2" i="32"/>
  <c r="YN2" i="32"/>
  <c r="UV2" i="32"/>
  <c r="RP2" i="32"/>
  <c r="OV2" i="32"/>
  <c r="LD2" i="32"/>
  <c r="HX2" i="32"/>
  <c r="ER2" i="32"/>
  <c r="AZ2" i="32"/>
  <c r="AHH2" i="32"/>
  <c r="XD2" i="32"/>
  <c r="NL2" i="32"/>
  <c r="DT2" i="32"/>
  <c r="AJP2" i="32"/>
  <c r="AGJ2" i="32"/>
  <c r="ADP2" i="32"/>
  <c r="ZX2" i="32"/>
  <c r="WR2" i="32"/>
  <c r="TL2" i="32"/>
  <c r="PT2" i="32"/>
  <c r="MZ2" i="32"/>
  <c r="JT2" i="32"/>
  <c r="GB2" i="32"/>
  <c r="CV2" i="32"/>
  <c r="AB2" i="32"/>
  <c r="AAV2" i="32"/>
  <c r="UJ2" i="32"/>
  <c r="KF2" i="32"/>
  <c r="AN2" i="32"/>
  <c r="AGV2" i="32"/>
  <c r="ZL2" i="32"/>
  <c r="SB2" i="32"/>
  <c r="KR2" i="32"/>
  <c r="DH2" i="32"/>
  <c r="GN2" i="32"/>
  <c r="QR2" i="32"/>
  <c r="AAJ2" i="32"/>
  <c r="AKB2" i="32"/>
  <c r="VT2" i="32"/>
  <c r="P2" i="32"/>
  <c r="LP2" i="32"/>
  <c r="AEZ2" i="32"/>
  <c r="XP2" i="32"/>
  <c r="QF2" i="32"/>
  <c r="IV2" i="32"/>
  <c r="BL2" i="32"/>
  <c r="JH2" i="32"/>
  <c r="SZ2" i="32"/>
  <c r="ACR2" i="32"/>
  <c r="GZ2" i="32"/>
  <c r="VH2" i="32"/>
  <c r="AIR2" i="32"/>
  <c r="ABH2" i="32"/>
  <c r="TX2" i="32"/>
  <c r="MN2" i="32"/>
  <c r="FD2" i="32"/>
  <c r="EF2" i="32"/>
  <c r="NX2" i="32"/>
  <c r="YB2" i="32"/>
  <c r="AHT2" i="32"/>
  <c r="ADD2" i="32"/>
  <c r="OJ2" i="32"/>
  <c r="BX2" i="32"/>
  <c r="AFL2" i="32"/>
  <c r="ER3" i="32"/>
  <c r="OV3" i="32"/>
  <c r="YN3" i="32"/>
  <c r="AN3" i="32"/>
  <c r="KF3" i="32"/>
  <c r="UJ3" i="32"/>
  <c r="AEB3" i="32"/>
  <c r="GB3" i="32"/>
  <c r="PT3" i="32"/>
  <c r="ZX3" i="32"/>
  <c r="BX3" i="32"/>
  <c r="LP3" i="32"/>
  <c r="VH3" i="32"/>
  <c r="AFX3" i="32"/>
  <c r="AIF3" i="32"/>
  <c r="DH3" i="32"/>
  <c r="KR3" i="32"/>
  <c r="SB3" i="32"/>
  <c r="ZL3" i="32"/>
  <c r="AGV3" i="32"/>
  <c r="AKF6" i="32"/>
  <c r="AIJ6" i="32"/>
  <c r="AGN6" i="32"/>
  <c r="AER6" i="32"/>
  <c r="ACV6" i="32"/>
  <c r="AAZ6" i="32"/>
  <c r="ZD6" i="32"/>
  <c r="XH6" i="32"/>
  <c r="VL6" i="32"/>
  <c r="TP6" i="32"/>
  <c r="RT6" i="32"/>
  <c r="PX6" i="32"/>
  <c r="OB6" i="32"/>
  <c r="MF6" i="32"/>
  <c r="KJ6" i="32"/>
  <c r="IN6" i="32"/>
  <c r="GR6" i="32"/>
  <c r="EV6" i="32"/>
  <c r="CZ6" i="32"/>
  <c r="BD6" i="32"/>
  <c r="ND6" i="32"/>
  <c r="LH6" i="32"/>
  <c r="JL6" i="32"/>
  <c r="HP6" i="32"/>
  <c r="FT6" i="32"/>
  <c r="AIV6" i="32"/>
  <c r="AGZ6" i="32"/>
  <c r="AFD6" i="32"/>
  <c r="ADH6" i="32"/>
  <c r="ABL6" i="32"/>
  <c r="ZP6" i="32"/>
  <c r="XT6" i="32"/>
  <c r="VX6" i="32"/>
  <c r="UB6" i="32"/>
  <c r="SF6" i="32"/>
  <c r="QJ6" i="32"/>
  <c r="ON6" i="32"/>
  <c r="MR6" i="32"/>
  <c r="KV6" i="32"/>
  <c r="IZ6" i="32"/>
  <c r="HD6" i="32"/>
  <c r="FH6" i="32"/>
  <c r="DL6" i="32"/>
  <c r="BP6" i="32"/>
  <c r="AR6" i="32"/>
  <c r="AHL6" i="32"/>
  <c r="ABX6" i="32"/>
  <c r="WJ6" i="32"/>
  <c r="UN6" i="32"/>
  <c r="SR6" i="32"/>
  <c r="AJT6" i="32"/>
  <c r="AHX6" i="32"/>
  <c r="AGB6" i="32"/>
  <c r="AEF6" i="32"/>
  <c r="ACJ6" i="32"/>
  <c r="AAN6" i="32"/>
  <c r="YR6" i="32"/>
  <c r="WV6" i="32"/>
  <c r="UZ6" i="32"/>
  <c r="TD6" i="32"/>
  <c r="RH6" i="32"/>
  <c r="PL6" i="32"/>
  <c r="NP6" i="32"/>
  <c r="LT6" i="32"/>
  <c r="JX6" i="32"/>
  <c r="IB6" i="32"/>
  <c r="GF6" i="32"/>
  <c r="EJ6" i="32"/>
  <c r="CN6" i="32"/>
  <c r="AF6" i="32"/>
  <c r="AJH6" i="32"/>
  <c r="AFP6" i="32"/>
  <c r="ADT6" i="32"/>
  <c r="AAB6" i="32"/>
  <c r="YF6" i="32"/>
  <c r="QV6" i="32"/>
  <c r="OZ6" i="32"/>
  <c r="DX6" i="32"/>
  <c r="CB6" i="32"/>
  <c r="T6" i="32"/>
  <c r="AIY6" i="32"/>
  <c r="AHC6" i="32"/>
  <c r="AFG6" i="32"/>
  <c r="ADK6" i="32"/>
  <c r="ABO6" i="32"/>
  <c r="ZS6" i="32"/>
  <c r="XW6" i="32"/>
  <c r="WA6" i="32"/>
  <c r="UE6" i="32"/>
  <c r="SI6" i="32"/>
  <c r="QM6" i="32"/>
  <c r="OQ6" i="32"/>
  <c r="MU6" i="32"/>
  <c r="KY6" i="32"/>
  <c r="JC6" i="32"/>
  <c r="HG6" i="32"/>
  <c r="FK6" i="32"/>
  <c r="DO6" i="32"/>
  <c r="BS6" i="32"/>
  <c r="AU6" i="32"/>
  <c r="AIA6" i="32"/>
  <c r="AI6" i="32"/>
  <c r="AJK6" i="32"/>
  <c r="AHO6" i="32"/>
  <c r="AFS6" i="32"/>
  <c r="ADW6" i="32"/>
  <c r="ACA6" i="32"/>
  <c r="AAE6" i="32"/>
  <c r="YI6" i="32"/>
  <c r="WM6" i="32"/>
  <c r="UQ6" i="32"/>
  <c r="SU6" i="32"/>
  <c r="QY6" i="32"/>
  <c r="PC6" i="32"/>
  <c r="NG6" i="32"/>
  <c r="LK6" i="32"/>
  <c r="JO6" i="32"/>
  <c r="HS6" i="32"/>
  <c r="FW6" i="32"/>
  <c r="EA6" i="32"/>
  <c r="CE6" i="32"/>
  <c r="W6" i="32"/>
  <c r="AGE6" i="32"/>
  <c r="AEI6" i="32"/>
  <c r="AAQ6" i="32"/>
  <c r="YU6" i="32"/>
  <c r="RK6" i="32"/>
  <c r="PO6" i="32"/>
  <c r="EM6" i="32"/>
  <c r="CQ6" i="32"/>
  <c r="AKI6" i="32"/>
  <c r="AIM6" i="32"/>
  <c r="AGQ6" i="32"/>
  <c r="AEU6" i="32"/>
  <c r="ACY6" i="32"/>
  <c r="ABC6" i="32"/>
  <c r="ZG6" i="32"/>
  <c r="XK6" i="32"/>
  <c r="VO6" i="32"/>
  <c r="TS6" i="32"/>
  <c r="RW6" i="32"/>
  <c r="QA6" i="32"/>
  <c r="OE6" i="32"/>
  <c r="MI6" i="32"/>
  <c r="KM6" i="32"/>
  <c r="IQ6" i="32"/>
  <c r="GU6" i="32"/>
  <c r="EY6" i="32"/>
  <c r="DC6" i="32"/>
  <c r="BG6" i="32"/>
  <c r="AJW6" i="32"/>
  <c r="ACM6" i="32"/>
  <c r="WY6" i="32"/>
  <c r="VC6" i="32"/>
  <c r="TG6" i="32"/>
  <c r="NS6" i="32"/>
  <c r="LW6" i="32"/>
  <c r="KA6" i="32"/>
  <c r="IE6" i="32"/>
  <c r="GI6" i="32"/>
  <c r="AJO6" i="32"/>
  <c r="AHS6" i="32"/>
  <c r="AFW6" i="32"/>
  <c r="AEA6" i="32"/>
  <c r="ACE6" i="32"/>
  <c r="AAI6" i="32"/>
  <c r="YM6" i="32"/>
  <c r="WQ6" i="32"/>
  <c r="UU6" i="32"/>
  <c r="SY6" i="32"/>
  <c r="RC6" i="32"/>
  <c r="PG6" i="32"/>
  <c r="NK6" i="32"/>
  <c r="LO6" i="32"/>
  <c r="JS6" i="32"/>
  <c r="HW6" i="32"/>
  <c r="GA6" i="32"/>
  <c r="EE6" i="32"/>
  <c r="CI6" i="32"/>
  <c r="AA6" i="32"/>
  <c r="AEY6" i="32"/>
  <c r="ADC6" i="32"/>
  <c r="ABG6" i="32"/>
  <c r="ZK6" i="32"/>
  <c r="XO6" i="32"/>
  <c r="VS6" i="32"/>
  <c r="TW6" i="32"/>
  <c r="SA6" i="32"/>
  <c r="QE6" i="32"/>
  <c r="OI6" i="32"/>
  <c r="DG6" i="32"/>
  <c r="AKA6" i="32"/>
  <c r="AIE6" i="32"/>
  <c r="AGI6" i="32"/>
  <c r="AEM6" i="32"/>
  <c r="ACQ6" i="32"/>
  <c r="AAU6" i="32"/>
  <c r="YY6" i="32"/>
  <c r="XC6" i="32"/>
  <c r="VG6" i="32"/>
  <c r="TK6" i="32"/>
  <c r="RO6" i="32"/>
  <c r="PS6" i="32"/>
  <c r="NW6" i="32"/>
  <c r="MA6" i="32"/>
  <c r="KE6" i="32"/>
  <c r="II6" i="32"/>
  <c r="GM6" i="32"/>
  <c r="EQ6" i="32"/>
  <c r="CU6" i="32"/>
  <c r="AY6" i="32"/>
  <c r="MM6" i="32"/>
  <c r="KQ6" i="32"/>
  <c r="IU6" i="32"/>
  <c r="GY6" i="32"/>
  <c r="BK6" i="32"/>
  <c r="AM6" i="32"/>
  <c r="AJC6" i="32"/>
  <c r="AHG6" i="32"/>
  <c r="AFK6" i="32"/>
  <c r="ADO6" i="32"/>
  <c r="ABS6" i="32"/>
  <c r="ZW6" i="32"/>
  <c r="YA6" i="32"/>
  <c r="WE6" i="32"/>
  <c r="UI6" i="32"/>
  <c r="SM6" i="32"/>
  <c r="QQ6" i="32"/>
  <c r="OU6" i="32"/>
  <c r="MY6" i="32"/>
  <c r="LC6" i="32"/>
  <c r="JG6" i="32"/>
  <c r="HK6" i="32"/>
  <c r="FO6" i="32"/>
  <c r="DS6" i="32"/>
  <c r="BW6" i="32"/>
  <c r="O6" i="32"/>
  <c r="AIQ6" i="32"/>
  <c r="AGU6" i="32"/>
  <c r="FC6" i="32"/>
  <c r="HL3" i="32"/>
  <c r="RD3" i="32"/>
  <c r="AAV3" i="32"/>
  <c r="CV3" i="32"/>
  <c r="MZ3" i="32"/>
  <c r="WR3" i="32"/>
  <c r="AHT3" i="32"/>
  <c r="IJ3" i="32"/>
  <c r="SN3" i="32"/>
  <c r="ACF3" i="32"/>
  <c r="EF3" i="32"/>
  <c r="NX3" i="32"/>
  <c r="YB3" i="32"/>
  <c r="AJP3" i="32"/>
  <c r="AKB3" i="32"/>
  <c r="FD3" i="32"/>
  <c r="MN3" i="32"/>
  <c r="TX3" i="32"/>
  <c r="ABH3" i="32"/>
  <c r="AIR4" i="32"/>
  <c r="AJP4" i="32"/>
  <c r="AHH4" i="32"/>
  <c r="AEN4" i="32"/>
  <c r="ACF4" i="32"/>
  <c r="ZX4" i="32"/>
  <c r="XD4" i="32"/>
  <c r="UV4" i="32"/>
  <c r="SN4" i="32"/>
  <c r="PT4" i="32"/>
  <c r="NL4" i="32"/>
  <c r="LD4" i="32"/>
  <c r="IJ4" i="32"/>
  <c r="GB4" i="32"/>
  <c r="DT4" i="32"/>
  <c r="AZ4" i="32"/>
  <c r="AIF4" i="32"/>
  <c r="AAV4" i="32"/>
  <c r="TL4" i="32"/>
  <c r="MB4" i="32"/>
  <c r="ER4" i="32"/>
  <c r="AJD4" i="32"/>
  <c r="AGJ4" i="32"/>
  <c r="AEB4" i="32"/>
  <c r="ABT4" i="32"/>
  <c r="YZ4" i="32"/>
  <c r="WR4" i="32"/>
  <c r="UJ4" i="32"/>
  <c r="RP4" i="32"/>
  <c r="PH4" i="32"/>
  <c r="MZ4" i="32"/>
  <c r="KF4" i="32"/>
  <c r="HX4" i="32"/>
  <c r="FP4" i="32"/>
  <c r="CV4" i="32"/>
  <c r="AN4" i="32"/>
  <c r="ADP4" i="32"/>
  <c r="WF4" i="32"/>
  <c r="OV4" i="32"/>
  <c r="HL4" i="32"/>
  <c r="CJ4" i="32"/>
  <c r="AKB4" i="32"/>
  <c r="AHT4" i="32"/>
  <c r="AFL4" i="32"/>
  <c r="ACR4" i="32"/>
  <c r="AAJ4" i="32"/>
  <c r="YB4" i="32"/>
  <c r="VH4" i="32"/>
  <c r="SZ4" i="32"/>
  <c r="QR4" i="32"/>
  <c r="NX4" i="32"/>
  <c r="LP4" i="32"/>
  <c r="JH4" i="32"/>
  <c r="GN4" i="32"/>
  <c r="EF4" i="32"/>
  <c r="BX4" i="32"/>
  <c r="AFX4" i="32"/>
  <c r="YN4" i="32"/>
  <c r="RD4" i="32"/>
  <c r="JT4" i="32"/>
  <c r="AB4" i="32"/>
  <c r="FD4" i="32"/>
  <c r="MN4" i="32"/>
  <c r="TX4" i="32"/>
  <c r="ABH4" i="32"/>
  <c r="BL4" i="32"/>
  <c r="XP4" i="32"/>
  <c r="P4" i="32"/>
  <c r="GZ4" i="32"/>
  <c r="OJ4" i="32"/>
  <c r="VT4" i="32"/>
  <c r="ADD4" i="32"/>
  <c r="IV4" i="32"/>
  <c r="AEZ4" i="32"/>
  <c r="DH4" i="32"/>
  <c r="KR4" i="32"/>
  <c r="SB4" i="32"/>
  <c r="ZL4" i="32"/>
  <c r="AGV4" i="32"/>
  <c r="QF4" i="32"/>
  <c r="AA25" i="3"/>
  <c r="AC25" i="3" s="1"/>
  <c r="AY3" i="12" l="1"/>
  <c r="AX3" i="12"/>
  <c r="AW3" i="12"/>
  <c r="AV3" i="12"/>
  <c r="AU3" i="12"/>
  <c r="KW41" i="3" l="1"/>
  <c r="KS41" i="3"/>
  <c r="KO41" i="3"/>
  <c r="KK41" i="3"/>
  <c r="KG41" i="3"/>
  <c r="KC41" i="3"/>
  <c r="JY41" i="3"/>
  <c r="JU41" i="3"/>
  <c r="JQ41" i="3"/>
  <c r="JM41" i="3"/>
  <c r="JI41" i="3"/>
  <c r="JE41" i="3"/>
  <c r="JA41" i="3"/>
  <c r="IW41" i="3"/>
  <c r="IS41" i="3"/>
  <c r="IO41" i="3"/>
  <c r="IK41" i="3"/>
  <c r="IG41" i="3"/>
  <c r="IC41" i="3"/>
  <c r="HY41" i="3"/>
  <c r="HU41" i="3"/>
  <c r="HQ41" i="3"/>
  <c r="HM41" i="3"/>
  <c r="HI41" i="3"/>
  <c r="HE41" i="3"/>
  <c r="HA41" i="3"/>
  <c r="GW41" i="3"/>
  <c r="GS41" i="3"/>
  <c r="GO41" i="3"/>
  <c r="GK41" i="3"/>
  <c r="GG41" i="3"/>
  <c r="GC41" i="3"/>
  <c r="FY41" i="3"/>
  <c r="FU41" i="3"/>
  <c r="FQ41" i="3"/>
  <c r="FM41" i="3"/>
  <c r="FI41" i="3"/>
  <c r="FE41" i="3"/>
  <c r="FA41" i="3"/>
  <c r="EW41" i="3"/>
  <c r="ES41" i="3"/>
  <c r="EO41" i="3"/>
  <c r="EK41" i="3"/>
  <c r="EG41" i="3"/>
  <c r="EC41" i="3"/>
  <c r="DY41" i="3"/>
  <c r="DU41" i="3"/>
  <c r="DQ41" i="3"/>
  <c r="DM41" i="3"/>
  <c r="DI41" i="3"/>
  <c r="DE41" i="3"/>
  <c r="DA41" i="3"/>
  <c r="CW41" i="3"/>
  <c r="CS41" i="3"/>
  <c r="CO41" i="3"/>
  <c r="CK41" i="3"/>
  <c r="CG41" i="3"/>
  <c r="CC41" i="3"/>
  <c r="BY41" i="3"/>
  <c r="BU41" i="3"/>
  <c r="BQ41" i="3"/>
  <c r="BM41" i="3"/>
  <c r="BI41" i="3"/>
  <c r="BE41" i="3"/>
  <c r="BA41" i="3"/>
  <c r="AW41" i="3"/>
  <c r="AS41" i="3"/>
  <c r="AO41" i="3"/>
  <c r="AK41" i="3"/>
  <c r="AG41" i="3"/>
  <c r="AC41" i="3"/>
  <c r="Y41" i="3"/>
  <c r="U41" i="3"/>
  <c r="Q41" i="3"/>
  <c r="M41" i="3"/>
  <c r="I41" i="3"/>
  <c r="E41" i="3"/>
  <c r="KW40" i="3"/>
  <c r="KS40" i="3"/>
  <c r="KO40" i="3"/>
  <c r="KK40" i="3"/>
  <c r="KG40" i="3"/>
  <c r="KC40" i="3"/>
  <c r="JY40" i="3"/>
  <c r="JU40" i="3"/>
  <c r="JQ40" i="3"/>
  <c r="JM40" i="3"/>
  <c r="JI40" i="3"/>
  <c r="JE40" i="3"/>
  <c r="JA40" i="3"/>
  <c r="IW40" i="3"/>
  <c r="IS40" i="3"/>
  <c r="IO40" i="3"/>
  <c r="IK40" i="3"/>
  <c r="IG40" i="3"/>
  <c r="IC40" i="3"/>
  <c r="HY40" i="3"/>
  <c r="HU40" i="3"/>
  <c r="HQ40" i="3"/>
  <c r="HM40" i="3"/>
  <c r="HI40" i="3"/>
  <c r="HE40" i="3"/>
  <c r="HA40" i="3"/>
  <c r="GW40" i="3"/>
  <c r="GS40" i="3"/>
  <c r="GO40" i="3"/>
  <c r="GK40" i="3"/>
  <c r="GG40" i="3"/>
  <c r="GC40" i="3"/>
  <c r="FY40" i="3"/>
  <c r="FU40" i="3"/>
  <c r="FQ40" i="3"/>
  <c r="FM40" i="3"/>
  <c r="FI40" i="3"/>
  <c r="FE40" i="3"/>
  <c r="FA40" i="3"/>
  <c r="EW40" i="3"/>
  <c r="ES40" i="3"/>
  <c r="EO40" i="3"/>
  <c r="EK40" i="3"/>
  <c r="EG40" i="3"/>
  <c r="EC40" i="3"/>
  <c r="DY40" i="3"/>
  <c r="DU40" i="3"/>
  <c r="DQ40" i="3"/>
  <c r="DM40" i="3"/>
  <c r="DI40" i="3"/>
  <c r="DE40" i="3"/>
  <c r="DA40" i="3"/>
  <c r="CW40" i="3"/>
  <c r="CS40" i="3"/>
  <c r="CO40" i="3"/>
  <c r="CK40" i="3"/>
  <c r="CG40" i="3"/>
  <c r="CC40" i="3"/>
  <c r="BY40" i="3"/>
  <c r="BU40" i="3"/>
  <c r="BQ40" i="3"/>
  <c r="BM40" i="3"/>
  <c r="BI40" i="3"/>
  <c r="BE40" i="3"/>
  <c r="BA40" i="3"/>
  <c r="AW40" i="3"/>
  <c r="AS40" i="3"/>
  <c r="AO40" i="3"/>
  <c r="AK40" i="3"/>
  <c r="AG40" i="3"/>
  <c r="AC40" i="3"/>
  <c r="Y40" i="3"/>
  <c r="U40" i="3"/>
  <c r="Q40" i="3"/>
  <c r="M40" i="3"/>
  <c r="I40" i="3"/>
  <c r="E40" i="3"/>
  <c r="KU41" i="3"/>
  <c r="KQ41" i="3"/>
  <c r="KM41" i="3"/>
  <c r="KI41" i="3"/>
  <c r="KE41" i="3"/>
  <c r="KA41" i="3"/>
  <c r="JW41" i="3"/>
  <c r="JS41" i="3"/>
  <c r="JO41" i="3"/>
  <c r="JK41" i="3"/>
  <c r="JG41" i="3"/>
  <c r="JC41" i="3"/>
  <c r="IY41" i="3"/>
  <c r="IU41" i="3"/>
  <c r="IQ41" i="3"/>
  <c r="IM41" i="3"/>
  <c r="II41" i="3"/>
  <c r="IE41" i="3"/>
  <c r="IA41" i="3"/>
  <c r="HW41" i="3"/>
  <c r="HS41" i="3"/>
  <c r="HO41" i="3"/>
  <c r="HK41" i="3"/>
  <c r="HG41" i="3"/>
  <c r="HC41" i="3"/>
  <c r="GY41" i="3"/>
  <c r="GU41" i="3"/>
  <c r="GQ41" i="3"/>
  <c r="GM41" i="3"/>
  <c r="GI41" i="3"/>
  <c r="GE41" i="3"/>
  <c r="GA41" i="3"/>
  <c r="FW41" i="3"/>
  <c r="FS41" i="3"/>
  <c r="FO41" i="3"/>
  <c r="FK41" i="3"/>
  <c r="FG41" i="3"/>
  <c r="FC41" i="3"/>
  <c r="EY41" i="3"/>
  <c r="EU41" i="3"/>
  <c r="EQ41" i="3"/>
  <c r="EM41" i="3"/>
  <c r="EI41" i="3"/>
  <c r="EE41" i="3"/>
  <c r="EA41" i="3"/>
  <c r="DW41" i="3"/>
  <c r="DS41" i="3"/>
  <c r="DO41" i="3"/>
  <c r="DK41" i="3"/>
  <c r="DG41" i="3"/>
  <c r="DC41" i="3"/>
  <c r="CY41" i="3"/>
  <c r="CU41" i="3"/>
  <c r="CQ41" i="3"/>
  <c r="CM41" i="3"/>
  <c r="CI41" i="3"/>
  <c r="CE41" i="3"/>
  <c r="CA41" i="3"/>
  <c r="BW41" i="3"/>
  <c r="BS41" i="3"/>
  <c r="BO41" i="3"/>
  <c r="BK41" i="3"/>
  <c r="BG41" i="3"/>
  <c r="BC41" i="3"/>
  <c r="AY41" i="3"/>
  <c r="AU41" i="3"/>
  <c r="AQ41" i="3"/>
  <c r="AM41" i="3"/>
  <c r="AI41" i="3"/>
  <c r="AE41" i="3"/>
  <c r="AA41" i="3"/>
  <c r="W41" i="3"/>
  <c r="S41" i="3"/>
  <c r="O41" i="3"/>
  <c r="K41" i="3"/>
  <c r="G41" i="3"/>
  <c r="C41" i="3"/>
  <c r="KU40" i="3"/>
  <c r="KQ40" i="3"/>
  <c r="KM40" i="3"/>
  <c r="KI40" i="3"/>
  <c r="KE40" i="3"/>
  <c r="KA40" i="3"/>
  <c r="JW40" i="3"/>
  <c r="JS40" i="3"/>
  <c r="JO40" i="3"/>
  <c r="JK40" i="3"/>
  <c r="JG40" i="3"/>
  <c r="JC40" i="3"/>
  <c r="IY40" i="3"/>
  <c r="IU40" i="3"/>
  <c r="IQ40" i="3"/>
  <c r="IM40" i="3"/>
  <c r="II40" i="3"/>
  <c r="IE40" i="3"/>
  <c r="IA40" i="3"/>
  <c r="HW40" i="3"/>
  <c r="HS40" i="3"/>
  <c r="HO40" i="3"/>
  <c r="HK40" i="3"/>
  <c r="HG40" i="3"/>
  <c r="HC40" i="3"/>
  <c r="GY40" i="3"/>
  <c r="GU40" i="3"/>
  <c r="GQ40" i="3"/>
  <c r="GM40" i="3"/>
  <c r="GI40" i="3"/>
  <c r="GE40" i="3"/>
  <c r="GA40" i="3"/>
  <c r="FW40" i="3"/>
  <c r="FS40" i="3"/>
  <c r="FO40" i="3"/>
  <c r="FK40" i="3"/>
  <c r="FG40" i="3"/>
  <c r="FC40" i="3"/>
  <c r="EY40" i="3"/>
  <c r="EU40" i="3"/>
  <c r="EQ40" i="3"/>
  <c r="EM40" i="3"/>
  <c r="EI40" i="3"/>
  <c r="EE40" i="3"/>
  <c r="EA40" i="3"/>
  <c r="DW40" i="3"/>
  <c r="DS40" i="3"/>
  <c r="DO40" i="3"/>
  <c r="DK40" i="3"/>
  <c r="DG40" i="3"/>
  <c r="DC40" i="3"/>
  <c r="CY40" i="3"/>
  <c r="CU40" i="3"/>
  <c r="CQ40" i="3"/>
  <c r="CM40" i="3"/>
  <c r="CI40" i="3"/>
  <c r="CE40" i="3"/>
  <c r="CA40" i="3"/>
  <c r="BW40" i="3"/>
  <c r="BS40" i="3"/>
  <c r="BO40" i="3"/>
  <c r="BK40" i="3"/>
  <c r="BG40" i="3"/>
  <c r="BC40" i="3"/>
  <c r="AY40" i="3"/>
  <c r="AU40" i="3"/>
  <c r="AQ40" i="3"/>
  <c r="AM40" i="3"/>
  <c r="AI40" i="3"/>
  <c r="AE40" i="3"/>
  <c r="AA40" i="3"/>
  <c r="W40" i="3"/>
  <c r="S40" i="3"/>
  <c r="O40" i="3"/>
  <c r="K40" i="3"/>
  <c r="G40" i="3"/>
  <c r="C40" i="3"/>
  <c r="CJ40" i="3" l="1"/>
  <c r="EV40" i="3"/>
  <c r="T41" i="3"/>
  <c r="CF41" i="3"/>
  <c r="DL41" i="3"/>
  <c r="FX41" i="3"/>
  <c r="AB41" i="3"/>
  <c r="EV41" i="3"/>
  <c r="DH41" i="3"/>
  <c r="FD41" i="3"/>
  <c r="IF41" i="3"/>
  <c r="AR40" i="3"/>
  <c r="EZ40" i="3"/>
  <c r="GV40" i="3"/>
  <c r="IB40" i="3"/>
  <c r="X41" i="3"/>
  <c r="IN41" i="3"/>
  <c r="L40" i="3"/>
  <c r="CN40" i="3"/>
  <c r="DD40" i="3"/>
  <c r="FP40" i="3"/>
  <c r="JH40" i="3"/>
  <c r="KN40" i="3"/>
  <c r="DP41" i="3"/>
  <c r="FX40" i="3"/>
  <c r="AF41" i="3"/>
  <c r="AV41" i="3"/>
  <c r="FT41" i="3"/>
  <c r="CV40" i="3"/>
  <c r="FH40" i="3"/>
  <c r="IJ40" i="3"/>
  <c r="CR41" i="3"/>
  <c r="HP41" i="3"/>
  <c r="KB41" i="3"/>
  <c r="KR41" i="3"/>
  <c r="AB40" i="3"/>
  <c r="BH40" i="3"/>
  <c r="BX40" i="3"/>
  <c r="DT40" i="3"/>
  <c r="EJ40" i="3"/>
  <c r="GF40" i="3"/>
  <c r="HL40" i="3"/>
  <c r="IR40" i="3"/>
  <c r="JX40" i="3"/>
  <c r="H41" i="3"/>
  <c r="AN41" i="3"/>
  <c r="BD41" i="3"/>
  <c r="BT41" i="3"/>
  <c r="CJ41" i="3"/>
  <c r="CZ41" i="3"/>
  <c r="EF41" i="3"/>
  <c r="FL41" i="3"/>
  <c r="GB41" i="3"/>
  <c r="GR41" i="3"/>
  <c r="HH41" i="3"/>
  <c r="HX41" i="3"/>
  <c r="JD41" i="3"/>
  <c r="JT41" i="3"/>
  <c r="KJ41" i="3"/>
  <c r="FT40" i="3"/>
  <c r="HL41" i="3"/>
  <c r="X40" i="3"/>
  <c r="AN40" i="3"/>
  <c r="BD40" i="3"/>
  <c r="CZ40" i="3"/>
  <c r="DP40" i="3"/>
  <c r="FL40" i="3"/>
  <c r="GB40" i="3"/>
  <c r="HH40" i="3"/>
  <c r="HX40" i="3"/>
  <c r="IN40" i="3"/>
  <c r="JT40" i="3"/>
  <c r="KJ40" i="3"/>
  <c r="D41" i="3"/>
  <c r="AJ41" i="3"/>
  <c r="AZ41" i="3"/>
  <c r="BP41" i="3"/>
  <c r="CV41" i="3"/>
  <c r="EB41" i="3"/>
  <c r="ER41" i="3"/>
  <c r="FH41" i="3"/>
  <c r="GN41" i="3"/>
  <c r="HD41" i="3"/>
  <c r="HT41" i="3"/>
  <c r="IJ41" i="3"/>
  <c r="IZ41" i="3"/>
  <c r="JP41" i="3"/>
  <c r="KF41" i="3"/>
  <c r="KV41" i="3"/>
  <c r="AV40" i="3"/>
  <c r="DH40" i="3"/>
  <c r="IF40" i="3"/>
  <c r="KR40" i="3"/>
  <c r="CN41" i="3"/>
  <c r="EZ41" i="3"/>
  <c r="JX41" i="3"/>
  <c r="AJ40" i="3"/>
  <c r="AZ40" i="3"/>
  <c r="DL40" i="3"/>
  <c r="HT40" i="3"/>
  <c r="KF40" i="3"/>
  <c r="KV40" i="3"/>
  <c r="H40" i="3"/>
  <c r="BT40" i="3"/>
  <c r="EF40" i="3"/>
  <c r="GR40" i="3"/>
  <c r="JD40" i="3"/>
  <c r="L41" i="3"/>
  <c r="AR41" i="3"/>
  <c r="BH41" i="3"/>
  <c r="BX41" i="3"/>
  <c r="DD41" i="3"/>
  <c r="DT41" i="3"/>
  <c r="EJ41" i="3"/>
  <c r="FP41" i="3"/>
  <c r="GF41" i="3"/>
  <c r="GV41" i="3"/>
  <c r="IB41" i="3"/>
  <c r="IR41" i="3"/>
  <c r="JH41" i="3"/>
  <c r="KN41" i="3"/>
  <c r="P40" i="3"/>
  <c r="AF40" i="3"/>
  <c r="BL40" i="3"/>
  <c r="CB40" i="3"/>
  <c r="CR40" i="3"/>
  <c r="DX40" i="3"/>
  <c r="EN40" i="3"/>
  <c r="FD40" i="3"/>
  <c r="GJ40" i="3"/>
  <c r="GZ40" i="3"/>
  <c r="HP40" i="3"/>
  <c r="IV40" i="3"/>
  <c r="JL40" i="3"/>
  <c r="KB40" i="3"/>
  <c r="P41" i="3"/>
  <c r="CB41" i="3"/>
  <c r="EN41" i="3"/>
  <c r="GZ41" i="3"/>
  <c r="JL41" i="3"/>
  <c r="BL41" i="3"/>
  <c r="DX41" i="3"/>
  <c r="GJ41" i="3"/>
  <c r="IV41" i="3"/>
  <c r="D40" i="3"/>
  <c r="BP40" i="3"/>
  <c r="EB40" i="3"/>
  <c r="GN40" i="3"/>
  <c r="IZ40" i="3"/>
  <c r="T40" i="3"/>
  <c r="CF40" i="3"/>
  <c r="ER40" i="3"/>
  <c r="HD40" i="3"/>
  <c r="JP40" i="3"/>
  <c r="N12" i="3" l="1"/>
  <c r="AD50" i="31" l="1"/>
  <c r="AD49" i="31"/>
  <c r="AD48" i="31"/>
  <c r="AD47" i="31"/>
  <c r="AD46" i="31"/>
  <c r="AD45" i="31"/>
  <c r="AD44" i="31"/>
  <c r="AD43" i="31"/>
  <c r="AD42" i="31"/>
  <c r="AD41" i="31"/>
  <c r="AD40" i="31"/>
  <c r="AD39" i="31"/>
  <c r="AD38" i="31"/>
  <c r="AD37" i="31"/>
  <c r="AD36" i="31"/>
  <c r="AD35" i="31"/>
  <c r="AD34" i="31"/>
  <c r="AD33" i="31"/>
  <c r="AD32" i="31"/>
  <c r="AD31" i="31"/>
  <c r="AD30" i="31"/>
  <c r="AD29" i="31"/>
  <c r="AD28" i="31"/>
  <c r="AD27" i="31"/>
  <c r="AD26" i="31"/>
  <c r="AD25" i="31"/>
  <c r="AD24" i="31"/>
  <c r="AD23" i="31"/>
  <c r="AD22" i="31"/>
  <c r="AD21" i="31"/>
  <c r="AD20" i="31"/>
  <c r="AD19" i="31"/>
  <c r="AD18" i="31"/>
  <c r="AD17" i="31"/>
  <c r="AD16" i="31"/>
  <c r="AD15" i="31"/>
  <c r="AD14" i="31"/>
  <c r="AD13" i="31"/>
  <c r="AD12" i="31"/>
  <c r="AD11" i="31"/>
  <c r="AD10" i="31"/>
  <c r="AP50" i="31"/>
  <c r="AP49" i="31"/>
  <c r="AP48" i="31"/>
  <c r="AP47" i="31"/>
  <c r="AP46" i="31"/>
  <c r="AP45" i="31"/>
  <c r="AP44" i="31"/>
  <c r="AP43" i="31"/>
  <c r="AP42" i="31"/>
  <c r="AP41" i="31"/>
  <c r="AP40" i="31"/>
  <c r="AP39" i="31"/>
  <c r="AP38" i="31"/>
  <c r="AP37" i="31"/>
  <c r="AP36" i="31"/>
  <c r="AP35" i="31"/>
  <c r="AP34" i="31"/>
  <c r="AP33" i="31"/>
  <c r="AP32" i="31"/>
  <c r="AP31" i="31"/>
  <c r="AP30" i="31"/>
  <c r="AP29" i="31"/>
  <c r="AP28" i="31"/>
  <c r="AP27" i="31"/>
  <c r="AP26" i="31"/>
  <c r="AP25" i="31"/>
  <c r="AP24" i="31"/>
  <c r="AP23" i="31"/>
  <c r="AP22" i="31"/>
  <c r="AP21" i="31"/>
  <c r="AP20" i="31"/>
  <c r="AP19" i="31"/>
  <c r="AP18" i="31"/>
  <c r="AP17" i="31"/>
  <c r="AP16" i="31"/>
  <c r="AP15" i="31"/>
  <c r="AP14" i="31"/>
  <c r="AP13" i="31"/>
  <c r="AP12" i="31"/>
  <c r="AP11" i="31"/>
  <c r="AP10" i="31"/>
  <c r="AKC13" i="32" l="1"/>
  <c r="AKB13" i="32"/>
  <c r="AKA13" i="32"/>
  <c r="AJQ13" i="32"/>
  <c r="AJP13" i="32"/>
  <c r="AJO13" i="32"/>
  <c r="AJE13" i="32"/>
  <c r="AJD13" i="32"/>
  <c r="AJC13" i="32"/>
  <c r="AIS13" i="32"/>
  <c r="AIR13" i="32"/>
  <c r="AIQ13" i="32"/>
  <c r="AIG13" i="32"/>
  <c r="AIF13" i="32"/>
  <c r="AIE13" i="32"/>
  <c r="AHU13" i="32"/>
  <c r="AHT13" i="32"/>
  <c r="AHS13" i="32"/>
  <c r="AHI13" i="32"/>
  <c r="AHH13" i="32"/>
  <c r="AHG13" i="32"/>
  <c r="AGW13" i="32"/>
  <c r="AGV13" i="32"/>
  <c r="AGU13" i="32"/>
  <c r="AGK13" i="32"/>
  <c r="AGJ13" i="32"/>
  <c r="AGI13" i="32"/>
  <c r="AFY13" i="32"/>
  <c r="AFX13" i="32"/>
  <c r="AFW13" i="32"/>
  <c r="AFM13" i="32"/>
  <c r="AFL13" i="32"/>
  <c r="AFK13" i="32"/>
  <c r="AFA13" i="32"/>
  <c r="AEZ13" i="32"/>
  <c r="AEY13" i="32"/>
  <c r="AEO13" i="32"/>
  <c r="AEN13" i="32"/>
  <c r="AEM13" i="32"/>
  <c r="AEC13" i="32"/>
  <c r="AEB13" i="32"/>
  <c r="AEA13" i="32"/>
  <c r="ADQ13" i="32"/>
  <c r="ADP13" i="32"/>
  <c r="ADO13" i="32"/>
  <c r="ADE13" i="32"/>
  <c r="ADD13" i="32"/>
  <c r="ADC13" i="32"/>
  <c r="ACS13" i="32"/>
  <c r="ACR13" i="32"/>
  <c r="ACQ13" i="32"/>
  <c r="ACG13" i="32"/>
  <c r="ACF13" i="32"/>
  <c r="ACE13" i="32"/>
  <c r="ABU13" i="32"/>
  <c r="ABT13" i="32"/>
  <c r="ABS13" i="32"/>
  <c r="ABI13" i="32"/>
  <c r="ABH13" i="32"/>
  <c r="ABG13" i="32"/>
  <c r="AAW13" i="32"/>
  <c r="AAV13" i="32"/>
  <c r="AAU13" i="32"/>
  <c r="AAK13" i="32"/>
  <c r="AAJ13" i="32"/>
  <c r="AAI13" i="32"/>
  <c r="ZY13" i="32"/>
  <c r="ZX13" i="32"/>
  <c r="ZW13" i="32"/>
  <c r="ZM13" i="32"/>
  <c r="ZL13" i="32"/>
  <c r="ZK13" i="32"/>
  <c r="ZA13" i="32"/>
  <c r="YZ13" i="32"/>
  <c r="YY13" i="32"/>
  <c r="YO13" i="32"/>
  <c r="YN13" i="32"/>
  <c r="YM13" i="32"/>
  <c r="YC13" i="32"/>
  <c r="YB13" i="32"/>
  <c r="YA13" i="32"/>
  <c r="XQ13" i="32"/>
  <c r="XP13" i="32"/>
  <c r="XO13" i="32"/>
  <c r="XE13" i="32"/>
  <c r="XD13" i="32"/>
  <c r="XC13" i="32"/>
  <c r="WS13" i="32"/>
  <c r="WR13" i="32"/>
  <c r="WQ13" i="32"/>
  <c r="WG13" i="32"/>
  <c r="WF13" i="32"/>
  <c r="WE13" i="32"/>
  <c r="VU13" i="32"/>
  <c r="VT13" i="32"/>
  <c r="VS13" i="32"/>
  <c r="VI13" i="32"/>
  <c r="VH13" i="32"/>
  <c r="VG13" i="32"/>
  <c r="UW13" i="32"/>
  <c r="UV13" i="32"/>
  <c r="UU13" i="32"/>
  <c r="UK13" i="32"/>
  <c r="UJ13" i="32"/>
  <c r="UI13" i="32"/>
  <c r="TY13" i="32"/>
  <c r="TX13" i="32"/>
  <c r="TW13" i="32"/>
  <c r="TM13" i="32"/>
  <c r="TL13" i="32"/>
  <c r="TK13" i="32"/>
  <c r="TA13" i="32"/>
  <c r="SZ13" i="32"/>
  <c r="SY13" i="32"/>
  <c r="SO13" i="32"/>
  <c r="SN13" i="32"/>
  <c r="SM13" i="32"/>
  <c r="SC13" i="32"/>
  <c r="SB13" i="32"/>
  <c r="SA13" i="32"/>
  <c r="RQ13" i="32"/>
  <c r="RP13" i="32"/>
  <c r="RO13" i="32"/>
  <c r="RE13" i="32"/>
  <c r="RD13" i="32"/>
  <c r="RC13" i="32"/>
  <c r="QS13" i="32"/>
  <c r="QR13" i="32"/>
  <c r="QQ13" i="32"/>
  <c r="QG13" i="32"/>
  <c r="QF13" i="32"/>
  <c r="QE13" i="32"/>
  <c r="PU13" i="32"/>
  <c r="PT13" i="32"/>
  <c r="PS13" i="32"/>
  <c r="PI13" i="32"/>
  <c r="PH13" i="32"/>
  <c r="PG13" i="32"/>
  <c r="OW13" i="32"/>
  <c r="OV13" i="32"/>
  <c r="OU13" i="32"/>
  <c r="OK13" i="32"/>
  <c r="OJ13" i="32"/>
  <c r="OI13" i="32"/>
  <c r="NY13" i="32"/>
  <c r="NX13" i="32"/>
  <c r="NW13" i="32"/>
  <c r="NM13" i="32"/>
  <c r="NL13" i="32"/>
  <c r="NK13" i="32"/>
  <c r="NA13" i="32"/>
  <c r="MZ13" i="32"/>
  <c r="MY13" i="32"/>
  <c r="MO13" i="32"/>
  <c r="MN13" i="32"/>
  <c r="MM13" i="32"/>
  <c r="MC13" i="32"/>
  <c r="MB13" i="32"/>
  <c r="MA13" i="32"/>
  <c r="LQ13" i="32"/>
  <c r="LP13" i="32"/>
  <c r="LO13" i="32"/>
  <c r="LE13" i="32"/>
  <c r="LD13" i="32"/>
  <c r="LC13" i="32"/>
  <c r="KS13" i="32"/>
  <c r="KR13" i="32"/>
  <c r="KQ13" i="32"/>
  <c r="KG13" i="32"/>
  <c r="KF13" i="32"/>
  <c r="KE13" i="32"/>
  <c r="JU13" i="32"/>
  <c r="JT13" i="32"/>
  <c r="JS13" i="32"/>
  <c r="JI13" i="32"/>
  <c r="JH13" i="32"/>
  <c r="JG13" i="32"/>
  <c r="IW13" i="32"/>
  <c r="IV13" i="32"/>
  <c r="IU13" i="32"/>
  <c r="IK13" i="32"/>
  <c r="IJ13" i="32"/>
  <c r="II13" i="32"/>
  <c r="HY13" i="32"/>
  <c r="HX13" i="32"/>
  <c r="HW13" i="32"/>
  <c r="HM13" i="32"/>
  <c r="HL13" i="32"/>
  <c r="HK13" i="32"/>
  <c r="HA13" i="32"/>
  <c r="GZ13" i="32"/>
  <c r="GY13" i="32"/>
  <c r="GO13" i="32"/>
  <c r="GN13" i="32"/>
  <c r="GM13" i="32"/>
  <c r="GC13" i="32"/>
  <c r="GB13" i="32"/>
  <c r="GA13" i="32"/>
  <c r="FQ13" i="32"/>
  <c r="FP13" i="32"/>
  <c r="FO13" i="32"/>
  <c r="FE13" i="32"/>
  <c r="FD13" i="32"/>
  <c r="FC13" i="32"/>
  <c r="ES13" i="32"/>
  <c r="ER13" i="32"/>
  <c r="EQ13" i="32"/>
  <c r="EG13" i="32"/>
  <c r="EF13" i="32"/>
  <c r="EE13" i="32"/>
  <c r="DU13" i="32"/>
  <c r="DT13" i="32"/>
  <c r="DS13" i="32"/>
  <c r="DI13" i="32"/>
  <c r="DH13" i="32"/>
  <c r="DG13" i="32"/>
  <c r="CW13" i="32"/>
  <c r="CV13" i="32"/>
  <c r="CU13" i="32"/>
  <c r="CK13" i="32"/>
  <c r="CJ13" i="32"/>
  <c r="CI13" i="32"/>
  <c r="BY13" i="32"/>
  <c r="BX13" i="32"/>
  <c r="BW13" i="32"/>
  <c r="BM13" i="32"/>
  <c r="BL13" i="32"/>
  <c r="BK13" i="32"/>
  <c r="BA13" i="32"/>
  <c r="AZ13" i="32"/>
  <c r="AY13" i="32"/>
  <c r="AO13" i="32"/>
  <c r="AN13" i="32"/>
  <c r="AM13" i="32"/>
  <c r="AC13" i="32"/>
  <c r="AB13" i="32"/>
  <c r="AA13" i="32"/>
  <c r="Q13" i="32"/>
  <c r="P13" i="32"/>
  <c r="O13" i="32"/>
  <c r="E13" i="32"/>
  <c r="D13" i="32"/>
  <c r="C13" i="32"/>
  <c r="ABS7" i="32"/>
  <c r="ABG7" i="32"/>
  <c r="AAU7" i="32"/>
  <c r="AAI7" i="32"/>
  <c r="ZW7" i="32"/>
  <c r="ZK7" i="32"/>
  <c r="YY7" i="32"/>
  <c r="YM7" i="32"/>
  <c r="YA7" i="32"/>
  <c r="XO7" i="32"/>
  <c r="XC7" i="32"/>
  <c r="WQ7" i="32"/>
  <c r="WE7" i="32"/>
  <c r="VS7" i="32"/>
  <c r="VG7" i="32"/>
  <c r="UU7" i="32"/>
  <c r="UI7" i="32"/>
  <c r="TW7" i="32"/>
  <c r="TK7" i="32"/>
  <c r="SY7" i="32"/>
  <c r="SM7" i="32"/>
  <c r="SA7" i="32"/>
  <c r="RO7" i="32"/>
  <c r="RC7" i="32"/>
  <c r="QQ7" i="32"/>
  <c r="QE7" i="32"/>
  <c r="PS7" i="32"/>
  <c r="PG7" i="32"/>
  <c r="OU7" i="32"/>
  <c r="OI7" i="32"/>
  <c r="NW7" i="32"/>
  <c r="NK7" i="32"/>
  <c r="MY7" i="32"/>
  <c r="MM7" i="32"/>
  <c r="MA7" i="32"/>
  <c r="LO7" i="32"/>
  <c r="LC7" i="32"/>
  <c r="KQ7" i="32"/>
  <c r="KE7" i="32"/>
  <c r="JS7" i="32"/>
  <c r="JG7" i="32"/>
  <c r="IU7" i="32"/>
  <c r="II7" i="32"/>
  <c r="HW7" i="32"/>
  <c r="HK7" i="32"/>
  <c r="GY7" i="32"/>
  <c r="GM7" i="32"/>
  <c r="GA7" i="32"/>
  <c r="FO7" i="32"/>
  <c r="FC7" i="32"/>
  <c r="EQ7" i="32"/>
  <c r="EE7" i="32"/>
  <c r="DS7" i="32"/>
  <c r="DG7" i="32"/>
  <c r="CU7" i="32"/>
  <c r="CI7" i="32"/>
  <c r="BW7" i="32"/>
  <c r="BK7" i="32"/>
  <c r="AY7" i="32"/>
  <c r="AM7" i="32"/>
  <c r="AA7" i="32"/>
  <c r="O7" i="32"/>
  <c r="C7" i="32"/>
  <c r="AR50" i="31" l="1"/>
  <c r="AF50" i="31"/>
  <c r="AR49" i="31"/>
  <c r="AF49" i="31"/>
  <c r="AR48" i="31"/>
  <c r="AF48" i="31"/>
  <c r="AR47" i="31"/>
  <c r="AF47" i="31"/>
  <c r="AR46" i="31"/>
  <c r="AF46" i="31"/>
  <c r="AR45" i="31"/>
  <c r="AF45" i="31"/>
  <c r="AR44" i="31"/>
  <c r="AF44" i="31"/>
  <c r="AR43" i="31"/>
  <c r="AF43" i="31"/>
  <c r="AR42" i="31"/>
  <c r="AF42" i="31"/>
  <c r="AR41" i="31"/>
  <c r="AF41" i="31"/>
  <c r="AR40" i="31"/>
  <c r="AF40" i="31"/>
  <c r="AR39" i="31"/>
  <c r="AF39" i="31"/>
  <c r="AR38" i="31"/>
  <c r="AF38" i="31"/>
  <c r="AR37" i="31"/>
  <c r="AF37" i="31"/>
  <c r="AR36" i="31"/>
  <c r="AF36" i="31"/>
  <c r="AR35" i="31"/>
  <c r="AF35" i="31"/>
  <c r="AR34" i="31"/>
  <c r="AF34" i="31"/>
  <c r="AR33" i="31"/>
  <c r="AF33" i="31"/>
  <c r="AR32" i="31"/>
  <c r="AF32" i="31"/>
  <c r="AR31" i="31"/>
  <c r="AF31" i="31"/>
  <c r="AR30" i="31"/>
  <c r="AF30" i="31"/>
  <c r="AR29" i="31"/>
  <c r="AF29" i="31"/>
  <c r="AR28" i="31"/>
  <c r="AF28" i="31"/>
  <c r="AR27" i="31"/>
  <c r="AF27" i="31"/>
  <c r="AR26" i="31"/>
  <c r="AF26" i="31"/>
  <c r="AR25" i="31"/>
  <c r="AF25" i="31"/>
  <c r="AR24" i="31"/>
  <c r="AF24" i="31"/>
  <c r="AR23" i="31"/>
  <c r="AF23" i="31"/>
  <c r="AR22" i="31"/>
  <c r="AF22" i="31"/>
  <c r="AR21" i="31"/>
  <c r="AF21" i="31"/>
  <c r="AR20" i="31"/>
  <c r="AF20" i="31"/>
  <c r="AR19" i="31"/>
  <c r="AF19" i="31"/>
  <c r="AR18" i="31"/>
  <c r="AF18" i="31"/>
  <c r="AR17" i="31"/>
  <c r="AF17" i="31"/>
  <c r="AR16" i="31"/>
  <c r="AF16" i="31"/>
  <c r="AR15" i="31"/>
  <c r="AF15" i="31"/>
  <c r="AR14" i="31"/>
  <c r="AF14" i="31"/>
  <c r="AR13" i="31"/>
  <c r="AF13" i="31"/>
  <c r="AR12" i="31"/>
  <c r="AF12" i="31"/>
  <c r="AR11" i="31"/>
  <c r="AF11" i="31"/>
  <c r="AR10" i="31"/>
  <c r="AF10" i="31"/>
  <c r="U50" i="31" l="1"/>
  <c r="S50" i="31"/>
  <c r="I50" i="31"/>
  <c r="G50" i="31"/>
  <c r="U49" i="31"/>
  <c r="S49" i="31"/>
  <c r="I49" i="31"/>
  <c r="G49" i="31"/>
  <c r="U48" i="31"/>
  <c r="S48" i="31"/>
  <c r="I48" i="31"/>
  <c r="G48" i="31"/>
  <c r="S47" i="31"/>
  <c r="U47" i="31"/>
  <c r="I47" i="31"/>
  <c r="G47" i="31"/>
  <c r="U46" i="31"/>
  <c r="S46" i="31"/>
  <c r="I46" i="31"/>
  <c r="G46" i="31"/>
  <c r="U45" i="31"/>
  <c r="S45" i="31"/>
  <c r="I45" i="31"/>
  <c r="G45" i="31"/>
  <c r="U44" i="31"/>
  <c r="S44" i="31"/>
  <c r="I44" i="31"/>
  <c r="G44" i="31"/>
  <c r="U43" i="31"/>
  <c r="S43" i="31"/>
  <c r="I43" i="31"/>
  <c r="G43" i="31"/>
  <c r="U42" i="31"/>
  <c r="S42" i="31"/>
  <c r="I42" i="31"/>
  <c r="G42" i="31"/>
  <c r="U41" i="31"/>
  <c r="S41" i="31"/>
  <c r="I41" i="31"/>
  <c r="G41" i="31"/>
  <c r="U40" i="31"/>
  <c r="S40" i="31"/>
  <c r="I40" i="31"/>
  <c r="G40" i="31"/>
  <c r="U39" i="31"/>
  <c r="S39" i="31"/>
  <c r="I39" i="31"/>
  <c r="G39" i="31"/>
  <c r="U38" i="31"/>
  <c r="S38" i="31"/>
  <c r="I38" i="31"/>
  <c r="G38" i="31"/>
  <c r="U37" i="31"/>
  <c r="S37" i="31"/>
  <c r="I37" i="31"/>
  <c r="G37" i="31"/>
  <c r="U36" i="31"/>
  <c r="S36" i="31"/>
  <c r="I36" i="31"/>
  <c r="G36" i="31"/>
  <c r="U35" i="31"/>
  <c r="S35" i="31"/>
  <c r="I35" i="31"/>
  <c r="G35" i="31"/>
  <c r="S34" i="31"/>
  <c r="U34" i="31"/>
  <c r="I34" i="31"/>
  <c r="G34" i="31"/>
  <c r="U33" i="31"/>
  <c r="S33" i="31"/>
  <c r="I33" i="31"/>
  <c r="G33" i="31"/>
  <c r="U32" i="31"/>
  <c r="S32" i="31"/>
  <c r="I32" i="31"/>
  <c r="G32" i="31"/>
  <c r="S31" i="31"/>
  <c r="U31" i="31"/>
  <c r="I31" i="31"/>
  <c r="G31" i="31"/>
  <c r="S30" i="31"/>
  <c r="U30" i="31"/>
  <c r="I30" i="31"/>
  <c r="G30" i="31"/>
  <c r="U29" i="31"/>
  <c r="S29" i="31"/>
  <c r="I29" i="31"/>
  <c r="G29" i="31"/>
  <c r="U28" i="31"/>
  <c r="S28" i="31"/>
  <c r="I28" i="31"/>
  <c r="G28" i="31"/>
  <c r="U27" i="31"/>
  <c r="S27" i="31"/>
  <c r="I27" i="31"/>
  <c r="G27" i="31"/>
  <c r="S26" i="31"/>
  <c r="U26" i="31"/>
  <c r="I26" i="31"/>
  <c r="G26" i="31"/>
  <c r="U25" i="31"/>
  <c r="S25" i="31"/>
  <c r="I25" i="31"/>
  <c r="G25" i="31"/>
  <c r="U24" i="31"/>
  <c r="S24" i="31"/>
  <c r="I24" i="31"/>
  <c r="G24" i="31"/>
  <c r="U23" i="31"/>
  <c r="S23" i="31"/>
  <c r="I23" i="31"/>
  <c r="G23" i="31"/>
  <c r="U22" i="31"/>
  <c r="S22" i="31"/>
  <c r="I22" i="31"/>
  <c r="G22" i="31"/>
  <c r="S21" i="31"/>
  <c r="U21" i="31"/>
  <c r="I21" i="31"/>
  <c r="G21" i="31"/>
  <c r="S20" i="31"/>
  <c r="U20" i="31"/>
  <c r="I20" i="31"/>
  <c r="G20" i="31"/>
  <c r="S19" i="31"/>
  <c r="U19" i="31"/>
  <c r="I19" i="31"/>
  <c r="G19" i="31"/>
  <c r="U18" i="31"/>
  <c r="S18" i="31"/>
  <c r="I18" i="31"/>
  <c r="G18" i="31"/>
  <c r="U17" i="31"/>
  <c r="S17" i="31"/>
  <c r="I17" i="31"/>
  <c r="G17" i="31"/>
  <c r="U16" i="31"/>
  <c r="S16" i="31"/>
  <c r="I16" i="31"/>
  <c r="G16" i="31"/>
  <c r="U15" i="31"/>
  <c r="S15" i="31"/>
  <c r="I15" i="31"/>
  <c r="G15" i="31"/>
  <c r="U14" i="31"/>
  <c r="S14" i="31"/>
  <c r="I14" i="31"/>
  <c r="G14" i="31"/>
  <c r="U13" i="31"/>
  <c r="S13" i="31"/>
  <c r="I13" i="31"/>
  <c r="G13" i="31"/>
  <c r="U12" i="31"/>
  <c r="S12" i="31"/>
  <c r="I12" i="31"/>
  <c r="G12" i="31"/>
  <c r="U11" i="31"/>
  <c r="S11" i="31"/>
  <c r="I11" i="31"/>
  <c r="G11" i="31"/>
  <c r="U10" i="31"/>
  <c r="S10" i="31"/>
  <c r="I10" i="31"/>
  <c r="G10" i="31"/>
  <c r="V5" i="31"/>
  <c r="S5" i="31"/>
  <c r="D5" i="31"/>
  <c r="AA4" i="31"/>
  <c r="D4" i="31" s="1"/>
  <c r="H1" i="31"/>
  <c r="C14" i="3" l="1"/>
  <c r="AHS42" i="32"/>
  <c r="C6" i="29" l="1"/>
  <c r="C8" i="28"/>
  <c r="C8" i="27"/>
  <c r="C6" i="38"/>
  <c r="C5" i="39"/>
  <c r="H90" i="34"/>
  <c r="H115" i="34" s="1"/>
  <c r="H63" i="34"/>
  <c r="H2" i="31"/>
  <c r="H4" i="31"/>
  <c r="P5" i="31"/>
  <c r="H11" i="34"/>
  <c r="C9" i="32"/>
  <c r="AFY42" i="32"/>
  <c r="H3" i="31"/>
  <c r="A5" i="31"/>
  <c r="A4" i="31"/>
  <c r="MA42" i="32"/>
  <c r="RC42" i="32"/>
  <c r="O42" i="32"/>
  <c r="AFW42" i="32"/>
  <c r="AA42" i="32"/>
  <c r="AKA42" i="32"/>
  <c r="GY42" i="32"/>
  <c r="WE42" i="32"/>
  <c r="HK42" i="32"/>
  <c r="AAI42" i="32"/>
  <c r="DS42" i="32"/>
  <c r="QQ42" i="32"/>
  <c r="AAU42" i="32"/>
  <c r="DG42" i="32"/>
  <c r="LO42" i="32"/>
  <c r="VG42" i="32"/>
  <c r="AFK42" i="32"/>
  <c r="FC42" i="32"/>
  <c r="NW42" i="32"/>
  <c r="SY42" i="32"/>
  <c r="YA42" i="32"/>
  <c r="ACQ42" i="32"/>
  <c r="AIQ42" i="32"/>
  <c r="AGU42" i="32"/>
  <c r="AEY42" i="32"/>
  <c r="ADC42" i="32"/>
  <c r="ABG42" i="32"/>
  <c r="ZK42" i="32"/>
  <c r="XO42" i="32"/>
  <c r="VS42" i="32"/>
  <c r="TW42" i="32"/>
  <c r="SA42" i="32"/>
  <c r="QE42" i="32"/>
  <c r="OI42" i="32"/>
  <c r="MM42" i="32"/>
  <c r="KQ42" i="32"/>
  <c r="IU42" i="32"/>
  <c r="AJO42" i="32"/>
  <c r="AHG42" i="32"/>
  <c r="AEM42" i="32"/>
  <c r="ACE42" i="32"/>
  <c r="ZW42" i="32"/>
  <c r="XC42" i="32"/>
  <c r="UU42" i="32"/>
  <c r="SM42" i="32"/>
  <c r="PS42" i="32"/>
  <c r="NK42" i="32"/>
  <c r="LC42" i="32"/>
  <c r="II42" i="32"/>
  <c r="GM42" i="32"/>
  <c r="EQ42" i="32"/>
  <c r="CU42" i="32"/>
  <c r="AY42" i="32"/>
  <c r="AJC42" i="32"/>
  <c r="AGI42" i="32"/>
  <c r="AEA42" i="32"/>
  <c r="ABS42" i="32"/>
  <c r="YY42" i="32"/>
  <c r="WQ42" i="32"/>
  <c r="UI42" i="32"/>
  <c r="RO42" i="32"/>
  <c r="PG42" i="32"/>
  <c r="MY42" i="32"/>
  <c r="KE42" i="32"/>
  <c r="HW42" i="32"/>
  <c r="GA42" i="32"/>
  <c r="EE42" i="32"/>
  <c r="CI42" i="32"/>
  <c r="AM42" i="32"/>
  <c r="C42" i="32"/>
  <c r="BK42" i="32"/>
  <c r="JG42" i="32"/>
  <c r="BW42" i="32"/>
  <c r="FO42" i="32"/>
  <c r="JS42" i="32"/>
  <c r="OU42" i="32"/>
  <c r="TK42" i="32"/>
  <c r="YM42" i="32"/>
  <c r="ADO42" i="32"/>
  <c r="AIE42" i="32"/>
  <c r="AKB31" i="32"/>
  <c r="AKA31" i="32"/>
  <c r="AKB30" i="32"/>
  <c r="AKA30" i="32"/>
  <c r="AKB29" i="32"/>
  <c r="AKA29" i="32"/>
  <c r="AKA28" i="32"/>
  <c r="AKB27" i="32"/>
  <c r="AKA27" i="32"/>
  <c r="AKB26" i="32"/>
  <c r="AKA26" i="32"/>
  <c r="AKB25" i="32"/>
  <c r="AKA25" i="32"/>
  <c r="AKB24" i="32"/>
  <c r="AKA24" i="32"/>
  <c r="AKB23" i="32"/>
  <c r="AKA23" i="32"/>
  <c r="AKB22" i="32"/>
  <c r="AKA22" i="32"/>
  <c r="AKB21" i="32"/>
  <c r="AKA21" i="32"/>
  <c r="AKB20" i="32"/>
  <c r="AKA20" i="32"/>
  <c r="AKB19" i="32"/>
  <c r="AKA19" i="32"/>
  <c r="AKA18" i="32"/>
  <c r="AKB17" i="32"/>
  <c r="AKA17" i="32"/>
  <c r="AJP31" i="32"/>
  <c r="AJO31" i="32"/>
  <c r="AJP30" i="32"/>
  <c r="AJO30" i="32"/>
  <c r="AJP29" i="32"/>
  <c r="AJO29" i="32"/>
  <c r="AJO28" i="32"/>
  <c r="AJP27" i="32"/>
  <c r="AJO27" i="32"/>
  <c r="AJP26" i="32"/>
  <c r="AJO26" i="32"/>
  <c r="AJP25" i="32"/>
  <c r="AJO25" i="32"/>
  <c r="AJP24" i="32"/>
  <c r="AJO24" i="32"/>
  <c r="AJP23" i="32"/>
  <c r="AJO23" i="32"/>
  <c r="AJP22" i="32"/>
  <c r="AJO22" i="32"/>
  <c r="AJP21" i="32"/>
  <c r="AJO21" i="32"/>
  <c r="AJP20" i="32"/>
  <c r="AJO20" i="32"/>
  <c r="AJP19" i="32"/>
  <c r="AJO19" i="32"/>
  <c r="AJO18" i="32"/>
  <c r="AJP17" i="32"/>
  <c r="AJO17" i="32"/>
  <c r="AJD31" i="32"/>
  <c r="AJC31" i="32"/>
  <c r="AJD30" i="32"/>
  <c r="AJC30" i="32"/>
  <c r="AJD29" i="32"/>
  <c r="AJC29" i="32"/>
  <c r="AJC28" i="32"/>
  <c r="AJD27" i="32"/>
  <c r="AJC27" i="32"/>
  <c r="AJD26" i="32"/>
  <c r="AJC26" i="32"/>
  <c r="AJD25" i="32"/>
  <c r="AJC25" i="32"/>
  <c r="AJD24" i="32"/>
  <c r="AJC24" i="32"/>
  <c r="AJD23" i="32"/>
  <c r="AJC23" i="32"/>
  <c r="AJD22" i="32"/>
  <c r="AJC22" i="32"/>
  <c r="AJD21" i="32"/>
  <c r="AJC21" i="32"/>
  <c r="AJD20" i="32"/>
  <c r="AJC20" i="32"/>
  <c r="AJD19" i="32"/>
  <c r="AJC19" i="32"/>
  <c r="AJC18" i="32"/>
  <c r="AJD17" i="32"/>
  <c r="AJC17" i="32"/>
  <c r="AIR31" i="32"/>
  <c r="AIQ31" i="32"/>
  <c r="AIR30" i="32"/>
  <c r="AIQ30" i="32"/>
  <c r="AIR29" i="32"/>
  <c r="AIQ29" i="32"/>
  <c r="AIQ28" i="32"/>
  <c r="AIR27" i="32"/>
  <c r="AIQ27" i="32"/>
  <c r="AIR26" i="32"/>
  <c r="AIQ26" i="32"/>
  <c r="AIR25" i="32"/>
  <c r="AIQ25" i="32"/>
  <c r="AIR24" i="32"/>
  <c r="AIQ24" i="32"/>
  <c r="AIR23" i="32"/>
  <c r="AIQ23" i="32"/>
  <c r="AIR22" i="32"/>
  <c r="AIQ22" i="32"/>
  <c r="AIR21" i="32"/>
  <c r="AIQ21" i="32"/>
  <c r="AIR20" i="32"/>
  <c r="AIQ20" i="32"/>
  <c r="AIR19" i="32"/>
  <c r="AIQ19" i="32"/>
  <c r="AIQ18" i="32"/>
  <c r="AIR17" i="32"/>
  <c r="AIQ17" i="32"/>
  <c r="KV35" i="3"/>
  <c r="KU35" i="3"/>
  <c r="AIE31" i="32" s="1"/>
  <c r="KV34" i="3"/>
  <c r="KU34" i="3"/>
  <c r="AIE30" i="32" s="1"/>
  <c r="KV33" i="3"/>
  <c r="KU33" i="3"/>
  <c r="AIE29" i="32" s="1"/>
  <c r="KV32" i="3"/>
  <c r="KU32" i="3"/>
  <c r="AIE28" i="32" s="1"/>
  <c r="KV31" i="3"/>
  <c r="KU31" i="3"/>
  <c r="AIE27" i="32" s="1"/>
  <c r="KV30" i="3"/>
  <c r="KU30" i="3"/>
  <c r="AIE26" i="32" s="1"/>
  <c r="KV29" i="3"/>
  <c r="KU29" i="3"/>
  <c r="AIE25" i="32" s="1"/>
  <c r="KV28" i="3"/>
  <c r="KU28" i="3"/>
  <c r="AIE24" i="32" s="1"/>
  <c r="KV27" i="3"/>
  <c r="KU27" i="3"/>
  <c r="AIE23" i="32" s="1"/>
  <c r="KV26" i="3"/>
  <c r="KU26" i="3"/>
  <c r="AIE22" i="32" s="1"/>
  <c r="KV25" i="3"/>
  <c r="KU25" i="3"/>
  <c r="AIE21" i="32" s="1"/>
  <c r="KV24" i="3"/>
  <c r="KU24" i="3"/>
  <c r="AIE20" i="32" s="1"/>
  <c r="KV23" i="3"/>
  <c r="KU23" i="3"/>
  <c r="AIE19" i="32" s="1"/>
  <c r="KV22" i="3"/>
  <c r="KU22" i="3"/>
  <c r="AIE18" i="32" s="1"/>
  <c r="KV21" i="3"/>
  <c r="KU21" i="3"/>
  <c r="KR35" i="3"/>
  <c r="KQ35" i="3"/>
  <c r="AHS31" i="32" s="1"/>
  <c r="KR34" i="3"/>
  <c r="KQ34" i="3"/>
  <c r="AHS30" i="32" s="1"/>
  <c r="KR33" i="3"/>
  <c r="KQ33" i="3"/>
  <c r="AHS29" i="32" s="1"/>
  <c r="KR32" i="3"/>
  <c r="KQ32" i="3"/>
  <c r="AHS28" i="32" s="1"/>
  <c r="KR31" i="3"/>
  <c r="KQ31" i="3"/>
  <c r="AHS27" i="32" s="1"/>
  <c r="KR30" i="3"/>
  <c r="KQ30" i="3"/>
  <c r="AHS26" i="32" s="1"/>
  <c r="KR29" i="3"/>
  <c r="KQ29" i="3"/>
  <c r="AHS25" i="32" s="1"/>
  <c r="KR28" i="3"/>
  <c r="KQ28" i="3"/>
  <c r="AHS24" i="32" s="1"/>
  <c r="KR27" i="3"/>
  <c r="KQ27" i="3"/>
  <c r="AHS23" i="32" s="1"/>
  <c r="KR26" i="3"/>
  <c r="KQ26" i="3"/>
  <c r="AHS22" i="32" s="1"/>
  <c r="KR25" i="3"/>
  <c r="KQ25" i="3"/>
  <c r="AHS21" i="32" s="1"/>
  <c r="KR24" i="3"/>
  <c r="KQ24" i="3"/>
  <c r="AHS20" i="32" s="1"/>
  <c r="KR23" i="3"/>
  <c r="KQ23" i="3"/>
  <c r="AHS19" i="32" s="1"/>
  <c r="KR22" i="3"/>
  <c r="KQ22" i="3"/>
  <c r="AHS18" i="32" s="1"/>
  <c r="KR21" i="3"/>
  <c r="KQ21" i="3"/>
  <c r="KN35" i="3"/>
  <c r="KM35" i="3"/>
  <c r="AHG31" i="32" s="1"/>
  <c r="KN34" i="3"/>
  <c r="KM34" i="3"/>
  <c r="AHG30" i="32" s="1"/>
  <c r="KN33" i="3"/>
  <c r="KM33" i="3"/>
  <c r="AHG29" i="32" s="1"/>
  <c r="KN32" i="3"/>
  <c r="KM32" i="3"/>
  <c r="AHG28" i="32" s="1"/>
  <c r="KN31" i="3"/>
  <c r="KM31" i="3"/>
  <c r="AHG27" i="32" s="1"/>
  <c r="KN30" i="3"/>
  <c r="KM30" i="3"/>
  <c r="AHG26" i="32" s="1"/>
  <c r="KN29" i="3"/>
  <c r="KM29" i="3"/>
  <c r="AHG25" i="32" s="1"/>
  <c r="KN28" i="3"/>
  <c r="KM28" i="3"/>
  <c r="AHG24" i="32" s="1"/>
  <c r="KN27" i="3"/>
  <c r="KM27" i="3"/>
  <c r="AHG23" i="32" s="1"/>
  <c r="KN26" i="3"/>
  <c r="KM26" i="3"/>
  <c r="AHG22" i="32" s="1"/>
  <c r="KN25" i="3"/>
  <c r="KM25" i="3"/>
  <c r="AHG21" i="32" s="1"/>
  <c r="KN24" i="3"/>
  <c r="KM24" i="3"/>
  <c r="AHG20" i="32" s="1"/>
  <c r="KN23" i="3"/>
  <c r="KM23" i="3"/>
  <c r="AHG19" i="32" s="1"/>
  <c r="KN22" i="3"/>
  <c r="KM22" i="3"/>
  <c r="AHG18" i="32" s="1"/>
  <c r="KN21" i="3"/>
  <c r="KM21" i="3"/>
  <c r="KJ35" i="3"/>
  <c r="KI35" i="3"/>
  <c r="AGU31" i="32" s="1"/>
  <c r="KJ34" i="3"/>
  <c r="KI34" i="3"/>
  <c r="AGU30" i="32" s="1"/>
  <c r="KJ33" i="3"/>
  <c r="KI33" i="3"/>
  <c r="AGU29" i="32" s="1"/>
  <c r="KJ32" i="3"/>
  <c r="KI32" i="3"/>
  <c r="AGU28" i="32" s="1"/>
  <c r="KJ31" i="3"/>
  <c r="KI31" i="3"/>
  <c r="AGU27" i="32" s="1"/>
  <c r="KJ30" i="3"/>
  <c r="KI30" i="3"/>
  <c r="AGU26" i="32" s="1"/>
  <c r="KJ29" i="3"/>
  <c r="KI29" i="3"/>
  <c r="AGU25" i="32" s="1"/>
  <c r="KJ28" i="3"/>
  <c r="KI28" i="3"/>
  <c r="AGU24" i="32" s="1"/>
  <c r="KJ27" i="3"/>
  <c r="KI27" i="3"/>
  <c r="AGU23" i="32" s="1"/>
  <c r="KJ26" i="3"/>
  <c r="KI26" i="3"/>
  <c r="AGU22" i="32" s="1"/>
  <c r="KJ25" i="3"/>
  <c r="KI25" i="3"/>
  <c r="AGU21" i="32" s="1"/>
  <c r="KJ24" i="3"/>
  <c r="KI24" i="3"/>
  <c r="AGU20" i="32" s="1"/>
  <c r="KJ23" i="3"/>
  <c r="KI23" i="3"/>
  <c r="AGU19" i="32" s="1"/>
  <c r="KJ22" i="3"/>
  <c r="KI22" i="3"/>
  <c r="AGU18" i="32" s="1"/>
  <c r="KJ21" i="3"/>
  <c r="KI21" i="3"/>
  <c r="KF35" i="3"/>
  <c r="KE35" i="3"/>
  <c r="AGI31" i="32" s="1"/>
  <c r="KF34" i="3"/>
  <c r="KE34" i="3"/>
  <c r="AGI30" i="32" s="1"/>
  <c r="KF33" i="3"/>
  <c r="KE33" i="3"/>
  <c r="AGI29" i="32" s="1"/>
  <c r="KF32" i="3"/>
  <c r="KE32" i="3"/>
  <c r="AGI28" i="32" s="1"/>
  <c r="KF31" i="3"/>
  <c r="KE31" i="3"/>
  <c r="AGI27" i="32" s="1"/>
  <c r="KF30" i="3"/>
  <c r="KE30" i="3"/>
  <c r="AGI26" i="32" s="1"/>
  <c r="KF29" i="3"/>
  <c r="KE29" i="3"/>
  <c r="AGI25" i="32" s="1"/>
  <c r="KF28" i="3"/>
  <c r="KE28" i="3"/>
  <c r="AGI24" i="32" s="1"/>
  <c r="KF27" i="3"/>
  <c r="KE27" i="3"/>
  <c r="AGI23" i="32" s="1"/>
  <c r="KF26" i="3"/>
  <c r="KE26" i="3"/>
  <c r="AGI22" i="32" s="1"/>
  <c r="KF25" i="3"/>
  <c r="KE25" i="3"/>
  <c r="AGI21" i="32" s="1"/>
  <c r="KF24" i="3"/>
  <c r="KE24" i="3"/>
  <c r="AGI20" i="32" s="1"/>
  <c r="KF23" i="3"/>
  <c r="KE23" i="3"/>
  <c r="AGI19" i="32" s="1"/>
  <c r="KF22" i="3"/>
  <c r="KE22" i="3"/>
  <c r="AGI18" i="32" s="1"/>
  <c r="KF21" i="3"/>
  <c r="KE21" i="3"/>
  <c r="KB35" i="3"/>
  <c r="KA35" i="3"/>
  <c r="AFW31" i="32" s="1"/>
  <c r="KB34" i="3"/>
  <c r="KA34" i="3"/>
  <c r="AFW30" i="32" s="1"/>
  <c r="KB33" i="3"/>
  <c r="KA33" i="3"/>
  <c r="AFW29" i="32" s="1"/>
  <c r="KB32" i="3"/>
  <c r="KA32" i="3"/>
  <c r="AFW28" i="32" s="1"/>
  <c r="KB31" i="3"/>
  <c r="KA31" i="3"/>
  <c r="AFW27" i="32" s="1"/>
  <c r="KB30" i="3"/>
  <c r="KA30" i="3"/>
  <c r="AFW26" i="32" s="1"/>
  <c r="KB29" i="3"/>
  <c r="KA29" i="3"/>
  <c r="AFW25" i="32" s="1"/>
  <c r="KB28" i="3"/>
  <c r="KA28" i="3"/>
  <c r="AFW24" i="32" s="1"/>
  <c r="KB27" i="3"/>
  <c r="KA27" i="3"/>
  <c r="AFW23" i="32" s="1"/>
  <c r="KB26" i="3"/>
  <c r="KA26" i="3"/>
  <c r="AFW22" i="32" s="1"/>
  <c r="KB25" i="3"/>
  <c r="KA25" i="3"/>
  <c r="AFW21" i="32" s="1"/>
  <c r="KB24" i="3"/>
  <c r="KA24" i="3"/>
  <c r="AFW20" i="32" s="1"/>
  <c r="KB23" i="3"/>
  <c r="KA23" i="3"/>
  <c r="AFW19" i="32" s="1"/>
  <c r="KB22" i="3"/>
  <c r="KA22" i="3"/>
  <c r="AFW18" i="32" s="1"/>
  <c r="KB21" i="3"/>
  <c r="KA21" i="3"/>
  <c r="JX35" i="3"/>
  <c r="JW35" i="3"/>
  <c r="AFK31" i="32" s="1"/>
  <c r="JX34" i="3"/>
  <c r="JW34" i="3"/>
  <c r="AFK30" i="32" s="1"/>
  <c r="JX33" i="3"/>
  <c r="JW33" i="3"/>
  <c r="AFK29" i="32" s="1"/>
  <c r="JX32" i="3"/>
  <c r="JW32" i="3"/>
  <c r="AFK28" i="32" s="1"/>
  <c r="JX31" i="3"/>
  <c r="JW31" i="3"/>
  <c r="AFK27" i="32" s="1"/>
  <c r="JX30" i="3"/>
  <c r="JW30" i="3"/>
  <c r="AFK26" i="32" s="1"/>
  <c r="JX29" i="3"/>
  <c r="JW29" i="3"/>
  <c r="AFK25" i="32" s="1"/>
  <c r="JX28" i="3"/>
  <c r="JW28" i="3"/>
  <c r="AFK24" i="32" s="1"/>
  <c r="JX27" i="3"/>
  <c r="JW27" i="3"/>
  <c r="AFK23" i="32" s="1"/>
  <c r="JX26" i="3"/>
  <c r="JW26" i="3"/>
  <c r="AFK22" i="32" s="1"/>
  <c r="JX25" i="3"/>
  <c r="JW25" i="3"/>
  <c r="AFK21" i="32" s="1"/>
  <c r="JX24" i="3"/>
  <c r="JW24" i="3"/>
  <c r="AFK20" i="32" s="1"/>
  <c r="JX23" i="3"/>
  <c r="JW23" i="3"/>
  <c r="AFK19" i="32" s="1"/>
  <c r="JX22" i="3"/>
  <c r="JW22" i="3"/>
  <c r="AFK18" i="32" s="1"/>
  <c r="JX21" i="3"/>
  <c r="JW21" i="3"/>
  <c r="JT35" i="3"/>
  <c r="JS35" i="3"/>
  <c r="AEY31" i="32" s="1"/>
  <c r="JT34" i="3"/>
  <c r="JS34" i="3"/>
  <c r="AEY30" i="32" s="1"/>
  <c r="JT33" i="3"/>
  <c r="JS33" i="3"/>
  <c r="AEY29" i="32" s="1"/>
  <c r="JT32" i="3"/>
  <c r="JS32" i="3"/>
  <c r="AEY28" i="32" s="1"/>
  <c r="JT31" i="3"/>
  <c r="JS31" i="3"/>
  <c r="AEY27" i="32" s="1"/>
  <c r="JT30" i="3"/>
  <c r="JS30" i="3"/>
  <c r="AEY26" i="32" s="1"/>
  <c r="JT29" i="3"/>
  <c r="JS29" i="3"/>
  <c r="AEY25" i="32" s="1"/>
  <c r="JT28" i="3"/>
  <c r="JS28" i="3"/>
  <c r="AEY24" i="32" s="1"/>
  <c r="JT27" i="3"/>
  <c r="JS27" i="3"/>
  <c r="AEY23" i="32" s="1"/>
  <c r="JT26" i="3"/>
  <c r="JS26" i="3"/>
  <c r="AEY22" i="32" s="1"/>
  <c r="JT25" i="3"/>
  <c r="JS25" i="3"/>
  <c r="AEY21" i="32" s="1"/>
  <c r="JT24" i="3"/>
  <c r="JS24" i="3"/>
  <c r="AEY20" i="32" s="1"/>
  <c r="JT23" i="3"/>
  <c r="JS23" i="3"/>
  <c r="AEY19" i="32" s="1"/>
  <c r="JT22" i="3"/>
  <c r="JS22" i="3"/>
  <c r="AEY18" i="32" s="1"/>
  <c r="JT21" i="3"/>
  <c r="JS21" i="3"/>
  <c r="JP35" i="3"/>
  <c r="JO35" i="3"/>
  <c r="AEM31" i="32" s="1"/>
  <c r="JP34" i="3"/>
  <c r="JO34" i="3"/>
  <c r="AEM30" i="32" s="1"/>
  <c r="JP33" i="3"/>
  <c r="JO33" i="3"/>
  <c r="AEM29" i="32" s="1"/>
  <c r="JP32" i="3"/>
  <c r="JO32" i="3"/>
  <c r="AEM28" i="32" s="1"/>
  <c r="JP31" i="3"/>
  <c r="JO31" i="3"/>
  <c r="AEM27" i="32" s="1"/>
  <c r="JP30" i="3"/>
  <c r="JO30" i="3"/>
  <c r="AEM26" i="32" s="1"/>
  <c r="JP29" i="3"/>
  <c r="JO29" i="3"/>
  <c r="AEM25" i="32" s="1"/>
  <c r="JP28" i="3"/>
  <c r="JO28" i="3"/>
  <c r="AEM24" i="32" s="1"/>
  <c r="JP27" i="3"/>
  <c r="JO27" i="3"/>
  <c r="AEM23" i="32" s="1"/>
  <c r="JP26" i="3"/>
  <c r="JO26" i="3"/>
  <c r="AEM22" i="32" s="1"/>
  <c r="JP25" i="3"/>
  <c r="JO25" i="3"/>
  <c r="AEM21" i="32" s="1"/>
  <c r="JP24" i="3"/>
  <c r="JO24" i="3"/>
  <c r="AEM20" i="32" s="1"/>
  <c r="JP23" i="3"/>
  <c r="JO23" i="3"/>
  <c r="AEM19" i="32" s="1"/>
  <c r="JP22" i="3"/>
  <c r="JO22" i="3"/>
  <c r="AEM18" i="32" s="1"/>
  <c r="JP21" i="3"/>
  <c r="JO21" i="3"/>
  <c r="JL35" i="3"/>
  <c r="JK35" i="3"/>
  <c r="AEA31" i="32" s="1"/>
  <c r="JL34" i="3"/>
  <c r="JK34" i="3"/>
  <c r="AEA30" i="32" s="1"/>
  <c r="JL33" i="3"/>
  <c r="JK33" i="3"/>
  <c r="AEA29" i="32" s="1"/>
  <c r="JL32" i="3"/>
  <c r="JK32" i="3"/>
  <c r="AEA28" i="32" s="1"/>
  <c r="JL31" i="3"/>
  <c r="JK31" i="3"/>
  <c r="AEA27" i="32" s="1"/>
  <c r="JL30" i="3"/>
  <c r="JK30" i="3"/>
  <c r="AEA26" i="32" s="1"/>
  <c r="JL29" i="3"/>
  <c r="JK29" i="3"/>
  <c r="AEA25" i="32" s="1"/>
  <c r="JL28" i="3"/>
  <c r="JK28" i="3"/>
  <c r="AEA24" i="32" s="1"/>
  <c r="JL27" i="3"/>
  <c r="JK27" i="3"/>
  <c r="AEA23" i="32" s="1"/>
  <c r="JL26" i="3"/>
  <c r="JK26" i="3"/>
  <c r="AEA22" i="32" s="1"/>
  <c r="JL25" i="3"/>
  <c r="JK25" i="3"/>
  <c r="AEA21" i="32" s="1"/>
  <c r="JL24" i="3"/>
  <c r="JK24" i="3"/>
  <c r="AEA20" i="32" s="1"/>
  <c r="JL23" i="3"/>
  <c r="JK23" i="3"/>
  <c r="AEA19" i="32" s="1"/>
  <c r="JL22" i="3"/>
  <c r="JK22" i="3"/>
  <c r="AEA18" i="32" s="1"/>
  <c r="JL21" i="3"/>
  <c r="JK21" i="3"/>
  <c r="JH35" i="3"/>
  <c r="JG35" i="3"/>
  <c r="ADO31" i="32" s="1"/>
  <c r="JH34" i="3"/>
  <c r="JG34" i="3"/>
  <c r="ADO30" i="32" s="1"/>
  <c r="JH33" i="3"/>
  <c r="JG33" i="3"/>
  <c r="ADO29" i="32" s="1"/>
  <c r="JH32" i="3"/>
  <c r="JG32" i="3"/>
  <c r="ADO28" i="32" s="1"/>
  <c r="JH31" i="3"/>
  <c r="JG31" i="3"/>
  <c r="ADO27" i="32" s="1"/>
  <c r="JH30" i="3"/>
  <c r="JG30" i="3"/>
  <c r="ADO26" i="32" s="1"/>
  <c r="JH29" i="3"/>
  <c r="JG29" i="3"/>
  <c r="ADO25" i="32" s="1"/>
  <c r="JH28" i="3"/>
  <c r="JG28" i="3"/>
  <c r="ADO24" i="32" s="1"/>
  <c r="JH27" i="3"/>
  <c r="JG27" i="3"/>
  <c r="ADO23" i="32" s="1"/>
  <c r="JH26" i="3"/>
  <c r="JG26" i="3"/>
  <c r="ADO22" i="32" s="1"/>
  <c r="JH25" i="3"/>
  <c r="JG25" i="3"/>
  <c r="ADO21" i="32" s="1"/>
  <c r="JH24" i="3"/>
  <c r="JG24" i="3"/>
  <c r="ADO20" i="32" s="1"/>
  <c r="JH23" i="3"/>
  <c r="JG23" i="3"/>
  <c r="ADO19" i="32" s="1"/>
  <c r="JH22" i="3"/>
  <c r="JG22" i="3"/>
  <c r="ADO18" i="32" s="1"/>
  <c r="JH21" i="3"/>
  <c r="JG21" i="3"/>
  <c r="JD35" i="3"/>
  <c r="JC35" i="3"/>
  <c r="ADC31" i="32" s="1"/>
  <c r="JD34" i="3"/>
  <c r="JC34" i="3"/>
  <c r="ADC30" i="32" s="1"/>
  <c r="JD33" i="3"/>
  <c r="JC33" i="3"/>
  <c r="ADC29" i="32" s="1"/>
  <c r="JD32" i="3"/>
  <c r="JC32" i="3"/>
  <c r="ADC28" i="32" s="1"/>
  <c r="JD31" i="3"/>
  <c r="JC31" i="3"/>
  <c r="ADC27" i="32" s="1"/>
  <c r="JD30" i="3"/>
  <c r="JC30" i="3"/>
  <c r="ADC26" i="32" s="1"/>
  <c r="JD29" i="3"/>
  <c r="JC29" i="3"/>
  <c r="ADC25" i="32" s="1"/>
  <c r="JD28" i="3"/>
  <c r="JC28" i="3"/>
  <c r="ADC24" i="32" s="1"/>
  <c r="JD27" i="3"/>
  <c r="JC27" i="3"/>
  <c r="ADC23" i="32" s="1"/>
  <c r="JD26" i="3"/>
  <c r="JC26" i="3"/>
  <c r="ADC22" i="32" s="1"/>
  <c r="JD25" i="3"/>
  <c r="JC25" i="3"/>
  <c r="ADC21" i="32" s="1"/>
  <c r="JD24" i="3"/>
  <c r="JC24" i="3"/>
  <c r="ADC20" i="32" s="1"/>
  <c r="JD23" i="3"/>
  <c r="JC23" i="3"/>
  <c r="ADC19" i="32" s="1"/>
  <c r="JD22" i="3"/>
  <c r="JC22" i="3"/>
  <c r="ADC18" i="32" s="1"/>
  <c r="JD21" i="3"/>
  <c r="JC21" i="3"/>
  <c r="IZ35" i="3"/>
  <c r="IY35" i="3"/>
  <c r="ACQ31" i="32" s="1"/>
  <c r="IZ34" i="3"/>
  <c r="IY34" i="3"/>
  <c r="ACQ30" i="32" s="1"/>
  <c r="IZ33" i="3"/>
  <c r="IY33" i="3"/>
  <c r="ACQ29" i="32" s="1"/>
  <c r="IZ32" i="3"/>
  <c r="IY32" i="3"/>
  <c r="ACQ28" i="32" s="1"/>
  <c r="IZ31" i="3"/>
  <c r="IY31" i="3"/>
  <c r="ACQ27" i="32" s="1"/>
  <c r="IZ30" i="3"/>
  <c r="IY30" i="3"/>
  <c r="ACQ26" i="32" s="1"/>
  <c r="IZ29" i="3"/>
  <c r="IY29" i="3"/>
  <c r="ACQ25" i="32" s="1"/>
  <c r="IZ28" i="3"/>
  <c r="IY28" i="3"/>
  <c r="ACQ24" i="32" s="1"/>
  <c r="IZ27" i="3"/>
  <c r="IY27" i="3"/>
  <c r="ACQ23" i="32" s="1"/>
  <c r="IZ26" i="3"/>
  <c r="IY26" i="3"/>
  <c r="ACQ22" i="32" s="1"/>
  <c r="IZ25" i="3"/>
  <c r="IY25" i="3"/>
  <c r="ACQ21" i="32" s="1"/>
  <c r="IZ24" i="3"/>
  <c r="IY24" i="3"/>
  <c r="ACQ20" i="32" s="1"/>
  <c r="IZ23" i="3"/>
  <c r="IY23" i="3"/>
  <c r="ACQ19" i="32" s="1"/>
  <c r="IZ22" i="3"/>
  <c r="IY22" i="3"/>
  <c r="ACQ18" i="32" s="1"/>
  <c r="IZ21" i="3"/>
  <c r="IY21" i="3"/>
  <c r="IV35" i="3"/>
  <c r="IU35" i="3"/>
  <c r="ACE31" i="32" s="1"/>
  <c r="IV34" i="3"/>
  <c r="IU34" i="3"/>
  <c r="ACE30" i="32" s="1"/>
  <c r="IV33" i="3"/>
  <c r="IU33" i="3"/>
  <c r="ACE29" i="32" s="1"/>
  <c r="IV32" i="3"/>
  <c r="IU32" i="3"/>
  <c r="ACE28" i="32" s="1"/>
  <c r="IV31" i="3"/>
  <c r="IU31" i="3"/>
  <c r="ACE27" i="32" s="1"/>
  <c r="IV30" i="3"/>
  <c r="IU30" i="3"/>
  <c r="ACE26" i="32" s="1"/>
  <c r="IV29" i="3"/>
  <c r="IU29" i="3"/>
  <c r="ACE25" i="32" s="1"/>
  <c r="IV28" i="3"/>
  <c r="IU28" i="3"/>
  <c r="ACE24" i="32" s="1"/>
  <c r="IV27" i="3"/>
  <c r="IU27" i="3"/>
  <c r="ACE23" i="32" s="1"/>
  <c r="IV26" i="3"/>
  <c r="IU26" i="3"/>
  <c r="ACE22" i="32" s="1"/>
  <c r="IV25" i="3"/>
  <c r="IU25" i="3"/>
  <c r="ACE21" i="32" s="1"/>
  <c r="IV24" i="3"/>
  <c r="IU24" i="3"/>
  <c r="ACE20" i="32" s="1"/>
  <c r="IV23" i="3"/>
  <c r="IU23" i="3"/>
  <c r="ACE19" i="32" s="1"/>
  <c r="IV22" i="3"/>
  <c r="IU22" i="3"/>
  <c r="ACE18" i="32" s="1"/>
  <c r="IV21" i="3"/>
  <c r="IU21" i="3"/>
  <c r="IR35" i="3"/>
  <c r="IQ35" i="3"/>
  <c r="ABS31" i="32" s="1"/>
  <c r="IR34" i="3"/>
  <c r="IQ34" i="3"/>
  <c r="ABS30" i="32" s="1"/>
  <c r="IR33" i="3"/>
  <c r="IQ33" i="3"/>
  <c r="ABS29" i="32" s="1"/>
  <c r="IR32" i="3"/>
  <c r="IQ32" i="3"/>
  <c r="ABS28" i="32" s="1"/>
  <c r="IR31" i="3"/>
  <c r="IQ31" i="3"/>
  <c r="ABS27" i="32" s="1"/>
  <c r="IR30" i="3"/>
  <c r="IQ30" i="3"/>
  <c r="ABS26" i="32" s="1"/>
  <c r="IR29" i="3"/>
  <c r="IQ29" i="3"/>
  <c r="ABS25" i="32" s="1"/>
  <c r="IR28" i="3"/>
  <c r="IQ28" i="3"/>
  <c r="ABS24" i="32" s="1"/>
  <c r="IR27" i="3"/>
  <c r="IQ27" i="3"/>
  <c r="ABS23" i="32" s="1"/>
  <c r="IR26" i="3"/>
  <c r="IQ26" i="3"/>
  <c r="ABS22" i="32" s="1"/>
  <c r="IR25" i="3"/>
  <c r="IQ25" i="3"/>
  <c r="ABS21" i="32" s="1"/>
  <c r="IR24" i="3"/>
  <c r="IQ24" i="3"/>
  <c r="ABS20" i="32" s="1"/>
  <c r="IR23" i="3"/>
  <c r="IQ23" i="3"/>
  <c r="ABS19" i="32" s="1"/>
  <c r="IR22" i="3"/>
  <c r="IQ22" i="3"/>
  <c r="ABS18" i="32" s="1"/>
  <c r="IR21" i="3"/>
  <c r="IQ21" i="3"/>
  <c r="IN35" i="3"/>
  <c r="IM35" i="3"/>
  <c r="ABG31" i="32" s="1"/>
  <c r="IN34" i="3"/>
  <c r="IM34" i="3"/>
  <c r="ABG30" i="32" s="1"/>
  <c r="IN33" i="3"/>
  <c r="IM33" i="3"/>
  <c r="ABG29" i="32" s="1"/>
  <c r="IN32" i="3"/>
  <c r="IM32" i="3"/>
  <c r="ABG28" i="32" s="1"/>
  <c r="IN31" i="3"/>
  <c r="IM31" i="3"/>
  <c r="ABG27" i="32" s="1"/>
  <c r="IN30" i="3"/>
  <c r="IM30" i="3"/>
  <c r="ABG26" i="32" s="1"/>
  <c r="IN29" i="3"/>
  <c r="IM29" i="3"/>
  <c r="ABG25" i="32" s="1"/>
  <c r="IN28" i="3"/>
  <c r="IM28" i="3"/>
  <c r="ABG24" i="32" s="1"/>
  <c r="IN27" i="3"/>
  <c r="IM27" i="3"/>
  <c r="ABG23" i="32" s="1"/>
  <c r="IN26" i="3"/>
  <c r="IM26" i="3"/>
  <c r="ABG22" i="32" s="1"/>
  <c r="IN25" i="3"/>
  <c r="IM25" i="3"/>
  <c r="ABG21" i="32" s="1"/>
  <c r="IN24" i="3"/>
  <c r="IM24" i="3"/>
  <c r="ABG20" i="32" s="1"/>
  <c r="IN23" i="3"/>
  <c r="IM23" i="3"/>
  <c r="ABG19" i="32" s="1"/>
  <c r="IN22" i="3"/>
  <c r="IM22" i="3"/>
  <c r="ABG18" i="32" s="1"/>
  <c r="IN21" i="3"/>
  <c r="IM21" i="3"/>
  <c r="IJ35" i="3"/>
  <c r="II35" i="3"/>
  <c r="AAU31" i="32" s="1"/>
  <c r="IJ34" i="3"/>
  <c r="II34" i="3"/>
  <c r="AAU30" i="32" s="1"/>
  <c r="IJ33" i="3"/>
  <c r="II33" i="3"/>
  <c r="AAU29" i="32" s="1"/>
  <c r="IJ32" i="3"/>
  <c r="II32" i="3"/>
  <c r="AAU28" i="32" s="1"/>
  <c r="IJ31" i="3"/>
  <c r="II31" i="3"/>
  <c r="AAU27" i="32" s="1"/>
  <c r="IJ30" i="3"/>
  <c r="II30" i="3"/>
  <c r="AAU26" i="32" s="1"/>
  <c r="IJ29" i="3"/>
  <c r="II29" i="3"/>
  <c r="AAU25" i="32" s="1"/>
  <c r="IJ28" i="3"/>
  <c r="II28" i="3"/>
  <c r="AAU24" i="32" s="1"/>
  <c r="IJ27" i="3"/>
  <c r="II27" i="3"/>
  <c r="AAU23" i="32" s="1"/>
  <c r="IJ26" i="3"/>
  <c r="II26" i="3"/>
  <c r="AAU22" i="32" s="1"/>
  <c r="IJ25" i="3"/>
  <c r="II25" i="3"/>
  <c r="AAU21" i="32" s="1"/>
  <c r="IJ24" i="3"/>
  <c r="II24" i="3"/>
  <c r="AAU20" i="32" s="1"/>
  <c r="IJ23" i="3"/>
  <c r="II23" i="3"/>
  <c r="AAU19" i="32" s="1"/>
  <c r="IJ22" i="3"/>
  <c r="II22" i="3"/>
  <c r="AAU18" i="32" s="1"/>
  <c r="IJ21" i="3"/>
  <c r="II21" i="3"/>
  <c r="IF35" i="3"/>
  <c r="IE35" i="3"/>
  <c r="AAI31" i="32" s="1"/>
  <c r="IF34" i="3"/>
  <c r="IE34" i="3"/>
  <c r="AAI30" i="32" s="1"/>
  <c r="IF33" i="3"/>
  <c r="IE33" i="3"/>
  <c r="AAI29" i="32" s="1"/>
  <c r="IF32" i="3"/>
  <c r="IE32" i="3"/>
  <c r="AAI28" i="32" s="1"/>
  <c r="IF31" i="3"/>
  <c r="IE31" i="3"/>
  <c r="AAI27" i="32" s="1"/>
  <c r="IF30" i="3"/>
  <c r="IE30" i="3"/>
  <c r="AAI26" i="32" s="1"/>
  <c r="IF29" i="3"/>
  <c r="IE29" i="3"/>
  <c r="AAI25" i="32" s="1"/>
  <c r="IF28" i="3"/>
  <c r="IE28" i="3"/>
  <c r="AAI24" i="32" s="1"/>
  <c r="IF27" i="3"/>
  <c r="IE27" i="3"/>
  <c r="AAI23" i="32" s="1"/>
  <c r="IF26" i="3"/>
  <c r="IE26" i="3"/>
  <c r="AAI22" i="32" s="1"/>
  <c r="IF25" i="3"/>
  <c r="IE25" i="3"/>
  <c r="AAI21" i="32" s="1"/>
  <c r="IF24" i="3"/>
  <c r="IE24" i="3"/>
  <c r="AAI20" i="32" s="1"/>
  <c r="IF23" i="3"/>
  <c r="IE23" i="3"/>
  <c r="AAI19" i="32" s="1"/>
  <c r="IF22" i="3"/>
  <c r="IE22" i="3"/>
  <c r="AAI18" i="32" s="1"/>
  <c r="IF21" i="3"/>
  <c r="IE21" i="3"/>
  <c r="IB35" i="3"/>
  <c r="IA35" i="3"/>
  <c r="ZW31" i="32" s="1"/>
  <c r="IB34" i="3"/>
  <c r="IA34" i="3"/>
  <c r="ZW30" i="32" s="1"/>
  <c r="IB33" i="3"/>
  <c r="IA33" i="3"/>
  <c r="ZW29" i="32" s="1"/>
  <c r="IB32" i="3"/>
  <c r="IA32" i="3"/>
  <c r="ZW28" i="32" s="1"/>
  <c r="IB31" i="3"/>
  <c r="IA31" i="3"/>
  <c r="ZW27" i="32" s="1"/>
  <c r="IB30" i="3"/>
  <c r="IA30" i="3"/>
  <c r="ZW26" i="32" s="1"/>
  <c r="IB29" i="3"/>
  <c r="IA29" i="3"/>
  <c r="ZW25" i="32" s="1"/>
  <c r="IB28" i="3"/>
  <c r="IA28" i="3"/>
  <c r="ZW24" i="32" s="1"/>
  <c r="IB27" i="3"/>
  <c r="IA27" i="3"/>
  <c r="ZW23" i="32" s="1"/>
  <c r="IB26" i="3"/>
  <c r="IA26" i="3"/>
  <c r="ZW22" i="32" s="1"/>
  <c r="IB25" i="3"/>
  <c r="IA25" i="3"/>
  <c r="ZW21" i="32" s="1"/>
  <c r="IB24" i="3"/>
  <c r="IA24" i="3"/>
  <c r="ZW20" i="32" s="1"/>
  <c r="IB23" i="3"/>
  <c r="IA23" i="3"/>
  <c r="ZW19" i="32" s="1"/>
  <c r="IB22" i="3"/>
  <c r="IA22" i="3"/>
  <c r="ZW18" i="32" s="1"/>
  <c r="IB21" i="3"/>
  <c r="IA21" i="3"/>
  <c r="HX35" i="3"/>
  <c r="HW35" i="3"/>
  <c r="ZK31" i="32" s="1"/>
  <c r="HX34" i="3"/>
  <c r="HW34" i="3"/>
  <c r="ZK30" i="32" s="1"/>
  <c r="HX33" i="3"/>
  <c r="HW33" i="3"/>
  <c r="ZK29" i="32" s="1"/>
  <c r="HX32" i="3"/>
  <c r="HW32" i="3"/>
  <c r="ZK28" i="32" s="1"/>
  <c r="HX31" i="3"/>
  <c r="HW31" i="3"/>
  <c r="ZK27" i="32" s="1"/>
  <c r="HX30" i="3"/>
  <c r="HW30" i="3"/>
  <c r="ZK26" i="32" s="1"/>
  <c r="HX29" i="3"/>
  <c r="HW29" i="3"/>
  <c r="ZK25" i="32" s="1"/>
  <c r="HX28" i="3"/>
  <c r="HW28" i="3"/>
  <c r="ZK24" i="32" s="1"/>
  <c r="HX27" i="3"/>
  <c r="HW27" i="3"/>
  <c r="ZK23" i="32" s="1"/>
  <c r="HX26" i="3"/>
  <c r="HW26" i="3"/>
  <c r="ZK22" i="32" s="1"/>
  <c r="HX25" i="3"/>
  <c r="HW25" i="3"/>
  <c r="ZK21" i="32" s="1"/>
  <c r="HX24" i="3"/>
  <c r="HW24" i="3"/>
  <c r="ZK20" i="32" s="1"/>
  <c r="HX23" i="3"/>
  <c r="HW23" i="3"/>
  <c r="ZK19" i="32" s="1"/>
  <c r="HX22" i="3"/>
  <c r="HW22" i="3"/>
  <c r="ZK18" i="32" s="1"/>
  <c r="HX21" i="3"/>
  <c r="HW21" i="3"/>
  <c r="HT35" i="3"/>
  <c r="HS35" i="3"/>
  <c r="YY31" i="32" s="1"/>
  <c r="HT34" i="3"/>
  <c r="HS34" i="3"/>
  <c r="YY30" i="32" s="1"/>
  <c r="HT33" i="3"/>
  <c r="HS33" i="3"/>
  <c r="YY29" i="32" s="1"/>
  <c r="HT32" i="3"/>
  <c r="HS32" i="3"/>
  <c r="YY28" i="32" s="1"/>
  <c r="HT31" i="3"/>
  <c r="HS31" i="3"/>
  <c r="YY27" i="32" s="1"/>
  <c r="HT30" i="3"/>
  <c r="HS30" i="3"/>
  <c r="YY26" i="32" s="1"/>
  <c r="HT29" i="3"/>
  <c r="HS29" i="3"/>
  <c r="YY25" i="32" s="1"/>
  <c r="HT28" i="3"/>
  <c r="HS28" i="3"/>
  <c r="YY24" i="32" s="1"/>
  <c r="HT27" i="3"/>
  <c r="HS27" i="3"/>
  <c r="YY23" i="32" s="1"/>
  <c r="HT26" i="3"/>
  <c r="HS26" i="3"/>
  <c r="YY22" i="32" s="1"/>
  <c r="HT25" i="3"/>
  <c r="HS25" i="3"/>
  <c r="YY21" i="32" s="1"/>
  <c r="HT24" i="3"/>
  <c r="HS24" i="3"/>
  <c r="YY20" i="32" s="1"/>
  <c r="HT23" i="3"/>
  <c r="HS23" i="3"/>
  <c r="YY19" i="32" s="1"/>
  <c r="HT22" i="3"/>
  <c r="HS22" i="3"/>
  <c r="YY18" i="32" s="1"/>
  <c r="HT21" i="3"/>
  <c r="HS21" i="3"/>
  <c r="HP35" i="3"/>
  <c r="HO35" i="3"/>
  <c r="YM31" i="32" s="1"/>
  <c r="HP34" i="3"/>
  <c r="HO34" i="3"/>
  <c r="YM30" i="32" s="1"/>
  <c r="HP33" i="3"/>
  <c r="HO33" i="3"/>
  <c r="YM29" i="32" s="1"/>
  <c r="HP32" i="3"/>
  <c r="HO32" i="3"/>
  <c r="YM28" i="32" s="1"/>
  <c r="HP31" i="3"/>
  <c r="HO31" i="3"/>
  <c r="YM27" i="32" s="1"/>
  <c r="HP30" i="3"/>
  <c r="HO30" i="3"/>
  <c r="YM26" i="32" s="1"/>
  <c r="HP29" i="3"/>
  <c r="HO29" i="3"/>
  <c r="YM25" i="32" s="1"/>
  <c r="HP28" i="3"/>
  <c r="HO28" i="3"/>
  <c r="YM24" i="32" s="1"/>
  <c r="HP27" i="3"/>
  <c r="HO27" i="3"/>
  <c r="YM23" i="32" s="1"/>
  <c r="HP26" i="3"/>
  <c r="HO26" i="3"/>
  <c r="YM22" i="32" s="1"/>
  <c r="HP25" i="3"/>
  <c r="HO25" i="3"/>
  <c r="YM21" i="32" s="1"/>
  <c r="HP24" i="3"/>
  <c r="HO24" i="3"/>
  <c r="YM20" i="32" s="1"/>
  <c r="HP23" i="3"/>
  <c r="HO23" i="3"/>
  <c r="YM19" i="32" s="1"/>
  <c r="HP22" i="3"/>
  <c r="HO22" i="3"/>
  <c r="YM18" i="32" s="1"/>
  <c r="HP21" i="3"/>
  <c r="HO21" i="3"/>
  <c r="HL35" i="3"/>
  <c r="HK35" i="3"/>
  <c r="YA31" i="32" s="1"/>
  <c r="HL34" i="3"/>
  <c r="HK34" i="3"/>
  <c r="YA30" i="32" s="1"/>
  <c r="HL33" i="3"/>
  <c r="HK33" i="3"/>
  <c r="YA29" i="32" s="1"/>
  <c r="HL32" i="3"/>
  <c r="HK32" i="3"/>
  <c r="YA28" i="32" s="1"/>
  <c r="HL31" i="3"/>
  <c r="HK31" i="3"/>
  <c r="YA27" i="32" s="1"/>
  <c r="HL30" i="3"/>
  <c r="HK30" i="3"/>
  <c r="YA26" i="32" s="1"/>
  <c r="HL29" i="3"/>
  <c r="HK29" i="3"/>
  <c r="YA25" i="32" s="1"/>
  <c r="HL28" i="3"/>
  <c r="HK28" i="3"/>
  <c r="YA24" i="32" s="1"/>
  <c r="HL27" i="3"/>
  <c r="HK27" i="3"/>
  <c r="YA23" i="32" s="1"/>
  <c r="HL26" i="3"/>
  <c r="HK26" i="3"/>
  <c r="YA22" i="32" s="1"/>
  <c r="HL25" i="3"/>
  <c r="HK25" i="3"/>
  <c r="YA21" i="32" s="1"/>
  <c r="HL24" i="3"/>
  <c r="HK24" i="3"/>
  <c r="YA20" i="32" s="1"/>
  <c r="HL23" i="3"/>
  <c r="HK23" i="3"/>
  <c r="YA19" i="32" s="1"/>
  <c r="HL22" i="3"/>
  <c r="HK22" i="3"/>
  <c r="YA18" i="32" s="1"/>
  <c r="HL21" i="3"/>
  <c r="HK21" i="3"/>
  <c r="HH35" i="3"/>
  <c r="HG35" i="3"/>
  <c r="XO31" i="32" s="1"/>
  <c r="HH34" i="3"/>
  <c r="HG34" i="3"/>
  <c r="XO30" i="32" s="1"/>
  <c r="HH33" i="3"/>
  <c r="HG33" i="3"/>
  <c r="XO29" i="32" s="1"/>
  <c r="HH32" i="3"/>
  <c r="HG32" i="3"/>
  <c r="XO28" i="32" s="1"/>
  <c r="HH31" i="3"/>
  <c r="HG31" i="3"/>
  <c r="XO27" i="32" s="1"/>
  <c r="HH30" i="3"/>
  <c r="HG30" i="3"/>
  <c r="XO26" i="32" s="1"/>
  <c r="HH29" i="3"/>
  <c r="HG29" i="3"/>
  <c r="XO25" i="32" s="1"/>
  <c r="HH28" i="3"/>
  <c r="HG28" i="3"/>
  <c r="XO24" i="32" s="1"/>
  <c r="HH27" i="3"/>
  <c r="HG27" i="3"/>
  <c r="XO23" i="32" s="1"/>
  <c r="HH26" i="3"/>
  <c r="HG26" i="3"/>
  <c r="XO22" i="32" s="1"/>
  <c r="HH25" i="3"/>
  <c r="HG25" i="3"/>
  <c r="XO21" i="32" s="1"/>
  <c r="HH24" i="3"/>
  <c r="HG24" i="3"/>
  <c r="XO20" i="32" s="1"/>
  <c r="HH23" i="3"/>
  <c r="HG23" i="3"/>
  <c r="XO19" i="32" s="1"/>
  <c r="HH22" i="3"/>
  <c r="HG22" i="3"/>
  <c r="XO18" i="32" s="1"/>
  <c r="HH21" i="3"/>
  <c r="HG21" i="3"/>
  <c r="HD35" i="3"/>
  <c r="HC35" i="3"/>
  <c r="XC31" i="32" s="1"/>
  <c r="HD34" i="3"/>
  <c r="HC34" i="3"/>
  <c r="XC30" i="32" s="1"/>
  <c r="HD33" i="3"/>
  <c r="HC33" i="3"/>
  <c r="XC29" i="32" s="1"/>
  <c r="HD32" i="3"/>
  <c r="HC32" i="3"/>
  <c r="XC28" i="32" s="1"/>
  <c r="HD31" i="3"/>
  <c r="HC31" i="3"/>
  <c r="XC27" i="32" s="1"/>
  <c r="HD30" i="3"/>
  <c r="HC30" i="3"/>
  <c r="XC26" i="32" s="1"/>
  <c r="HD29" i="3"/>
  <c r="HC29" i="3"/>
  <c r="XC25" i="32" s="1"/>
  <c r="HD28" i="3"/>
  <c r="HC28" i="3"/>
  <c r="XC24" i="32" s="1"/>
  <c r="HD27" i="3"/>
  <c r="HC27" i="3"/>
  <c r="XC23" i="32" s="1"/>
  <c r="HD26" i="3"/>
  <c r="HC26" i="3"/>
  <c r="XC22" i="32" s="1"/>
  <c r="HD25" i="3"/>
  <c r="HC25" i="3"/>
  <c r="XC21" i="32" s="1"/>
  <c r="HD24" i="3"/>
  <c r="HC24" i="3"/>
  <c r="XC20" i="32" s="1"/>
  <c r="HD23" i="3"/>
  <c r="HC23" i="3"/>
  <c r="XC19" i="32" s="1"/>
  <c r="HD22" i="3"/>
  <c r="HC22" i="3"/>
  <c r="XC18" i="32" s="1"/>
  <c r="HD21" i="3"/>
  <c r="HC21" i="3"/>
  <c r="GZ35" i="3"/>
  <c r="GY35" i="3"/>
  <c r="WQ31" i="32" s="1"/>
  <c r="GZ34" i="3"/>
  <c r="GY34" i="3"/>
  <c r="WQ30" i="32" s="1"/>
  <c r="GZ33" i="3"/>
  <c r="GY33" i="3"/>
  <c r="WQ29" i="32" s="1"/>
  <c r="GZ32" i="3"/>
  <c r="GY32" i="3"/>
  <c r="WQ28" i="32" s="1"/>
  <c r="GZ31" i="3"/>
  <c r="GY31" i="3"/>
  <c r="WQ27" i="32" s="1"/>
  <c r="GZ30" i="3"/>
  <c r="GY30" i="3"/>
  <c r="WQ26" i="32" s="1"/>
  <c r="GZ29" i="3"/>
  <c r="GY29" i="3"/>
  <c r="WQ25" i="32" s="1"/>
  <c r="GZ28" i="3"/>
  <c r="GY28" i="3"/>
  <c r="WQ24" i="32" s="1"/>
  <c r="GZ27" i="3"/>
  <c r="GY27" i="3"/>
  <c r="WQ23" i="32" s="1"/>
  <c r="GZ26" i="3"/>
  <c r="GY26" i="3"/>
  <c r="WQ22" i="32" s="1"/>
  <c r="GZ25" i="3"/>
  <c r="GY25" i="3"/>
  <c r="WQ21" i="32" s="1"/>
  <c r="GZ24" i="3"/>
  <c r="GY24" i="3"/>
  <c r="WQ20" i="32" s="1"/>
  <c r="GZ23" i="3"/>
  <c r="GY23" i="3"/>
  <c r="WQ19" i="32" s="1"/>
  <c r="GZ22" i="3"/>
  <c r="GY22" i="3"/>
  <c r="WQ18" i="32" s="1"/>
  <c r="GZ21" i="3"/>
  <c r="GY21" i="3"/>
  <c r="GV35" i="3"/>
  <c r="GU35" i="3"/>
  <c r="WE31" i="32" s="1"/>
  <c r="GV34" i="3"/>
  <c r="GU34" i="3"/>
  <c r="WE30" i="32" s="1"/>
  <c r="GV33" i="3"/>
  <c r="GU33" i="3"/>
  <c r="WE29" i="32" s="1"/>
  <c r="GV32" i="3"/>
  <c r="GU32" i="3"/>
  <c r="WE28" i="32" s="1"/>
  <c r="GV31" i="3"/>
  <c r="GU31" i="3"/>
  <c r="WE27" i="32" s="1"/>
  <c r="GV30" i="3"/>
  <c r="GU30" i="3"/>
  <c r="WE26" i="32" s="1"/>
  <c r="GV29" i="3"/>
  <c r="GU29" i="3"/>
  <c r="WE25" i="32" s="1"/>
  <c r="GV28" i="3"/>
  <c r="GU28" i="3"/>
  <c r="WE24" i="32" s="1"/>
  <c r="GV27" i="3"/>
  <c r="GU27" i="3"/>
  <c r="WE23" i="32" s="1"/>
  <c r="GV26" i="3"/>
  <c r="GU26" i="3"/>
  <c r="WE22" i="32" s="1"/>
  <c r="GV25" i="3"/>
  <c r="GU25" i="3"/>
  <c r="WE21" i="32" s="1"/>
  <c r="GV24" i="3"/>
  <c r="GU24" i="3"/>
  <c r="WE20" i="32" s="1"/>
  <c r="GV23" i="3"/>
  <c r="GU23" i="3"/>
  <c r="WE19" i="32" s="1"/>
  <c r="GV22" i="3"/>
  <c r="GU22" i="3"/>
  <c r="WE18" i="32" s="1"/>
  <c r="GV21" i="3"/>
  <c r="GU21" i="3"/>
  <c r="GR35" i="3"/>
  <c r="GQ35" i="3"/>
  <c r="VS31" i="32" s="1"/>
  <c r="GR34" i="3"/>
  <c r="GQ34" i="3"/>
  <c r="VS30" i="32" s="1"/>
  <c r="GR33" i="3"/>
  <c r="GQ33" i="3"/>
  <c r="VS29" i="32" s="1"/>
  <c r="GR32" i="3"/>
  <c r="GQ32" i="3"/>
  <c r="VS28" i="32" s="1"/>
  <c r="GR31" i="3"/>
  <c r="GQ31" i="3"/>
  <c r="VS27" i="32" s="1"/>
  <c r="GR30" i="3"/>
  <c r="GQ30" i="3"/>
  <c r="VS26" i="32" s="1"/>
  <c r="GR29" i="3"/>
  <c r="GQ29" i="3"/>
  <c r="VS25" i="32" s="1"/>
  <c r="GR28" i="3"/>
  <c r="GQ28" i="3"/>
  <c r="VS24" i="32" s="1"/>
  <c r="GR27" i="3"/>
  <c r="GQ27" i="3"/>
  <c r="VS23" i="32" s="1"/>
  <c r="GR26" i="3"/>
  <c r="GQ26" i="3"/>
  <c r="VS22" i="32" s="1"/>
  <c r="GR25" i="3"/>
  <c r="GQ25" i="3"/>
  <c r="VS21" i="32" s="1"/>
  <c r="GR24" i="3"/>
  <c r="GQ24" i="3"/>
  <c r="VS20" i="32" s="1"/>
  <c r="GR23" i="3"/>
  <c r="GQ23" i="3"/>
  <c r="VS19" i="32" s="1"/>
  <c r="GR22" i="3"/>
  <c r="GQ22" i="3"/>
  <c r="VS18" i="32" s="1"/>
  <c r="GR21" i="3"/>
  <c r="GQ21" i="3"/>
  <c r="GN35" i="3"/>
  <c r="GM35" i="3"/>
  <c r="VG31" i="32" s="1"/>
  <c r="GN34" i="3"/>
  <c r="GM34" i="3"/>
  <c r="VG30" i="32" s="1"/>
  <c r="GN33" i="3"/>
  <c r="GM33" i="3"/>
  <c r="VG29" i="32" s="1"/>
  <c r="GN32" i="3"/>
  <c r="GM32" i="3"/>
  <c r="VG28" i="32" s="1"/>
  <c r="GN31" i="3"/>
  <c r="GM31" i="3"/>
  <c r="VG27" i="32" s="1"/>
  <c r="GN30" i="3"/>
  <c r="GM30" i="3"/>
  <c r="VG26" i="32" s="1"/>
  <c r="GN29" i="3"/>
  <c r="GM29" i="3"/>
  <c r="VG25" i="32" s="1"/>
  <c r="GN28" i="3"/>
  <c r="GM28" i="3"/>
  <c r="VG24" i="32" s="1"/>
  <c r="GN27" i="3"/>
  <c r="GM27" i="3"/>
  <c r="VG23" i="32" s="1"/>
  <c r="GN26" i="3"/>
  <c r="GM26" i="3"/>
  <c r="VG22" i="32" s="1"/>
  <c r="GN25" i="3"/>
  <c r="GM25" i="3"/>
  <c r="VG21" i="32" s="1"/>
  <c r="GN24" i="3"/>
  <c r="GM24" i="3"/>
  <c r="VG20" i="32" s="1"/>
  <c r="GN23" i="3"/>
  <c r="GM23" i="3"/>
  <c r="VG19" i="32" s="1"/>
  <c r="GN22" i="3"/>
  <c r="GM22" i="3"/>
  <c r="VG18" i="32" s="1"/>
  <c r="GN21" i="3"/>
  <c r="GM21" i="3"/>
  <c r="GJ35" i="3"/>
  <c r="GI35" i="3"/>
  <c r="UU31" i="32" s="1"/>
  <c r="GJ34" i="3"/>
  <c r="GI34" i="3"/>
  <c r="UU30" i="32" s="1"/>
  <c r="GJ33" i="3"/>
  <c r="GI33" i="3"/>
  <c r="UU29" i="32" s="1"/>
  <c r="GJ32" i="3"/>
  <c r="GI32" i="3"/>
  <c r="UU28" i="32" s="1"/>
  <c r="GJ31" i="3"/>
  <c r="GI31" i="3"/>
  <c r="UU27" i="32" s="1"/>
  <c r="GJ30" i="3"/>
  <c r="GI30" i="3"/>
  <c r="UU26" i="32" s="1"/>
  <c r="GJ29" i="3"/>
  <c r="GI29" i="3"/>
  <c r="UU25" i="32" s="1"/>
  <c r="GJ28" i="3"/>
  <c r="GI28" i="3"/>
  <c r="UU24" i="32" s="1"/>
  <c r="GJ27" i="3"/>
  <c r="GI27" i="3"/>
  <c r="UU23" i="32" s="1"/>
  <c r="GJ26" i="3"/>
  <c r="GI26" i="3"/>
  <c r="UU22" i="32" s="1"/>
  <c r="GJ25" i="3"/>
  <c r="GI25" i="3"/>
  <c r="UU21" i="32" s="1"/>
  <c r="GJ24" i="3"/>
  <c r="GI24" i="3"/>
  <c r="UU20" i="32" s="1"/>
  <c r="GJ23" i="3"/>
  <c r="GI23" i="3"/>
  <c r="UU19" i="32" s="1"/>
  <c r="GJ22" i="3"/>
  <c r="GI22" i="3"/>
  <c r="UU18" i="32" s="1"/>
  <c r="GJ21" i="3"/>
  <c r="GI21" i="3"/>
  <c r="GF35" i="3"/>
  <c r="GE35" i="3"/>
  <c r="UI31" i="32" s="1"/>
  <c r="GF34" i="3"/>
  <c r="GE34" i="3"/>
  <c r="UI30" i="32" s="1"/>
  <c r="GF33" i="3"/>
  <c r="GE33" i="3"/>
  <c r="UI29" i="32" s="1"/>
  <c r="GF32" i="3"/>
  <c r="GE32" i="3"/>
  <c r="UI28" i="32" s="1"/>
  <c r="GF31" i="3"/>
  <c r="GE31" i="3"/>
  <c r="UI27" i="32" s="1"/>
  <c r="GF30" i="3"/>
  <c r="GE30" i="3"/>
  <c r="UI26" i="32" s="1"/>
  <c r="GF29" i="3"/>
  <c r="GE29" i="3"/>
  <c r="UI25" i="32" s="1"/>
  <c r="GF28" i="3"/>
  <c r="GE28" i="3"/>
  <c r="UI24" i="32" s="1"/>
  <c r="GF27" i="3"/>
  <c r="GE27" i="3"/>
  <c r="UI23" i="32" s="1"/>
  <c r="GF26" i="3"/>
  <c r="GE26" i="3"/>
  <c r="UI22" i="32" s="1"/>
  <c r="GF25" i="3"/>
  <c r="GE25" i="3"/>
  <c r="UI21" i="32" s="1"/>
  <c r="GF24" i="3"/>
  <c r="GE24" i="3"/>
  <c r="UI20" i="32" s="1"/>
  <c r="GF23" i="3"/>
  <c r="GE23" i="3"/>
  <c r="UI19" i="32" s="1"/>
  <c r="GF22" i="3"/>
  <c r="GE22" i="3"/>
  <c r="UI18" i="32" s="1"/>
  <c r="GF21" i="3"/>
  <c r="GE21" i="3"/>
  <c r="GB35" i="3"/>
  <c r="GA35" i="3"/>
  <c r="TW31" i="32" s="1"/>
  <c r="GB34" i="3"/>
  <c r="GA34" i="3"/>
  <c r="TW30" i="32" s="1"/>
  <c r="GB33" i="3"/>
  <c r="GA33" i="3"/>
  <c r="TW29" i="32" s="1"/>
  <c r="GB32" i="3"/>
  <c r="GA32" i="3"/>
  <c r="TW28" i="32" s="1"/>
  <c r="GB31" i="3"/>
  <c r="GA31" i="3"/>
  <c r="TW27" i="32" s="1"/>
  <c r="GB30" i="3"/>
  <c r="GA30" i="3"/>
  <c r="TW26" i="32" s="1"/>
  <c r="GB29" i="3"/>
  <c r="GA29" i="3"/>
  <c r="TW25" i="32" s="1"/>
  <c r="GB28" i="3"/>
  <c r="GA28" i="3"/>
  <c r="TW24" i="32" s="1"/>
  <c r="GB27" i="3"/>
  <c r="GA27" i="3"/>
  <c r="TW23" i="32" s="1"/>
  <c r="GB26" i="3"/>
  <c r="GA26" i="3"/>
  <c r="TW22" i="32" s="1"/>
  <c r="GB25" i="3"/>
  <c r="GA25" i="3"/>
  <c r="TW21" i="32" s="1"/>
  <c r="GB24" i="3"/>
  <c r="GA24" i="3"/>
  <c r="TW20" i="32" s="1"/>
  <c r="GB23" i="3"/>
  <c r="GA23" i="3"/>
  <c r="TW19" i="32" s="1"/>
  <c r="GB22" i="3"/>
  <c r="GA22" i="3"/>
  <c r="TW18" i="32" s="1"/>
  <c r="GB21" i="3"/>
  <c r="GA21" i="3"/>
  <c r="FX35" i="3"/>
  <c r="FW35" i="3"/>
  <c r="TK31" i="32" s="1"/>
  <c r="FX34" i="3"/>
  <c r="FW34" i="3"/>
  <c r="TK30" i="32" s="1"/>
  <c r="FX33" i="3"/>
  <c r="FW33" i="3"/>
  <c r="TK29" i="32" s="1"/>
  <c r="FX32" i="3"/>
  <c r="FW32" i="3"/>
  <c r="TK28" i="32" s="1"/>
  <c r="FX31" i="3"/>
  <c r="FW31" i="3"/>
  <c r="TK27" i="32" s="1"/>
  <c r="FX30" i="3"/>
  <c r="FW30" i="3"/>
  <c r="TK26" i="32" s="1"/>
  <c r="FX29" i="3"/>
  <c r="FW29" i="3"/>
  <c r="TK25" i="32" s="1"/>
  <c r="FX28" i="3"/>
  <c r="FW28" i="3"/>
  <c r="TK24" i="32" s="1"/>
  <c r="FX27" i="3"/>
  <c r="FW27" i="3"/>
  <c r="TK23" i="32" s="1"/>
  <c r="FX26" i="3"/>
  <c r="FW26" i="3"/>
  <c r="TK22" i="32" s="1"/>
  <c r="FX25" i="3"/>
  <c r="FW25" i="3"/>
  <c r="TK21" i="32" s="1"/>
  <c r="FX24" i="3"/>
  <c r="FW24" i="3"/>
  <c r="TK20" i="32" s="1"/>
  <c r="FX23" i="3"/>
  <c r="FW23" i="3"/>
  <c r="TK19" i="32" s="1"/>
  <c r="FX22" i="3"/>
  <c r="FW22" i="3"/>
  <c r="TK18" i="32" s="1"/>
  <c r="FX21" i="3"/>
  <c r="FW21" i="3"/>
  <c r="FT35" i="3"/>
  <c r="FS35" i="3"/>
  <c r="SY31" i="32" s="1"/>
  <c r="FT34" i="3"/>
  <c r="FS34" i="3"/>
  <c r="SY30" i="32" s="1"/>
  <c r="FT33" i="3"/>
  <c r="FS33" i="3"/>
  <c r="SY29" i="32" s="1"/>
  <c r="FT32" i="3"/>
  <c r="FS32" i="3"/>
  <c r="SY28" i="32" s="1"/>
  <c r="FT31" i="3"/>
  <c r="FS31" i="3"/>
  <c r="SY27" i="32" s="1"/>
  <c r="FT30" i="3"/>
  <c r="FS30" i="3"/>
  <c r="SY26" i="32" s="1"/>
  <c r="FT29" i="3"/>
  <c r="FS29" i="3"/>
  <c r="SY25" i="32" s="1"/>
  <c r="FT28" i="3"/>
  <c r="FS28" i="3"/>
  <c r="SY24" i="32" s="1"/>
  <c r="FT27" i="3"/>
  <c r="FS27" i="3"/>
  <c r="SY23" i="32" s="1"/>
  <c r="FT26" i="3"/>
  <c r="FS26" i="3"/>
  <c r="SY22" i="32" s="1"/>
  <c r="FT25" i="3"/>
  <c r="FS25" i="3"/>
  <c r="SY21" i="32" s="1"/>
  <c r="FT24" i="3"/>
  <c r="FS24" i="3"/>
  <c r="SY20" i="32" s="1"/>
  <c r="FT23" i="3"/>
  <c r="FS23" i="3"/>
  <c r="SY19" i="32" s="1"/>
  <c r="FT22" i="3"/>
  <c r="FS22" i="3"/>
  <c r="SY18" i="32" s="1"/>
  <c r="FT21" i="3"/>
  <c r="FS21" i="3"/>
  <c r="FP35" i="3"/>
  <c r="FO35" i="3"/>
  <c r="SM31" i="32" s="1"/>
  <c r="FP34" i="3"/>
  <c r="FO34" i="3"/>
  <c r="SM30" i="32" s="1"/>
  <c r="FP33" i="3"/>
  <c r="FO33" i="3"/>
  <c r="SM29" i="32" s="1"/>
  <c r="FP32" i="3"/>
  <c r="FO32" i="3"/>
  <c r="SM28" i="32" s="1"/>
  <c r="FP31" i="3"/>
  <c r="FO31" i="3"/>
  <c r="SM27" i="32" s="1"/>
  <c r="FP30" i="3"/>
  <c r="FO30" i="3"/>
  <c r="SM26" i="32" s="1"/>
  <c r="FP29" i="3"/>
  <c r="FO29" i="3"/>
  <c r="SM25" i="32" s="1"/>
  <c r="FP28" i="3"/>
  <c r="FO28" i="3"/>
  <c r="SM24" i="32" s="1"/>
  <c r="FP27" i="3"/>
  <c r="FO27" i="3"/>
  <c r="SM23" i="32" s="1"/>
  <c r="FP26" i="3"/>
  <c r="FO26" i="3"/>
  <c r="SM22" i="32" s="1"/>
  <c r="FP25" i="3"/>
  <c r="FO25" i="3"/>
  <c r="SM21" i="32" s="1"/>
  <c r="FP24" i="3"/>
  <c r="FO24" i="3"/>
  <c r="SM20" i="32" s="1"/>
  <c r="FP23" i="3"/>
  <c r="FO23" i="3"/>
  <c r="SM19" i="32" s="1"/>
  <c r="FP22" i="3"/>
  <c r="FO22" i="3"/>
  <c r="SM18" i="32" s="1"/>
  <c r="FP21" i="3"/>
  <c r="FO21" i="3"/>
  <c r="FL35" i="3"/>
  <c r="FK35" i="3"/>
  <c r="SA31" i="32" s="1"/>
  <c r="FL34" i="3"/>
  <c r="FK34" i="3"/>
  <c r="SA30" i="32" s="1"/>
  <c r="FL33" i="3"/>
  <c r="FK33" i="3"/>
  <c r="SA29" i="32" s="1"/>
  <c r="FL32" i="3"/>
  <c r="FK32" i="3"/>
  <c r="SA28" i="32" s="1"/>
  <c r="FL31" i="3"/>
  <c r="FK31" i="3"/>
  <c r="SA27" i="32" s="1"/>
  <c r="FL30" i="3"/>
  <c r="FK30" i="3"/>
  <c r="SA26" i="32" s="1"/>
  <c r="FL29" i="3"/>
  <c r="FK29" i="3"/>
  <c r="SA25" i="32" s="1"/>
  <c r="FL28" i="3"/>
  <c r="FK28" i="3"/>
  <c r="SA24" i="32" s="1"/>
  <c r="FL27" i="3"/>
  <c r="FK27" i="3"/>
  <c r="SA23" i="32" s="1"/>
  <c r="FL26" i="3"/>
  <c r="FK26" i="3"/>
  <c r="SA22" i="32" s="1"/>
  <c r="FL25" i="3"/>
  <c r="FK25" i="3"/>
  <c r="SA21" i="32" s="1"/>
  <c r="FL24" i="3"/>
  <c r="FK24" i="3"/>
  <c r="SA20" i="32" s="1"/>
  <c r="FL23" i="3"/>
  <c r="FK23" i="3"/>
  <c r="SA19" i="32" s="1"/>
  <c r="FL22" i="3"/>
  <c r="FK22" i="3"/>
  <c r="SA18" i="32" s="1"/>
  <c r="FL21" i="3"/>
  <c r="FK21" i="3"/>
  <c r="FH35" i="3"/>
  <c r="FG35" i="3"/>
  <c r="RO31" i="32" s="1"/>
  <c r="FH34" i="3"/>
  <c r="FG34" i="3"/>
  <c r="RO30" i="32" s="1"/>
  <c r="FH33" i="3"/>
  <c r="FG33" i="3"/>
  <c r="RO29" i="32" s="1"/>
  <c r="FH32" i="3"/>
  <c r="FG32" i="3"/>
  <c r="RO28" i="32" s="1"/>
  <c r="FH31" i="3"/>
  <c r="FG31" i="3"/>
  <c r="RO27" i="32" s="1"/>
  <c r="FH30" i="3"/>
  <c r="FG30" i="3"/>
  <c r="RO26" i="32" s="1"/>
  <c r="FH29" i="3"/>
  <c r="FG29" i="3"/>
  <c r="RO25" i="32" s="1"/>
  <c r="FH28" i="3"/>
  <c r="FG28" i="3"/>
  <c r="RO24" i="32" s="1"/>
  <c r="FH27" i="3"/>
  <c r="FG27" i="3"/>
  <c r="RO23" i="32" s="1"/>
  <c r="FH26" i="3"/>
  <c r="FG26" i="3"/>
  <c r="RO22" i="32" s="1"/>
  <c r="FH25" i="3"/>
  <c r="FG25" i="3"/>
  <c r="RO21" i="32" s="1"/>
  <c r="FH24" i="3"/>
  <c r="FG24" i="3"/>
  <c r="RO20" i="32" s="1"/>
  <c r="FH23" i="3"/>
  <c r="FG23" i="3"/>
  <c r="RO19" i="32" s="1"/>
  <c r="FH22" i="3"/>
  <c r="FG22" i="3"/>
  <c r="RO18" i="32" s="1"/>
  <c r="FH21" i="3"/>
  <c r="FG21" i="3"/>
  <c r="FD35" i="3"/>
  <c r="FC35" i="3"/>
  <c r="RC31" i="32" s="1"/>
  <c r="FD34" i="3"/>
  <c r="FC34" i="3"/>
  <c r="RC30" i="32" s="1"/>
  <c r="FD33" i="3"/>
  <c r="FC33" i="3"/>
  <c r="RC29" i="32" s="1"/>
  <c r="FD32" i="3"/>
  <c r="FC32" i="3"/>
  <c r="RC28" i="32" s="1"/>
  <c r="FD31" i="3"/>
  <c r="FC31" i="3"/>
  <c r="RC27" i="32" s="1"/>
  <c r="FD30" i="3"/>
  <c r="FC30" i="3"/>
  <c r="RC26" i="32" s="1"/>
  <c r="FD29" i="3"/>
  <c r="FC29" i="3"/>
  <c r="RC25" i="32" s="1"/>
  <c r="FD28" i="3"/>
  <c r="FC28" i="3"/>
  <c r="RC24" i="32" s="1"/>
  <c r="FD27" i="3"/>
  <c r="FC27" i="3"/>
  <c r="RC23" i="32" s="1"/>
  <c r="FD26" i="3"/>
  <c r="FC26" i="3"/>
  <c r="RC22" i="32" s="1"/>
  <c r="FD25" i="3"/>
  <c r="FC25" i="3"/>
  <c r="RC21" i="32" s="1"/>
  <c r="FD24" i="3"/>
  <c r="FC24" i="3"/>
  <c r="RC20" i="32" s="1"/>
  <c r="FD23" i="3"/>
  <c r="FC23" i="3"/>
  <c r="RC19" i="32" s="1"/>
  <c r="FD22" i="3"/>
  <c r="FC22" i="3"/>
  <c r="RC18" i="32" s="1"/>
  <c r="FD21" i="3"/>
  <c r="FC21" i="3"/>
  <c r="EZ35" i="3"/>
  <c r="EY35" i="3"/>
  <c r="QQ31" i="32" s="1"/>
  <c r="EZ34" i="3"/>
  <c r="EY34" i="3"/>
  <c r="QQ30" i="32" s="1"/>
  <c r="EZ33" i="3"/>
  <c r="EY33" i="3"/>
  <c r="QQ29" i="32" s="1"/>
  <c r="EZ32" i="3"/>
  <c r="EY32" i="3"/>
  <c r="QQ28" i="32" s="1"/>
  <c r="EZ31" i="3"/>
  <c r="EY31" i="3"/>
  <c r="QQ27" i="32" s="1"/>
  <c r="EZ30" i="3"/>
  <c r="EY30" i="3"/>
  <c r="QQ26" i="32" s="1"/>
  <c r="EZ29" i="3"/>
  <c r="EY29" i="3"/>
  <c r="QQ25" i="32" s="1"/>
  <c r="EZ28" i="3"/>
  <c r="EY28" i="3"/>
  <c r="QQ24" i="32" s="1"/>
  <c r="EZ27" i="3"/>
  <c r="EY27" i="3"/>
  <c r="QQ23" i="32" s="1"/>
  <c r="EZ26" i="3"/>
  <c r="EY26" i="3"/>
  <c r="QQ22" i="32" s="1"/>
  <c r="EZ25" i="3"/>
  <c r="EY25" i="3"/>
  <c r="QQ21" i="32" s="1"/>
  <c r="EZ24" i="3"/>
  <c r="EY24" i="3"/>
  <c r="QQ20" i="32" s="1"/>
  <c r="EZ23" i="3"/>
  <c r="EY23" i="3"/>
  <c r="QQ19" i="32" s="1"/>
  <c r="EZ22" i="3"/>
  <c r="EY22" i="3"/>
  <c r="QQ18" i="32" s="1"/>
  <c r="EZ21" i="3"/>
  <c r="EY21" i="3"/>
  <c r="EV35" i="3"/>
  <c r="EU35" i="3"/>
  <c r="QE31" i="32" s="1"/>
  <c r="EV34" i="3"/>
  <c r="EU34" i="3"/>
  <c r="QE30" i="32" s="1"/>
  <c r="EV33" i="3"/>
  <c r="EU33" i="3"/>
  <c r="QE29" i="32" s="1"/>
  <c r="EV32" i="3"/>
  <c r="EU32" i="3"/>
  <c r="QE28" i="32" s="1"/>
  <c r="EV31" i="3"/>
  <c r="EU31" i="3"/>
  <c r="QE27" i="32" s="1"/>
  <c r="EV30" i="3"/>
  <c r="EU30" i="3"/>
  <c r="QE26" i="32" s="1"/>
  <c r="EV29" i="3"/>
  <c r="EU29" i="3"/>
  <c r="QE25" i="32" s="1"/>
  <c r="EV28" i="3"/>
  <c r="EU28" i="3"/>
  <c r="QE24" i="32" s="1"/>
  <c r="EV27" i="3"/>
  <c r="EU27" i="3"/>
  <c r="QE23" i="32" s="1"/>
  <c r="EV26" i="3"/>
  <c r="EU26" i="3"/>
  <c r="QE22" i="32" s="1"/>
  <c r="EV25" i="3"/>
  <c r="EU25" i="3"/>
  <c r="QE21" i="32" s="1"/>
  <c r="EV24" i="3"/>
  <c r="EU24" i="3"/>
  <c r="QE20" i="32" s="1"/>
  <c r="EV23" i="3"/>
  <c r="EU23" i="3"/>
  <c r="QE19" i="32" s="1"/>
  <c r="EV22" i="3"/>
  <c r="EU22" i="3"/>
  <c r="QE18" i="32" s="1"/>
  <c r="EV21" i="3"/>
  <c r="EU21" i="3"/>
  <c r="ER35" i="3"/>
  <c r="EQ35" i="3"/>
  <c r="PS31" i="32" s="1"/>
  <c r="ER34" i="3"/>
  <c r="EQ34" i="3"/>
  <c r="PS30" i="32" s="1"/>
  <c r="ER33" i="3"/>
  <c r="EQ33" i="3"/>
  <c r="PS29" i="32" s="1"/>
  <c r="ER32" i="3"/>
  <c r="EQ32" i="3"/>
  <c r="PS28" i="32" s="1"/>
  <c r="ER31" i="3"/>
  <c r="EQ31" i="3"/>
  <c r="PS27" i="32" s="1"/>
  <c r="ER30" i="3"/>
  <c r="EQ30" i="3"/>
  <c r="PS26" i="32" s="1"/>
  <c r="ER29" i="3"/>
  <c r="EQ29" i="3"/>
  <c r="PS25" i="32" s="1"/>
  <c r="ER28" i="3"/>
  <c r="EQ28" i="3"/>
  <c r="PS24" i="32" s="1"/>
  <c r="ER27" i="3"/>
  <c r="EQ27" i="3"/>
  <c r="PS23" i="32" s="1"/>
  <c r="ER26" i="3"/>
  <c r="EQ26" i="3"/>
  <c r="PS22" i="32" s="1"/>
  <c r="ER25" i="3"/>
  <c r="EQ25" i="3"/>
  <c r="PS21" i="32" s="1"/>
  <c r="ER24" i="3"/>
  <c r="EQ24" i="3"/>
  <c r="PS20" i="32" s="1"/>
  <c r="ER23" i="3"/>
  <c r="EQ23" i="3"/>
  <c r="PS19" i="32" s="1"/>
  <c r="ER22" i="3"/>
  <c r="EQ22" i="3"/>
  <c r="PS18" i="32" s="1"/>
  <c r="ER21" i="3"/>
  <c r="EQ21" i="3"/>
  <c r="EN35" i="3"/>
  <c r="EM35" i="3"/>
  <c r="PG31" i="32" s="1"/>
  <c r="EN34" i="3"/>
  <c r="EM34" i="3"/>
  <c r="PG30" i="32" s="1"/>
  <c r="EN33" i="3"/>
  <c r="EM33" i="3"/>
  <c r="PG29" i="32" s="1"/>
  <c r="EN32" i="3"/>
  <c r="EM32" i="3"/>
  <c r="PG28" i="32" s="1"/>
  <c r="EN31" i="3"/>
  <c r="EM31" i="3"/>
  <c r="PG27" i="32" s="1"/>
  <c r="EN30" i="3"/>
  <c r="EM30" i="3"/>
  <c r="PG26" i="32" s="1"/>
  <c r="EN29" i="3"/>
  <c r="EM29" i="3"/>
  <c r="PG25" i="32" s="1"/>
  <c r="EN28" i="3"/>
  <c r="EM28" i="3"/>
  <c r="PG24" i="32" s="1"/>
  <c r="EN27" i="3"/>
  <c r="EM27" i="3"/>
  <c r="PG23" i="32" s="1"/>
  <c r="EN26" i="3"/>
  <c r="EM26" i="3"/>
  <c r="PG22" i="32" s="1"/>
  <c r="EN25" i="3"/>
  <c r="EM25" i="3"/>
  <c r="PG21" i="32" s="1"/>
  <c r="EN24" i="3"/>
  <c r="EM24" i="3"/>
  <c r="PG20" i="32" s="1"/>
  <c r="EN23" i="3"/>
  <c r="EM23" i="3"/>
  <c r="PG19" i="32" s="1"/>
  <c r="EN22" i="3"/>
  <c r="EM22" i="3"/>
  <c r="PG18" i="32" s="1"/>
  <c r="EN21" i="3"/>
  <c r="EM21" i="3"/>
  <c r="EJ35" i="3"/>
  <c r="EI35" i="3"/>
  <c r="OU31" i="32" s="1"/>
  <c r="EJ34" i="3"/>
  <c r="EI34" i="3"/>
  <c r="OU30" i="32" s="1"/>
  <c r="EJ33" i="3"/>
  <c r="EI33" i="3"/>
  <c r="OU29" i="32" s="1"/>
  <c r="EJ32" i="3"/>
  <c r="EI32" i="3"/>
  <c r="OU28" i="32" s="1"/>
  <c r="EJ31" i="3"/>
  <c r="EI31" i="3"/>
  <c r="OU27" i="32" s="1"/>
  <c r="EJ30" i="3"/>
  <c r="EI30" i="3"/>
  <c r="OU26" i="32" s="1"/>
  <c r="EJ29" i="3"/>
  <c r="EI29" i="3"/>
  <c r="OU25" i="32" s="1"/>
  <c r="EJ28" i="3"/>
  <c r="EI28" i="3"/>
  <c r="OU24" i="32" s="1"/>
  <c r="EJ27" i="3"/>
  <c r="EI27" i="3"/>
  <c r="OU23" i="32" s="1"/>
  <c r="EJ26" i="3"/>
  <c r="EI26" i="3"/>
  <c r="OU22" i="32" s="1"/>
  <c r="EJ25" i="3"/>
  <c r="EI25" i="3"/>
  <c r="OU21" i="32" s="1"/>
  <c r="EJ24" i="3"/>
  <c r="EI24" i="3"/>
  <c r="OU20" i="32" s="1"/>
  <c r="EJ23" i="3"/>
  <c r="EI23" i="3"/>
  <c r="OU19" i="32" s="1"/>
  <c r="EJ22" i="3"/>
  <c r="EI22" i="3"/>
  <c r="OU18" i="32" s="1"/>
  <c r="EJ21" i="3"/>
  <c r="EI21" i="3"/>
  <c r="EF35" i="3"/>
  <c r="EE35" i="3"/>
  <c r="OI31" i="32" s="1"/>
  <c r="EF34" i="3"/>
  <c r="EE34" i="3"/>
  <c r="OI30" i="32" s="1"/>
  <c r="EF33" i="3"/>
  <c r="EE33" i="3"/>
  <c r="OI29" i="32" s="1"/>
  <c r="EF32" i="3"/>
  <c r="EE32" i="3"/>
  <c r="OI28" i="32" s="1"/>
  <c r="EF31" i="3"/>
  <c r="EE31" i="3"/>
  <c r="OI27" i="32" s="1"/>
  <c r="EF30" i="3"/>
  <c r="EE30" i="3"/>
  <c r="OI26" i="32" s="1"/>
  <c r="EF29" i="3"/>
  <c r="EE29" i="3"/>
  <c r="OI25" i="32" s="1"/>
  <c r="EF28" i="3"/>
  <c r="EE28" i="3"/>
  <c r="OI24" i="32" s="1"/>
  <c r="EF27" i="3"/>
  <c r="EE27" i="3"/>
  <c r="OI23" i="32" s="1"/>
  <c r="EF26" i="3"/>
  <c r="EE26" i="3"/>
  <c r="OI22" i="32" s="1"/>
  <c r="EF25" i="3"/>
  <c r="EE25" i="3"/>
  <c r="OI21" i="32" s="1"/>
  <c r="EF24" i="3"/>
  <c r="EE24" i="3"/>
  <c r="OI20" i="32" s="1"/>
  <c r="EF23" i="3"/>
  <c r="EE23" i="3"/>
  <c r="OI19" i="32" s="1"/>
  <c r="EF22" i="3"/>
  <c r="EE22" i="3"/>
  <c r="OI18" i="32" s="1"/>
  <c r="EF21" i="3"/>
  <c r="EE21" i="3"/>
  <c r="EB35" i="3"/>
  <c r="EA35" i="3"/>
  <c r="NW31" i="32" s="1"/>
  <c r="EB34" i="3"/>
  <c r="EA34" i="3"/>
  <c r="NW30" i="32" s="1"/>
  <c r="EB33" i="3"/>
  <c r="EA33" i="3"/>
  <c r="NW29" i="32" s="1"/>
  <c r="EB32" i="3"/>
  <c r="EA32" i="3"/>
  <c r="NW28" i="32" s="1"/>
  <c r="EB31" i="3"/>
  <c r="EA31" i="3"/>
  <c r="NW27" i="32" s="1"/>
  <c r="EB30" i="3"/>
  <c r="EA30" i="3"/>
  <c r="NW26" i="32" s="1"/>
  <c r="EB29" i="3"/>
  <c r="EA29" i="3"/>
  <c r="NW25" i="32" s="1"/>
  <c r="EB28" i="3"/>
  <c r="EA28" i="3"/>
  <c r="NW24" i="32" s="1"/>
  <c r="EB27" i="3"/>
  <c r="EA27" i="3"/>
  <c r="NW23" i="32" s="1"/>
  <c r="EB26" i="3"/>
  <c r="EA26" i="3"/>
  <c r="NW22" i="32" s="1"/>
  <c r="EB25" i="3"/>
  <c r="EA25" i="3"/>
  <c r="NW21" i="32" s="1"/>
  <c r="EB24" i="3"/>
  <c r="EA24" i="3"/>
  <c r="NW20" i="32" s="1"/>
  <c r="EB23" i="3"/>
  <c r="EA23" i="3"/>
  <c r="NW19" i="32" s="1"/>
  <c r="EB22" i="3"/>
  <c r="EA22" i="3"/>
  <c r="NW18" i="32" s="1"/>
  <c r="EB21" i="3"/>
  <c r="EA21" i="3"/>
  <c r="DX35" i="3"/>
  <c r="DW35" i="3"/>
  <c r="NK31" i="32" s="1"/>
  <c r="DX34" i="3"/>
  <c r="DW34" i="3"/>
  <c r="NK30" i="32" s="1"/>
  <c r="DX33" i="3"/>
  <c r="DW33" i="3"/>
  <c r="NK29" i="32" s="1"/>
  <c r="DX32" i="3"/>
  <c r="DW32" i="3"/>
  <c r="NK28" i="32" s="1"/>
  <c r="DX31" i="3"/>
  <c r="DW31" i="3"/>
  <c r="NK27" i="32" s="1"/>
  <c r="DX30" i="3"/>
  <c r="DW30" i="3"/>
  <c r="NK26" i="32" s="1"/>
  <c r="DX29" i="3"/>
  <c r="DW29" i="3"/>
  <c r="NK25" i="32" s="1"/>
  <c r="DX28" i="3"/>
  <c r="DW28" i="3"/>
  <c r="NK24" i="32" s="1"/>
  <c r="DX27" i="3"/>
  <c r="DW27" i="3"/>
  <c r="NK23" i="32" s="1"/>
  <c r="DX26" i="3"/>
  <c r="DW26" i="3"/>
  <c r="NK22" i="32" s="1"/>
  <c r="DX25" i="3"/>
  <c r="DW25" i="3"/>
  <c r="NK21" i="32" s="1"/>
  <c r="DX24" i="3"/>
  <c r="DW24" i="3"/>
  <c r="NK20" i="32" s="1"/>
  <c r="DX23" i="3"/>
  <c r="DW23" i="3"/>
  <c r="NK19" i="32" s="1"/>
  <c r="DX22" i="3"/>
  <c r="DW22" i="3"/>
  <c r="NK18" i="32" s="1"/>
  <c r="DX21" i="3"/>
  <c r="DW21" i="3"/>
  <c r="DT35" i="3"/>
  <c r="DS35" i="3"/>
  <c r="MY31" i="32" s="1"/>
  <c r="DT34" i="3"/>
  <c r="DS34" i="3"/>
  <c r="MY30" i="32" s="1"/>
  <c r="DT33" i="3"/>
  <c r="DS33" i="3"/>
  <c r="MY29" i="32" s="1"/>
  <c r="DT32" i="3"/>
  <c r="DS32" i="3"/>
  <c r="MY28" i="32" s="1"/>
  <c r="DT31" i="3"/>
  <c r="DS31" i="3"/>
  <c r="MY27" i="32" s="1"/>
  <c r="DT30" i="3"/>
  <c r="DS30" i="3"/>
  <c r="MY26" i="32" s="1"/>
  <c r="DT29" i="3"/>
  <c r="DS29" i="3"/>
  <c r="MY25" i="32" s="1"/>
  <c r="DT28" i="3"/>
  <c r="DS28" i="3"/>
  <c r="MY24" i="32" s="1"/>
  <c r="DT27" i="3"/>
  <c r="DS27" i="3"/>
  <c r="MY23" i="32" s="1"/>
  <c r="DT26" i="3"/>
  <c r="DS26" i="3"/>
  <c r="MY22" i="32" s="1"/>
  <c r="DT25" i="3"/>
  <c r="DS25" i="3"/>
  <c r="MY21" i="32" s="1"/>
  <c r="DT24" i="3"/>
  <c r="DS24" i="3"/>
  <c r="MY20" i="32" s="1"/>
  <c r="DT23" i="3"/>
  <c r="DS23" i="3"/>
  <c r="MY19" i="32" s="1"/>
  <c r="DT22" i="3"/>
  <c r="DS22" i="3"/>
  <c r="MY18" i="32" s="1"/>
  <c r="DT21" i="3"/>
  <c r="DS21" i="3"/>
  <c r="DP35" i="3"/>
  <c r="DO35" i="3"/>
  <c r="MM31" i="32" s="1"/>
  <c r="DP34" i="3"/>
  <c r="DO34" i="3"/>
  <c r="MM30" i="32" s="1"/>
  <c r="DP33" i="3"/>
  <c r="DO33" i="3"/>
  <c r="MM29" i="32" s="1"/>
  <c r="DP32" i="3"/>
  <c r="DO32" i="3"/>
  <c r="MM28" i="32" s="1"/>
  <c r="DP31" i="3"/>
  <c r="DO31" i="3"/>
  <c r="MM27" i="32" s="1"/>
  <c r="DP30" i="3"/>
  <c r="DO30" i="3"/>
  <c r="MM26" i="32" s="1"/>
  <c r="DP29" i="3"/>
  <c r="DO29" i="3"/>
  <c r="MM25" i="32" s="1"/>
  <c r="DP28" i="3"/>
  <c r="DO28" i="3"/>
  <c r="MM24" i="32" s="1"/>
  <c r="DP27" i="3"/>
  <c r="DO27" i="3"/>
  <c r="MM23" i="32" s="1"/>
  <c r="DP26" i="3"/>
  <c r="DO26" i="3"/>
  <c r="MM22" i="32" s="1"/>
  <c r="DP25" i="3"/>
  <c r="DO25" i="3"/>
  <c r="MM21" i="32" s="1"/>
  <c r="DP24" i="3"/>
  <c r="DO24" i="3"/>
  <c r="MM20" i="32" s="1"/>
  <c r="DP23" i="3"/>
  <c r="DO23" i="3"/>
  <c r="MM19" i="32" s="1"/>
  <c r="DP22" i="3"/>
  <c r="DO22" i="3"/>
  <c r="MM18" i="32" s="1"/>
  <c r="DP21" i="3"/>
  <c r="DO21" i="3"/>
  <c r="DL35" i="3"/>
  <c r="DK35" i="3"/>
  <c r="MA31" i="32" s="1"/>
  <c r="DL34" i="3"/>
  <c r="DK34" i="3"/>
  <c r="MA30" i="32" s="1"/>
  <c r="DL33" i="3"/>
  <c r="DK33" i="3"/>
  <c r="MA29" i="32" s="1"/>
  <c r="DL32" i="3"/>
  <c r="DK32" i="3"/>
  <c r="MA28" i="32" s="1"/>
  <c r="DL31" i="3"/>
  <c r="DK31" i="3"/>
  <c r="MA27" i="32" s="1"/>
  <c r="DL30" i="3"/>
  <c r="DK30" i="3"/>
  <c r="MA26" i="32" s="1"/>
  <c r="DL29" i="3"/>
  <c r="DK29" i="3"/>
  <c r="MA25" i="32" s="1"/>
  <c r="DL28" i="3"/>
  <c r="DK28" i="3"/>
  <c r="MA24" i="32" s="1"/>
  <c r="DL27" i="3"/>
  <c r="DK27" i="3"/>
  <c r="MA23" i="32" s="1"/>
  <c r="DL26" i="3"/>
  <c r="DK26" i="3"/>
  <c r="MA22" i="32" s="1"/>
  <c r="DL25" i="3"/>
  <c r="DK25" i="3"/>
  <c r="MA21" i="32" s="1"/>
  <c r="DL24" i="3"/>
  <c r="DK24" i="3"/>
  <c r="MA20" i="32" s="1"/>
  <c r="DL23" i="3"/>
  <c r="DK23" i="3"/>
  <c r="MA19" i="32" s="1"/>
  <c r="DL22" i="3"/>
  <c r="DK22" i="3"/>
  <c r="MA18" i="32" s="1"/>
  <c r="DL21" i="3"/>
  <c r="DK21" i="3"/>
  <c r="DH35" i="3"/>
  <c r="DG35" i="3"/>
  <c r="LO31" i="32" s="1"/>
  <c r="DH34" i="3"/>
  <c r="DG34" i="3"/>
  <c r="LO30" i="32" s="1"/>
  <c r="DH33" i="3"/>
  <c r="DG33" i="3"/>
  <c r="LO29" i="32" s="1"/>
  <c r="DH32" i="3"/>
  <c r="DG32" i="3"/>
  <c r="LO28" i="32" s="1"/>
  <c r="DH31" i="3"/>
  <c r="DG31" i="3"/>
  <c r="LO27" i="32" s="1"/>
  <c r="DH30" i="3"/>
  <c r="DG30" i="3"/>
  <c r="LO26" i="32" s="1"/>
  <c r="DH29" i="3"/>
  <c r="DG29" i="3"/>
  <c r="LO25" i="32" s="1"/>
  <c r="DH28" i="3"/>
  <c r="DG28" i="3"/>
  <c r="LO24" i="32" s="1"/>
  <c r="DH27" i="3"/>
  <c r="DG27" i="3"/>
  <c r="LO23" i="32" s="1"/>
  <c r="DH26" i="3"/>
  <c r="DG26" i="3"/>
  <c r="LO22" i="32" s="1"/>
  <c r="DH25" i="3"/>
  <c r="DG25" i="3"/>
  <c r="LO21" i="32" s="1"/>
  <c r="DH24" i="3"/>
  <c r="DG24" i="3"/>
  <c r="LO20" i="32" s="1"/>
  <c r="DH23" i="3"/>
  <c r="DG23" i="3"/>
  <c r="LO19" i="32" s="1"/>
  <c r="DH22" i="3"/>
  <c r="DG22" i="3"/>
  <c r="LO18" i="32" s="1"/>
  <c r="DH21" i="3"/>
  <c r="DG21" i="3"/>
  <c r="DD35" i="3"/>
  <c r="DC35" i="3"/>
  <c r="LC31" i="32" s="1"/>
  <c r="DD34" i="3"/>
  <c r="DC34" i="3"/>
  <c r="LC30" i="32" s="1"/>
  <c r="DD33" i="3"/>
  <c r="DC33" i="3"/>
  <c r="LC29" i="32" s="1"/>
  <c r="DD32" i="3"/>
  <c r="DC32" i="3"/>
  <c r="LC28" i="32" s="1"/>
  <c r="DD31" i="3"/>
  <c r="DC31" i="3"/>
  <c r="LC27" i="32" s="1"/>
  <c r="DD30" i="3"/>
  <c r="DC30" i="3"/>
  <c r="LC26" i="32" s="1"/>
  <c r="DD29" i="3"/>
  <c r="DC29" i="3"/>
  <c r="LC25" i="32" s="1"/>
  <c r="DD28" i="3"/>
  <c r="DC28" i="3"/>
  <c r="LC24" i="32" s="1"/>
  <c r="DD27" i="3"/>
  <c r="DC27" i="3"/>
  <c r="LC23" i="32" s="1"/>
  <c r="DD26" i="3"/>
  <c r="DC26" i="3"/>
  <c r="LC22" i="32" s="1"/>
  <c r="DD25" i="3"/>
  <c r="DC25" i="3"/>
  <c r="LC21" i="32" s="1"/>
  <c r="DD24" i="3"/>
  <c r="DC24" i="3"/>
  <c r="LC20" i="32" s="1"/>
  <c r="DD23" i="3"/>
  <c r="DC23" i="3"/>
  <c r="LC19" i="32" s="1"/>
  <c r="DD22" i="3"/>
  <c r="DC22" i="3"/>
  <c r="LC18" i="32" s="1"/>
  <c r="DD21" i="3"/>
  <c r="DC21" i="3"/>
  <c r="CZ35" i="3"/>
  <c r="CY35" i="3"/>
  <c r="KQ31" i="32" s="1"/>
  <c r="CZ34" i="3"/>
  <c r="CY34" i="3"/>
  <c r="KQ30" i="32" s="1"/>
  <c r="CZ33" i="3"/>
  <c r="CY33" i="3"/>
  <c r="KQ29" i="32" s="1"/>
  <c r="CZ32" i="3"/>
  <c r="CY32" i="3"/>
  <c r="KQ28" i="32" s="1"/>
  <c r="CZ31" i="3"/>
  <c r="CY31" i="3"/>
  <c r="KQ27" i="32" s="1"/>
  <c r="CZ30" i="3"/>
  <c r="CY30" i="3"/>
  <c r="KQ26" i="32" s="1"/>
  <c r="CZ29" i="3"/>
  <c r="CY29" i="3"/>
  <c r="KQ25" i="32" s="1"/>
  <c r="CZ28" i="3"/>
  <c r="CY28" i="3"/>
  <c r="KQ24" i="32" s="1"/>
  <c r="CZ27" i="3"/>
  <c r="CY27" i="3"/>
  <c r="KQ23" i="32" s="1"/>
  <c r="CZ26" i="3"/>
  <c r="CY26" i="3"/>
  <c r="KQ22" i="32" s="1"/>
  <c r="CZ25" i="3"/>
  <c r="CY25" i="3"/>
  <c r="KQ21" i="32" s="1"/>
  <c r="CZ24" i="3"/>
  <c r="CY24" i="3"/>
  <c r="KQ20" i="32" s="1"/>
  <c r="CZ23" i="3"/>
  <c r="CY23" i="3"/>
  <c r="KQ19" i="32" s="1"/>
  <c r="CZ22" i="3"/>
  <c r="CY22" i="3"/>
  <c r="KQ18" i="32" s="1"/>
  <c r="CZ21" i="3"/>
  <c r="CY21" i="3"/>
  <c r="CV35" i="3"/>
  <c r="CU35" i="3"/>
  <c r="KE31" i="32" s="1"/>
  <c r="CV34" i="3"/>
  <c r="CU34" i="3"/>
  <c r="KE30" i="32" s="1"/>
  <c r="CV33" i="3"/>
  <c r="CU33" i="3"/>
  <c r="KE29" i="32" s="1"/>
  <c r="CV32" i="3"/>
  <c r="CU32" i="3"/>
  <c r="KE28" i="32" s="1"/>
  <c r="CV31" i="3"/>
  <c r="CU31" i="3"/>
  <c r="KE27" i="32" s="1"/>
  <c r="CV30" i="3"/>
  <c r="CU30" i="3"/>
  <c r="KE26" i="32" s="1"/>
  <c r="CV29" i="3"/>
  <c r="CU29" i="3"/>
  <c r="KE25" i="32" s="1"/>
  <c r="CV28" i="3"/>
  <c r="CU28" i="3"/>
  <c r="KE24" i="32" s="1"/>
  <c r="CV27" i="3"/>
  <c r="CU27" i="3"/>
  <c r="KE23" i="32" s="1"/>
  <c r="CV26" i="3"/>
  <c r="CU26" i="3"/>
  <c r="KE22" i="32" s="1"/>
  <c r="CV25" i="3"/>
  <c r="CU25" i="3"/>
  <c r="KE21" i="32" s="1"/>
  <c r="CV24" i="3"/>
  <c r="CU24" i="3"/>
  <c r="KE20" i="32" s="1"/>
  <c r="CV23" i="3"/>
  <c r="CU23" i="3"/>
  <c r="KE19" i="32" s="1"/>
  <c r="CV22" i="3"/>
  <c r="CU22" i="3"/>
  <c r="KE18" i="32" s="1"/>
  <c r="CV21" i="3"/>
  <c r="CU21" i="3"/>
  <c r="CR35" i="3"/>
  <c r="CQ35" i="3"/>
  <c r="JS31" i="32" s="1"/>
  <c r="CR34" i="3"/>
  <c r="CQ34" i="3"/>
  <c r="JS30" i="32" s="1"/>
  <c r="CR33" i="3"/>
  <c r="CQ33" i="3"/>
  <c r="JS29" i="32" s="1"/>
  <c r="CR32" i="3"/>
  <c r="CQ32" i="3"/>
  <c r="JS28" i="32" s="1"/>
  <c r="CR31" i="3"/>
  <c r="CQ31" i="3"/>
  <c r="JS27" i="32" s="1"/>
  <c r="CR30" i="3"/>
  <c r="CQ30" i="3"/>
  <c r="JS26" i="32" s="1"/>
  <c r="CR29" i="3"/>
  <c r="CQ29" i="3"/>
  <c r="JS25" i="32" s="1"/>
  <c r="CR28" i="3"/>
  <c r="CQ28" i="3"/>
  <c r="JS24" i="32" s="1"/>
  <c r="CR27" i="3"/>
  <c r="CQ27" i="3"/>
  <c r="JS23" i="32" s="1"/>
  <c r="CR26" i="3"/>
  <c r="CQ26" i="3"/>
  <c r="JS22" i="32" s="1"/>
  <c r="CR25" i="3"/>
  <c r="CQ25" i="3"/>
  <c r="JS21" i="32" s="1"/>
  <c r="CR24" i="3"/>
  <c r="CQ24" i="3"/>
  <c r="JS20" i="32" s="1"/>
  <c r="CR23" i="3"/>
  <c r="CQ23" i="3"/>
  <c r="JS19" i="32" s="1"/>
  <c r="CR22" i="3"/>
  <c r="CQ22" i="3"/>
  <c r="JS18" i="32" s="1"/>
  <c r="CR21" i="3"/>
  <c r="CQ21" i="3"/>
  <c r="CN35" i="3"/>
  <c r="CM35" i="3"/>
  <c r="JG31" i="32" s="1"/>
  <c r="CN34" i="3"/>
  <c r="CM34" i="3"/>
  <c r="JG30" i="32" s="1"/>
  <c r="CN33" i="3"/>
  <c r="CM33" i="3"/>
  <c r="JG29" i="32" s="1"/>
  <c r="CN32" i="3"/>
  <c r="CM32" i="3"/>
  <c r="JG28" i="32" s="1"/>
  <c r="CN31" i="3"/>
  <c r="CM31" i="3"/>
  <c r="JG27" i="32" s="1"/>
  <c r="CN30" i="3"/>
  <c r="CM30" i="3"/>
  <c r="JG26" i="32" s="1"/>
  <c r="CN29" i="3"/>
  <c r="CM29" i="3"/>
  <c r="JG25" i="32" s="1"/>
  <c r="CN28" i="3"/>
  <c r="CM28" i="3"/>
  <c r="JG24" i="32" s="1"/>
  <c r="CN27" i="3"/>
  <c r="CM27" i="3"/>
  <c r="JG23" i="32" s="1"/>
  <c r="CN26" i="3"/>
  <c r="CM26" i="3"/>
  <c r="JG22" i="32" s="1"/>
  <c r="CN25" i="3"/>
  <c r="CM25" i="3"/>
  <c r="JG21" i="32" s="1"/>
  <c r="CN24" i="3"/>
  <c r="CM24" i="3"/>
  <c r="JG20" i="32" s="1"/>
  <c r="CN23" i="3"/>
  <c r="CM23" i="3"/>
  <c r="JG19" i="32" s="1"/>
  <c r="CN22" i="3"/>
  <c r="CM22" i="3"/>
  <c r="JG18" i="32" s="1"/>
  <c r="CN21" i="3"/>
  <c r="CM21" i="3"/>
  <c r="AKC46" i="32"/>
  <c r="AKA46" i="32"/>
  <c r="JY44" i="3"/>
  <c r="AFM46" i="32" s="1"/>
  <c r="JW44" i="3"/>
  <c r="AFK46" i="32" s="1"/>
  <c r="IK44" i="3"/>
  <c r="AAW46" i="32" s="1"/>
  <c r="II44" i="3"/>
  <c r="AAU46" i="32" s="1"/>
  <c r="GW44" i="3"/>
  <c r="WG46" i="32" s="1"/>
  <c r="GU44" i="3"/>
  <c r="WE46" i="32" s="1"/>
  <c r="GC44" i="3"/>
  <c r="TY46" i="32" s="1"/>
  <c r="GA44" i="3"/>
  <c r="TW46" i="32" s="1"/>
  <c r="FY44" i="3"/>
  <c r="TM46" i="32" s="1"/>
  <c r="FW44" i="3"/>
  <c r="TK46" i="32" s="1"/>
  <c r="FU44" i="3"/>
  <c r="TA46" i="32" s="1"/>
  <c r="FS44" i="3"/>
  <c r="SY46" i="32" s="1"/>
  <c r="FQ44" i="3"/>
  <c r="SO46" i="32" s="1"/>
  <c r="FO44" i="3"/>
  <c r="SM46" i="32" s="1"/>
  <c r="FM44" i="3"/>
  <c r="SC46" i="32" s="1"/>
  <c r="FK44" i="3"/>
  <c r="SA46" i="32" s="1"/>
  <c r="FI44" i="3"/>
  <c r="RQ46" i="32" s="1"/>
  <c r="FG44" i="3"/>
  <c r="RO46" i="32" s="1"/>
  <c r="FE44" i="3"/>
  <c r="RE46" i="32" s="1"/>
  <c r="FC44" i="3"/>
  <c r="RC46" i="32" s="1"/>
  <c r="FA44" i="3"/>
  <c r="QS46" i="32" s="1"/>
  <c r="EY44" i="3"/>
  <c r="QQ46" i="32" s="1"/>
  <c r="EW44" i="3"/>
  <c r="QG46" i="32" s="1"/>
  <c r="EU44" i="3"/>
  <c r="QE46" i="32" s="1"/>
  <c r="ES44" i="3"/>
  <c r="PU46" i="32" s="1"/>
  <c r="EQ44" i="3"/>
  <c r="PS46" i="32" s="1"/>
  <c r="DU44" i="3"/>
  <c r="NA46" i="32" s="1"/>
  <c r="DS44" i="3"/>
  <c r="MY46" i="32" s="1"/>
  <c r="CG44" i="3"/>
  <c r="IK46" i="32" s="1"/>
  <c r="CE44" i="3"/>
  <c r="II46" i="32" s="1"/>
  <c r="AS44" i="3"/>
  <c r="DU46" i="32" s="1"/>
  <c r="AQ44" i="3"/>
  <c r="DS46" i="32" s="1"/>
  <c r="E44" i="3"/>
  <c r="E46" i="32" s="1"/>
  <c r="C44" i="3"/>
  <c r="C46" i="32" s="1"/>
  <c r="AKC45" i="32"/>
  <c r="AKA45" i="32"/>
  <c r="JY43" i="3"/>
  <c r="AFM45" i="32" s="1"/>
  <c r="JW43" i="3"/>
  <c r="AFK45" i="32" s="1"/>
  <c r="IK43" i="3"/>
  <c r="AAW45" i="32" s="1"/>
  <c r="II43" i="3"/>
  <c r="AAU45" i="32" s="1"/>
  <c r="GW43" i="3"/>
  <c r="WG45" i="32" s="1"/>
  <c r="GU43" i="3"/>
  <c r="WE45" i="32" s="1"/>
  <c r="GC43" i="3"/>
  <c r="TY45" i="32" s="1"/>
  <c r="GA43" i="3"/>
  <c r="TW45" i="32" s="1"/>
  <c r="FY43" i="3"/>
  <c r="TM45" i="32" s="1"/>
  <c r="FW43" i="3"/>
  <c r="TK45" i="32" s="1"/>
  <c r="FU43" i="3"/>
  <c r="TA45" i="32" s="1"/>
  <c r="FS43" i="3"/>
  <c r="SY45" i="32" s="1"/>
  <c r="FQ43" i="3"/>
  <c r="SO45" i="32" s="1"/>
  <c r="FO43" i="3"/>
  <c r="SM45" i="32" s="1"/>
  <c r="FM43" i="3"/>
  <c r="SC45" i="32" s="1"/>
  <c r="FK43" i="3"/>
  <c r="SA45" i="32" s="1"/>
  <c r="FI43" i="3"/>
  <c r="RQ45" i="32" s="1"/>
  <c r="FG43" i="3"/>
  <c r="RO45" i="32" s="1"/>
  <c r="FE43" i="3"/>
  <c r="RE45" i="32" s="1"/>
  <c r="FC43" i="3"/>
  <c r="RC45" i="32" s="1"/>
  <c r="FA43" i="3"/>
  <c r="QS45" i="32" s="1"/>
  <c r="EY43" i="3"/>
  <c r="QQ45" i="32" s="1"/>
  <c r="EW43" i="3"/>
  <c r="QG45" i="32" s="1"/>
  <c r="EU43" i="3"/>
  <c r="QE45" i="32" s="1"/>
  <c r="ES43" i="3"/>
  <c r="PU45" i="32" s="1"/>
  <c r="EQ43" i="3"/>
  <c r="PS45" i="32" s="1"/>
  <c r="DU43" i="3"/>
  <c r="NA45" i="32" s="1"/>
  <c r="DS43" i="3"/>
  <c r="MY45" i="32" s="1"/>
  <c r="CG43" i="3"/>
  <c r="IK45" i="32" s="1"/>
  <c r="CE43" i="3"/>
  <c r="II45" i="32" s="1"/>
  <c r="AS43" i="3"/>
  <c r="DU45" i="32" s="1"/>
  <c r="AQ43" i="3"/>
  <c r="DS45" i="32" s="1"/>
  <c r="E43" i="3"/>
  <c r="E45" i="32" s="1"/>
  <c r="C43" i="3"/>
  <c r="C45" i="32" s="1"/>
  <c r="AKC44" i="32"/>
  <c r="AKA44" i="32"/>
  <c r="JY42" i="3"/>
  <c r="JW42" i="3"/>
  <c r="AFK44" i="32" s="1"/>
  <c r="IK42" i="3"/>
  <c r="II42" i="3"/>
  <c r="AAU44" i="32" s="1"/>
  <c r="GW42" i="3"/>
  <c r="GU42" i="3"/>
  <c r="WE44" i="32" s="1"/>
  <c r="GC42" i="3"/>
  <c r="GA42" i="3"/>
  <c r="TW44" i="32" s="1"/>
  <c r="FY42" i="3"/>
  <c r="FW42" i="3"/>
  <c r="TK44" i="32" s="1"/>
  <c r="FU42" i="3"/>
  <c r="FS42" i="3"/>
  <c r="SY44" i="32" s="1"/>
  <c r="FQ42" i="3"/>
  <c r="FO42" i="3"/>
  <c r="SM44" i="32" s="1"/>
  <c r="FM42" i="3"/>
  <c r="FK42" i="3"/>
  <c r="SA44" i="32" s="1"/>
  <c r="FI42" i="3"/>
  <c r="FG42" i="3"/>
  <c r="RO44" i="32" s="1"/>
  <c r="FE42" i="3"/>
  <c r="FC42" i="3"/>
  <c r="RC44" i="32" s="1"/>
  <c r="FA42" i="3"/>
  <c r="EY42" i="3"/>
  <c r="QQ44" i="32" s="1"/>
  <c r="EW42" i="3"/>
  <c r="EU42" i="3"/>
  <c r="QE44" i="32" s="1"/>
  <c r="ES42" i="3"/>
  <c r="EQ42" i="3"/>
  <c r="PS44" i="32" s="1"/>
  <c r="DU42" i="3"/>
  <c r="DS42" i="3"/>
  <c r="MY44" i="32" s="1"/>
  <c r="CG42" i="3"/>
  <c r="CE42" i="3"/>
  <c r="II44" i="32" s="1"/>
  <c r="AS42" i="3"/>
  <c r="AQ42" i="3"/>
  <c r="DS44" i="32" s="1"/>
  <c r="E42" i="3"/>
  <c r="C42" i="3"/>
  <c r="C44" i="32" s="1"/>
  <c r="CF35" i="3"/>
  <c r="CE35" i="3"/>
  <c r="II31" i="32" s="1"/>
  <c r="AR35" i="3"/>
  <c r="AQ35" i="3"/>
  <c r="DS31" i="32" s="1"/>
  <c r="D35" i="3"/>
  <c r="D31" i="32" s="1"/>
  <c r="C35" i="3"/>
  <c r="CF34" i="3"/>
  <c r="CE34" i="3"/>
  <c r="II30" i="32" s="1"/>
  <c r="AR34" i="3"/>
  <c r="AQ34" i="3"/>
  <c r="DS30" i="32" s="1"/>
  <c r="D34" i="3"/>
  <c r="D30" i="32" s="1"/>
  <c r="C34" i="3"/>
  <c r="CF33" i="3"/>
  <c r="CE33" i="3"/>
  <c r="II29" i="32" s="1"/>
  <c r="AR33" i="3"/>
  <c r="AQ33" i="3"/>
  <c r="DS29" i="32" s="1"/>
  <c r="D33" i="3"/>
  <c r="D29" i="32" s="1"/>
  <c r="C33" i="3"/>
  <c r="CF32" i="3"/>
  <c r="CE32" i="3"/>
  <c r="II28" i="32" s="1"/>
  <c r="AR32" i="3"/>
  <c r="AQ32" i="3"/>
  <c r="DS28" i="32" s="1"/>
  <c r="D32" i="3"/>
  <c r="C32" i="3"/>
  <c r="CF31" i="3"/>
  <c r="CE31" i="3"/>
  <c r="II27" i="32" s="1"/>
  <c r="AR31" i="3"/>
  <c r="AQ31" i="3"/>
  <c r="DS27" i="32" s="1"/>
  <c r="D31" i="3"/>
  <c r="D27" i="32" s="1"/>
  <c r="C31" i="3"/>
  <c r="CF30" i="3"/>
  <c r="CE30" i="3"/>
  <c r="II26" i="32" s="1"/>
  <c r="AR30" i="3"/>
  <c r="AQ30" i="3"/>
  <c r="DS26" i="32" s="1"/>
  <c r="D30" i="3"/>
  <c r="D26" i="32" s="1"/>
  <c r="C30" i="3"/>
  <c r="CF29" i="3"/>
  <c r="CE29" i="3"/>
  <c r="II25" i="32" s="1"/>
  <c r="AR29" i="3"/>
  <c r="AQ29" i="3"/>
  <c r="DS25" i="32" s="1"/>
  <c r="D29" i="3"/>
  <c r="D25" i="32" s="1"/>
  <c r="C29" i="3"/>
  <c r="CF28" i="3"/>
  <c r="CE28" i="3"/>
  <c r="II24" i="32" s="1"/>
  <c r="AR28" i="3"/>
  <c r="AQ28" i="3"/>
  <c r="DS24" i="32" s="1"/>
  <c r="D28" i="3"/>
  <c r="D24" i="32" s="1"/>
  <c r="C28" i="3"/>
  <c r="CF27" i="3"/>
  <c r="CE27" i="3"/>
  <c r="II23" i="32" s="1"/>
  <c r="AR27" i="3"/>
  <c r="AQ27" i="3"/>
  <c r="DS23" i="32" s="1"/>
  <c r="D27" i="3"/>
  <c r="D23" i="32" s="1"/>
  <c r="C27" i="3"/>
  <c r="CF26" i="3"/>
  <c r="CE26" i="3"/>
  <c r="II22" i="32" s="1"/>
  <c r="AR26" i="3"/>
  <c r="AQ26" i="3"/>
  <c r="DS22" i="32" s="1"/>
  <c r="D26" i="3"/>
  <c r="D22" i="32" s="1"/>
  <c r="C26" i="3"/>
  <c r="CF25" i="3"/>
  <c r="CE25" i="3"/>
  <c r="II21" i="32" s="1"/>
  <c r="AR25" i="3"/>
  <c r="AQ25" i="3"/>
  <c r="DS21" i="32" s="1"/>
  <c r="D25" i="3"/>
  <c r="D21" i="32" s="1"/>
  <c r="C25" i="3"/>
  <c r="CF24" i="3"/>
  <c r="CE24" i="3"/>
  <c r="II20" i="32" s="1"/>
  <c r="AR24" i="3"/>
  <c r="AQ24" i="3"/>
  <c r="DS20" i="32" s="1"/>
  <c r="D24" i="3"/>
  <c r="D20" i="32" s="1"/>
  <c r="C24" i="3"/>
  <c r="CF23" i="3"/>
  <c r="CE23" i="3"/>
  <c r="II19" i="32" s="1"/>
  <c r="AR23" i="3"/>
  <c r="AQ23" i="3"/>
  <c r="DS19" i="32" s="1"/>
  <c r="D23" i="3"/>
  <c r="D19" i="32" s="1"/>
  <c r="C23" i="3"/>
  <c r="CF22" i="3"/>
  <c r="CE22" i="3"/>
  <c r="II18" i="32" s="1"/>
  <c r="AR22" i="3"/>
  <c r="AQ22" i="3"/>
  <c r="DS18" i="32" s="1"/>
  <c r="D22" i="3"/>
  <c r="C22" i="3"/>
  <c r="CF21" i="3"/>
  <c r="CE21" i="3"/>
  <c r="AR21" i="3"/>
  <c r="AQ21" i="3"/>
  <c r="D21" i="3"/>
  <c r="D17" i="32" s="1"/>
  <c r="C21" i="3"/>
  <c r="JW17" i="3"/>
  <c r="II17" i="3"/>
  <c r="GU17" i="3"/>
  <c r="GA17" i="3"/>
  <c r="FW17" i="3"/>
  <c r="FS17" i="3"/>
  <c r="FO17" i="3"/>
  <c r="FK17" i="3"/>
  <c r="FG17" i="3"/>
  <c r="FC17" i="3"/>
  <c r="EY17" i="3"/>
  <c r="EU17" i="3"/>
  <c r="EQ17" i="3"/>
  <c r="DS17" i="3"/>
  <c r="CE17" i="3"/>
  <c r="AQ17" i="3"/>
  <c r="C17" i="3"/>
  <c r="JW16" i="3"/>
  <c r="II16" i="3"/>
  <c r="GU16" i="3"/>
  <c r="GA16" i="3"/>
  <c r="FW16" i="3"/>
  <c r="FS16" i="3"/>
  <c r="FO16" i="3"/>
  <c r="FK16" i="3"/>
  <c r="FG16" i="3"/>
  <c r="FC16" i="3"/>
  <c r="EY16" i="3"/>
  <c r="EU16" i="3"/>
  <c r="EQ16" i="3"/>
  <c r="DS16" i="3"/>
  <c r="CE16" i="3"/>
  <c r="AQ16" i="3"/>
  <c r="C16" i="3"/>
  <c r="JW15" i="3"/>
  <c r="II15" i="3"/>
  <c r="GU15" i="3"/>
  <c r="GA15" i="3"/>
  <c r="FW15" i="3"/>
  <c r="FS15" i="3"/>
  <c r="FO15" i="3"/>
  <c r="FK15" i="3"/>
  <c r="FG15" i="3"/>
  <c r="FC15" i="3"/>
  <c r="EY15" i="3"/>
  <c r="EU15" i="3"/>
  <c r="EQ15" i="3"/>
  <c r="DS15" i="3"/>
  <c r="CE15" i="3"/>
  <c r="AQ15" i="3"/>
  <c r="C15" i="3"/>
  <c r="JW14" i="3"/>
  <c r="II14" i="3"/>
  <c r="GU14" i="3"/>
  <c r="GA14" i="3"/>
  <c r="FW14" i="3"/>
  <c r="FS14" i="3"/>
  <c r="FO14" i="3"/>
  <c r="FK14" i="3"/>
  <c r="FG14" i="3"/>
  <c r="FC14" i="3"/>
  <c r="EY14" i="3"/>
  <c r="EU14" i="3"/>
  <c r="EQ14" i="3"/>
  <c r="DS14" i="3"/>
  <c r="CE14" i="3"/>
  <c r="AQ14" i="3"/>
  <c r="JW13" i="3"/>
  <c r="II13" i="3"/>
  <c r="GU13" i="3"/>
  <c r="GA13" i="3"/>
  <c r="FW13" i="3"/>
  <c r="FS13" i="3"/>
  <c r="FO13" i="3"/>
  <c r="FK13" i="3"/>
  <c r="FG13" i="3"/>
  <c r="FC13" i="3"/>
  <c r="EY13" i="3"/>
  <c r="EU13" i="3"/>
  <c r="EQ13" i="3"/>
  <c r="DS13" i="3"/>
  <c r="CE13" i="3"/>
  <c r="AQ13" i="3"/>
  <c r="C13" i="3"/>
  <c r="JZ12" i="3"/>
  <c r="IL12" i="3"/>
  <c r="GX12" i="3"/>
  <c r="GD12" i="3"/>
  <c r="FZ12" i="3"/>
  <c r="FV12" i="3"/>
  <c r="FR12" i="3"/>
  <c r="FN12" i="3"/>
  <c r="FJ12" i="3"/>
  <c r="FF12" i="3"/>
  <c r="FB12" i="3"/>
  <c r="EX12" i="3"/>
  <c r="ET12" i="3"/>
  <c r="DV12" i="3"/>
  <c r="CH12" i="3"/>
  <c r="AT12" i="3"/>
  <c r="F12" i="3"/>
  <c r="CJ35" i="3"/>
  <c r="CI35" i="3"/>
  <c r="IU31" i="32" s="1"/>
  <c r="CJ34" i="3"/>
  <c r="CI34" i="3"/>
  <c r="IU30" i="32" s="1"/>
  <c r="CJ33" i="3"/>
  <c r="CI33" i="3"/>
  <c r="IU29" i="32" s="1"/>
  <c r="CJ32" i="3"/>
  <c r="CI32" i="3"/>
  <c r="IU28" i="32" s="1"/>
  <c r="CJ31" i="3"/>
  <c r="CI31" i="3"/>
  <c r="IU27" i="32" s="1"/>
  <c r="CJ30" i="3"/>
  <c r="CI30" i="3"/>
  <c r="IU26" i="32" s="1"/>
  <c r="CJ29" i="3"/>
  <c r="CI29" i="3"/>
  <c r="IU25" i="32" s="1"/>
  <c r="CJ28" i="3"/>
  <c r="CI28" i="3"/>
  <c r="IU24" i="32" s="1"/>
  <c r="CJ27" i="3"/>
  <c r="CI27" i="3"/>
  <c r="IU23" i="32" s="1"/>
  <c r="CJ26" i="3"/>
  <c r="CI26" i="3"/>
  <c r="IU22" i="32" s="1"/>
  <c r="CJ25" i="3"/>
  <c r="CI25" i="3"/>
  <c r="IU21" i="32" s="1"/>
  <c r="CJ24" i="3"/>
  <c r="CI24" i="3"/>
  <c r="IU20" i="32" s="1"/>
  <c r="CJ23" i="3"/>
  <c r="CI23" i="3"/>
  <c r="IU19" i="32" s="1"/>
  <c r="CJ22" i="3"/>
  <c r="CI22" i="3"/>
  <c r="IU18" i="32" s="1"/>
  <c r="CJ21" i="3"/>
  <c r="CI21" i="3"/>
  <c r="CB35" i="3"/>
  <c r="CA35" i="3"/>
  <c r="HW31" i="32" s="1"/>
  <c r="CB34" i="3"/>
  <c r="CA34" i="3"/>
  <c r="HW30" i="32" s="1"/>
  <c r="CB33" i="3"/>
  <c r="CA33" i="3"/>
  <c r="HW29" i="32" s="1"/>
  <c r="CB32" i="3"/>
  <c r="CA32" i="3"/>
  <c r="HW28" i="32" s="1"/>
  <c r="CB31" i="3"/>
  <c r="CA31" i="3"/>
  <c r="HW27" i="32" s="1"/>
  <c r="CB30" i="3"/>
  <c r="CA30" i="3"/>
  <c r="HW26" i="32" s="1"/>
  <c r="CB29" i="3"/>
  <c r="CA29" i="3"/>
  <c r="HW25" i="32" s="1"/>
  <c r="CB28" i="3"/>
  <c r="CA28" i="3"/>
  <c r="HW24" i="32" s="1"/>
  <c r="CB27" i="3"/>
  <c r="CA27" i="3"/>
  <c r="HW23" i="32" s="1"/>
  <c r="CB26" i="3"/>
  <c r="CA26" i="3"/>
  <c r="HW22" i="32" s="1"/>
  <c r="CB25" i="3"/>
  <c r="CA25" i="3"/>
  <c r="HW21" i="32" s="1"/>
  <c r="CB24" i="3"/>
  <c r="CA24" i="3"/>
  <c r="HW20" i="32" s="1"/>
  <c r="CB23" i="3"/>
  <c r="CA23" i="3"/>
  <c r="HW19" i="32" s="1"/>
  <c r="CB22" i="3"/>
  <c r="CA22" i="3"/>
  <c r="HW18" i="32" s="1"/>
  <c r="CB21" i="3"/>
  <c r="CA21" i="3"/>
  <c r="BX35" i="3"/>
  <c r="BW35" i="3"/>
  <c r="HK31" i="32" s="1"/>
  <c r="BX34" i="3"/>
  <c r="BW34" i="3"/>
  <c r="HK30" i="32" s="1"/>
  <c r="BX33" i="3"/>
  <c r="BW33" i="3"/>
  <c r="HK29" i="32" s="1"/>
  <c r="BX32" i="3"/>
  <c r="BW32" i="3"/>
  <c r="HK28" i="32" s="1"/>
  <c r="BX31" i="3"/>
  <c r="BW31" i="3"/>
  <c r="HK27" i="32" s="1"/>
  <c r="BX30" i="3"/>
  <c r="BW30" i="3"/>
  <c r="HK26" i="32" s="1"/>
  <c r="BX29" i="3"/>
  <c r="BW29" i="3"/>
  <c r="HK25" i="32" s="1"/>
  <c r="BX28" i="3"/>
  <c r="BW28" i="3"/>
  <c r="HK24" i="32" s="1"/>
  <c r="BX27" i="3"/>
  <c r="BW27" i="3"/>
  <c r="HK23" i="32" s="1"/>
  <c r="BX26" i="3"/>
  <c r="BW26" i="3"/>
  <c r="HK22" i="32" s="1"/>
  <c r="BX25" i="3"/>
  <c r="BW25" i="3"/>
  <c r="HK21" i="32" s="1"/>
  <c r="BX24" i="3"/>
  <c r="BW24" i="3"/>
  <c r="HK20" i="32" s="1"/>
  <c r="BX23" i="3"/>
  <c r="BW23" i="3"/>
  <c r="HK19" i="32" s="1"/>
  <c r="BX22" i="3"/>
  <c r="BW22" i="3"/>
  <c r="HK18" i="32" s="1"/>
  <c r="BX21" i="3"/>
  <c r="BW21" i="3"/>
  <c r="BT35" i="3"/>
  <c r="BS35" i="3"/>
  <c r="GY31" i="32" s="1"/>
  <c r="BT34" i="3"/>
  <c r="BS34" i="3"/>
  <c r="GY30" i="32" s="1"/>
  <c r="BT33" i="3"/>
  <c r="BS33" i="3"/>
  <c r="GY29" i="32" s="1"/>
  <c r="BT32" i="3"/>
  <c r="BS32" i="3"/>
  <c r="GY28" i="32" s="1"/>
  <c r="BT31" i="3"/>
  <c r="BS31" i="3"/>
  <c r="GY27" i="32" s="1"/>
  <c r="BT30" i="3"/>
  <c r="BS30" i="3"/>
  <c r="GY26" i="32" s="1"/>
  <c r="BT29" i="3"/>
  <c r="BS29" i="3"/>
  <c r="GY25" i="32" s="1"/>
  <c r="BT28" i="3"/>
  <c r="BS28" i="3"/>
  <c r="GY24" i="32" s="1"/>
  <c r="BT27" i="3"/>
  <c r="BS27" i="3"/>
  <c r="GY23" i="32" s="1"/>
  <c r="BT26" i="3"/>
  <c r="BS26" i="3"/>
  <c r="GY22" i="32" s="1"/>
  <c r="BT25" i="3"/>
  <c r="BS25" i="3"/>
  <c r="GY21" i="32" s="1"/>
  <c r="BT24" i="3"/>
  <c r="BS24" i="3"/>
  <c r="GY20" i="32" s="1"/>
  <c r="BT23" i="3"/>
  <c r="BS23" i="3"/>
  <c r="GY19" i="32" s="1"/>
  <c r="BT22" i="3"/>
  <c r="BS22" i="3"/>
  <c r="GY18" i="32" s="1"/>
  <c r="BT21" i="3"/>
  <c r="BS21" i="3"/>
  <c r="BP35" i="3"/>
  <c r="BO35" i="3"/>
  <c r="GM31" i="32" s="1"/>
  <c r="BP34" i="3"/>
  <c r="BO34" i="3"/>
  <c r="GM30" i="32" s="1"/>
  <c r="BP33" i="3"/>
  <c r="BO33" i="3"/>
  <c r="GM29" i="32" s="1"/>
  <c r="BP32" i="3"/>
  <c r="BO32" i="3"/>
  <c r="GM28" i="32" s="1"/>
  <c r="BP31" i="3"/>
  <c r="BO31" i="3"/>
  <c r="GM27" i="32" s="1"/>
  <c r="BP30" i="3"/>
  <c r="BO30" i="3"/>
  <c r="GM26" i="32" s="1"/>
  <c r="BP29" i="3"/>
  <c r="BO29" i="3"/>
  <c r="GM25" i="32" s="1"/>
  <c r="BP28" i="3"/>
  <c r="BO28" i="3"/>
  <c r="GM24" i="32" s="1"/>
  <c r="BP27" i="3"/>
  <c r="BO27" i="3"/>
  <c r="GM23" i="32" s="1"/>
  <c r="BP26" i="3"/>
  <c r="BO26" i="3"/>
  <c r="GM22" i="32" s="1"/>
  <c r="BP25" i="3"/>
  <c r="BO25" i="3"/>
  <c r="GM21" i="32" s="1"/>
  <c r="BP24" i="3"/>
  <c r="BO24" i="3"/>
  <c r="GM20" i="32" s="1"/>
  <c r="BP23" i="3"/>
  <c r="BO23" i="3"/>
  <c r="GM19" i="32" s="1"/>
  <c r="BP22" i="3"/>
  <c r="BO22" i="3"/>
  <c r="GM18" i="32" s="1"/>
  <c r="BP21" i="3"/>
  <c r="BO21" i="3"/>
  <c r="BL35" i="3"/>
  <c r="BK35" i="3"/>
  <c r="GA31" i="32" s="1"/>
  <c r="BL34" i="3"/>
  <c r="BK34" i="3"/>
  <c r="GA30" i="32" s="1"/>
  <c r="BL33" i="3"/>
  <c r="BK33" i="3"/>
  <c r="GA29" i="32" s="1"/>
  <c r="BL32" i="3"/>
  <c r="BK32" i="3"/>
  <c r="GA28" i="32" s="1"/>
  <c r="BL31" i="3"/>
  <c r="BK31" i="3"/>
  <c r="GA27" i="32" s="1"/>
  <c r="BL30" i="3"/>
  <c r="BK30" i="3"/>
  <c r="GA26" i="32" s="1"/>
  <c r="BL29" i="3"/>
  <c r="BK29" i="3"/>
  <c r="GA25" i="32" s="1"/>
  <c r="BL28" i="3"/>
  <c r="BK28" i="3"/>
  <c r="GA24" i="32" s="1"/>
  <c r="BL27" i="3"/>
  <c r="BK27" i="3"/>
  <c r="GA23" i="32" s="1"/>
  <c r="BL26" i="3"/>
  <c r="BK26" i="3"/>
  <c r="GA22" i="32" s="1"/>
  <c r="BL25" i="3"/>
  <c r="BK25" i="3"/>
  <c r="GA21" i="32" s="1"/>
  <c r="BL24" i="3"/>
  <c r="BK24" i="3"/>
  <c r="GA20" i="32" s="1"/>
  <c r="BL23" i="3"/>
  <c r="BK23" i="3"/>
  <c r="GA19" i="32" s="1"/>
  <c r="BL22" i="3"/>
  <c r="BK22" i="3"/>
  <c r="GA18" i="32" s="1"/>
  <c r="BL21" i="3"/>
  <c r="BK21" i="3"/>
  <c r="BH35" i="3"/>
  <c r="BG35" i="3"/>
  <c r="FO31" i="32" s="1"/>
  <c r="BH34" i="3"/>
  <c r="BG34" i="3"/>
  <c r="FO30" i="32" s="1"/>
  <c r="BH33" i="3"/>
  <c r="BG33" i="3"/>
  <c r="FO29" i="32" s="1"/>
  <c r="BH32" i="3"/>
  <c r="BG32" i="3"/>
  <c r="FO28" i="32" s="1"/>
  <c r="BH31" i="3"/>
  <c r="BG31" i="3"/>
  <c r="FO27" i="32" s="1"/>
  <c r="BH30" i="3"/>
  <c r="BG30" i="3"/>
  <c r="FO26" i="32" s="1"/>
  <c r="BH29" i="3"/>
  <c r="BG29" i="3"/>
  <c r="FO25" i="32" s="1"/>
  <c r="BH28" i="3"/>
  <c r="BG28" i="3"/>
  <c r="FO24" i="32" s="1"/>
  <c r="BH27" i="3"/>
  <c r="BG27" i="3"/>
  <c r="FO23" i="32" s="1"/>
  <c r="BH26" i="3"/>
  <c r="BG26" i="3"/>
  <c r="FO22" i="32" s="1"/>
  <c r="BH25" i="3"/>
  <c r="BG25" i="3"/>
  <c r="FO21" i="32" s="1"/>
  <c r="BH24" i="3"/>
  <c r="BG24" i="3"/>
  <c r="FO20" i="32" s="1"/>
  <c r="BH23" i="3"/>
  <c r="BG23" i="3"/>
  <c r="FO19" i="32" s="1"/>
  <c r="BH22" i="3"/>
  <c r="BG22" i="3"/>
  <c r="FO18" i="32" s="1"/>
  <c r="BH21" i="3"/>
  <c r="BG21" i="3"/>
  <c r="BD35" i="3"/>
  <c r="BC35" i="3"/>
  <c r="FC31" i="32" s="1"/>
  <c r="BD34" i="3"/>
  <c r="BC34" i="3"/>
  <c r="FC30" i="32" s="1"/>
  <c r="BD33" i="3"/>
  <c r="BC33" i="3"/>
  <c r="FC29" i="32" s="1"/>
  <c r="BD32" i="3"/>
  <c r="BC32" i="3"/>
  <c r="FC28" i="32" s="1"/>
  <c r="BD31" i="3"/>
  <c r="BC31" i="3"/>
  <c r="FC27" i="32" s="1"/>
  <c r="BD30" i="3"/>
  <c r="BC30" i="3"/>
  <c r="FC26" i="32" s="1"/>
  <c r="BD29" i="3"/>
  <c r="BC29" i="3"/>
  <c r="FC25" i="32" s="1"/>
  <c r="BD28" i="3"/>
  <c r="BC28" i="3"/>
  <c r="FC24" i="32" s="1"/>
  <c r="BD27" i="3"/>
  <c r="BC27" i="3"/>
  <c r="FC23" i="32" s="1"/>
  <c r="BD26" i="3"/>
  <c r="BC26" i="3"/>
  <c r="FC22" i="32" s="1"/>
  <c r="BD25" i="3"/>
  <c r="BC25" i="3"/>
  <c r="FC21" i="32" s="1"/>
  <c r="BD24" i="3"/>
  <c r="BC24" i="3"/>
  <c r="FC20" i="32" s="1"/>
  <c r="BD23" i="3"/>
  <c r="BC23" i="3"/>
  <c r="FC19" i="32" s="1"/>
  <c r="BD22" i="3"/>
  <c r="BC22" i="3"/>
  <c r="FC18" i="32" s="1"/>
  <c r="BD21" i="3"/>
  <c r="BC21" i="3"/>
  <c r="AZ35" i="3"/>
  <c r="AY35" i="3"/>
  <c r="EQ31" i="32" s="1"/>
  <c r="AZ34" i="3"/>
  <c r="AY34" i="3"/>
  <c r="EQ30" i="32" s="1"/>
  <c r="AZ33" i="3"/>
  <c r="AY33" i="3"/>
  <c r="EQ29" i="32" s="1"/>
  <c r="AZ32" i="3"/>
  <c r="AY32" i="3"/>
  <c r="EQ28" i="32" s="1"/>
  <c r="AZ31" i="3"/>
  <c r="AY31" i="3"/>
  <c r="EQ27" i="32" s="1"/>
  <c r="AZ30" i="3"/>
  <c r="AY30" i="3"/>
  <c r="EQ26" i="32" s="1"/>
  <c r="AZ29" i="3"/>
  <c r="AY29" i="3"/>
  <c r="EQ25" i="32" s="1"/>
  <c r="AZ28" i="3"/>
  <c r="AY28" i="3"/>
  <c r="EQ24" i="32" s="1"/>
  <c r="AZ27" i="3"/>
  <c r="AY27" i="3"/>
  <c r="EQ23" i="32" s="1"/>
  <c r="AZ26" i="3"/>
  <c r="AY26" i="3"/>
  <c r="EQ22" i="32" s="1"/>
  <c r="AZ25" i="3"/>
  <c r="AY25" i="3"/>
  <c r="EQ21" i="32" s="1"/>
  <c r="AZ24" i="3"/>
  <c r="AY24" i="3"/>
  <c r="EQ20" i="32" s="1"/>
  <c r="AZ23" i="3"/>
  <c r="AY23" i="3"/>
  <c r="EQ19" i="32" s="1"/>
  <c r="AZ22" i="3"/>
  <c r="AY22" i="3"/>
  <c r="EQ18" i="32" s="1"/>
  <c r="AZ21" i="3"/>
  <c r="AY21" i="3"/>
  <c r="AV35" i="3"/>
  <c r="AU35" i="3"/>
  <c r="EE31" i="32" s="1"/>
  <c r="AV34" i="3"/>
  <c r="AU34" i="3"/>
  <c r="EE30" i="32" s="1"/>
  <c r="AV33" i="3"/>
  <c r="AU33" i="3"/>
  <c r="EE29" i="32" s="1"/>
  <c r="AV32" i="3"/>
  <c r="AU32" i="3"/>
  <c r="EE28" i="32" s="1"/>
  <c r="AV31" i="3"/>
  <c r="AU31" i="3"/>
  <c r="EE27" i="32" s="1"/>
  <c r="AV30" i="3"/>
  <c r="AU30" i="3"/>
  <c r="EE26" i="32" s="1"/>
  <c r="AV29" i="3"/>
  <c r="AU29" i="3"/>
  <c r="EE25" i="32" s="1"/>
  <c r="AV28" i="3"/>
  <c r="AU28" i="3"/>
  <c r="EE24" i="32" s="1"/>
  <c r="AV27" i="3"/>
  <c r="AU27" i="3"/>
  <c r="EE23" i="32" s="1"/>
  <c r="AV26" i="3"/>
  <c r="AU26" i="3"/>
  <c r="EE22" i="32" s="1"/>
  <c r="AV25" i="3"/>
  <c r="AU25" i="3"/>
  <c r="EE21" i="32" s="1"/>
  <c r="AV24" i="3"/>
  <c r="AU24" i="3"/>
  <c r="EE20" i="32" s="1"/>
  <c r="AV23" i="3"/>
  <c r="AU23" i="3"/>
  <c r="EE19" i="32" s="1"/>
  <c r="AV22" i="3"/>
  <c r="AU22" i="3"/>
  <c r="EE18" i="32" s="1"/>
  <c r="AV21" i="3"/>
  <c r="AU21" i="3"/>
  <c r="AN35" i="3"/>
  <c r="AM35" i="3"/>
  <c r="DG31" i="32" s="1"/>
  <c r="AN34" i="3"/>
  <c r="AM34" i="3"/>
  <c r="DG30" i="32" s="1"/>
  <c r="AN33" i="3"/>
  <c r="AM33" i="3"/>
  <c r="DG29" i="32" s="1"/>
  <c r="AN32" i="3"/>
  <c r="AM32" i="3"/>
  <c r="DG28" i="32" s="1"/>
  <c r="AN31" i="3"/>
  <c r="AM31" i="3"/>
  <c r="DG27" i="32" s="1"/>
  <c r="AN30" i="3"/>
  <c r="AM30" i="3"/>
  <c r="DG26" i="32" s="1"/>
  <c r="AN29" i="3"/>
  <c r="AM29" i="3"/>
  <c r="DG25" i="32" s="1"/>
  <c r="AN28" i="3"/>
  <c r="AM28" i="3"/>
  <c r="DG24" i="32" s="1"/>
  <c r="AN27" i="3"/>
  <c r="AM27" i="3"/>
  <c r="DG23" i="32" s="1"/>
  <c r="AN26" i="3"/>
  <c r="AM26" i="3"/>
  <c r="DG22" i="32" s="1"/>
  <c r="AN25" i="3"/>
  <c r="AM25" i="3"/>
  <c r="DG21" i="32" s="1"/>
  <c r="AN24" i="3"/>
  <c r="AM24" i="3"/>
  <c r="DG20" i="32" s="1"/>
  <c r="AN23" i="3"/>
  <c r="AM23" i="3"/>
  <c r="DG19" i="32" s="1"/>
  <c r="AN22" i="3"/>
  <c r="AM22" i="3"/>
  <c r="DG18" i="32" s="1"/>
  <c r="AN21" i="3"/>
  <c r="AM21" i="3"/>
  <c r="AJ35" i="3"/>
  <c r="AI35" i="3"/>
  <c r="CU31" i="32" s="1"/>
  <c r="AJ34" i="3"/>
  <c r="AI34" i="3"/>
  <c r="CU30" i="32" s="1"/>
  <c r="AJ33" i="3"/>
  <c r="AI33" i="3"/>
  <c r="CU29" i="32" s="1"/>
  <c r="AJ32" i="3"/>
  <c r="AI32" i="3"/>
  <c r="CU28" i="32" s="1"/>
  <c r="AJ31" i="3"/>
  <c r="AI31" i="3"/>
  <c r="CU27" i="32" s="1"/>
  <c r="AJ30" i="3"/>
  <c r="AI30" i="3"/>
  <c r="CU26" i="32" s="1"/>
  <c r="AJ29" i="3"/>
  <c r="AI29" i="3"/>
  <c r="CU25" i="32" s="1"/>
  <c r="AJ28" i="3"/>
  <c r="AI28" i="3"/>
  <c r="CU24" i="32" s="1"/>
  <c r="AJ27" i="3"/>
  <c r="AI27" i="3"/>
  <c r="CU23" i="32" s="1"/>
  <c r="AJ26" i="3"/>
  <c r="AI26" i="3"/>
  <c r="CU22" i="32" s="1"/>
  <c r="AJ25" i="3"/>
  <c r="AI25" i="3"/>
  <c r="CU21" i="32" s="1"/>
  <c r="AJ24" i="3"/>
  <c r="AI24" i="3"/>
  <c r="CU20" i="32" s="1"/>
  <c r="AJ23" i="3"/>
  <c r="AI23" i="3"/>
  <c r="CU19" i="32" s="1"/>
  <c r="AJ22" i="3"/>
  <c r="AI22" i="3"/>
  <c r="CU18" i="32" s="1"/>
  <c r="AJ21" i="3"/>
  <c r="AI21" i="3"/>
  <c r="AF35" i="3"/>
  <c r="AE35" i="3"/>
  <c r="CI31" i="32" s="1"/>
  <c r="AF34" i="3"/>
  <c r="AE34" i="3"/>
  <c r="CI30" i="32" s="1"/>
  <c r="AF33" i="3"/>
  <c r="AE33" i="3"/>
  <c r="CI29" i="32" s="1"/>
  <c r="AF32" i="3"/>
  <c r="AE32" i="3"/>
  <c r="CI28" i="32" s="1"/>
  <c r="AF31" i="3"/>
  <c r="AE31" i="3"/>
  <c r="CI27" i="32" s="1"/>
  <c r="AF30" i="3"/>
  <c r="AE30" i="3"/>
  <c r="CI26" i="32" s="1"/>
  <c r="AF29" i="3"/>
  <c r="AE29" i="3"/>
  <c r="CI25" i="32" s="1"/>
  <c r="AF28" i="3"/>
  <c r="AE28" i="3"/>
  <c r="CI24" i="32" s="1"/>
  <c r="AF27" i="3"/>
  <c r="AE27" i="3"/>
  <c r="CI23" i="32" s="1"/>
  <c r="AF26" i="3"/>
  <c r="AE26" i="3"/>
  <c r="CI22" i="32" s="1"/>
  <c r="AF25" i="3"/>
  <c r="AE25" i="3"/>
  <c r="CI21" i="32" s="1"/>
  <c r="AF24" i="3"/>
  <c r="AE24" i="3"/>
  <c r="CI20" i="32" s="1"/>
  <c r="AF23" i="3"/>
  <c r="AE23" i="3"/>
  <c r="CI19" i="32" s="1"/>
  <c r="AF22" i="3"/>
  <c r="AE22" i="3"/>
  <c r="CI18" i="32" s="1"/>
  <c r="AF21" i="3"/>
  <c r="AE21" i="3"/>
  <c r="AB35" i="3"/>
  <c r="AA35" i="3"/>
  <c r="BW31" i="32" s="1"/>
  <c r="AB34" i="3"/>
  <c r="AA34" i="3"/>
  <c r="BW30" i="32" s="1"/>
  <c r="AB33" i="3"/>
  <c r="AA33" i="3"/>
  <c r="BW29" i="32" s="1"/>
  <c r="AB32" i="3"/>
  <c r="AA32" i="3"/>
  <c r="BW28" i="32" s="1"/>
  <c r="AB31" i="3"/>
  <c r="AA31" i="3"/>
  <c r="BW27" i="32" s="1"/>
  <c r="AB30" i="3"/>
  <c r="AA30" i="3"/>
  <c r="BW26" i="32" s="1"/>
  <c r="AB29" i="3"/>
  <c r="AA29" i="3"/>
  <c r="BW25" i="32" s="1"/>
  <c r="AB28" i="3"/>
  <c r="AA28" i="3"/>
  <c r="BW24" i="32" s="1"/>
  <c r="AB27" i="3"/>
  <c r="AA27" i="3"/>
  <c r="BW23" i="32" s="1"/>
  <c r="AB26" i="3"/>
  <c r="AA26" i="3"/>
  <c r="BW22" i="32" s="1"/>
  <c r="BX21" i="32"/>
  <c r="BW21" i="32"/>
  <c r="AB24" i="3"/>
  <c r="AA24" i="3"/>
  <c r="BW20" i="32" s="1"/>
  <c r="AB23" i="3"/>
  <c r="AA23" i="3"/>
  <c r="BW19" i="32" s="1"/>
  <c r="AB22" i="3"/>
  <c r="AA22" i="3"/>
  <c r="BW18" i="32" s="1"/>
  <c r="AB21" i="3"/>
  <c r="AA21" i="3"/>
  <c r="X35" i="3"/>
  <c r="W35" i="3"/>
  <c r="BK31" i="32" s="1"/>
  <c r="X34" i="3"/>
  <c r="W34" i="3"/>
  <c r="BK30" i="32" s="1"/>
  <c r="X33" i="3"/>
  <c r="W33" i="3"/>
  <c r="BK29" i="32" s="1"/>
  <c r="X32" i="3"/>
  <c r="W32" i="3"/>
  <c r="BK28" i="32" s="1"/>
  <c r="X31" i="3"/>
  <c r="W31" i="3"/>
  <c r="BK27" i="32" s="1"/>
  <c r="X30" i="3"/>
  <c r="W30" i="3"/>
  <c r="BK26" i="32" s="1"/>
  <c r="X29" i="3"/>
  <c r="W29" i="3"/>
  <c r="BK25" i="32" s="1"/>
  <c r="X28" i="3"/>
  <c r="W28" i="3"/>
  <c r="BK24" i="32" s="1"/>
  <c r="X27" i="3"/>
  <c r="W27" i="3"/>
  <c r="BK23" i="32" s="1"/>
  <c r="X26" i="3"/>
  <c r="W26" i="3"/>
  <c r="BK22" i="32" s="1"/>
  <c r="X25" i="3"/>
  <c r="W25" i="3"/>
  <c r="BK21" i="32" s="1"/>
  <c r="X24" i="3"/>
  <c r="W24" i="3"/>
  <c r="BK20" i="32" s="1"/>
  <c r="X23" i="3"/>
  <c r="W23" i="3"/>
  <c r="BK19" i="32" s="1"/>
  <c r="X22" i="3"/>
  <c r="W22" i="3"/>
  <c r="BK18" i="32" s="1"/>
  <c r="X21" i="3"/>
  <c r="W21" i="3"/>
  <c r="T35" i="3"/>
  <c r="S35" i="3"/>
  <c r="AY31" i="32" s="1"/>
  <c r="T34" i="3"/>
  <c r="S34" i="3"/>
  <c r="AY30" i="32" s="1"/>
  <c r="T33" i="3"/>
  <c r="S33" i="3"/>
  <c r="AY29" i="32" s="1"/>
  <c r="T32" i="3"/>
  <c r="S32" i="3"/>
  <c r="AY28" i="32" s="1"/>
  <c r="T31" i="3"/>
  <c r="S31" i="3"/>
  <c r="AY27" i="32" s="1"/>
  <c r="T30" i="3"/>
  <c r="S30" i="3"/>
  <c r="AY26" i="32" s="1"/>
  <c r="T29" i="3"/>
  <c r="S29" i="3"/>
  <c r="AY25" i="32" s="1"/>
  <c r="T28" i="3"/>
  <c r="S28" i="3"/>
  <c r="AY24" i="32" s="1"/>
  <c r="T27" i="3"/>
  <c r="S27" i="3"/>
  <c r="T26" i="3"/>
  <c r="S26" i="3"/>
  <c r="AY22" i="32" s="1"/>
  <c r="T25" i="3"/>
  <c r="S25" i="3"/>
  <c r="AY21" i="32" s="1"/>
  <c r="T24" i="3"/>
  <c r="S24" i="3"/>
  <c r="AY20" i="32" s="1"/>
  <c r="T23" i="3"/>
  <c r="S23" i="3"/>
  <c r="AY19" i="32" s="1"/>
  <c r="T22" i="3"/>
  <c r="S22" i="3"/>
  <c r="AY18" i="32" s="1"/>
  <c r="T21" i="3"/>
  <c r="S21" i="3"/>
  <c r="P35" i="3"/>
  <c r="O35" i="3"/>
  <c r="AM31" i="32" s="1"/>
  <c r="P34" i="3"/>
  <c r="O34" i="3"/>
  <c r="AM30" i="32" s="1"/>
  <c r="P33" i="3"/>
  <c r="O33" i="3"/>
  <c r="AM29" i="32" s="1"/>
  <c r="P32" i="3"/>
  <c r="O32" i="3"/>
  <c r="AM28" i="32" s="1"/>
  <c r="P31" i="3"/>
  <c r="O31" i="3"/>
  <c r="AM27" i="32" s="1"/>
  <c r="P30" i="3"/>
  <c r="O30" i="3"/>
  <c r="AM26" i="32" s="1"/>
  <c r="P29" i="3"/>
  <c r="O29" i="3"/>
  <c r="AM25" i="32" s="1"/>
  <c r="P28" i="3"/>
  <c r="O28" i="3"/>
  <c r="AM24" i="32" s="1"/>
  <c r="P27" i="3"/>
  <c r="O27" i="3"/>
  <c r="AM23" i="32" s="1"/>
  <c r="P26" i="3"/>
  <c r="O26" i="3"/>
  <c r="AM22" i="32" s="1"/>
  <c r="P25" i="3"/>
  <c r="O25" i="3"/>
  <c r="AM21" i="32" s="1"/>
  <c r="P24" i="3"/>
  <c r="O24" i="3"/>
  <c r="AM20" i="32" s="1"/>
  <c r="P23" i="3"/>
  <c r="O23" i="3"/>
  <c r="AM19" i="32" s="1"/>
  <c r="P22" i="3"/>
  <c r="O22" i="3"/>
  <c r="AM18" i="32" s="1"/>
  <c r="P21" i="3"/>
  <c r="O21" i="3"/>
  <c r="L35" i="3"/>
  <c r="K35" i="3"/>
  <c r="AA31" i="32" s="1"/>
  <c r="L34" i="3"/>
  <c r="K34" i="3"/>
  <c r="AA30" i="32" s="1"/>
  <c r="L33" i="3"/>
  <c r="K33" i="3"/>
  <c r="AA29" i="32" s="1"/>
  <c r="L32" i="3"/>
  <c r="K32" i="3"/>
  <c r="AA28" i="32" s="1"/>
  <c r="L31" i="3"/>
  <c r="K31" i="3"/>
  <c r="AA27" i="32" s="1"/>
  <c r="L30" i="3"/>
  <c r="K30" i="3"/>
  <c r="AA26" i="32" s="1"/>
  <c r="L29" i="3"/>
  <c r="K29" i="3"/>
  <c r="AA25" i="32" s="1"/>
  <c r="L28" i="3"/>
  <c r="K28" i="3"/>
  <c r="AA24" i="32" s="1"/>
  <c r="L27" i="3"/>
  <c r="K27" i="3"/>
  <c r="AA23" i="32" s="1"/>
  <c r="L26" i="3"/>
  <c r="K26" i="3"/>
  <c r="AA22" i="32" s="1"/>
  <c r="L25" i="3"/>
  <c r="K25" i="3"/>
  <c r="AA21" i="32" s="1"/>
  <c r="L24" i="3"/>
  <c r="K24" i="3"/>
  <c r="AA20" i="32" s="1"/>
  <c r="L23" i="3"/>
  <c r="K23" i="3"/>
  <c r="AA19" i="32" s="1"/>
  <c r="L22" i="3"/>
  <c r="K22" i="3"/>
  <c r="AA18" i="32" s="1"/>
  <c r="L21" i="3"/>
  <c r="K21" i="3"/>
  <c r="H35" i="3"/>
  <c r="G35" i="3"/>
  <c r="O31" i="32" s="1"/>
  <c r="H34" i="3"/>
  <c r="G34" i="3"/>
  <c r="O30" i="32" s="1"/>
  <c r="H33" i="3"/>
  <c r="G33" i="3"/>
  <c r="O29" i="32" s="1"/>
  <c r="H32" i="3"/>
  <c r="G32" i="3"/>
  <c r="O28" i="32" s="1"/>
  <c r="H31" i="3"/>
  <c r="G31" i="3"/>
  <c r="O27" i="32" s="1"/>
  <c r="H30" i="3"/>
  <c r="G30" i="3"/>
  <c r="O26" i="32" s="1"/>
  <c r="H29" i="3"/>
  <c r="G29" i="3"/>
  <c r="O25" i="32" s="1"/>
  <c r="H28" i="3"/>
  <c r="G28" i="3"/>
  <c r="O24" i="32" s="1"/>
  <c r="H27" i="3"/>
  <c r="G27" i="3"/>
  <c r="O23" i="32" s="1"/>
  <c r="H26" i="3"/>
  <c r="G26" i="3"/>
  <c r="O22" i="32" s="1"/>
  <c r="H25" i="3"/>
  <c r="G25" i="3"/>
  <c r="O21" i="32" s="1"/>
  <c r="H24" i="3"/>
  <c r="G24" i="3"/>
  <c r="O20" i="32" s="1"/>
  <c r="H23" i="3"/>
  <c r="G23" i="3"/>
  <c r="O19" i="32" s="1"/>
  <c r="H22" i="3"/>
  <c r="G22" i="3"/>
  <c r="O18" i="32" s="1"/>
  <c r="H21" i="3"/>
  <c r="G21" i="3"/>
  <c r="B26" i="29" l="1"/>
  <c r="B28" i="28"/>
  <c r="B28" i="27"/>
  <c r="B26" i="38"/>
  <c r="B48" i="29"/>
  <c r="B50" i="28"/>
  <c r="B50" i="27"/>
  <c r="B48" i="38"/>
  <c r="C28" i="28"/>
  <c r="C26" i="29"/>
  <c r="C28" i="27"/>
  <c r="C26" i="38"/>
  <c r="C50" i="28"/>
  <c r="C50" i="27"/>
  <c r="C48" i="38"/>
  <c r="C48" i="29"/>
  <c r="D18" i="27"/>
  <c r="D18" i="28"/>
  <c r="D16" i="38"/>
  <c r="D53" i="28"/>
  <c r="D53" i="27"/>
  <c r="D51" i="38"/>
  <c r="E8" i="28"/>
  <c r="E8" i="27"/>
  <c r="E6" i="38"/>
  <c r="E48" i="28"/>
  <c r="E48" i="27"/>
  <c r="E46" i="38"/>
  <c r="E78" i="28"/>
  <c r="E76" i="38"/>
  <c r="E78" i="27"/>
  <c r="F51" i="28"/>
  <c r="F51" i="27"/>
  <c r="F49" i="38"/>
  <c r="B16" i="29"/>
  <c r="B18" i="28"/>
  <c r="B18" i="27"/>
  <c r="B16" i="38"/>
  <c r="B43" i="29"/>
  <c r="B45" i="28"/>
  <c r="B45" i="27"/>
  <c r="B43" i="38"/>
  <c r="B47" i="29"/>
  <c r="B49" i="28"/>
  <c r="B49" i="27"/>
  <c r="B47" i="38"/>
  <c r="B51" i="29"/>
  <c r="B53" i="28"/>
  <c r="B53" i="27"/>
  <c r="B51" i="38"/>
  <c r="C18" i="28"/>
  <c r="C18" i="27"/>
  <c r="C16" i="29"/>
  <c r="C16" i="38"/>
  <c r="C43" i="29"/>
  <c r="C45" i="28"/>
  <c r="C45" i="27"/>
  <c r="C43" i="38"/>
  <c r="C47" i="29"/>
  <c r="C49" i="27"/>
  <c r="C49" i="28"/>
  <c r="C47" i="38"/>
  <c r="C51" i="29"/>
  <c r="C53" i="28"/>
  <c r="C51" i="38"/>
  <c r="C53" i="27"/>
  <c r="D8" i="28"/>
  <c r="D8" i="27"/>
  <c r="D6" i="38"/>
  <c r="D44" i="28"/>
  <c r="D42" i="38"/>
  <c r="D44" i="27"/>
  <c r="D48" i="28"/>
  <c r="D48" i="27"/>
  <c r="D46" i="38"/>
  <c r="D52" i="28"/>
  <c r="D52" i="27"/>
  <c r="D50" i="38"/>
  <c r="D78" i="28"/>
  <c r="D78" i="27"/>
  <c r="D76" i="38"/>
  <c r="E38" i="28"/>
  <c r="E38" i="27"/>
  <c r="E36" i="38"/>
  <c r="E47" i="28"/>
  <c r="E47" i="27"/>
  <c r="E45" i="38"/>
  <c r="E51" i="28"/>
  <c r="E51" i="27"/>
  <c r="E49" i="38"/>
  <c r="E68" i="28"/>
  <c r="E68" i="27"/>
  <c r="E66" i="38"/>
  <c r="F28" i="28"/>
  <c r="F26" i="38"/>
  <c r="F28" i="27"/>
  <c r="F46" i="28"/>
  <c r="F46" i="27"/>
  <c r="F44" i="38"/>
  <c r="F50" i="28"/>
  <c r="F50" i="27"/>
  <c r="F48" i="38"/>
  <c r="F58" i="28"/>
  <c r="F58" i="27"/>
  <c r="F56" i="38"/>
  <c r="B44" i="29"/>
  <c r="B46" i="28"/>
  <c r="B46" i="27"/>
  <c r="B44" i="38"/>
  <c r="B56" i="29"/>
  <c r="B58" i="28"/>
  <c r="B58" i="27"/>
  <c r="B56" i="38"/>
  <c r="C44" i="29"/>
  <c r="C46" i="28"/>
  <c r="C46" i="27"/>
  <c r="C44" i="38"/>
  <c r="C58" i="28"/>
  <c r="C58" i="27"/>
  <c r="C56" i="29"/>
  <c r="C56" i="38"/>
  <c r="D45" i="28"/>
  <c r="D45" i="27"/>
  <c r="D43" i="38"/>
  <c r="D49" i="28"/>
  <c r="D49" i="27"/>
  <c r="D47" i="38"/>
  <c r="E44" i="28"/>
  <c r="E44" i="27"/>
  <c r="E42" i="38"/>
  <c r="E52" i="28"/>
  <c r="E52" i="27"/>
  <c r="E50" i="38"/>
  <c r="F38" i="28"/>
  <c r="F38" i="27"/>
  <c r="F36" i="38"/>
  <c r="F47" i="28"/>
  <c r="F45" i="38"/>
  <c r="F47" i="27"/>
  <c r="F68" i="28"/>
  <c r="F68" i="27"/>
  <c r="F66" i="38"/>
  <c r="B36" i="29"/>
  <c r="B38" i="28"/>
  <c r="B38" i="27"/>
  <c r="B36" i="38"/>
  <c r="B45" i="29"/>
  <c r="B47" i="28"/>
  <c r="B47" i="27"/>
  <c r="B45" i="38"/>
  <c r="B49" i="29"/>
  <c r="B51" i="28"/>
  <c r="B49" i="38"/>
  <c r="B51" i="27"/>
  <c r="B66" i="29"/>
  <c r="B68" i="28"/>
  <c r="B68" i="27"/>
  <c r="B66" i="38"/>
  <c r="C36" i="29"/>
  <c r="C38" i="28"/>
  <c r="C38" i="27"/>
  <c r="C36" i="38"/>
  <c r="C45" i="29"/>
  <c r="C47" i="28"/>
  <c r="C47" i="27"/>
  <c r="C45" i="38"/>
  <c r="C49" i="29"/>
  <c r="C51" i="27"/>
  <c r="C51" i="28"/>
  <c r="C49" i="38"/>
  <c r="C68" i="28"/>
  <c r="C66" i="29"/>
  <c r="C68" i="27"/>
  <c r="C66" i="38"/>
  <c r="D28" i="28"/>
  <c r="D28" i="27"/>
  <c r="D26" i="38"/>
  <c r="D46" i="28"/>
  <c r="D46" i="27"/>
  <c r="D44" i="38"/>
  <c r="D50" i="28"/>
  <c r="D50" i="27"/>
  <c r="D48" i="38"/>
  <c r="D58" i="28"/>
  <c r="D58" i="27"/>
  <c r="D56" i="38"/>
  <c r="E18" i="28"/>
  <c r="E18" i="27"/>
  <c r="E16" i="38"/>
  <c r="E45" i="28"/>
  <c r="E45" i="27"/>
  <c r="E43" i="38"/>
  <c r="E49" i="28"/>
  <c r="E49" i="27"/>
  <c r="E47" i="38"/>
  <c r="E53" i="28"/>
  <c r="E53" i="27"/>
  <c r="E51" i="38"/>
  <c r="F8" i="28"/>
  <c r="F8" i="27"/>
  <c r="F6" i="38"/>
  <c r="F44" i="28"/>
  <c r="F44" i="27"/>
  <c r="F42" i="38"/>
  <c r="F48" i="28"/>
  <c r="F48" i="27"/>
  <c r="F46" i="38"/>
  <c r="F52" i="28"/>
  <c r="F52" i="27"/>
  <c r="F50" i="38"/>
  <c r="F78" i="28"/>
  <c r="F78" i="27"/>
  <c r="F76" i="38"/>
  <c r="B6" i="29"/>
  <c r="B8" i="28"/>
  <c r="B8" i="27"/>
  <c r="B6" i="38"/>
  <c r="B42" i="29"/>
  <c r="B44" i="28"/>
  <c r="B44" i="27"/>
  <c r="B42" i="38"/>
  <c r="B46" i="29"/>
  <c r="B48" i="28"/>
  <c r="B48" i="27"/>
  <c r="B46" i="38"/>
  <c r="B50" i="29"/>
  <c r="B52" i="28"/>
  <c r="B52" i="27"/>
  <c r="B50" i="38"/>
  <c r="B76" i="29"/>
  <c r="B78" i="28"/>
  <c r="B78" i="27"/>
  <c r="B76" i="38"/>
  <c r="C44" i="28"/>
  <c r="C42" i="29"/>
  <c r="C44" i="27"/>
  <c r="C42" i="38"/>
  <c r="C46" i="29"/>
  <c r="C48" i="28"/>
  <c r="C48" i="27"/>
  <c r="C46" i="38"/>
  <c r="C52" i="28"/>
  <c r="C50" i="29"/>
  <c r="C52" i="27"/>
  <c r="C50" i="38"/>
  <c r="C78" i="28"/>
  <c r="C76" i="29"/>
  <c r="C78" i="27"/>
  <c r="C76" i="38"/>
  <c r="D38" i="28"/>
  <c r="D38" i="27"/>
  <c r="D36" i="38"/>
  <c r="D47" i="28"/>
  <c r="D47" i="27"/>
  <c r="D45" i="38"/>
  <c r="D51" i="28"/>
  <c r="D51" i="27"/>
  <c r="D49" i="38"/>
  <c r="D68" i="28"/>
  <c r="D66" i="38"/>
  <c r="D68" i="27"/>
  <c r="E28" i="28"/>
  <c r="E28" i="27"/>
  <c r="E26" i="38"/>
  <c r="E46" i="28"/>
  <c r="E46" i="27"/>
  <c r="E44" i="38"/>
  <c r="E50" i="28"/>
  <c r="E50" i="27"/>
  <c r="E48" i="38"/>
  <c r="E58" i="28"/>
  <c r="E58" i="27"/>
  <c r="E56" i="38"/>
  <c r="F18" i="28"/>
  <c r="F18" i="27"/>
  <c r="F16" i="38"/>
  <c r="F45" i="28"/>
  <c r="F45" i="27"/>
  <c r="F43" i="38"/>
  <c r="F49" i="28"/>
  <c r="F49" i="27"/>
  <c r="F47" i="38"/>
  <c r="F53" i="28"/>
  <c r="F53" i="27"/>
  <c r="F51" i="38"/>
  <c r="AM17" i="32"/>
  <c r="BK17" i="32"/>
  <c r="DG17" i="32"/>
  <c r="EQ17" i="32"/>
  <c r="FO17" i="32"/>
  <c r="GM17" i="32"/>
  <c r="HK17" i="32"/>
  <c r="IU17" i="32"/>
  <c r="DS17" i="32"/>
  <c r="JG17" i="32"/>
  <c r="KE17" i="32"/>
  <c r="LC17" i="32"/>
  <c r="MA17" i="32"/>
  <c r="MY17" i="32"/>
  <c r="NW17" i="32"/>
  <c r="OU17" i="32"/>
  <c r="PS17" i="32"/>
  <c r="QQ17" i="32"/>
  <c r="RO17" i="32"/>
  <c r="SM17" i="32"/>
  <c r="TK17" i="32"/>
  <c r="UI17" i="32"/>
  <c r="VG17" i="32"/>
  <c r="WE17" i="32"/>
  <c r="XC17" i="32"/>
  <c r="YA17" i="32"/>
  <c r="YY17" i="32"/>
  <c r="ZW17" i="32"/>
  <c r="AAU17" i="32"/>
  <c r="ABS17" i="32"/>
  <c r="ACQ17" i="32"/>
  <c r="ADO17" i="32"/>
  <c r="AEM17" i="32"/>
  <c r="AFK17" i="32"/>
  <c r="AGI17" i="32"/>
  <c r="AHG17" i="32"/>
  <c r="AIE17" i="32"/>
  <c r="AA17" i="32"/>
  <c r="AY17" i="32"/>
  <c r="BW17" i="32"/>
  <c r="CU17" i="32"/>
  <c r="EE17" i="32"/>
  <c r="FC17" i="32"/>
  <c r="GA17" i="32"/>
  <c r="GY17" i="32"/>
  <c r="HW17" i="32"/>
  <c r="II17" i="32"/>
  <c r="JS17" i="32"/>
  <c r="KQ17" i="32"/>
  <c r="LO17" i="32"/>
  <c r="MM17" i="32"/>
  <c r="NK17" i="32"/>
  <c r="OI17" i="32"/>
  <c r="PG17" i="32"/>
  <c r="QE17" i="32"/>
  <c r="RC17" i="32"/>
  <c r="SA17" i="32"/>
  <c r="SY17" i="32"/>
  <c r="TW17" i="32"/>
  <c r="UU17" i="32"/>
  <c r="VS17" i="32"/>
  <c r="WQ17" i="32"/>
  <c r="XO17" i="32"/>
  <c r="YM17" i="32"/>
  <c r="ZK17" i="32"/>
  <c r="AAI17" i="32"/>
  <c r="ABG17" i="32"/>
  <c r="ACE17" i="32"/>
  <c r="ADC17" i="32"/>
  <c r="AEA17" i="32"/>
  <c r="AEY17" i="32"/>
  <c r="AFW17" i="32"/>
  <c r="AGU17" i="32"/>
  <c r="AHS17" i="32"/>
  <c r="CI17" i="32"/>
  <c r="O17" i="32"/>
  <c r="AS22" i="3"/>
  <c r="DU18" i="32" s="1"/>
  <c r="AS32" i="3"/>
  <c r="CG22" i="3"/>
  <c r="IK18" i="32" s="1"/>
  <c r="P17" i="32"/>
  <c r="I21" i="3"/>
  <c r="P19" i="32"/>
  <c r="I23" i="3"/>
  <c r="Q19" i="32" s="1"/>
  <c r="P21" i="32"/>
  <c r="I25" i="3"/>
  <c r="Q21" i="32" s="1"/>
  <c r="P23" i="32"/>
  <c r="I27" i="3"/>
  <c r="Q23" i="32" s="1"/>
  <c r="P25" i="32"/>
  <c r="I29" i="3"/>
  <c r="Q25" i="32" s="1"/>
  <c r="P27" i="32"/>
  <c r="I31" i="3"/>
  <c r="Q27" i="32" s="1"/>
  <c r="P29" i="32"/>
  <c r="I33" i="3"/>
  <c r="Q29" i="32" s="1"/>
  <c r="P31" i="32"/>
  <c r="I35" i="3"/>
  <c r="Q31" i="32" s="1"/>
  <c r="M22" i="3"/>
  <c r="AB20" i="32"/>
  <c r="M24" i="3"/>
  <c r="AC20" i="32" s="1"/>
  <c r="AB22" i="32"/>
  <c r="M26" i="3"/>
  <c r="AB24" i="32"/>
  <c r="M28" i="3"/>
  <c r="AC24" i="32" s="1"/>
  <c r="AB26" i="32"/>
  <c r="M30" i="3"/>
  <c r="AC26" i="32" s="1"/>
  <c r="M32" i="3"/>
  <c r="AC28" i="32" s="1"/>
  <c r="AB30" i="32"/>
  <c r="M34" i="3"/>
  <c r="AC30" i="32" s="1"/>
  <c r="AN17" i="32"/>
  <c r="Q21" i="3"/>
  <c r="AN19" i="32"/>
  <c r="Q23" i="3"/>
  <c r="AO19" i="32" s="1"/>
  <c r="AN21" i="32"/>
  <c r="Q25" i="3"/>
  <c r="AN23" i="32"/>
  <c r="Q27" i="3"/>
  <c r="AO23" i="32" s="1"/>
  <c r="AN25" i="32"/>
  <c r="Q29" i="3"/>
  <c r="AO25" i="32" s="1"/>
  <c r="AN27" i="32"/>
  <c r="Q31" i="3"/>
  <c r="AO27" i="32" s="1"/>
  <c r="AN29" i="32"/>
  <c r="Q33" i="3"/>
  <c r="AO29" i="32" s="1"/>
  <c r="AN31" i="32"/>
  <c r="Q35" i="3"/>
  <c r="AO31" i="32" s="1"/>
  <c r="U22" i="3"/>
  <c r="BA18" i="32" s="1"/>
  <c r="AZ20" i="32"/>
  <c r="U24" i="3"/>
  <c r="BA20" i="32" s="1"/>
  <c r="AZ22" i="32"/>
  <c r="U26" i="3"/>
  <c r="BA22" i="32" s="1"/>
  <c r="AZ24" i="32"/>
  <c r="U28" i="3"/>
  <c r="BA24" i="32" s="1"/>
  <c r="AZ26" i="32"/>
  <c r="U30" i="3"/>
  <c r="BA26" i="32" s="1"/>
  <c r="U32" i="3"/>
  <c r="BA28" i="32" s="1"/>
  <c r="AZ30" i="32"/>
  <c r="U34" i="3"/>
  <c r="BA30" i="32" s="1"/>
  <c r="BL17" i="32"/>
  <c r="Y21" i="3"/>
  <c r="BL19" i="32"/>
  <c r="Y23" i="3"/>
  <c r="BM19" i="32" s="1"/>
  <c r="BL21" i="32"/>
  <c r="Y25" i="3"/>
  <c r="BM21" i="32" s="1"/>
  <c r="BL23" i="32"/>
  <c r="Y27" i="3"/>
  <c r="BM23" i="32" s="1"/>
  <c r="BL25" i="32"/>
  <c r="Y29" i="3"/>
  <c r="BM25" i="32" s="1"/>
  <c r="BL27" i="32"/>
  <c r="Y31" i="3"/>
  <c r="BM27" i="32" s="1"/>
  <c r="BL29" i="32"/>
  <c r="Y33" i="3"/>
  <c r="BL31" i="32"/>
  <c r="Y35" i="3"/>
  <c r="BM31" i="32" s="1"/>
  <c r="AC22" i="3"/>
  <c r="BX20" i="32"/>
  <c r="AC24" i="3"/>
  <c r="BX22" i="32"/>
  <c r="AC26" i="3"/>
  <c r="BX24" i="32"/>
  <c r="AC28" i="3"/>
  <c r="BX26" i="32"/>
  <c r="AC30" i="3"/>
  <c r="AC32" i="3"/>
  <c r="BY28" i="32" s="1"/>
  <c r="BX30" i="32"/>
  <c r="AC34" i="3"/>
  <c r="CJ17" i="32"/>
  <c r="AG21" i="3"/>
  <c r="CJ19" i="32"/>
  <c r="AG23" i="3"/>
  <c r="CJ21" i="32"/>
  <c r="AG25" i="3"/>
  <c r="CJ23" i="32"/>
  <c r="AG27" i="3"/>
  <c r="CJ25" i="32"/>
  <c r="AG29" i="3"/>
  <c r="CJ27" i="32"/>
  <c r="AG31" i="3"/>
  <c r="CJ29" i="32"/>
  <c r="AG33" i="3"/>
  <c r="CJ31" i="32"/>
  <c r="AG35" i="3"/>
  <c r="AK22" i="3"/>
  <c r="CV20" i="32"/>
  <c r="AK24" i="3"/>
  <c r="CV22" i="32"/>
  <c r="AK26" i="3"/>
  <c r="CV24" i="32"/>
  <c r="AK28" i="3"/>
  <c r="CV26" i="32"/>
  <c r="AK30" i="3"/>
  <c r="AK32" i="3"/>
  <c r="CW28" i="32" s="1"/>
  <c r="CV30" i="32"/>
  <c r="AK34" i="3"/>
  <c r="DH17" i="32"/>
  <c r="AO21" i="3"/>
  <c r="DH19" i="32"/>
  <c r="AO23" i="3"/>
  <c r="DH21" i="32"/>
  <c r="AO25" i="3"/>
  <c r="DH23" i="32"/>
  <c r="AO27" i="3"/>
  <c r="DH25" i="32"/>
  <c r="AO29" i="3"/>
  <c r="DH27" i="32"/>
  <c r="AO31" i="3"/>
  <c r="DH29" i="32"/>
  <c r="AO33" i="3"/>
  <c r="DH31" i="32"/>
  <c r="AO35" i="3"/>
  <c r="AW22" i="3"/>
  <c r="EG18" i="32" s="1"/>
  <c r="EF20" i="32"/>
  <c r="AW24" i="3"/>
  <c r="EF22" i="32"/>
  <c r="AW26" i="3"/>
  <c r="EF24" i="32"/>
  <c r="AW28" i="3"/>
  <c r="EF26" i="32"/>
  <c r="AW30" i="3"/>
  <c r="AW32" i="3"/>
  <c r="EG28" i="32" s="1"/>
  <c r="EF30" i="32"/>
  <c r="AW34" i="3"/>
  <c r="ER17" i="32"/>
  <c r="BA21" i="3"/>
  <c r="ER19" i="32"/>
  <c r="BA23" i="3"/>
  <c r="ER21" i="32"/>
  <c r="BA25" i="3"/>
  <c r="ER23" i="32"/>
  <c r="BA27" i="3"/>
  <c r="ER25" i="32"/>
  <c r="BA29" i="3"/>
  <c r="ER27" i="32"/>
  <c r="BA31" i="3"/>
  <c r="ER29" i="32"/>
  <c r="BA33" i="3"/>
  <c r="ER31" i="32"/>
  <c r="BA35" i="3"/>
  <c r="BE22" i="3"/>
  <c r="FE18" i="32" s="1"/>
  <c r="FD20" i="32"/>
  <c r="BE24" i="3"/>
  <c r="FD22" i="32"/>
  <c r="BE26" i="3"/>
  <c r="FD24" i="32"/>
  <c r="BE28" i="3"/>
  <c r="FD26" i="32"/>
  <c r="BE30" i="3"/>
  <c r="BE32" i="3"/>
  <c r="FE28" i="32" s="1"/>
  <c r="FD30" i="32"/>
  <c r="BE34" i="3"/>
  <c r="FP17" i="32"/>
  <c r="BI21" i="3"/>
  <c r="FP19" i="32"/>
  <c r="BI23" i="3"/>
  <c r="FP21" i="32"/>
  <c r="BI25" i="3"/>
  <c r="FP23" i="32"/>
  <c r="BI27" i="3"/>
  <c r="FP25" i="32"/>
  <c r="BI29" i="3"/>
  <c r="FP27" i="32"/>
  <c r="BI31" i="3"/>
  <c r="FP29" i="32"/>
  <c r="BI33" i="3"/>
  <c r="FP31" i="32"/>
  <c r="BI35" i="3"/>
  <c r="BM22" i="3"/>
  <c r="GC18" i="32" s="1"/>
  <c r="GB20" i="32"/>
  <c r="BM24" i="3"/>
  <c r="GB22" i="32"/>
  <c r="BM26" i="3"/>
  <c r="GB24" i="32"/>
  <c r="BM28" i="3"/>
  <c r="GB26" i="32"/>
  <c r="BM30" i="3"/>
  <c r="BM32" i="3"/>
  <c r="GC28" i="32" s="1"/>
  <c r="GB30" i="32"/>
  <c r="BM34" i="3"/>
  <c r="GN17" i="32"/>
  <c r="BQ21" i="3"/>
  <c r="GN19" i="32"/>
  <c r="BQ23" i="3"/>
  <c r="GN21" i="32"/>
  <c r="BQ25" i="3"/>
  <c r="GN23" i="32"/>
  <c r="BQ27" i="3"/>
  <c r="GN25" i="32"/>
  <c r="BQ29" i="3"/>
  <c r="GN27" i="32"/>
  <c r="BQ31" i="3"/>
  <c r="GN29" i="32"/>
  <c r="BQ33" i="3"/>
  <c r="GN31" i="32"/>
  <c r="BQ35" i="3"/>
  <c r="BU22" i="3"/>
  <c r="HA18" i="32" s="1"/>
  <c r="GZ20" i="32"/>
  <c r="BU24" i="3"/>
  <c r="GZ22" i="32"/>
  <c r="BU26" i="3"/>
  <c r="GZ24" i="32"/>
  <c r="BU28" i="3"/>
  <c r="GZ26" i="32"/>
  <c r="BU30" i="3"/>
  <c r="BU32" i="3"/>
  <c r="GZ30" i="32"/>
  <c r="BU34" i="3"/>
  <c r="HL17" i="32"/>
  <c r="BY21" i="3"/>
  <c r="HL19" i="32"/>
  <c r="BY23" i="3"/>
  <c r="HL21" i="32"/>
  <c r="BY25" i="3"/>
  <c r="HL23" i="32"/>
  <c r="BY27" i="3"/>
  <c r="HL25" i="32"/>
  <c r="BY29" i="3"/>
  <c r="HL27" i="32"/>
  <c r="BY31" i="3"/>
  <c r="HL29" i="32"/>
  <c r="BY33" i="3"/>
  <c r="HL31" i="32"/>
  <c r="BY35" i="3"/>
  <c r="CC22" i="3"/>
  <c r="HY18" i="32" s="1"/>
  <c r="HX20" i="32"/>
  <c r="CC24" i="3"/>
  <c r="HX22" i="32"/>
  <c r="CC26" i="3"/>
  <c r="HX24" i="32"/>
  <c r="CC28" i="3"/>
  <c r="HX26" i="32"/>
  <c r="CC30" i="3"/>
  <c r="CC32" i="3"/>
  <c r="HY28" i="32" s="1"/>
  <c r="HX30" i="32"/>
  <c r="CC34" i="3"/>
  <c r="IV17" i="32"/>
  <c r="CK21" i="3"/>
  <c r="IV19" i="32"/>
  <c r="CK23" i="3"/>
  <c r="IV21" i="32"/>
  <c r="CK25" i="3"/>
  <c r="IV23" i="32"/>
  <c r="CK27" i="3"/>
  <c r="IV25" i="32"/>
  <c r="CK29" i="3"/>
  <c r="IV27" i="32"/>
  <c r="CK31" i="3"/>
  <c r="IV29" i="32"/>
  <c r="CK33" i="3"/>
  <c r="IV31" i="32"/>
  <c r="CK35" i="3"/>
  <c r="E5" i="39"/>
  <c r="IJ29" i="32"/>
  <c r="CG33" i="3"/>
  <c r="DT30" i="32"/>
  <c r="AS34" i="3"/>
  <c r="IJ31" i="32"/>
  <c r="CG35" i="3"/>
  <c r="CO22" i="3"/>
  <c r="JI18" i="32" s="1"/>
  <c r="JH20" i="32"/>
  <c r="CO24" i="3"/>
  <c r="JH22" i="32"/>
  <c r="CO26" i="3"/>
  <c r="JH24" i="32"/>
  <c r="CO28" i="3"/>
  <c r="JH26" i="32"/>
  <c r="CO30" i="3"/>
  <c r="JH28" i="32"/>
  <c r="CO32" i="3"/>
  <c r="JH30" i="32"/>
  <c r="CO34" i="3"/>
  <c r="JT17" i="32"/>
  <c r="CS21" i="3"/>
  <c r="JT19" i="32"/>
  <c r="CS23" i="3"/>
  <c r="JT21" i="32"/>
  <c r="CS25" i="3"/>
  <c r="JT23" i="32"/>
  <c r="CS27" i="3"/>
  <c r="JT25" i="32"/>
  <c r="CS29" i="3"/>
  <c r="JT27" i="32"/>
  <c r="CS31" i="3"/>
  <c r="JT29" i="32"/>
  <c r="CS33" i="3"/>
  <c r="JT31" i="32"/>
  <c r="CS35" i="3"/>
  <c r="CW22" i="3"/>
  <c r="KG18" i="32" s="1"/>
  <c r="KF20" i="32"/>
  <c r="CW24" i="3"/>
  <c r="KF22" i="32"/>
  <c r="CW26" i="3"/>
  <c r="KF24" i="32"/>
  <c r="CW28" i="3"/>
  <c r="KF26" i="32"/>
  <c r="CW30" i="3"/>
  <c r="KF28" i="32"/>
  <c r="CW32" i="3"/>
  <c r="KG28" i="32" s="1"/>
  <c r="KF30" i="32"/>
  <c r="CW34" i="3"/>
  <c r="KR17" i="32"/>
  <c r="DA21" i="3"/>
  <c r="KR19" i="32"/>
  <c r="DA23" i="3"/>
  <c r="KR21" i="32"/>
  <c r="DA25" i="3"/>
  <c r="KR23" i="32"/>
  <c r="DA27" i="3"/>
  <c r="KR25" i="32"/>
  <c r="DA29" i="3"/>
  <c r="KR27" i="32"/>
  <c r="DA31" i="3"/>
  <c r="KR29" i="32"/>
  <c r="DA33" i="3"/>
  <c r="KR31" i="32"/>
  <c r="DA35" i="3"/>
  <c r="DE22" i="3"/>
  <c r="LE18" i="32" s="1"/>
  <c r="LD20" i="32"/>
  <c r="DE24" i="3"/>
  <c r="LD22" i="32"/>
  <c r="DE26" i="3"/>
  <c r="LD24" i="32"/>
  <c r="DE28" i="3"/>
  <c r="LD26" i="32"/>
  <c r="DE30" i="3"/>
  <c r="DE32" i="3"/>
  <c r="LD30" i="32"/>
  <c r="DE34" i="3"/>
  <c r="LP17" i="32"/>
  <c r="DI21" i="3"/>
  <c r="LP19" i="32"/>
  <c r="DI23" i="3"/>
  <c r="LP21" i="32"/>
  <c r="DI25" i="3"/>
  <c r="LP23" i="32"/>
  <c r="DI27" i="3"/>
  <c r="LP25" i="32"/>
  <c r="DI29" i="3"/>
  <c r="LP27" i="32"/>
  <c r="DI31" i="3"/>
  <c r="LP29" i="32"/>
  <c r="DI33" i="3"/>
  <c r="LP31" i="32"/>
  <c r="DI35" i="3"/>
  <c r="MB18" i="32"/>
  <c r="DM22" i="3"/>
  <c r="MC18" i="32" s="1"/>
  <c r="MB20" i="32"/>
  <c r="DM24" i="3"/>
  <c r="MB22" i="32"/>
  <c r="DM26" i="3"/>
  <c r="MB24" i="32"/>
  <c r="DM28" i="3"/>
  <c r="MB26" i="32"/>
  <c r="DM30" i="3"/>
  <c r="DM32" i="3"/>
  <c r="MC28" i="32" s="1"/>
  <c r="MB30" i="32"/>
  <c r="DM34" i="3"/>
  <c r="MN17" i="32"/>
  <c r="DQ21" i="3"/>
  <c r="MN19" i="32"/>
  <c r="DQ23" i="3"/>
  <c r="MN21" i="32"/>
  <c r="DQ25" i="3"/>
  <c r="MN23" i="32"/>
  <c r="DQ27" i="3"/>
  <c r="MN25" i="32"/>
  <c r="DQ29" i="3"/>
  <c r="MN27" i="32"/>
  <c r="DQ31" i="3"/>
  <c r="MN29" i="32"/>
  <c r="DQ33" i="3"/>
  <c r="MN31" i="32"/>
  <c r="DQ35" i="3"/>
  <c r="DU22" i="3"/>
  <c r="MZ20" i="32"/>
  <c r="DU24" i="3"/>
  <c r="MZ22" i="32"/>
  <c r="DU26" i="3"/>
  <c r="MZ24" i="32"/>
  <c r="DU28" i="3"/>
  <c r="MZ26" i="32"/>
  <c r="DU30" i="3"/>
  <c r="DU32" i="3"/>
  <c r="NA28" i="32" s="1"/>
  <c r="MZ30" i="32"/>
  <c r="DU34" i="3"/>
  <c r="NL17" i="32"/>
  <c r="DY21" i="3"/>
  <c r="NL19" i="32"/>
  <c r="DY23" i="3"/>
  <c r="NL21" i="32"/>
  <c r="DY25" i="3"/>
  <c r="NL23" i="32"/>
  <c r="DY27" i="3"/>
  <c r="NL25" i="32"/>
  <c r="DY29" i="3"/>
  <c r="NL27" i="32"/>
  <c r="DY31" i="3"/>
  <c r="NL29" i="32"/>
  <c r="DY33" i="3"/>
  <c r="NL31" i="32"/>
  <c r="DY35" i="3"/>
  <c r="EC22" i="3"/>
  <c r="NY18" i="32" s="1"/>
  <c r="NX20" i="32"/>
  <c r="EC24" i="3"/>
  <c r="NX22" i="32"/>
  <c r="EC26" i="3"/>
  <c r="NX24" i="32"/>
  <c r="EC28" i="3"/>
  <c r="NX26" i="32"/>
  <c r="EC30" i="3"/>
  <c r="EC32" i="3"/>
  <c r="NY28" i="32" s="1"/>
  <c r="NX30" i="32"/>
  <c r="EC34" i="3"/>
  <c r="OJ17" i="32"/>
  <c r="EG21" i="3"/>
  <c r="OJ19" i="32"/>
  <c r="EG23" i="3"/>
  <c r="OJ21" i="32"/>
  <c r="EG25" i="3"/>
  <c r="OJ23" i="32"/>
  <c r="EG27" i="3"/>
  <c r="OJ25" i="32"/>
  <c r="EG29" i="3"/>
  <c r="OJ27" i="32"/>
  <c r="EG31" i="3"/>
  <c r="OJ29" i="32"/>
  <c r="EG33" i="3"/>
  <c r="OJ31" i="32"/>
  <c r="EG35" i="3"/>
  <c r="EK22" i="3"/>
  <c r="OV20" i="32"/>
  <c r="EK24" i="3"/>
  <c r="OV22" i="32"/>
  <c r="EK26" i="3"/>
  <c r="OV24" i="32"/>
  <c r="EK28" i="3"/>
  <c r="OV26" i="32"/>
  <c r="EK30" i="3"/>
  <c r="EK32" i="3"/>
  <c r="OW28" i="32" s="1"/>
  <c r="OV30" i="32"/>
  <c r="EK34" i="3"/>
  <c r="PH17" i="32"/>
  <c r="EO21" i="3"/>
  <c r="PH19" i="32"/>
  <c r="EO23" i="3"/>
  <c r="PH21" i="32"/>
  <c r="EO25" i="3"/>
  <c r="PH23" i="32"/>
  <c r="EO27" i="3"/>
  <c r="PH25" i="32"/>
  <c r="EO29" i="3"/>
  <c r="PH27" i="32"/>
  <c r="EO31" i="3"/>
  <c r="PH29" i="32"/>
  <c r="EO33" i="3"/>
  <c r="PH31" i="32"/>
  <c r="EO35" i="3"/>
  <c r="ES22" i="3"/>
  <c r="PU18" i="32" s="1"/>
  <c r="PT20" i="32"/>
  <c r="ES24" i="3"/>
  <c r="PT22" i="32"/>
  <c r="ES26" i="3"/>
  <c r="PT24" i="32"/>
  <c r="ES28" i="3"/>
  <c r="PT26" i="32"/>
  <c r="ES30" i="3"/>
  <c r="PT28" i="32"/>
  <c r="ES32" i="3"/>
  <c r="PU28" i="32" s="1"/>
  <c r="PT30" i="32"/>
  <c r="ES34" i="3"/>
  <c r="QF17" i="32"/>
  <c r="EW21" i="3"/>
  <c r="QF19" i="32"/>
  <c r="EW23" i="3"/>
  <c r="QF21" i="32"/>
  <c r="EW25" i="3"/>
  <c r="QF23" i="32"/>
  <c r="EW27" i="3"/>
  <c r="QF25" i="32"/>
  <c r="EW29" i="3"/>
  <c r="QF27" i="32"/>
  <c r="EW31" i="3"/>
  <c r="QF29" i="32"/>
  <c r="EW33" i="3"/>
  <c r="QF31" i="32"/>
  <c r="EW35" i="3"/>
  <c r="FA22" i="3"/>
  <c r="QS18" i="32" s="1"/>
  <c r="QR20" i="32"/>
  <c r="FA24" i="3"/>
  <c r="QR22" i="32"/>
  <c r="FA26" i="3"/>
  <c r="QR24" i="32"/>
  <c r="FA28" i="3"/>
  <c r="QR26" i="32"/>
  <c r="FA30" i="3"/>
  <c r="QR28" i="32"/>
  <c r="FA32" i="3"/>
  <c r="QS28" i="32" s="1"/>
  <c r="QR30" i="32"/>
  <c r="FA34" i="3"/>
  <c r="RD17" i="32"/>
  <c r="FE21" i="3"/>
  <c r="RD19" i="32"/>
  <c r="FE23" i="3"/>
  <c r="RD21" i="32"/>
  <c r="FE25" i="3"/>
  <c r="RD23" i="32"/>
  <c r="FE27" i="3"/>
  <c r="RD25" i="32"/>
  <c r="FE29" i="3"/>
  <c r="RD27" i="32"/>
  <c r="FE31" i="3"/>
  <c r="RD29" i="32"/>
  <c r="FE33" i="3"/>
  <c r="RD31" i="32"/>
  <c r="FE35" i="3"/>
  <c r="FI22" i="3"/>
  <c r="RQ18" i="32" s="1"/>
  <c r="RP20" i="32"/>
  <c r="FI24" i="3"/>
  <c r="RP22" i="32"/>
  <c r="FI26" i="3"/>
  <c r="RP24" i="32"/>
  <c r="FI28" i="3"/>
  <c r="RP26" i="32"/>
  <c r="FI30" i="3"/>
  <c r="RP28" i="32"/>
  <c r="FI32" i="3"/>
  <c r="RP30" i="32"/>
  <c r="FI34" i="3"/>
  <c r="SB17" i="32"/>
  <c r="FM21" i="3"/>
  <c r="SB19" i="32"/>
  <c r="FM23" i="3"/>
  <c r="SB21" i="32"/>
  <c r="FM25" i="3"/>
  <c r="SB23" i="32"/>
  <c r="FM27" i="3"/>
  <c r="SB25" i="32"/>
  <c r="FM29" i="3"/>
  <c r="SB27" i="32"/>
  <c r="FM31" i="3"/>
  <c r="SB29" i="32"/>
  <c r="FM33" i="3"/>
  <c r="SB31" i="32"/>
  <c r="FM35" i="3"/>
  <c r="FQ22" i="3"/>
  <c r="SO18" i="32" s="1"/>
  <c r="SN20" i="32"/>
  <c r="FQ24" i="3"/>
  <c r="SN22" i="32"/>
  <c r="FQ26" i="3"/>
  <c r="SN24" i="32"/>
  <c r="FQ28" i="3"/>
  <c r="SN26" i="32"/>
  <c r="FQ30" i="3"/>
  <c r="FQ32" i="3"/>
  <c r="SO28" i="32" s="1"/>
  <c r="SN30" i="32"/>
  <c r="FQ34" i="3"/>
  <c r="SZ17" i="32"/>
  <c r="FU21" i="3"/>
  <c r="SZ19" i="32"/>
  <c r="FU23" i="3"/>
  <c r="SZ21" i="32"/>
  <c r="FU25" i="3"/>
  <c r="SZ23" i="32"/>
  <c r="FU27" i="3"/>
  <c r="SZ25" i="32"/>
  <c r="FU29" i="3"/>
  <c r="SZ27" i="32"/>
  <c r="FU31" i="3"/>
  <c r="SZ29" i="32"/>
  <c r="FU33" i="3"/>
  <c r="SZ31" i="32"/>
  <c r="FU35" i="3"/>
  <c r="FY22" i="3"/>
  <c r="TM18" i="32" s="1"/>
  <c r="TL20" i="32"/>
  <c r="FY24" i="3"/>
  <c r="TL22" i="32"/>
  <c r="FY26" i="3"/>
  <c r="TL24" i="32"/>
  <c r="FY28" i="3"/>
  <c r="TL26" i="32"/>
  <c r="FY30" i="3"/>
  <c r="TL28" i="32"/>
  <c r="FY32" i="3"/>
  <c r="TM28" i="32" s="1"/>
  <c r="TL30" i="32"/>
  <c r="FY34" i="3"/>
  <c r="TX17" i="32"/>
  <c r="GC21" i="3"/>
  <c r="TX19" i="32"/>
  <c r="GC23" i="3"/>
  <c r="TX21" i="32"/>
  <c r="GC25" i="3"/>
  <c r="TX23" i="32"/>
  <c r="GC27" i="3"/>
  <c r="TX25" i="32"/>
  <c r="GC29" i="3"/>
  <c r="TX27" i="32"/>
  <c r="GC31" i="3"/>
  <c r="TX29" i="32"/>
  <c r="GC33" i="3"/>
  <c r="TX31" i="32"/>
  <c r="GC35" i="3"/>
  <c r="GG22" i="3"/>
  <c r="UK18" i="32" s="1"/>
  <c r="UJ20" i="32"/>
  <c r="GG24" i="3"/>
  <c r="UJ22" i="32"/>
  <c r="GG26" i="3"/>
  <c r="UJ24" i="32"/>
  <c r="GG28" i="3"/>
  <c r="UJ26" i="32"/>
  <c r="GG30" i="3"/>
  <c r="GG32" i="3"/>
  <c r="UK28" i="32" s="1"/>
  <c r="UJ30" i="32"/>
  <c r="GG34" i="3"/>
  <c r="UV17" i="32"/>
  <c r="GK21" i="3"/>
  <c r="UV19" i="32"/>
  <c r="GK23" i="3"/>
  <c r="UV21" i="32"/>
  <c r="GK25" i="3"/>
  <c r="UV23" i="32"/>
  <c r="GK27" i="3"/>
  <c r="UV25" i="32"/>
  <c r="GK29" i="3"/>
  <c r="UV27" i="32"/>
  <c r="GK31" i="3"/>
  <c r="UV29" i="32"/>
  <c r="GK33" i="3"/>
  <c r="UV31" i="32"/>
  <c r="GK35" i="3"/>
  <c r="VH18" i="32"/>
  <c r="GO22" i="3"/>
  <c r="VI18" i="32" s="1"/>
  <c r="VH20" i="32"/>
  <c r="GO24" i="3"/>
  <c r="VH22" i="32"/>
  <c r="GO26" i="3"/>
  <c r="VH24" i="32"/>
  <c r="GO28" i="3"/>
  <c r="VH26" i="32"/>
  <c r="GO30" i="3"/>
  <c r="GO32" i="3"/>
  <c r="VI28" i="32" s="1"/>
  <c r="VH30" i="32"/>
  <c r="GO34" i="3"/>
  <c r="VT17" i="32"/>
  <c r="GS21" i="3"/>
  <c r="VT19" i="32"/>
  <c r="GS23" i="3"/>
  <c r="VT21" i="32"/>
  <c r="GS25" i="3"/>
  <c r="VT23" i="32"/>
  <c r="GS27" i="3"/>
  <c r="VT25" i="32"/>
  <c r="GS29" i="3"/>
  <c r="VT27" i="32"/>
  <c r="GS31" i="3"/>
  <c r="VT29" i="32"/>
  <c r="GS33" i="3"/>
  <c r="VT31" i="32"/>
  <c r="GS35" i="3"/>
  <c r="GW22" i="3"/>
  <c r="WG18" i="32" s="1"/>
  <c r="WF20" i="32"/>
  <c r="GW24" i="3"/>
  <c r="WF22" i="32"/>
  <c r="GW26" i="3"/>
  <c r="WF24" i="32"/>
  <c r="GW28" i="3"/>
  <c r="WF26" i="32"/>
  <c r="GW30" i="3"/>
  <c r="WF28" i="32"/>
  <c r="GW32" i="3"/>
  <c r="WF30" i="32"/>
  <c r="GW34" i="3"/>
  <c r="WR17" i="32"/>
  <c r="HA21" i="3"/>
  <c r="WR19" i="32"/>
  <c r="HA23" i="3"/>
  <c r="WR21" i="32"/>
  <c r="HA25" i="3"/>
  <c r="WR23" i="32"/>
  <c r="HA27" i="3"/>
  <c r="WR25" i="32"/>
  <c r="HA29" i="3"/>
  <c r="WR27" i="32"/>
  <c r="HA31" i="3"/>
  <c r="WR29" i="32"/>
  <c r="HA33" i="3"/>
  <c r="WR31" i="32"/>
  <c r="HA35" i="3"/>
  <c r="HE22" i="3"/>
  <c r="XE18" i="32" s="1"/>
  <c r="XD20" i="32"/>
  <c r="HE24" i="3"/>
  <c r="XD22" i="32"/>
  <c r="HE26" i="3"/>
  <c r="XD24" i="32"/>
  <c r="HE28" i="3"/>
  <c r="XD26" i="32"/>
  <c r="HE30" i="3"/>
  <c r="XD28" i="32"/>
  <c r="HE32" i="3"/>
  <c r="XE28" i="32" s="1"/>
  <c r="XD30" i="32"/>
  <c r="HE34" i="3"/>
  <c r="XP17" i="32"/>
  <c r="HI21" i="3"/>
  <c r="XP19" i="32"/>
  <c r="HI23" i="3"/>
  <c r="XP21" i="32"/>
  <c r="HI25" i="3"/>
  <c r="XP23" i="32"/>
  <c r="HI27" i="3"/>
  <c r="XP25" i="32"/>
  <c r="HI29" i="3"/>
  <c r="XP27" i="32"/>
  <c r="HI31" i="3"/>
  <c r="XP29" i="32"/>
  <c r="HI33" i="3"/>
  <c r="XP31" i="32"/>
  <c r="HI35" i="3"/>
  <c r="HM22" i="3"/>
  <c r="YC18" i="32" s="1"/>
  <c r="YB20" i="32"/>
  <c r="HM24" i="3"/>
  <c r="YB22" i="32"/>
  <c r="HM26" i="3"/>
  <c r="YB24" i="32"/>
  <c r="HM28" i="3"/>
  <c r="YB26" i="32"/>
  <c r="HM30" i="3"/>
  <c r="HM32" i="3"/>
  <c r="YB30" i="32"/>
  <c r="HM34" i="3"/>
  <c r="YN17" i="32"/>
  <c r="HQ21" i="3"/>
  <c r="YN19" i="32"/>
  <c r="HQ23" i="3"/>
  <c r="YN21" i="32"/>
  <c r="HQ25" i="3"/>
  <c r="YN23" i="32"/>
  <c r="HQ27" i="3"/>
  <c r="YN25" i="32"/>
  <c r="HQ29" i="3"/>
  <c r="YN27" i="32"/>
  <c r="HQ31" i="3"/>
  <c r="YN29" i="32"/>
  <c r="HQ33" i="3"/>
  <c r="YN31" i="32"/>
  <c r="HQ35" i="3"/>
  <c r="HU22" i="3"/>
  <c r="ZA18" i="32" s="1"/>
  <c r="YZ20" i="32"/>
  <c r="HU24" i="3"/>
  <c r="YZ22" i="32"/>
  <c r="HU26" i="3"/>
  <c r="YZ24" i="32"/>
  <c r="HU28" i="3"/>
  <c r="YZ26" i="32"/>
  <c r="HU30" i="3"/>
  <c r="HU32" i="3"/>
  <c r="ZA28" i="32" s="1"/>
  <c r="YZ30" i="32"/>
  <c r="HU34" i="3"/>
  <c r="ZL17" i="32"/>
  <c r="HY21" i="3"/>
  <c r="ZL19" i="32"/>
  <c r="HY23" i="3"/>
  <c r="ZL21" i="32"/>
  <c r="HY25" i="3"/>
  <c r="ZL23" i="32"/>
  <c r="HY27" i="3"/>
  <c r="ZL25" i="32"/>
  <c r="HY29" i="3"/>
  <c r="ZL27" i="32"/>
  <c r="HY31" i="3"/>
  <c r="ZL29" i="32"/>
  <c r="HY33" i="3"/>
  <c r="ZL31" i="32"/>
  <c r="HY35" i="3"/>
  <c r="IC22" i="3"/>
  <c r="ZY18" i="32" s="1"/>
  <c r="ZX20" i="32"/>
  <c r="IC24" i="3"/>
  <c r="ZX22" i="32"/>
  <c r="IC26" i="3"/>
  <c r="ZX24" i="32"/>
  <c r="IC28" i="3"/>
  <c r="ZX26" i="32"/>
  <c r="IC30" i="3"/>
  <c r="ZX28" i="32"/>
  <c r="IC32" i="3"/>
  <c r="ZY28" i="32" s="1"/>
  <c r="ZX30" i="32"/>
  <c r="IC34" i="3"/>
  <c r="AAJ17" i="32"/>
  <c r="IG21" i="3"/>
  <c r="AAJ19" i="32"/>
  <c r="IG23" i="3"/>
  <c r="AAJ21" i="32"/>
  <c r="IG25" i="3"/>
  <c r="AAJ23" i="32"/>
  <c r="IG27" i="3"/>
  <c r="AAJ25" i="32"/>
  <c r="IG29" i="3"/>
  <c r="AAJ27" i="32"/>
  <c r="IG31" i="3"/>
  <c r="AAJ29" i="32"/>
  <c r="IG33" i="3"/>
  <c r="AAJ31" i="32"/>
  <c r="IG35" i="3"/>
  <c r="IK22" i="3"/>
  <c r="AAW18" i="32" s="1"/>
  <c r="AAV20" i="32"/>
  <c r="IK24" i="3"/>
  <c r="AAV22" i="32"/>
  <c r="IK26" i="3"/>
  <c r="AAV24" i="32"/>
  <c r="IK28" i="3"/>
  <c r="AAV26" i="32"/>
  <c r="IK30" i="3"/>
  <c r="AAV28" i="32"/>
  <c r="IK32" i="3"/>
  <c r="AAW28" i="32" s="1"/>
  <c r="AAV30" i="32"/>
  <c r="IK34" i="3"/>
  <c r="ABH17" i="32"/>
  <c r="IO21" i="3"/>
  <c r="ABH19" i="32"/>
  <c r="IO23" i="3"/>
  <c r="ABH21" i="32"/>
  <c r="IO25" i="3"/>
  <c r="ABH23" i="32"/>
  <c r="IO27" i="3"/>
  <c r="ABH25" i="32"/>
  <c r="IO29" i="3"/>
  <c r="ABH27" i="32"/>
  <c r="IO31" i="3"/>
  <c r="ABH29" i="32"/>
  <c r="IO33" i="3"/>
  <c r="ABH31" i="32"/>
  <c r="IO35" i="3"/>
  <c r="IS22" i="3"/>
  <c r="ABU18" i="32" s="1"/>
  <c r="ABT20" i="32"/>
  <c r="IS24" i="3"/>
  <c r="ABT22" i="32"/>
  <c r="IS26" i="3"/>
  <c r="ABT24" i="32"/>
  <c r="IS28" i="3"/>
  <c r="ABT26" i="32"/>
  <c r="IS30" i="3"/>
  <c r="IS32" i="3"/>
  <c r="ABU28" i="32" s="1"/>
  <c r="ABT30" i="32"/>
  <c r="IS34" i="3"/>
  <c r="ACF17" i="32"/>
  <c r="IW21" i="3"/>
  <c r="ACF19" i="32"/>
  <c r="IW23" i="3"/>
  <c r="ACF21" i="32"/>
  <c r="IW25" i="3"/>
  <c r="ACF23" i="32"/>
  <c r="IW27" i="3"/>
  <c r="ACF25" i="32"/>
  <c r="IW29" i="3"/>
  <c r="ACF27" i="32"/>
  <c r="IW31" i="3"/>
  <c r="ACF29" i="32"/>
  <c r="IW33" i="3"/>
  <c r="ACF31" i="32"/>
  <c r="IW35" i="3"/>
  <c r="JA22" i="3"/>
  <c r="ACS18" i="32" s="1"/>
  <c r="ACR20" i="32"/>
  <c r="JA24" i="3"/>
  <c r="ACR22" i="32"/>
  <c r="JA26" i="3"/>
  <c r="ACR24" i="32"/>
  <c r="JA28" i="3"/>
  <c r="ACR26" i="32"/>
  <c r="JA30" i="3"/>
  <c r="JA32" i="3"/>
  <c r="ACS28" i="32" s="1"/>
  <c r="ACR30" i="32"/>
  <c r="JA34" i="3"/>
  <c r="ADD17" i="32"/>
  <c r="JE21" i="3"/>
  <c r="ADD19" i="32"/>
  <c r="JE23" i="3"/>
  <c r="ADD21" i="32"/>
  <c r="JE25" i="3"/>
  <c r="ADD23" i="32"/>
  <c r="JE27" i="3"/>
  <c r="ADD25" i="32"/>
  <c r="JE29" i="3"/>
  <c r="ADD27" i="32"/>
  <c r="JE31" i="3"/>
  <c r="ADD29" i="32"/>
  <c r="JE33" i="3"/>
  <c r="ADD31" i="32"/>
  <c r="JE35" i="3"/>
  <c r="JI22" i="3"/>
  <c r="ADQ18" i="32" s="1"/>
  <c r="ADP20" i="32"/>
  <c r="JI24" i="3"/>
  <c r="ADP22" i="32"/>
  <c r="JI26" i="3"/>
  <c r="ADP24" i="32"/>
  <c r="JI28" i="3"/>
  <c r="ADP26" i="32"/>
  <c r="JI30" i="3"/>
  <c r="JI32" i="3"/>
  <c r="ADQ28" i="32" s="1"/>
  <c r="ADP30" i="32"/>
  <c r="JI34" i="3"/>
  <c r="AEB17" i="32"/>
  <c r="JM21" i="3"/>
  <c r="AEB19" i="32"/>
  <c r="JM23" i="3"/>
  <c r="AEB21" i="32"/>
  <c r="JM25" i="3"/>
  <c r="AEB23" i="32"/>
  <c r="JM27" i="3"/>
  <c r="AEB25" i="32"/>
  <c r="JM29" i="3"/>
  <c r="AEB27" i="32"/>
  <c r="JM31" i="3"/>
  <c r="AEB29" i="32"/>
  <c r="JM33" i="3"/>
  <c r="AEB31" i="32"/>
  <c r="JM35" i="3"/>
  <c r="JQ22" i="3"/>
  <c r="AEO18" i="32" s="1"/>
  <c r="AEN20" i="32"/>
  <c r="JQ24" i="3"/>
  <c r="AEN22" i="32"/>
  <c r="JQ26" i="3"/>
  <c r="AEN24" i="32"/>
  <c r="JQ28" i="3"/>
  <c r="AEN26" i="32"/>
  <c r="JQ30" i="3"/>
  <c r="AEN28" i="32"/>
  <c r="JQ32" i="3"/>
  <c r="AEO28" i="32" s="1"/>
  <c r="AEN30" i="32"/>
  <c r="JQ34" i="3"/>
  <c r="AEZ17" i="32"/>
  <c r="JU21" i="3"/>
  <c r="AEZ19" i="32"/>
  <c r="JU23" i="3"/>
  <c r="AEZ21" i="32"/>
  <c r="JU25" i="3"/>
  <c r="AEZ23" i="32"/>
  <c r="JU27" i="3"/>
  <c r="AEZ25" i="32"/>
  <c r="JU29" i="3"/>
  <c r="AEZ27" i="32"/>
  <c r="JU31" i="3"/>
  <c r="AEZ29" i="32"/>
  <c r="JU33" i="3"/>
  <c r="AEZ31" i="32"/>
  <c r="JU35" i="3"/>
  <c r="JY22" i="3"/>
  <c r="AFM18" i="32" s="1"/>
  <c r="AFL20" i="32"/>
  <c r="JY24" i="3"/>
  <c r="AFL22" i="32"/>
  <c r="JY26" i="3"/>
  <c r="AFL24" i="32"/>
  <c r="JY28" i="3"/>
  <c r="AFL26" i="32"/>
  <c r="JY30" i="3"/>
  <c r="AFL28" i="32"/>
  <c r="JY32" i="3"/>
  <c r="AFM28" i="32" s="1"/>
  <c r="AFL30" i="32"/>
  <c r="JY34" i="3"/>
  <c r="AFX17" i="32"/>
  <c r="KC21" i="3"/>
  <c r="AFX19" i="32"/>
  <c r="KC23" i="3"/>
  <c r="AFX21" i="32"/>
  <c r="KC25" i="3"/>
  <c r="AFX23" i="32"/>
  <c r="KC27" i="3"/>
  <c r="AFX25" i="32"/>
  <c r="KC29" i="3"/>
  <c r="AFX27" i="32"/>
  <c r="KC31" i="3"/>
  <c r="AFX29" i="32"/>
  <c r="KC33" i="3"/>
  <c r="AFX31" i="32"/>
  <c r="KC35" i="3"/>
  <c r="KG22" i="3"/>
  <c r="AGK18" i="32" s="1"/>
  <c r="AGJ20" i="32"/>
  <c r="KG24" i="3"/>
  <c r="AGJ22" i="32"/>
  <c r="KG26" i="3"/>
  <c r="AGJ24" i="32"/>
  <c r="KG28" i="3"/>
  <c r="AGJ26" i="32"/>
  <c r="KG30" i="3"/>
  <c r="KG32" i="3"/>
  <c r="AGJ30" i="32"/>
  <c r="KG34" i="3"/>
  <c r="AGV17" i="32"/>
  <c r="KK21" i="3"/>
  <c r="AGV19" i="32"/>
  <c r="KK23" i="3"/>
  <c r="AGV21" i="32"/>
  <c r="KK25" i="3"/>
  <c r="AGV23" i="32"/>
  <c r="KK27" i="3"/>
  <c r="AGV25" i="32"/>
  <c r="KK29" i="3"/>
  <c r="AGV27" i="32"/>
  <c r="KK31" i="3"/>
  <c r="AGV29" i="32"/>
  <c r="KK33" i="3"/>
  <c r="AGV31" i="32"/>
  <c r="KK35" i="3"/>
  <c r="KO22" i="3"/>
  <c r="AHI18" i="32" s="1"/>
  <c r="AHH20" i="32"/>
  <c r="KO24" i="3"/>
  <c r="AHH22" i="32"/>
  <c r="KO26" i="3"/>
  <c r="AHH24" i="32"/>
  <c r="KO28" i="3"/>
  <c r="AHH26" i="32"/>
  <c r="KO30" i="3"/>
  <c r="AHH28" i="32"/>
  <c r="KO32" i="3"/>
  <c r="AHI28" i="32" s="1"/>
  <c r="AHH30" i="32"/>
  <c r="KO34" i="3"/>
  <c r="AHT17" i="32"/>
  <c r="KS21" i="3"/>
  <c r="AHT19" i="32"/>
  <c r="KS23" i="3"/>
  <c r="AHT21" i="32"/>
  <c r="KS25" i="3"/>
  <c r="AHT23" i="32"/>
  <c r="KS27" i="3"/>
  <c r="AHT25" i="32"/>
  <c r="KS29" i="3"/>
  <c r="AHT27" i="32"/>
  <c r="KS31" i="3"/>
  <c r="AHT29" i="32"/>
  <c r="KS33" i="3"/>
  <c r="AHT31" i="32"/>
  <c r="KS35" i="3"/>
  <c r="AIF18" i="32"/>
  <c r="KW22" i="3"/>
  <c r="AIG18" i="32" s="1"/>
  <c r="AIF20" i="32"/>
  <c r="KW24" i="3"/>
  <c r="AIF22" i="32"/>
  <c r="KW26" i="3"/>
  <c r="AIF24" i="32"/>
  <c r="KW28" i="3"/>
  <c r="AIF26" i="32"/>
  <c r="KW30" i="3"/>
  <c r="AIF28" i="32"/>
  <c r="KW32" i="3"/>
  <c r="AIG28" i="32" s="1"/>
  <c r="AIF30" i="32"/>
  <c r="KW34" i="3"/>
  <c r="DT17" i="32"/>
  <c r="AS21" i="3"/>
  <c r="DT19" i="32"/>
  <c r="AS23" i="3"/>
  <c r="IJ20" i="32"/>
  <c r="CG24" i="3"/>
  <c r="DT21" i="32"/>
  <c r="AS25" i="3"/>
  <c r="IJ22" i="32"/>
  <c r="CG26" i="3"/>
  <c r="DT23" i="32"/>
  <c r="AS27" i="3"/>
  <c r="IJ24" i="32"/>
  <c r="CG28" i="3"/>
  <c r="DT25" i="32"/>
  <c r="AS29" i="3"/>
  <c r="IJ26" i="32"/>
  <c r="CG30" i="3"/>
  <c r="DT27" i="32"/>
  <c r="AS31" i="3"/>
  <c r="IJ28" i="32"/>
  <c r="CG32" i="3"/>
  <c r="IK28" i="32" s="1"/>
  <c r="I22" i="3"/>
  <c r="Q18" i="32" s="1"/>
  <c r="P20" i="32"/>
  <c r="I24" i="3"/>
  <c r="Q20" i="32" s="1"/>
  <c r="P22" i="32"/>
  <c r="I26" i="3"/>
  <c r="P24" i="32"/>
  <c r="I28" i="3"/>
  <c r="Q24" i="32" s="1"/>
  <c r="P26" i="32"/>
  <c r="I30" i="3"/>
  <c r="Q26" i="32" s="1"/>
  <c r="I32" i="3"/>
  <c r="Q28" i="32" s="1"/>
  <c r="P30" i="32"/>
  <c r="I34" i="3"/>
  <c r="Q30" i="32" s="1"/>
  <c r="AB17" i="32"/>
  <c r="M21" i="3"/>
  <c r="AB19" i="32"/>
  <c r="M23" i="3"/>
  <c r="AC19" i="32" s="1"/>
  <c r="AB21" i="32"/>
  <c r="M25" i="3"/>
  <c r="AB23" i="32"/>
  <c r="M27" i="3"/>
  <c r="AC23" i="32" s="1"/>
  <c r="AB25" i="32"/>
  <c r="M29" i="3"/>
  <c r="AC25" i="32" s="1"/>
  <c r="AB27" i="32"/>
  <c r="M31" i="3"/>
  <c r="AC27" i="32" s="1"/>
  <c r="AB29" i="32"/>
  <c r="M33" i="3"/>
  <c r="AC29" i="32" s="1"/>
  <c r="AB31" i="32"/>
  <c r="M35" i="3"/>
  <c r="AC31" i="32" s="1"/>
  <c r="Q22" i="3"/>
  <c r="AO18" i="32" s="1"/>
  <c r="AN20" i="32"/>
  <c r="Q24" i="3"/>
  <c r="AO20" i="32" s="1"/>
  <c r="AN22" i="32"/>
  <c r="Q26" i="3"/>
  <c r="AO22" i="32" s="1"/>
  <c r="AN24" i="32"/>
  <c r="Q28" i="3"/>
  <c r="AO24" i="32" s="1"/>
  <c r="AN26" i="32"/>
  <c r="Q30" i="3"/>
  <c r="AO26" i="32" s="1"/>
  <c r="Q32" i="3"/>
  <c r="AO28" i="32" s="1"/>
  <c r="AN30" i="32"/>
  <c r="Q34" i="3"/>
  <c r="AO30" i="32" s="1"/>
  <c r="AZ17" i="32"/>
  <c r="U21" i="3"/>
  <c r="AZ19" i="32"/>
  <c r="U23" i="3"/>
  <c r="AZ21" i="32"/>
  <c r="U25" i="3"/>
  <c r="BA21" i="32" s="1"/>
  <c r="AZ23" i="32"/>
  <c r="U27" i="3"/>
  <c r="AZ25" i="32"/>
  <c r="U29" i="3"/>
  <c r="BA25" i="32" s="1"/>
  <c r="AZ27" i="32"/>
  <c r="U31" i="3"/>
  <c r="BA27" i="32" s="1"/>
  <c r="AZ29" i="32"/>
  <c r="U33" i="3"/>
  <c r="BA29" i="32" s="1"/>
  <c r="AZ31" i="32"/>
  <c r="U35" i="3"/>
  <c r="BA31" i="32" s="1"/>
  <c r="Y22" i="3"/>
  <c r="BM18" i="32" s="1"/>
  <c r="BL20" i="32"/>
  <c r="Y24" i="3"/>
  <c r="BM20" i="32" s="1"/>
  <c r="BL22" i="32"/>
  <c r="Y26" i="3"/>
  <c r="BM22" i="32" s="1"/>
  <c r="BL24" i="32"/>
  <c r="Y28" i="3"/>
  <c r="BM24" i="32" s="1"/>
  <c r="BL26" i="32"/>
  <c r="Y30" i="3"/>
  <c r="BM26" i="32" s="1"/>
  <c r="Y32" i="3"/>
  <c r="BM28" i="32" s="1"/>
  <c r="BL30" i="32"/>
  <c r="Y34" i="3"/>
  <c r="BM30" i="32" s="1"/>
  <c r="BX17" i="32"/>
  <c r="AC21" i="3"/>
  <c r="BX19" i="32"/>
  <c r="AC23" i="3"/>
  <c r="BX23" i="32"/>
  <c r="AC27" i="3"/>
  <c r="BX25" i="32"/>
  <c r="AC29" i="3"/>
  <c r="BX27" i="32"/>
  <c r="AC31" i="3"/>
  <c r="BX29" i="32"/>
  <c r="AC33" i="3"/>
  <c r="BX31" i="32"/>
  <c r="AC35" i="3"/>
  <c r="AG22" i="3"/>
  <c r="CK18" i="32" s="1"/>
  <c r="CJ20" i="32"/>
  <c r="AG24" i="3"/>
  <c r="CJ22" i="32"/>
  <c r="AG26" i="3"/>
  <c r="CJ24" i="32"/>
  <c r="AG28" i="3"/>
  <c r="CJ26" i="32"/>
  <c r="AG30" i="3"/>
  <c r="AG32" i="3"/>
  <c r="CK28" i="32" s="1"/>
  <c r="CJ30" i="32"/>
  <c r="AG34" i="3"/>
  <c r="CV17" i="32"/>
  <c r="AK21" i="3"/>
  <c r="CV19" i="32"/>
  <c r="AK23" i="3"/>
  <c r="CV21" i="32"/>
  <c r="AK25" i="3"/>
  <c r="CV23" i="32"/>
  <c r="AK27" i="3"/>
  <c r="CV25" i="32"/>
  <c r="AK29" i="3"/>
  <c r="CV27" i="32"/>
  <c r="AK31" i="3"/>
  <c r="CV29" i="32"/>
  <c r="AK33" i="3"/>
  <c r="CV31" i="32"/>
  <c r="AK35" i="3"/>
  <c r="AO22" i="3"/>
  <c r="DI18" i="32" s="1"/>
  <c r="DH20" i="32"/>
  <c r="AO24" i="3"/>
  <c r="DH22" i="32"/>
  <c r="AO26" i="3"/>
  <c r="DH24" i="32"/>
  <c r="AO28" i="3"/>
  <c r="DH26" i="32"/>
  <c r="AO30" i="3"/>
  <c r="AO32" i="3"/>
  <c r="DI28" i="32" s="1"/>
  <c r="DH30" i="32"/>
  <c r="AO34" i="3"/>
  <c r="EF17" i="32"/>
  <c r="AW21" i="3"/>
  <c r="EF19" i="32"/>
  <c r="AW23" i="3"/>
  <c r="EF21" i="32"/>
  <c r="AW25" i="3"/>
  <c r="EF23" i="32"/>
  <c r="AW27" i="3"/>
  <c r="EF25" i="32"/>
  <c r="AW29" i="3"/>
  <c r="EF27" i="32"/>
  <c r="AW31" i="3"/>
  <c r="EF29" i="32"/>
  <c r="AW33" i="3"/>
  <c r="EF31" i="32"/>
  <c r="AW35" i="3"/>
  <c r="BA22" i="3"/>
  <c r="ES18" i="32" s="1"/>
  <c r="ER20" i="32"/>
  <c r="BA24" i="3"/>
  <c r="ER22" i="32"/>
  <c r="BA26" i="3"/>
  <c r="ER24" i="32"/>
  <c r="BA28" i="3"/>
  <c r="ER26" i="32"/>
  <c r="BA30" i="3"/>
  <c r="BA32" i="3"/>
  <c r="ES28" i="32" s="1"/>
  <c r="ER30" i="32"/>
  <c r="BA34" i="3"/>
  <c r="FD17" i="32"/>
  <c r="BE21" i="3"/>
  <c r="FD19" i="32"/>
  <c r="BE23" i="3"/>
  <c r="FD21" i="32"/>
  <c r="BE25" i="3"/>
  <c r="FD23" i="32"/>
  <c r="BE27" i="3"/>
  <c r="FD25" i="32"/>
  <c r="BE29" i="3"/>
  <c r="FD27" i="32"/>
  <c r="BE31" i="3"/>
  <c r="FD29" i="32"/>
  <c r="BE33" i="3"/>
  <c r="FD31" i="32"/>
  <c r="BE35" i="3"/>
  <c r="BI22" i="3"/>
  <c r="FQ18" i="32" s="1"/>
  <c r="FP20" i="32"/>
  <c r="BI24" i="3"/>
  <c r="FP22" i="32"/>
  <c r="BI26" i="3"/>
  <c r="FP24" i="32"/>
  <c r="BI28" i="3"/>
  <c r="FP26" i="32"/>
  <c r="BI30" i="3"/>
  <c r="BI32" i="3"/>
  <c r="FQ28" i="32" s="1"/>
  <c r="FP30" i="32"/>
  <c r="BI34" i="3"/>
  <c r="GB17" i="32"/>
  <c r="BM21" i="3"/>
  <c r="GB19" i="32"/>
  <c r="BM23" i="3"/>
  <c r="GB21" i="32"/>
  <c r="BM25" i="3"/>
  <c r="GB23" i="32"/>
  <c r="BM27" i="3"/>
  <c r="GB25" i="32"/>
  <c r="BM29" i="3"/>
  <c r="GB27" i="32"/>
  <c r="BM31" i="3"/>
  <c r="GB29" i="32"/>
  <c r="BM33" i="3"/>
  <c r="GB31" i="32"/>
  <c r="BM35" i="3"/>
  <c r="BQ22" i="3"/>
  <c r="GO18" i="32" s="1"/>
  <c r="GN20" i="32"/>
  <c r="BQ24" i="3"/>
  <c r="GN22" i="32"/>
  <c r="BQ26" i="3"/>
  <c r="GN24" i="32"/>
  <c r="BQ28" i="3"/>
  <c r="GN26" i="32"/>
  <c r="BQ30" i="3"/>
  <c r="BQ32" i="3"/>
  <c r="GO28" i="32" s="1"/>
  <c r="GN30" i="32"/>
  <c r="BQ34" i="3"/>
  <c r="GZ17" i="32"/>
  <c r="BU21" i="3"/>
  <c r="GZ19" i="32"/>
  <c r="BU23" i="3"/>
  <c r="GZ21" i="32"/>
  <c r="BU25" i="3"/>
  <c r="GZ23" i="32"/>
  <c r="BU27" i="3"/>
  <c r="GZ25" i="32"/>
  <c r="BU29" i="3"/>
  <c r="GZ27" i="32"/>
  <c r="BU31" i="3"/>
  <c r="GZ29" i="32"/>
  <c r="BU33" i="3"/>
  <c r="GZ31" i="32"/>
  <c r="BU35" i="3"/>
  <c r="BY22" i="3"/>
  <c r="HM18" i="32" s="1"/>
  <c r="HL20" i="32"/>
  <c r="BY24" i="3"/>
  <c r="HL22" i="32"/>
  <c r="BY26" i="3"/>
  <c r="HL24" i="32"/>
  <c r="BY28" i="3"/>
  <c r="HL26" i="32"/>
  <c r="BY30" i="3"/>
  <c r="BY32" i="3"/>
  <c r="HM28" i="32" s="1"/>
  <c r="HL30" i="32"/>
  <c r="BY34" i="3"/>
  <c r="HX17" i="32"/>
  <c r="CC21" i="3"/>
  <c r="HX19" i="32"/>
  <c r="CC23" i="3"/>
  <c r="HX21" i="32"/>
  <c r="CC25" i="3"/>
  <c r="HX23" i="32"/>
  <c r="CC27" i="3"/>
  <c r="HX25" i="32"/>
  <c r="CC29" i="3"/>
  <c r="HX27" i="32"/>
  <c r="CC31" i="3"/>
  <c r="HX29" i="32"/>
  <c r="CC33" i="3"/>
  <c r="HX31" i="32"/>
  <c r="CC35" i="3"/>
  <c r="CK22" i="3"/>
  <c r="IW18" i="32" s="1"/>
  <c r="IV20" i="32"/>
  <c r="CK24" i="3"/>
  <c r="IV22" i="32"/>
  <c r="CK26" i="3"/>
  <c r="IV24" i="32"/>
  <c r="CK28" i="3"/>
  <c r="IV26" i="32"/>
  <c r="CK30" i="3"/>
  <c r="CK32" i="3"/>
  <c r="IW28" i="32" s="1"/>
  <c r="IV30" i="32"/>
  <c r="CK34" i="3"/>
  <c r="B5" i="39"/>
  <c r="DT29" i="32"/>
  <c r="AS33" i="3"/>
  <c r="IJ30" i="32"/>
  <c r="CG34" i="3"/>
  <c r="DT31" i="32"/>
  <c r="AS35" i="3"/>
  <c r="JH17" i="32"/>
  <c r="CO21" i="3"/>
  <c r="JH19" i="32"/>
  <c r="CO23" i="3"/>
  <c r="JH21" i="32"/>
  <c r="CO25" i="3"/>
  <c r="JH23" i="32"/>
  <c r="CO27" i="3"/>
  <c r="JH25" i="32"/>
  <c r="CO29" i="3"/>
  <c r="JH27" i="32"/>
  <c r="CO31" i="3"/>
  <c r="JH29" i="32"/>
  <c r="CO33" i="3"/>
  <c r="JH31" i="32"/>
  <c r="CO35" i="3"/>
  <c r="CS22" i="3"/>
  <c r="JU18" i="32" s="1"/>
  <c r="JT20" i="32"/>
  <c r="CS24" i="3"/>
  <c r="JT22" i="32"/>
  <c r="CS26" i="3"/>
  <c r="JT24" i="32"/>
  <c r="CS28" i="3"/>
  <c r="JT26" i="32"/>
  <c r="CS30" i="3"/>
  <c r="CS32" i="3"/>
  <c r="JU28" i="32" s="1"/>
  <c r="JT30" i="32"/>
  <c r="CS34" i="3"/>
  <c r="KF17" i="32"/>
  <c r="CW21" i="3"/>
  <c r="KF19" i="32"/>
  <c r="CW23" i="3"/>
  <c r="KF21" i="32"/>
  <c r="CW25" i="3"/>
  <c r="KF23" i="32"/>
  <c r="CW27" i="3"/>
  <c r="KF25" i="32"/>
  <c r="CW29" i="3"/>
  <c r="KF27" i="32"/>
  <c r="CW31" i="3"/>
  <c r="KF29" i="32"/>
  <c r="CW33" i="3"/>
  <c r="KF31" i="32"/>
  <c r="CW35" i="3"/>
  <c r="DA22" i="3"/>
  <c r="KS18" i="32" s="1"/>
  <c r="KR20" i="32"/>
  <c r="DA24" i="3"/>
  <c r="KR22" i="32"/>
  <c r="DA26" i="3"/>
  <c r="KR24" i="32"/>
  <c r="DA28" i="3"/>
  <c r="KR26" i="32"/>
  <c r="DA30" i="3"/>
  <c r="DA32" i="3"/>
  <c r="KS28" i="32" s="1"/>
  <c r="KR30" i="32"/>
  <c r="DA34" i="3"/>
  <c r="LD17" i="32"/>
  <c r="DE21" i="3"/>
  <c r="LD19" i="32"/>
  <c r="DE23" i="3"/>
  <c r="LD21" i="32"/>
  <c r="DE25" i="3"/>
  <c r="LD23" i="32"/>
  <c r="DE27" i="3"/>
  <c r="LD25" i="32"/>
  <c r="DE29" i="3"/>
  <c r="LD27" i="32"/>
  <c r="DE31" i="3"/>
  <c r="LD29" i="32"/>
  <c r="DE33" i="3"/>
  <c r="LD31" i="32"/>
  <c r="DE35" i="3"/>
  <c r="DI22" i="3"/>
  <c r="LQ18" i="32" s="1"/>
  <c r="LP20" i="32"/>
  <c r="DI24" i="3"/>
  <c r="LP22" i="32"/>
  <c r="DI26" i="3"/>
  <c r="LP24" i="32"/>
  <c r="DI28" i="3"/>
  <c r="LP26" i="32"/>
  <c r="DI30" i="3"/>
  <c r="DI32" i="3"/>
  <c r="LQ28" i="32" s="1"/>
  <c r="LP30" i="32"/>
  <c r="DI34" i="3"/>
  <c r="MB17" i="32"/>
  <c r="DM21" i="3"/>
  <c r="MB19" i="32"/>
  <c r="DM23" i="3"/>
  <c r="MB21" i="32"/>
  <c r="DM25" i="3"/>
  <c r="MB23" i="32"/>
  <c r="DM27" i="3"/>
  <c r="MB25" i="32"/>
  <c r="DM29" i="3"/>
  <c r="MB27" i="32"/>
  <c r="DM31" i="3"/>
  <c r="MB29" i="32"/>
  <c r="DM33" i="3"/>
  <c r="MB31" i="32"/>
  <c r="DM35" i="3"/>
  <c r="DQ22" i="3"/>
  <c r="MO18" i="32" s="1"/>
  <c r="MN20" i="32"/>
  <c r="DQ24" i="3"/>
  <c r="MN22" i="32"/>
  <c r="DQ26" i="3"/>
  <c r="MN24" i="32"/>
  <c r="DQ28" i="3"/>
  <c r="MN26" i="32"/>
  <c r="DQ30" i="3"/>
  <c r="DQ32" i="3"/>
  <c r="MO28" i="32" s="1"/>
  <c r="MN30" i="32"/>
  <c r="DQ34" i="3"/>
  <c r="MZ17" i="32"/>
  <c r="DU21" i="3"/>
  <c r="MZ19" i="32"/>
  <c r="DU23" i="3"/>
  <c r="MZ21" i="32"/>
  <c r="DU25" i="3"/>
  <c r="MZ23" i="32"/>
  <c r="DU27" i="3"/>
  <c r="MZ25" i="32"/>
  <c r="DU29" i="3"/>
  <c r="MZ27" i="32"/>
  <c r="DU31" i="3"/>
  <c r="MZ29" i="32"/>
  <c r="DU33" i="3"/>
  <c r="MZ31" i="32"/>
  <c r="DU35" i="3"/>
  <c r="DY22" i="3"/>
  <c r="NM18" i="32" s="1"/>
  <c r="NL20" i="32"/>
  <c r="DY24" i="3"/>
  <c r="NL22" i="32"/>
  <c r="DY26" i="3"/>
  <c r="NL24" i="32"/>
  <c r="DY28" i="3"/>
  <c r="NL26" i="32"/>
  <c r="DY30" i="3"/>
  <c r="NL28" i="32"/>
  <c r="DY32" i="3"/>
  <c r="NM28" i="32" s="1"/>
  <c r="NL30" i="32"/>
  <c r="DY34" i="3"/>
  <c r="NX17" i="32"/>
  <c r="EC21" i="3"/>
  <c r="NX19" i="32"/>
  <c r="EC23" i="3"/>
  <c r="NX21" i="32"/>
  <c r="EC25" i="3"/>
  <c r="NX23" i="32"/>
  <c r="EC27" i="3"/>
  <c r="NX25" i="32"/>
  <c r="EC29" i="3"/>
  <c r="NX27" i="32"/>
  <c r="EC31" i="3"/>
  <c r="NX29" i="32"/>
  <c r="EC33" i="3"/>
  <c r="NX31" i="32"/>
  <c r="EC35" i="3"/>
  <c r="OJ18" i="32"/>
  <c r="EG22" i="3"/>
  <c r="OK18" i="32" s="1"/>
  <c r="OJ20" i="32"/>
  <c r="EG24" i="3"/>
  <c r="OJ22" i="32"/>
  <c r="EG26" i="3"/>
  <c r="OJ24" i="32"/>
  <c r="EG28" i="3"/>
  <c r="OJ26" i="32"/>
  <c r="EG30" i="3"/>
  <c r="OJ28" i="32"/>
  <c r="EG32" i="3"/>
  <c r="OK28" i="32" s="1"/>
  <c r="OJ30" i="32"/>
  <c r="EG34" i="3"/>
  <c r="OV17" i="32"/>
  <c r="EK21" i="3"/>
  <c r="OV19" i="32"/>
  <c r="EK23" i="3"/>
  <c r="OV21" i="32"/>
  <c r="EK25" i="3"/>
  <c r="OV23" i="32"/>
  <c r="EK27" i="3"/>
  <c r="OV25" i="32"/>
  <c r="EK29" i="3"/>
  <c r="OV27" i="32"/>
  <c r="EK31" i="3"/>
  <c r="OV29" i="32"/>
  <c r="EK33" i="3"/>
  <c r="OV31" i="32"/>
  <c r="EK35" i="3"/>
  <c r="EO22" i="3"/>
  <c r="PI18" i="32" s="1"/>
  <c r="PH20" i="32"/>
  <c r="EO24" i="3"/>
  <c r="PH22" i="32"/>
  <c r="EO26" i="3"/>
  <c r="PH24" i="32"/>
  <c r="EO28" i="3"/>
  <c r="PH26" i="32"/>
  <c r="EO30" i="3"/>
  <c r="EO32" i="3"/>
  <c r="PI28" i="32" s="1"/>
  <c r="PH30" i="32"/>
  <c r="EO34" i="3"/>
  <c r="PT17" i="32"/>
  <c r="ES21" i="3"/>
  <c r="PT19" i="32"/>
  <c r="ES23" i="3"/>
  <c r="PT21" i="32"/>
  <c r="ES25" i="3"/>
  <c r="PT23" i="32"/>
  <c r="ES27" i="3"/>
  <c r="PT25" i="32"/>
  <c r="ES29" i="3"/>
  <c r="PT27" i="32"/>
  <c r="ES31" i="3"/>
  <c r="PT29" i="32"/>
  <c r="ES33" i="3"/>
  <c r="PT31" i="32"/>
  <c r="ES35" i="3"/>
  <c r="EW22" i="3"/>
  <c r="QG18" i="32" s="1"/>
  <c r="QF20" i="32"/>
  <c r="EW24" i="3"/>
  <c r="QF22" i="32"/>
  <c r="EW26" i="3"/>
  <c r="QF24" i="32"/>
  <c r="EW28" i="3"/>
  <c r="QF26" i="32"/>
  <c r="EW30" i="3"/>
  <c r="EW32" i="3"/>
  <c r="QG28" i="32" s="1"/>
  <c r="QF30" i="32"/>
  <c r="EW34" i="3"/>
  <c r="QR17" i="32"/>
  <c r="FA21" i="3"/>
  <c r="QR19" i="32"/>
  <c r="FA23" i="3"/>
  <c r="QR21" i="32"/>
  <c r="FA25" i="3"/>
  <c r="QR23" i="32"/>
  <c r="FA27" i="3"/>
  <c r="QR25" i="32"/>
  <c r="FA29" i="3"/>
  <c r="QR27" i="32"/>
  <c r="FA31" i="3"/>
  <c r="QR29" i="32"/>
  <c r="FA33" i="3"/>
  <c r="QR31" i="32"/>
  <c r="FA35" i="3"/>
  <c r="FE22" i="3"/>
  <c r="RE18" i="32" s="1"/>
  <c r="RD20" i="32"/>
  <c r="FE24" i="3"/>
  <c r="RD22" i="32"/>
  <c r="FE26" i="3"/>
  <c r="RD24" i="32"/>
  <c r="FE28" i="3"/>
  <c r="RD26" i="32"/>
  <c r="FE30" i="3"/>
  <c r="FE32" i="3"/>
  <c r="RE28" i="32" s="1"/>
  <c r="RD30" i="32"/>
  <c r="FE34" i="3"/>
  <c r="RP17" i="32"/>
  <c r="FI21" i="3"/>
  <c r="RP19" i="32"/>
  <c r="FI23" i="3"/>
  <c r="RP21" i="32"/>
  <c r="FI25" i="3"/>
  <c r="RP23" i="32"/>
  <c r="FI27" i="3"/>
  <c r="RP25" i="32"/>
  <c r="FI29" i="3"/>
  <c r="RP27" i="32"/>
  <c r="FI31" i="3"/>
  <c r="RP29" i="32"/>
  <c r="FI33" i="3"/>
  <c r="RP31" i="32"/>
  <c r="FI35" i="3"/>
  <c r="FM22" i="3"/>
  <c r="SC18" i="32" s="1"/>
  <c r="SB20" i="32"/>
  <c r="FM24" i="3"/>
  <c r="SB22" i="32"/>
  <c r="FM26" i="3"/>
  <c r="SB24" i="32"/>
  <c r="FM28" i="3"/>
  <c r="SB26" i="32"/>
  <c r="FM30" i="3"/>
  <c r="FM32" i="3"/>
  <c r="SC28" i="32" s="1"/>
  <c r="SB30" i="32"/>
  <c r="FM34" i="3"/>
  <c r="SN17" i="32"/>
  <c r="FQ21" i="3"/>
  <c r="SN19" i="32"/>
  <c r="FQ23" i="3"/>
  <c r="SN21" i="32"/>
  <c r="FQ25" i="3"/>
  <c r="SN23" i="32"/>
  <c r="FQ27" i="3"/>
  <c r="SN25" i="32"/>
  <c r="FQ29" i="3"/>
  <c r="SN27" i="32"/>
  <c r="FQ31" i="3"/>
  <c r="SN29" i="32"/>
  <c r="FQ33" i="3"/>
  <c r="SN31" i="32"/>
  <c r="FQ35" i="3"/>
  <c r="FU22" i="3"/>
  <c r="TA18" i="32" s="1"/>
  <c r="SZ20" i="32"/>
  <c r="FU24" i="3"/>
  <c r="SZ22" i="32"/>
  <c r="FU26" i="3"/>
  <c r="SZ24" i="32"/>
  <c r="FU28" i="3"/>
  <c r="SZ26" i="32"/>
  <c r="FU30" i="3"/>
  <c r="SZ28" i="32"/>
  <c r="FU32" i="3"/>
  <c r="TA28" i="32" s="1"/>
  <c r="SZ30" i="32"/>
  <c r="FU34" i="3"/>
  <c r="TL17" i="32"/>
  <c r="FY21" i="3"/>
  <c r="TL19" i="32"/>
  <c r="FY23" i="3"/>
  <c r="TL21" i="32"/>
  <c r="FY25" i="3"/>
  <c r="TL23" i="32"/>
  <c r="FY27" i="3"/>
  <c r="TL25" i="32"/>
  <c r="FY29" i="3"/>
  <c r="TL27" i="32"/>
  <c r="FY31" i="3"/>
  <c r="TL29" i="32"/>
  <c r="FY33" i="3"/>
  <c r="TL31" i="32"/>
  <c r="FY35" i="3"/>
  <c r="GC22" i="3"/>
  <c r="TY18" i="32" s="1"/>
  <c r="TX20" i="32"/>
  <c r="GC24" i="3"/>
  <c r="TX22" i="32"/>
  <c r="GC26" i="3"/>
  <c r="TX24" i="32"/>
  <c r="GC28" i="3"/>
  <c r="TX26" i="32"/>
  <c r="GC30" i="3"/>
  <c r="GC32" i="3"/>
  <c r="TY28" i="32" s="1"/>
  <c r="TX30" i="32"/>
  <c r="GC34" i="3"/>
  <c r="UJ17" i="32"/>
  <c r="GG21" i="3"/>
  <c r="UJ19" i="32"/>
  <c r="GG23" i="3"/>
  <c r="UJ21" i="32"/>
  <c r="GG25" i="3"/>
  <c r="UJ23" i="32"/>
  <c r="GG27" i="3"/>
  <c r="UJ25" i="32"/>
  <c r="GG29" i="3"/>
  <c r="UJ27" i="32"/>
  <c r="GG31" i="3"/>
  <c r="UJ29" i="32"/>
  <c r="GG33" i="3"/>
  <c r="UJ31" i="32"/>
  <c r="GG35" i="3"/>
  <c r="GK22" i="3"/>
  <c r="UW18" i="32" s="1"/>
  <c r="UV20" i="32"/>
  <c r="GK24" i="3"/>
  <c r="UV22" i="32"/>
  <c r="GK26" i="3"/>
  <c r="UV24" i="32"/>
  <c r="GK28" i="3"/>
  <c r="UV26" i="32"/>
  <c r="GK30" i="3"/>
  <c r="GK32" i="3"/>
  <c r="UW28" i="32" s="1"/>
  <c r="UV30" i="32"/>
  <c r="GK34" i="3"/>
  <c r="VH17" i="32"/>
  <c r="GO21" i="3"/>
  <c r="VH19" i="32"/>
  <c r="GO23" i="3"/>
  <c r="VH21" i="32"/>
  <c r="GO25" i="3"/>
  <c r="VH23" i="32"/>
  <c r="GO27" i="3"/>
  <c r="VH25" i="32"/>
  <c r="GO29" i="3"/>
  <c r="VH27" i="32"/>
  <c r="GO31" i="3"/>
  <c r="VH29" i="32"/>
  <c r="GO33" i="3"/>
  <c r="VH31" i="32"/>
  <c r="GO35" i="3"/>
  <c r="GS22" i="3"/>
  <c r="VU18" i="32" s="1"/>
  <c r="VT20" i="32"/>
  <c r="GS24" i="3"/>
  <c r="VT22" i="32"/>
  <c r="GS26" i="3"/>
  <c r="VT24" i="32"/>
  <c r="GS28" i="3"/>
  <c r="VT26" i="32"/>
  <c r="GS30" i="3"/>
  <c r="GS32" i="3"/>
  <c r="VU28" i="32" s="1"/>
  <c r="VT30" i="32"/>
  <c r="GS34" i="3"/>
  <c r="WF17" i="32"/>
  <c r="GW21" i="3"/>
  <c r="WF19" i="32"/>
  <c r="GW23" i="3"/>
  <c r="WF21" i="32"/>
  <c r="GW25" i="3"/>
  <c r="WF23" i="32"/>
  <c r="GW27" i="3"/>
  <c r="WF25" i="32"/>
  <c r="GW29" i="3"/>
  <c r="WF27" i="32"/>
  <c r="GW31" i="3"/>
  <c r="WF29" i="32"/>
  <c r="GW33" i="3"/>
  <c r="WF31" i="32"/>
  <c r="GW35" i="3"/>
  <c r="WR18" i="32"/>
  <c r="HA22" i="3"/>
  <c r="WS18" i="32" s="1"/>
  <c r="WR20" i="32"/>
  <c r="HA24" i="3"/>
  <c r="WR22" i="32"/>
  <c r="HA26" i="3"/>
  <c r="WR24" i="32"/>
  <c r="HA28" i="3"/>
  <c r="WR26" i="32"/>
  <c r="HA30" i="3"/>
  <c r="HA32" i="3"/>
  <c r="WS28" i="32" s="1"/>
  <c r="WR30" i="32"/>
  <c r="HA34" i="3"/>
  <c r="XD17" i="32"/>
  <c r="HE21" i="3"/>
  <c r="XD19" i="32"/>
  <c r="HE23" i="3"/>
  <c r="XD21" i="32"/>
  <c r="HE25" i="3"/>
  <c r="XD23" i="32"/>
  <c r="HE27" i="3"/>
  <c r="XD25" i="32"/>
  <c r="HE29" i="3"/>
  <c r="XD27" i="32"/>
  <c r="HE31" i="3"/>
  <c r="XD29" i="32"/>
  <c r="HE33" i="3"/>
  <c r="XD31" i="32"/>
  <c r="HE35" i="3"/>
  <c r="HI22" i="3"/>
  <c r="XQ18" i="32" s="1"/>
  <c r="XP20" i="32"/>
  <c r="HI24" i="3"/>
  <c r="XP22" i="32"/>
  <c r="HI26" i="3"/>
  <c r="XP24" i="32"/>
  <c r="HI28" i="3"/>
  <c r="XP26" i="32"/>
  <c r="HI30" i="3"/>
  <c r="HI32" i="3"/>
  <c r="XQ28" i="32" s="1"/>
  <c r="XP30" i="32"/>
  <c r="HI34" i="3"/>
  <c r="YB17" i="32"/>
  <c r="HM21" i="3"/>
  <c r="YB19" i="32"/>
  <c r="HM23" i="3"/>
  <c r="YB21" i="32"/>
  <c r="HM25" i="3"/>
  <c r="YB23" i="32"/>
  <c r="HM27" i="3"/>
  <c r="YB25" i="32"/>
  <c r="HM29" i="3"/>
  <c r="YB27" i="32"/>
  <c r="HM31" i="3"/>
  <c r="YB29" i="32"/>
  <c r="HM33" i="3"/>
  <c r="YB31" i="32"/>
  <c r="HM35" i="3"/>
  <c r="YN18" i="32"/>
  <c r="HQ22" i="3"/>
  <c r="YO18" i="32" s="1"/>
  <c r="YN20" i="32"/>
  <c r="HQ24" i="3"/>
  <c r="YN22" i="32"/>
  <c r="HQ26" i="3"/>
  <c r="YN24" i="32"/>
  <c r="HQ28" i="3"/>
  <c r="YN26" i="32"/>
  <c r="HQ30" i="3"/>
  <c r="YN28" i="32"/>
  <c r="HQ32" i="3"/>
  <c r="YO28" i="32" s="1"/>
  <c r="YN30" i="32"/>
  <c r="HQ34" i="3"/>
  <c r="YZ17" i="32"/>
  <c r="HU21" i="3"/>
  <c r="YZ19" i="32"/>
  <c r="HU23" i="3"/>
  <c r="YZ21" i="32"/>
  <c r="HU25" i="3"/>
  <c r="YZ23" i="32"/>
  <c r="HU27" i="3"/>
  <c r="YZ25" i="32"/>
  <c r="HU29" i="3"/>
  <c r="YZ27" i="32"/>
  <c r="HU31" i="3"/>
  <c r="YZ29" i="32"/>
  <c r="HU33" i="3"/>
  <c r="YZ31" i="32"/>
  <c r="HU35" i="3"/>
  <c r="HY22" i="3"/>
  <c r="ZM18" i="32" s="1"/>
  <c r="ZL20" i="32"/>
  <c r="HY24" i="3"/>
  <c r="ZL22" i="32"/>
  <c r="HY26" i="3"/>
  <c r="ZL24" i="32"/>
  <c r="HY28" i="3"/>
  <c r="ZL26" i="32"/>
  <c r="HY30" i="3"/>
  <c r="HY32" i="3"/>
  <c r="ZM28" i="32" s="1"/>
  <c r="ZL30" i="32"/>
  <c r="HY34" i="3"/>
  <c r="ZX17" i="32"/>
  <c r="IC21" i="3"/>
  <c r="ZX19" i="32"/>
  <c r="IC23" i="3"/>
  <c r="ZX21" i="32"/>
  <c r="IC25" i="3"/>
  <c r="ZX23" i="32"/>
  <c r="IC27" i="3"/>
  <c r="ZX25" i="32"/>
  <c r="IC29" i="3"/>
  <c r="ZX27" i="32"/>
  <c r="IC31" i="3"/>
  <c r="ZX29" i="32"/>
  <c r="IC33" i="3"/>
  <c r="ZX31" i="32"/>
  <c r="IC35" i="3"/>
  <c r="IG22" i="3"/>
  <c r="AAK18" i="32" s="1"/>
  <c r="AAJ20" i="32"/>
  <c r="IG24" i="3"/>
  <c r="AAJ22" i="32"/>
  <c r="IG26" i="3"/>
  <c r="AAJ24" i="32"/>
  <c r="IG28" i="3"/>
  <c r="AAJ26" i="32"/>
  <c r="IG30" i="3"/>
  <c r="AAJ28" i="32"/>
  <c r="IG32" i="3"/>
  <c r="AAK28" i="32" s="1"/>
  <c r="AAJ30" i="32"/>
  <c r="IG34" i="3"/>
  <c r="AAV17" i="32"/>
  <c r="IK21" i="3"/>
  <c r="AAV19" i="32"/>
  <c r="IK23" i="3"/>
  <c r="AAV21" i="32"/>
  <c r="IK25" i="3"/>
  <c r="AAV23" i="32"/>
  <c r="IK27" i="3"/>
  <c r="AAV25" i="32"/>
  <c r="IK29" i="3"/>
  <c r="AAV27" i="32"/>
  <c r="IK31" i="3"/>
  <c r="AAV29" i="32"/>
  <c r="IK33" i="3"/>
  <c r="AAV31" i="32"/>
  <c r="IK35" i="3"/>
  <c r="ABH18" i="32"/>
  <c r="IO22" i="3"/>
  <c r="ABI18" i="32" s="1"/>
  <c r="ABH20" i="32"/>
  <c r="IO24" i="3"/>
  <c r="ABH22" i="32"/>
  <c r="IO26" i="3"/>
  <c r="ABH24" i="32"/>
  <c r="IO28" i="3"/>
  <c r="ABH26" i="32"/>
  <c r="IO30" i="3"/>
  <c r="IO32" i="3"/>
  <c r="ABI28" i="32" s="1"/>
  <c r="ABH30" i="32"/>
  <c r="IO34" i="3"/>
  <c r="ABT17" i="32"/>
  <c r="IS21" i="3"/>
  <c r="ABT19" i="32"/>
  <c r="IS23" i="3"/>
  <c r="ABT21" i="32"/>
  <c r="IS25" i="3"/>
  <c r="ABT23" i="32"/>
  <c r="IS27" i="3"/>
  <c r="ABT25" i="32"/>
  <c r="IS29" i="3"/>
  <c r="ABT27" i="32"/>
  <c r="IS31" i="3"/>
  <c r="ABT29" i="32"/>
  <c r="IS33" i="3"/>
  <c r="ABT31" i="32"/>
  <c r="IS35" i="3"/>
  <c r="IW22" i="3"/>
  <c r="ACG18" i="32" s="1"/>
  <c r="ACF20" i="32"/>
  <c r="IW24" i="3"/>
  <c r="ACF22" i="32"/>
  <c r="IW26" i="3"/>
  <c r="ACF24" i="32"/>
  <c r="IW28" i="3"/>
  <c r="ACF26" i="32"/>
  <c r="IW30" i="3"/>
  <c r="IW32" i="3"/>
  <c r="ACG28" i="32" s="1"/>
  <c r="ACF30" i="32"/>
  <c r="IW34" i="3"/>
  <c r="ACR17" i="32"/>
  <c r="JA21" i="3"/>
  <c r="ACR19" i="32"/>
  <c r="JA23" i="3"/>
  <c r="ACR21" i="32"/>
  <c r="JA25" i="3"/>
  <c r="ACR23" i="32"/>
  <c r="JA27" i="3"/>
  <c r="ACR25" i="32"/>
  <c r="JA29" i="3"/>
  <c r="ACR27" i="32"/>
  <c r="JA31" i="3"/>
  <c r="ACR29" i="32"/>
  <c r="JA33" i="3"/>
  <c r="ACR31" i="32"/>
  <c r="JA35" i="3"/>
  <c r="JE22" i="3"/>
  <c r="ADE18" i="32" s="1"/>
  <c r="ADD20" i="32"/>
  <c r="JE24" i="3"/>
  <c r="ADD22" i="32"/>
  <c r="JE26" i="3"/>
  <c r="ADD24" i="32"/>
  <c r="JE28" i="3"/>
  <c r="ADD26" i="32"/>
  <c r="JE30" i="3"/>
  <c r="ADD28" i="32"/>
  <c r="JE32" i="3"/>
  <c r="ADE28" i="32" s="1"/>
  <c r="ADD30" i="32"/>
  <c r="JE34" i="3"/>
  <c r="ADP17" i="32"/>
  <c r="JI21" i="3"/>
  <c r="ADP19" i="32"/>
  <c r="JI23" i="3"/>
  <c r="ADP21" i="32"/>
  <c r="JI25" i="3"/>
  <c r="ADP23" i="32"/>
  <c r="JI27" i="3"/>
  <c r="ADP25" i="32"/>
  <c r="JI29" i="3"/>
  <c r="ADP27" i="32"/>
  <c r="JI31" i="3"/>
  <c r="ADP29" i="32"/>
  <c r="JI33" i="3"/>
  <c r="ADP31" i="32"/>
  <c r="JI35" i="3"/>
  <c r="JM22" i="3"/>
  <c r="AEC18" i="32" s="1"/>
  <c r="AEB20" i="32"/>
  <c r="JM24" i="3"/>
  <c r="AEB22" i="32"/>
  <c r="JM26" i="3"/>
  <c r="AEB24" i="32"/>
  <c r="JM28" i="3"/>
  <c r="AEB26" i="32"/>
  <c r="JM30" i="3"/>
  <c r="JM32" i="3"/>
  <c r="AEC28" i="32" s="1"/>
  <c r="AEB30" i="32"/>
  <c r="JM34" i="3"/>
  <c r="AEN17" i="32"/>
  <c r="JQ21" i="3"/>
  <c r="AEN19" i="32"/>
  <c r="JQ23" i="3"/>
  <c r="AEN21" i="32"/>
  <c r="JQ25" i="3"/>
  <c r="AEN23" i="32"/>
  <c r="JQ27" i="3"/>
  <c r="AEN25" i="32"/>
  <c r="JQ29" i="3"/>
  <c r="AEN27" i="32"/>
  <c r="JQ31" i="3"/>
  <c r="AEN29" i="32"/>
  <c r="JQ33" i="3"/>
  <c r="AEN31" i="32"/>
  <c r="JQ35" i="3"/>
  <c r="AEZ18" i="32"/>
  <c r="JU22" i="3"/>
  <c r="AFA18" i="32" s="1"/>
  <c r="AEZ20" i="32"/>
  <c r="JU24" i="3"/>
  <c r="AEZ22" i="32"/>
  <c r="JU26" i="3"/>
  <c r="AEZ24" i="32"/>
  <c r="JU28" i="3"/>
  <c r="AEZ26" i="32"/>
  <c r="JU30" i="3"/>
  <c r="JU32" i="3"/>
  <c r="AFA28" i="32" s="1"/>
  <c r="AEZ30" i="32"/>
  <c r="JU34" i="3"/>
  <c r="AFL17" i="32"/>
  <c r="JY21" i="3"/>
  <c r="AFL19" i="32"/>
  <c r="JY23" i="3"/>
  <c r="AFL21" i="32"/>
  <c r="JY25" i="3"/>
  <c r="AFL23" i="32"/>
  <c r="JY27" i="3"/>
  <c r="AFL25" i="32"/>
  <c r="JY29" i="3"/>
  <c r="AFL27" i="32"/>
  <c r="JY31" i="3"/>
  <c r="AFL29" i="32"/>
  <c r="JY33" i="3"/>
  <c r="AFL31" i="32"/>
  <c r="JY35" i="3"/>
  <c r="KC22" i="3"/>
  <c r="AFY18" i="32" s="1"/>
  <c r="AFX20" i="32"/>
  <c r="KC24" i="3"/>
  <c r="AFX22" i="32"/>
  <c r="KC26" i="3"/>
  <c r="AFX24" i="32"/>
  <c r="KC28" i="3"/>
  <c r="AFX26" i="32"/>
  <c r="KC30" i="3"/>
  <c r="AFX28" i="32"/>
  <c r="KC32" i="3"/>
  <c r="AFY28" i="32" s="1"/>
  <c r="AFX30" i="32"/>
  <c r="KC34" i="3"/>
  <c r="AGJ17" i="32"/>
  <c r="KG21" i="3"/>
  <c r="AGJ19" i="32"/>
  <c r="KG23" i="3"/>
  <c r="AGJ21" i="32"/>
  <c r="KG25" i="3"/>
  <c r="AGJ23" i="32"/>
  <c r="KG27" i="3"/>
  <c r="AGJ25" i="32"/>
  <c r="KG29" i="3"/>
  <c r="AGJ27" i="32"/>
  <c r="KG31" i="3"/>
  <c r="AGJ29" i="32"/>
  <c r="KG33" i="3"/>
  <c r="AGJ31" i="32"/>
  <c r="KG35" i="3"/>
  <c r="KK22" i="3"/>
  <c r="AGW18" i="32" s="1"/>
  <c r="AGV20" i="32"/>
  <c r="KK24" i="3"/>
  <c r="AGV22" i="32"/>
  <c r="KK26" i="3"/>
  <c r="AGV24" i="32"/>
  <c r="KK28" i="3"/>
  <c r="AGV26" i="32"/>
  <c r="KK30" i="3"/>
  <c r="AGV28" i="32"/>
  <c r="KK32" i="3"/>
  <c r="AGW28" i="32" s="1"/>
  <c r="AGV30" i="32"/>
  <c r="KK34" i="3"/>
  <c r="AHH17" i="32"/>
  <c r="KO21" i="3"/>
  <c r="AHH19" i="32"/>
  <c r="KO23" i="3"/>
  <c r="AHH21" i="32"/>
  <c r="KO25" i="3"/>
  <c r="AHH23" i="32"/>
  <c r="KO27" i="3"/>
  <c r="AHH25" i="32"/>
  <c r="KO29" i="3"/>
  <c r="AHH27" i="32"/>
  <c r="KO31" i="3"/>
  <c r="AHH29" i="32"/>
  <c r="KO33" i="3"/>
  <c r="AHH31" i="32"/>
  <c r="KO35" i="3"/>
  <c r="KS22" i="3"/>
  <c r="AHU18" i="32" s="1"/>
  <c r="AHT20" i="32"/>
  <c r="KS24" i="3"/>
  <c r="AHT22" i="32"/>
  <c r="KS26" i="3"/>
  <c r="AHT24" i="32"/>
  <c r="KS28" i="3"/>
  <c r="AHT26" i="32"/>
  <c r="KS30" i="3"/>
  <c r="KS32" i="3"/>
  <c r="AHU28" i="32" s="1"/>
  <c r="AHT30" i="32"/>
  <c r="KS34" i="3"/>
  <c r="AIF17" i="32"/>
  <c r="KW21" i="3"/>
  <c r="AIF19" i="32"/>
  <c r="KW23" i="3"/>
  <c r="AIF21" i="32"/>
  <c r="KW25" i="3"/>
  <c r="AIF23" i="32"/>
  <c r="KW27" i="3"/>
  <c r="AIF25" i="32"/>
  <c r="KW29" i="3"/>
  <c r="AIF27" i="32"/>
  <c r="KW31" i="3"/>
  <c r="AIF29" i="32"/>
  <c r="KW33" i="3"/>
  <c r="AIF31" i="32"/>
  <c r="KW35" i="3"/>
  <c r="IJ17" i="32"/>
  <c r="CG21" i="3"/>
  <c r="IJ19" i="32"/>
  <c r="CG23" i="3"/>
  <c r="DT20" i="32"/>
  <c r="AS24" i="3"/>
  <c r="IJ21" i="32"/>
  <c r="CG25" i="3"/>
  <c r="DT22" i="32"/>
  <c r="AS26" i="3"/>
  <c r="IJ23" i="32"/>
  <c r="CG27" i="3"/>
  <c r="DT24" i="32"/>
  <c r="AS28" i="3"/>
  <c r="IJ25" i="32"/>
  <c r="CG29" i="3"/>
  <c r="DT26" i="32"/>
  <c r="AS30" i="3"/>
  <c r="IJ27" i="32"/>
  <c r="CG31" i="3"/>
  <c r="C30" i="32"/>
  <c r="E34" i="3"/>
  <c r="C19" i="32"/>
  <c r="E23" i="3"/>
  <c r="C21" i="32"/>
  <c r="E25" i="3"/>
  <c r="C25" i="32"/>
  <c r="E29" i="3"/>
  <c r="C29" i="32"/>
  <c r="E33" i="3"/>
  <c r="C31" i="32"/>
  <c r="E35" i="3"/>
  <c r="C23" i="32"/>
  <c r="E27" i="3"/>
  <c r="C27" i="32"/>
  <c r="E31" i="3"/>
  <c r="C18" i="32"/>
  <c r="E22" i="3"/>
  <c r="E18" i="32" s="1"/>
  <c r="C20" i="32"/>
  <c r="E24" i="3"/>
  <c r="C22" i="32"/>
  <c r="E26" i="3"/>
  <c r="C24" i="32"/>
  <c r="E28" i="3"/>
  <c r="C26" i="32"/>
  <c r="E30" i="3"/>
  <c r="C28" i="32"/>
  <c r="E32" i="3"/>
  <c r="E28" i="32" s="1"/>
  <c r="C17" i="32"/>
  <c r="E21" i="3"/>
  <c r="D5" i="39"/>
  <c r="B25" i="39"/>
  <c r="B44" i="39"/>
  <c r="B48" i="39"/>
  <c r="B56" i="39"/>
  <c r="C15" i="39"/>
  <c r="C43" i="39"/>
  <c r="C47" i="39"/>
  <c r="C51" i="39"/>
  <c r="D35" i="39"/>
  <c r="D45" i="39"/>
  <c r="D49" i="39"/>
  <c r="D66" i="39"/>
  <c r="E15" i="39"/>
  <c r="E43" i="39"/>
  <c r="E47" i="39"/>
  <c r="E51" i="39"/>
  <c r="B35" i="39"/>
  <c r="B45" i="39"/>
  <c r="B49" i="39"/>
  <c r="B66" i="39"/>
  <c r="C25" i="39"/>
  <c r="C44" i="39"/>
  <c r="C48" i="39"/>
  <c r="C56" i="39"/>
  <c r="D42" i="39"/>
  <c r="D46" i="39"/>
  <c r="D50" i="39"/>
  <c r="D77" i="39"/>
  <c r="E25" i="39"/>
  <c r="E44" i="39"/>
  <c r="E48" i="39"/>
  <c r="E56" i="39"/>
  <c r="DU44" i="32"/>
  <c r="AE15" i="39" a="1"/>
  <c r="NA44" i="32"/>
  <c r="AE35" i="39" a="1"/>
  <c r="QG44" i="32"/>
  <c r="AE43" i="39" a="1"/>
  <c r="RE44" i="32"/>
  <c r="AE45" i="39" a="1"/>
  <c r="SC44" i="32"/>
  <c r="AE47" i="39" a="1"/>
  <c r="TA44" i="32"/>
  <c r="AE49" i="39" a="1"/>
  <c r="TY44" i="32"/>
  <c r="AE51" i="39" a="1"/>
  <c r="AAW44" i="32"/>
  <c r="AE66" i="39" a="1"/>
  <c r="B42" i="39"/>
  <c r="B46" i="39"/>
  <c r="B50" i="39"/>
  <c r="B77" i="39"/>
  <c r="C35" i="39"/>
  <c r="C45" i="39"/>
  <c r="C49" i="39"/>
  <c r="C66" i="39"/>
  <c r="D15" i="39"/>
  <c r="D43" i="39"/>
  <c r="D47" i="39"/>
  <c r="D51" i="39"/>
  <c r="E35" i="39"/>
  <c r="E45" i="39"/>
  <c r="E49" i="39"/>
  <c r="E66" i="39"/>
  <c r="B15" i="39"/>
  <c r="B43" i="39"/>
  <c r="B47" i="39"/>
  <c r="B51" i="39"/>
  <c r="C42" i="39"/>
  <c r="C46" i="39"/>
  <c r="C50" i="39"/>
  <c r="C77" i="39"/>
  <c r="D25" i="39"/>
  <c r="D44" i="39"/>
  <c r="D48" i="39"/>
  <c r="D56" i="39"/>
  <c r="E42" i="39"/>
  <c r="E46" i="39"/>
  <c r="E50" i="39"/>
  <c r="E77" i="39"/>
  <c r="E44" i="32"/>
  <c r="AE5" i="39" a="1"/>
  <c r="IK44" i="32"/>
  <c r="AE25" i="39" a="1"/>
  <c r="PU44" i="32"/>
  <c r="AE42" i="39" a="1"/>
  <c r="QS44" i="32"/>
  <c r="AE44" i="39" a="1"/>
  <c r="RQ44" i="32"/>
  <c r="AE46" i="39" a="1"/>
  <c r="SO44" i="32"/>
  <c r="AE48" i="39" a="1"/>
  <c r="TM44" i="32"/>
  <c r="AE50" i="39" a="1"/>
  <c r="WG44" i="32"/>
  <c r="AE56" i="39" a="1"/>
  <c r="AFM44" i="32"/>
  <c r="AE77" i="39" a="1"/>
  <c r="A63" i="34"/>
  <c r="A90" i="34"/>
  <c r="A115" i="34" s="1"/>
  <c r="H50" i="34"/>
  <c r="QE9" i="32"/>
  <c r="H58" i="34"/>
  <c r="TW9" i="32"/>
  <c r="G43" i="34"/>
  <c r="MY10" i="32"/>
  <c r="G56" i="34"/>
  <c r="SY10" i="32"/>
  <c r="F21" i="34"/>
  <c r="DS11" i="32"/>
  <c r="F58" i="34"/>
  <c r="TW11" i="32"/>
  <c r="E43" i="34"/>
  <c r="MY12" i="32"/>
  <c r="E56" i="34"/>
  <c r="SY12" i="32"/>
  <c r="DT18" i="32"/>
  <c r="DU28" i="32"/>
  <c r="DT28" i="32"/>
  <c r="AZ18" i="32"/>
  <c r="AZ28" i="32"/>
  <c r="CV28" i="32"/>
  <c r="FD28" i="32"/>
  <c r="GB18" i="32"/>
  <c r="GB28" i="32"/>
  <c r="HA28" i="32"/>
  <c r="GZ28" i="32"/>
  <c r="HX28" i="32"/>
  <c r="H55" i="34"/>
  <c r="SM9" i="32"/>
  <c r="G11" i="34"/>
  <c r="C10" i="32"/>
  <c r="G53" i="34"/>
  <c r="RO10" i="32"/>
  <c r="G85" i="34"/>
  <c r="AFK10" i="32"/>
  <c r="F51" i="34"/>
  <c r="QQ11" i="32"/>
  <c r="F65" i="34"/>
  <c r="WE11" i="32"/>
  <c r="E49" i="34"/>
  <c r="PS12" i="32"/>
  <c r="E85" i="34"/>
  <c r="AFK12" i="32"/>
  <c r="KF18" i="32"/>
  <c r="LD18" i="32"/>
  <c r="MB28" i="32"/>
  <c r="MZ28" i="32"/>
  <c r="PT18" i="32"/>
  <c r="QR18" i="32"/>
  <c r="SN28" i="32"/>
  <c r="UJ28" i="32"/>
  <c r="VH28" i="32"/>
  <c r="YZ18" i="32"/>
  <c r="YZ28" i="32"/>
  <c r="ZX18" i="32"/>
  <c r="ABT18" i="32"/>
  <c r="ABT28" i="32"/>
  <c r="ACR18" i="32"/>
  <c r="ACR28" i="32"/>
  <c r="ADP18" i="32"/>
  <c r="ADP28" i="32"/>
  <c r="AEN18" i="32"/>
  <c r="AGJ18" i="32"/>
  <c r="AJE18" i="32"/>
  <c r="AJD18" i="32"/>
  <c r="AKC28" i="32"/>
  <c r="AKB28" i="32"/>
  <c r="P18" i="32"/>
  <c r="P28" i="32"/>
  <c r="AN18" i="32"/>
  <c r="AN28" i="32"/>
  <c r="BL18" i="32"/>
  <c r="BL28" i="32"/>
  <c r="CJ18" i="32"/>
  <c r="CJ28" i="32"/>
  <c r="DH18" i="32"/>
  <c r="DH28" i="32"/>
  <c r="ER18" i="32"/>
  <c r="ER28" i="32"/>
  <c r="FP18" i="32"/>
  <c r="FP28" i="32"/>
  <c r="GN18" i="32"/>
  <c r="GN28" i="32"/>
  <c r="HL18" i="32"/>
  <c r="HL28" i="32"/>
  <c r="IV18" i="32"/>
  <c r="IV28" i="32"/>
  <c r="H49" i="34"/>
  <c r="PS9" i="32"/>
  <c r="H53" i="34"/>
  <c r="RO9" i="32"/>
  <c r="H57" i="34"/>
  <c r="TK9" i="32"/>
  <c r="H85" i="34"/>
  <c r="AFK9" i="32"/>
  <c r="G31" i="34"/>
  <c r="II10" i="32"/>
  <c r="G51" i="34"/>
  <c r="QQ10" i="32"/>
  <c r="G55" i="34"/>
  <c r="SM10" i="32"/>
  <c r="G65" i="34"/>
  <c r="WE10" i="32"/>
  <c r="F11" i="34"/>
  <c r="C11" i="32"/>
  <c r="F49" i="34"/>
  <c r="PS11" i="32"/>
  <c r="F53" i="34"/>
  <c r="RO11" i="32"/>
  <c r="F57" i="34"/>
  <c r="TK11" i="32"/>
  <c r="F85" i="34"/>
  <c r="AFK11" i="32"/>
  <c r="E31" i="34"/>
  <c r="II12" i="32"/>
  <c r="E51" i="34"/>
  <c r="QQ12" i="32"/>
  <c r="E55" i="34"/>
  <c r="SM12" i="32"/>
  <c r="E65" i="34"/>
  <c r="WE12" i="32"/>
  <c r="JT18" i="32"/>
  <c r="JT28" i="32"/>
  <c r="KR18" i="32"/>
  <c r="KR28" i="32"/>
  <c r="LP18" i="32"/>
  <c r="LP28" i="32"/>
  <c r="MN18" i="32"/>
  <c r="MN28" i="32"/>
  <c r="NL18" i="32"/>
  <c r="PH18" i="32"/>
  <c r="PH28" i="32"/>
  <c r="QF18" i="32"/>
  <c r="QF28" i="32"/>
  <c r="RD18" i="32"/>
  <c r="RD28" i="32"/>
  <c r="SB18" i="32"/>
  <c r="SB28" i="32"/>
  <c r="SZ18" i="32"/>
  <c r="TX18" i="32"/>
  <c r="TX28" i="32"/>
  <c r="UV18" i="32"/>
  <c r="UV28" i="32"/>
  <c r="VT18" i="32"/>
  <c r="VT28" i="32"/>
  <c r="WR28" i="32"/>
  <c r="XP18" i="32"/>
  <c r="XP28" i="32"/>
  <c r="ZL18" i="32"/>
  <c r="ZL28" i="32"/>
  <c r="AAJ18" i="32"/>
  <c r="ABH28" i="32"/>
  <c r="ACF18" i="32"/>
  <c r="ACF28" i="32"/>
  <c r="ADD18" i="32"/>
  <c r="AEB18" i="32"/>
  <c r="AEB28" i="32"/>
  <c r="AEZ28" i="32"/>
  <c r="AFX18" i="32"/>
  <c r="AGV18" i="32"/>
  <c r="AHT18" i="32"/>
  <c r="AHT28" i="32"/>
  <c r="AIS18" i="32"/>
  <c r="AIR18" i="32"/>
  <c r="AIS28" i="32"/>
  <c r="AIR28" i="32"/>
  <c r="AJQ18" i="32"/>
  <c r="AJP18" i="32"/>
  <c r="AJQ28" i="32"/>
  <c r="AJP28" i="32"/>
  <c r="H21" i="34"/>
  <c r="DS9" i="32"/>
  <c r="H54" i="34"/>
  <c r="SA9" i="32"/>
  <c r="H97" i="34"/>
  <c r="AKA9" i="32"/>
  <c r="G52" i="34"/>
  <c r="RC10" i="32"/>
  <c r="G75" i="34"/>
  <c r="AAU10" i="32"/>
  <c r="F50" i="34"/>
  <c r="QE11" i="32"/>
  <c r="F54" i="34"/>
  <c r="SA11" i="32"/>
  <c r="F97" i="34"/>
  <c r="AKA11" i="32"/>
  <c r="E52" i="34"/>
  <c r="RC12" i="32"/>
  <c r="E75" i="34"/>
  <c r="AAU12" i="32"/>
  <c r="AC18" i="32"/>
  <c r="AB18" i="32"/>
  <c r="AB28" i="32"/>
  <c r="BY18" i="32"/>
  <c r="BX18" i="32"/>
  <c r="BX28" i="32"/>
  <c r="CW18" i="32"/>
  <c r="CV18" i="32"/>
  <c r="EF18" i="32"/>
  <c r="EF28" i="32"/>
  <c r="FD18" i="32"/>
  <c r="GZ18" i="32"/>
  <c r="HX18" i="32"/>
  <c r="H31" i="34"/>
  <c r="II9" i="32"/>
  <c r="H51" i="34"/>
  <c r="QQ9" i="32"/>
  <c r="H65" i="34"/>
  <c r="WE9" i="32"/>
  <c r="G49" i="34"/>
  <c r="PS10" i="32"/>
  <c r="G57" i="34"/>
  <c r="TK10" i="32"/>
  <c r="F31" i="34"/>
  <c r="II11" i="32"/>
  <c r="F55" i="34"/>
  <c r="SM11" i="32"/>
  <c r="E11" i="34"/>
  <c r="C12" i="32"/>
  <c r="E53" i="34"/>
  <c r="RO12" i="32"/>
  <c r="E57" i="34"/>
  <c r="TK12" i="32"/>
  <c r="JH18" i="32"/>
  <c r="LE28" i="32"/>
  <c r="LD28" i="32"/>
  <c r="NA18" i="32"/>
  <c r="MZ18" i="32"/>
  <c r="NX18" i="32"/>
  <c r="NX28" i="32"/>
  <c r="OW18" i="32"/>
  <c r="OV18" i="32"/>
  <c r="OV28" i="32"/>
  <c r="RP18" i="32"/>
  <c r="SN18" i="32"/>
  <c r="TL18" i="32"/>
  <c r="UJ18" i="32"/>
  <c r="WF18" i="32"/>
  <c r="XD18" i="32"/>
  <c r="YB18" i="32"/>
  <c r="YC28" i="32"/>
  <c r="YB28" i="32"/>
  <c r="AAV18" i="32"/>
  <c r="AFL18" i="32"/>
  <c r="AGK28" i="32"/>
  <c r="AGJ28" i="32"/>
  <c r="AHH18" i="32"/>
  <c r="AJE28" i="32"/>
  <c r="AJD28" i="32"/>
  <c r="AKC18" i="32"/>
  <c r="AKB18" i="32"/>
  <c r="H43" i="34"/>
  <c r="MY9" i="32"/>
  <c r="H52" i="34"/>
  <c r="RC9" i="32"/>
  <c r="H56" i="34"/>
  <c r="SY9" i="32"/>
  <c r="H75" i="34"/>
  <c r="AAU9" i="32"/>
  <c r="G21" i="34"/>
  <c r="DS10" i="32"/>
  <c r="G50" i="34"/>
  <c r="QE10" i="32"/>
  <c r="G54" i="34"/>
  <c r="SA10" i="32"/>
  <c r="G58" i="34"/>
  <c r="TW10" i="32"/>
  <c r="G97" i="34"/>
  <c r="AKA10" i="32"/>
  <c r="F43" i="34"/>
  <c r="MY11" i="32"/>
  <c r="F52" i="34"/>
  <c r="RC11" i="32"/>
  <c r="F56" i="34"/>
  <c r="SY11" i="32"/>
  <c r="F75" i="34"/>
  <c r="AAU11" i="32"/>
  <c r="E21" i="34"/>
  <c r="DS12" i="32"/>
  <c r="E50" i="34"/>
  <c r="QE12" i="32"/>
  <c r="E54" i="34"/>
  <c r="SA12" i="32"/>
  <c r="E58" i="34"/>
  <c r="TW12" i="32"/>
  <c r="E97" i="34"/>
  <c r="AKA12" i="32"/>
  <c r="D18" i="32"/>
  <c r="IJ18" i="32"/>
  <c r="D28" i="32"/>
  <c r="ABI42" i="32"/>
  <c r="HM42" i="32"/>
  <c r="FQ42" i="32"/>
  <c r="PI42" i="32"/>
  <c r="ZM42" i="32"/>
  <c r="AJQ42" i="32"/>
  <c r="GC42" i="32"/>
  <c r="PU42" i="32"/>
  <c r="AAK42" i="32"/>
  <c r="AKC42" i="32"/>
  <c r="DI42" i="32"/>
  <c r="KS42" i="32"/>
  <c r="SC42" i="32"/>
  <c r="ZY42" i="32"/>
  <c r="AHI42" i="32"/>
  <c r="AAW42" i="32"/>
  <c r="GO42" i="32"/>
  <c r="NY42" i="32"/>
  <c r="JU42" i="32"/>
  <c r="JI42" i="32"/>
  <c r="TM42" i="32"/>
  <c r="AC42" i="32"/>
  <c r="WS42" i="32"/>
  <c r="CK42" i="32"/>
  <c r="HY42" i="32"/>
  <c r="RQ42" i="32"/>
  <c r="ACG42" i="32"/>
  <c r="E42" i="32"/>
  <c r="IK42" i="32"/>
  <c r="SO42" i="32"/>
  <c r="ACS42" i="32"/>
  <c r="TA42" i="32"/>
  <c r="FE42" i="32"/>
  <c r="MO42" i="32"/>
  <c r="UK42" i="32"/>
  <c r="ABU42" i="32"/>
  <c r="AJE42" i="32"/>
  <c r="VU42" i="32"/>
  <c r="BY42" i="32"/>
  <c r="EG42" i="32"/>
  <c r="ES42" i="32"/>
  <c r="OW42" i="32"/>
  <c r="RE42" i="32"/>
  <c r="AO42" i="32"/>
  <c r="KG42" i="32"/>
  <c r="UW42" i="32"/>
  <c r="AEO42" i="32"/>
  <c r="BA42" i="32"/>
  <c r="LE42" i="32"/>
  <c r="VI42" i="32"/>
  <c r="AFA42" i="32"/>
  <c r="Q42" i="32"/>
  <c r="HA42" i="32"/>
  <c r="OK42" i="32"/>
  <c r="WG42" i="32"/>
  <c r="ADQ42" i="32"/>
  <c r="QS42" i="32"/>
  <c r="AIG42" i="32"/>
  <c r="AIS42" i="32"/>
  <c r="ADE42" i="32"/>
  <c r="AGK42" i="32"/>
  <c r="MC42" i="32"/>
  <c r="CW42" i="32"/>
  <c r="NA42" i="32"/>
  <c r="XE42" i="32"/>
  <c r="AGW42" i="32"/>
  <c r="DU42" i="32"/>
  <c r="NM42" i="32"/>
  <c r="XQ42" i="32"/>
  <c r="AHU42" i="32"/>
  <c r="BM42" i="32"/>
  <c r="IW42" i="32"/>
  <c r="QG42" i="32"/>
  <c r="YC42" i="32"/>
  <c r="AFM42" i="32"/>
  <c r="LQ42" i="32"/>
  <c r="YO42" i="32"/>
  <c r="ZA42" i="32"/>
  <c r="TY42" i="32"/>
  <c r="AEC42" i="32"/>
  <c r="DS43" i="32"/>
  <c r="RC43" i="32"/>
  <c r="I31" i="34"/>
  <c r="II8" i="32"/>
  <c r="IN12" i="32" s="1"/>
  <c r="I65" i="34"/>
  <c r="WE8" i="32"/>
  <c r="WJ12" i="32" s="1"/>
  <c r="I52" i="34"/>
  <c r="RC8" i="32"/>
  <c r="RH12" i="32" s="1"/>
  <c r="I56" i="34"/>
  <c r="SY8" i="32"/>
  <c r="TD12" i="32" s="1"/>
  <c r="I49" i="34"/>
  <c r="PS8" i="32"/>
  <c r="PX12" i="32" s="1"/>
  <c r="I53" i="34"/>
  <c r="RO8" i="32"/>
  <c r="RT12" i="32" s="1"/>
  <c r="I57" i="34"/>
  <c r="TK8" i="32"/>
  <c r="TP12" i="32" s="1"/>
  <c r="I85" i="34"/>
  <c r="AFK8" i="32"/>
  <c r="AFP12" i="32" s="1"/>
  <c r="I51" i="34"/>
  <c r="QQ8" i="32"/>
  <c r="QV12" i="32" s="1"/>
  <c r="I55" i="34"/>
  <c r="SM8" i="32"/>
  <c r="SR12" i="32" s="1"/>
  <c r="I43" i="34"/>
  <c r="MY8" i="32"/>
  <c r="ND12" i="32" s="1"/>
  <c r="I75" i="34"/>
  <c r="AAU8" i="32"/>
  <c r="AAZ12" i="32" s="1"/>
  <c r="I21" i="34"/>
  <c r="DS8" i="32"/>
  <c r="DX12" i="32" s="1"/>
  <c r="I50" i="34"/>
  <c r="QE8" i="32"/>
  <c r="QJ12" i="32" s="1"/>
  <c r="I54" i="34"/>
  <c r="SA8" i="32"/>
  <c r="SF12" i="32" s="1"/>
  <c r="I58" i="34"/>
  <c r="TW8" i="32"/>
  <c r="UB12" i="32" s="1"/>
  <c r="I97" i="34"/>
  <c r="AKA8" i="32"/>
  <c r="AKF12" i="32" s="1"/>
  <c r="I11" i="34"/>
  <c r="C8" i="32"/>
  <c r="H12" i="32" s="1"/>
  <c r="AY23" i="32"/>
  <c r="AB42" i="32"/>
  <c r="AKA43" i="32"/>
  <c r="TK43" i="32"/>
  <c r="RO43" i="32"/>
  <c r="II43" i="32"/>
  <c r="SM43" i="32"/>
  <c r="QE43" i="32"/>
  <c r="SY43" i="32"/>
  <c r="IK43" i="32"/>
  <c r="WG43" i="32"/>
  <c r="SA43" i="32"/>
  <c r="AAU43" i="32"/>
  <c r="TY43" i="32"/>
  <c r="QQ43" i="32"/>
  <c r="WE43" i="32"/>
  <c r="RQ43" i="32"/>
  <c r="AFK43" i="32"/>
  <c r="TA43" i="32"/>
  <c r="E43" i="32"/>
  <c r="NA43" i="32"/>
  <c r="QG43" i="32"/>
  <c r="MY43" i="32"/>
  <c r="TW43" i="32"/>
  <c r="QS43" i="32"/>
  <c r="AN42" i="32"/>
  <c r="P42" i="32"/>
  <c r="PU43" i="32"/>
  <c r="AKC43" i="32"/>
  <c r="SC43" i="32"/>
  <c r="PS43" i="32"/>
  <c r="C43" i="32"/>
  <c r="JX44" i="3"/>
  <c r="AFL46" i="32" s="1"/>
  <c r="AR42" i="3"/>
  <c r="DT44" i="32" s="1"/>
  <c r="DT42" i="3"/>
  <c r="MZ44" i="32" s="1"/>
  <c r="IJ43" i="3"/>
  <c r="AAV45" i="32" s="1"/>
  <c r="GB44" i="3"/>
  <c r="TX46" i="32" s="1"/>
  <c r="AKB45" i="32"/>
  <c r="AR44" i="3"/>
  <c r="DT46" i="32" s="1"/>
  <c r="DT44" i="3"/>
  <c r="MZ46" i="32" s="1"/>
  <c r="FL44" i="3"/>
  <c r="SB46" i="32" s="1"/>
  <c r="FT44" i="3"/>
  <c r="SZ46" i="32" s="1"/>
  <c r="JI28" i="32"/>
  <c r="RQ28" i="32"/>
  <c r="WG28" i="32"/>
  <c r="ER42" i="3"/>
  <c r="PT44" i="32" s="1"/>
  <c r="JX42" i="3"/>
  <c r="AFL44" i="32" s="1"/>
  <c r="CF43" i="3"/>
  <c r="IJ45" i="32" s="1"/>
  <c r="FP43" i="3"/>
  <c r="SN45" i="32" s="1"/>
  <c r="FX43" i="3"/>
  <c r="TL45" i="32" s="1"/>
  <c r="GV43" i="3"/>
  <c r="WF45" i="32" s="1"/>
  <c r="JX43" i="3"/>
  <c r="AFL45" i="32" s="1"/>
  <c r="CF42" i="3"/>
  <c r="IJ44" i="32" s="1"/>
  <c r="IJ42" i="3"/>
  <c r="AAV44" i="32" s="1"/>
  <c r="AKB44" i="32"/>
  <c r="CF44" i="3"/>
  <c r="IJ46" i="32" s="1"/>
  <c r="FH42" i="3"/>
  <c r="RP44" i="32" s="1"/>
  <c r="FX42" i="3"/>
  <c r="TL44" i="32" s="1"/>
  <c r="EZ43" i="3"/>
  <c r="QR45" i="32" s="1"/>
  <c r="EV44" i="3"/>
  <c r="QF46" i="32" s="1"/>
  <c r="FD44" i="3"/>
  <c r="RD46" i="32" s="1"/>
  <c r="D42" i="3"/>
  <c r="D44" i="32" s="1"/>
  <c r="GB43" i="3"/>
  <c r="TX45" i="32" s="1"/>
  <c r="FP44" i="3"/>
  <c r="SN46" i="32" s="1"/>
  <c r="FP42" i="3"/>
  <c r="SN44" i="32" s="1"/>
  <c r="D43" i="3"/>
  <c r="D45" i="32" s="1"/>
  <c r="AR43" i="3"/>
  <c r="DT45" i="32" s="1"/>
  <c r="ER43" i="3"/>
  <c r="PT45" i="32" s="1"/>
  <c r="EZ42" i="3"/>
  <c r="QR44" i="32" s="1"/>
  <c r="FD43" i="3"/>
  <c r="RD45" i="32" s="1"/>
  <c r="FT43" i="3"/>
  <c r="SZ45" i="32" s="1"/>
  <c r="FH44" i="3"/>
  <c r="RP46" i="32" s="1"/>
  <c r="FD42" i="3"/>
  <c r="RD44" i="32" s="1"/>
  <c r="GV42" i="3"/>
  <c r="WF44" i="32" s="1"/>
  <c r="DT43" i="3"/>
  <c r="MZ45" i="32" s="1"/>
  <c r="FH43" i="3"/>
  <c r="RP45" i="32" s="1"/>
  <c r="D44" i="3"/>
  <c r="D46" i="32" s="1"/>
  <c r="ER44" i="3"/>
  <c r="PT46" i="32" s="1"/>
  <c r="FX44" i="3"/>
  <c r="TL46" i="32" s="1"/>
  <c r="EV42" i="3"/>
  <c r="QF44" i="32" s="1"/>
  <c r="FL42" i="3"/>
  <c r="SB44" i="32" s="1"/>
  <c r="FT42" i="3"/>
  <c r="SZ44" i="32" s="1"/>
  <c r="IJ44" i="3"/>
  <c r="AAV46" i="32" s="1"/>
  <c r="GB42" i="3"/>
  <c r="TX44" i="32" s="1"/>
  <c r="EV43" i="3"/>
  <c r="QF45" i="32" s="1"/>
  <c r="EZ44" i="3"/>
  <c r="QR46" i="32" s="1"/>
  <c r="GV44" i="3"/>
  <c r="WF46" i="32" s="1"/>
  <c r="FL43" i="3"/>
  <c r="SB45" i="32" s="1"/>
  <c r="AKB46" i="32"/>
  <c r="J12" i="3"/>
  <c r="R12" i="3"/>
  <c r="V12" i="3"/>
  <c r="G13" i="3"/>
  <c r="K13" i="3"/>
  <c r="O13" i="3"/>
  <c r="S13" i="3"/>
  <c r="W13" i="3"/>
  <c r="B13" i="28" s="1"/>
  <c r="G14" i="3"/>
  <c r="K14" i="3"/>
  <c r="O14" i="3"/>
  <c r="S14" i="3"/>
  <c r="W14" i="3"/>
  <c r="C13" i="28" s="1"/>
  <c r="G15" i="3"/>
  <c r="K15" i="3"/>
  <c r="O15" i="3"/>
  <c r="S15" i="3"/>
  <c r="W15" i="3"/>
  <c r="D13" i="28" s="1"/>
  <c r="G16" i="3"/>
  <c r="K16" i="3"/>
  <c r="O16" i="3"/>
  <c r="S16" i="3"/>
  <c r="W16" i="3"/>
  <c r="E13" i="28" s="1"/>
  <c r="G17" i="3"/>
  <c r="K17" i="3"/>
  <c r="O17" i="3"/>
  <c r="S17" i="3"/>
  <c r="W17" i="3"/>
  <c r="F13" i="28" s="1"/>
  <c r="H37" i="3"/>
  <c r="P39" i="32" s="1"/>
  <c r="L36" i="3"/>
  <c r="AB38" i="32" s="1"/>
  <c r="X37" i="3"/>
  <c r="BL39" i="32" s="1"/>
  <c r="BA19" i="32"/>
  <c r="AC21" i="32"/>
  <c r="Q22" i="32"/>
  <c r="BM29" i="32"/>
  <c r="O36" i="3"/>
  <c r="AM38" i="32" s="1"/>
  <c r="T36" i="3"/>
  <c r="AZ38" i="32" s="1"/>
  <c r="P37" i="3"/>
  <c r="AN39" i="32" s="1"/>
  <c r="G42" i="3"/>
  <c r="O44" i="32" s="1"/>
  <c r="I42" i="3"/>
  <c r="K42" i="3"/>
  <c r="AA44" i="32" s="1"/>
  <c r="M42" i="3"/>
  <c r="O42" i="3"/>
  <c r="AM44" i="32" s="1"/>
  <c r="Q42" i="3"/>
  <c r="S42" i="3"/>
  <c r="AY44" i="32" s="1"/>
  <c r="U42" i="3"/>
  <c r="W42" i="3"/>
  <c r="BK44" i="32" s="1"/>
  <c r="Y42" i="3"/>
  <c r="G43" i="3"/>
  <c r="O45" i="32" s="1"/>
  <c r="I43" i="3"/>
  <c r="Q45" i="32" s="1"/>
  <c r="K43" i="3"/>
  <c r="AA45" i="32" s="1"/>
  <c r="M43" i="3"/>
  <c r="AC45" i="32" s="1"/>
  <c r="O43" i="3"/>
  <c r="AM45" i="32" s="1"/>
  <c r="Q43" i="3"/>
  <c r="AO45" i="32" s="1"/>
  <c r="S43" i="3"/>
  <c r="AY45" i="32" s="1"/>
  <c r="U43" i="3"/>
  <c r="BA45" i="32" s="1"/>
  <c r="W43" i="3"/>
  <c r="BK45" i="32" s="1"/>
  <c r="Y43" i="3"/>
  <c r="BM45" i="32" s="1"/>
  <c r="G44" i="3"/>
  <c r="O46" i="32" s="1"/>
  <c r="I44" i="3"/>
  <c r="Q46" i="32" s="1"/>
  <c r="K44" i="3"/>
  <c r="AA46" i="32" s="1"/>
  <c r="M44" i="3"/>
  <c r="AC46" i="32" s="1"/>
  <c r="O44" i="3"/>
  <c r="AM46" i="32" s="1"/>
  <c r="Q44" i="3"/>
  <c r="AO46" i="32" s="1"/>
  <c r="S44" i="3"/>
  <c r="AY46" i="32" s="1"/>
  <c r="U44" i="3"/>
  <c r="BA46" i="32" s="1"/>
  <c r="W44" i="3"/>
  <c r="BK46" i="32" s="1"/>
  <c r="Y44" i="3"/>
  <c r="BM46" i="32" s="1"/>
  <c r="A35" i="3"/>
  <c r="T3" i="39" s="1"/>
  <c r="A34" i="3"/>
  <c r="S3" i="39" s="1"/>
  <c r="A33" i="3"/>
  <c r="R3" i="39" s="1"/>
  <c r="A32" i="3"/>
  <c r="Q3" i="39" s="1"/>
  <c r="A31" i="3"/>
  <c r="P3" i="39" s="1"/>
  <c r="A30" i="3"/>
  <c r="O3" i="39" s="1"/>
  <c r="A29" i="3"/>
  <c r="N3" i="39" s="1"/>
  <c r="A28" i="3"/>
  <c r="M3" i="39" s="1"/>
  <c r="A27" i="3"/>
  <c r="L3" i="39" s="1"/>
  <c r="A26" i="3"/>
  <c r="K3" i="39" s="1"/>
  <c r="A25" i="3"/>
  <c r="J3" i="39" s="1"/>
  <c r="A24" i="3"/>
  <c r="I3" i="39" s="1"/>
  <c r="A23" i="3"/>
  <c r="H3" i="39" s="1"/>
  <c r="A22" i="3"/>
  <c r="G3" i="39" s="1"/>
  <c r="A21" i="3"/>
  <c r="F3" i="39" s="1"/>
  <c r="AT3" i="12"/>
  <c r="AS3" i="12"/>
  <c r="AR3" i="12"/>
  <c r="AQ3" i="12"/>
  <c r="AP3" i="12"/>
  <c r="AO3" i="12"/>
  <c r="AN3" i="12"/>
  <c r="AM3" i="12"/>
  <c r="AL3" i="12"/>
  <c r="AK3" i="12"/>
  <c r="AJ3" i="12"/>
  <c r="AI3" i="12"/>
  <c r="AH3" i="12"/>
  <c r="AG3" i="12"/>
  <c r="AF3" i="12"/>
  <c r="F9" i="28" l="1"/>
  <c r="F7" i="38"/>
  <c r="F9" i="27"/>
  <c r="D11" i="28"/>
  <c r="D11" i="27"/>
  <c r="D9" i="38"/>
  <c r="B11" i="29"/>
  <c r="B13" i="27"/>
  <c r="B11" i="38"/>
  <c r="F11" i="27"/>
  <c r="F11" i="28"/>
  <c r="F9" i="38"/>
  <c r="D13" i="27"/>
  <c r="D11" i="38"/>
  <c r="D9" i="28"/>
  <c r="D9" i="27"/>
  <c r="D7" i="38"/>
  <c r="B9" i="29"/>
  <c r="B11" i="28"/>
  <c r="B11" i="27"/>
  <c r="B9" i="38"/>
  <c r="F10" i="28"/>
  <c r="F10" i="27"/>
  <c r="F8" i="38"/>
  <c r="E11" i="28"/>
  <c r="E11" i="27"/>
  <c r="E9" i="38"/>
  <c r="D12" i="27"/>
  <c r="D12" i="28"/>
  <c r="D10" i="38"/>
  <c r="C11" i="29"/>
  <c r="C13" i="27"/>
  <c r="C11" i="38"/>
  <c r="C7" i="29"/>
  <c r="C9" i="28"/>
  <c r="C7" i="38"/>
  <c r="C9" i="27"/>
  <c r="B8" i="29"/>
  <c r="B10" i="28"/>
  <c r="B10" i="27"/>
  <c r="B8" i="38"/>
  <c r="F11" i="38"/>
  <c r="F13" i="27"/>
  <c r="E10" i="28"/>
  <c r="E10" i="27"/>
  <c r="E8" i="38"/>
  <c r="C10" i="29"/>
  <c r="C12" i="28"/>
  <c r="C12" i="27"/>
  <c r="C10" i="38"/>
  <c r="B7" i="29"/>
  <c r="B9" i="27"/>
  <c r="B9" i="28"/>
  <c r="B7" i="38"/>
  <c r="F12" i="28"/>
  <c r="F10" i="38"/>
  <c r="F12" i="27"/>
  <c r="E13" i="27"/>
  <c r="E11" i="38"/>
  <c r="E9" i="28"/>
  <c r="E9" i="27"/>
  <c r="E7" i="38"/>
  <c r="D10" i="27"/>
  <c r="D8" i="38"/>
  <c r="D10" i="28"/>
  <c r="C9" i="29"/>
  <c r="C11" i="28"/>
  <c r="C9" i="38"/>
  <c r="C11" i="27"/>
  <c r="B10" i="29"/>
  <c r="B12" i="28"/>
  <c r="B12" i="27"/>
  <c r="B10" i="38"/>
  <c r="E12" i="27"/>
  <c r="E10" i="38"/>
  <c r="E12" i="28"/>
  <c r="C10" i="28"/>
  <c r="C10" i="27"/>
  <c r="C8" i="29"/>
  <c r="C8" i="38"/>
  <c r="B6" i="39"/>
  <c r="BA44" i="32"/>
  <c r="AE9" i="39" a="1"/>
  <c r="AC44" i="32"/>
  <c r="AE7" i="39" a="1"/>
  <c r="BA17" i="32"/>
  <c r="F9" i="39" a="1"/>
  <c r="E8" i="39"/>
  <c r="D9" i="39"/>
  <c r="C10" i="39"/>
  <c r="C6" i="39"/>
  <c r="B7" i="39"/>
  <c r="AH56" i="39"/>
  <c r="AE56" i="39"/>
  <c r="AF56" i="39"/>
  <c r="AG56" i="39"/>
  <c r="AI56" i="39"/>
  <c r="AI48" i="39"/>
  <c r="AF48" i="39"/>
  <c r="AE48" i="39"/>
  <c r="AH48" i="39"/>
  <c r="AG48" i="39"/>
  <c r="AI44" i="39"/>
  <c r="AF44" i="39"/>
  <c r="AE44" i="39"/>
  <c r="AH44" i="39"/>
  <c r="AG44" i="39"/>
  <c r="AG25" i="39"/>
  <c r="AF25" i="39"/>
  <c r="AI25" i="39"/>
  <c r="AH25" i="39"/>
  <c r="AE25" i="39"/>
  <c r="AH66" i="39"/>
  <c r="AF66" i="39"/>
  <c r="AE66" i="39"/>
  <c r="AI66" i="39"/>
  <c r="AG66" i="39"/>
  <c r="AH49" i="39"/>
  <c r="AE49" i="39"/>
  <c r="AG49" i="39"/>
  <c r="AF49" i="39"/>
  <c r="AI49" i="39"/>
  <c r="AH45" i="39"/>
  <c r="AF45" i="39"/>
  <c r="AE45" i="39"/>
  <c r="AG45" i="39"/>
  <c r="AI45" i="39"/>
  <c r="AI35" i="39"/>
  <c r="AF35" i="39"/>
  <c r="AG35" i="39"/>
  <c r="AE35" i="39"/>
  <c r="AH35" i="39"/>
  <c r="AO17" i="32"/>
  <c r="F8" i="39" a="1"/>
  <c r="E7" i="39"/>
  <c r="D8" i="39"/>
  <c r="C9" i="39"/>
  <c r="B10" i="39"/>
  <c r="BM44" i="32"/>
  <c r="AE10" i="39" a="1"/>
  <c r="AO44" i="32"/>
  <c r="AE8" i="39" a="1"/>
  <c r="Q44" i="32"/>
  <c r="AE6" i="39" a="1"/>
  <c r="E10" i="39"/>
  <c r="E6" i="39"/>
  <c r="D7" i="39"/>
  <c r="C8" i="39"/>
  <c r="B9" i="39"/>
  <c r="AG77" i="39"/>
  <c r="AF77" i="39"/>
  <c r="AH77" i="39"/>
  <c r="AI77" i="39"/>
  <c r="AE77" i="39"/>
  <c r="AH50" i="39"/>
  <c r="AI50" i="39"/>
  <c r="AE50" i="39"/>
  <c r="AF50" i="39"/>
  <c r="AG50" i="39"/>
  <c r="AH46" i="39"/>
  <c r="AE46" i="39"/>
  <c r="AI46" i="39"/>
  <c r="AG46" i="39"/>
  <c r="AF46" i="39"/>
  <c r="AH42" i="39"/>
  <c r="AF42" i="39"/>
  <c r="AE42" i="39"/>
  <c r="AG42" i="39"/>
  <c r="AI42" i="39"/>
  <c r="AG5" i="39"/>
  <c r="AF5" i="39"/>
  <c r="AH5" i="39"/>
  <c r="AE5" i="39"/>
  <c r="AI5" i="39"/>
  <c r="AH51" i="39"/>
  <c r="AF51" i="39"/>
  <c r="AE51" i="39"/>
  <c r="AG51" i="39"/>
  <c r="AI51" i="39"/>
  <c r="AH47" i="39"/>
  <c r="AF47" i="39"/>
  <c r="AE47" i="39"/>
  <c r="AG47" i="39"/>
  <c r="AI47" i="39"/>
  <c r="AH43" i="39"/>
  <c r="AG43" i="39"/>
  <c r="AF43" i="39"/>
  <c r="AI43" i="39"/>
  <c r="AE43" i="39"/>
  <c r="AG15" i="39"/>
  <c r="AF15" i="39"/>
  <c r="AE15" i="39"/>
  <c r="AH15" i="39"/>
  <c r="AI15" i="39"/>
  <c r="E9" i="39"/>
  <c r="D10" i="39"/>
  <c r="D6" i="39"/>
  <c r="C7" i="39"/>
  <c r="B8" i="39"/>
  <c r="AC22" i="32"/>
  <c r="F7" i="39" a="1"/>
  <c r="J4" i="29"/>
  <c r="AJA22" i="32"/>
  <c r="AHE22" i="32"/>
  <c r="AFI22" i="32"/>
  <c r="ADM22" i="32"/>
  <c r="ABQ22" i="32"/>
  <c r="ZU22" i="32"/>
  <c r="XY22" i="32"/>
  <c r="WC22" i="32"/>
  <c r="UG22" i="32"/>
  <c r="SK22" i="32"/>
  <c r="QO22" i="32"/>
  <c r="OS22" i="32"/>
  <c r="MW22" i="32"/>
  <c r="LA22" i="32"/>
  <c r="JE22" i="32"/>
  <c r="HI22" i="32"/>
  <c r="FM22" i="32"/>
  <c r="DQ22" i="32"/>
  <c r="BU22" i="32"/>
  <c r="Y22" i="32"/>
  <c r="AJM22" i="32"/>
  <c r="AGG22" i="32"/>
  <c r="ADA22" i="32"/>
  <c r="ACC22" i="32"/>
  <c r="YW22" i="32"/>
  <c r="VQ22" i="32"/>
  <c r="US22" i="32"/>
  <c r="RM22" i="32"/>
  <c r="OG22" i="32"/>
  <c r="NI22" i="32"/>
  <c r="KC22" i="32"/>
  <c r="GW22" i="32"/>
  <c r="FY22" i="32"/>
  <c r="CS22" i="32"/>
  <c r="M22" i="32"/>
  <c r="AIO22" i="32"/>
  <c r="AHQ22" i="32"/>
  <c r="AEK22" i="32"/>
  <c r="ABE22" i="32"/>
  <c r="AAG22" i="32"/>
  <c r="XA22" i="32"/>
  <c r="TU22" i="32"/>
  <c r="SW22" i="32"/>
  <c r="PQ22" i="32"/>
  <c r="MK22" i="32"/>
  <c r="LM22" i="32"/>
  <c r="IG22" i="32"/>
  <c r="FA22" i="32"/>
  <c r="EC22" i="32"/>
  <c r="AW22" i="32"/>
  <c r="A22" i="32"/>
  <c r="ADY22" i="32"/>
  <c r="AAS22" i="32"/>
  <c r="XM22" i="32"/>
  <c r="PE22" i="32"/>
  <c r="LY22" i="32"/>
  <c r="IS22" i="32"/>
  <c r="AK22" i="32"/>
  <c r="AJY22" i="32"/>
  <c r="AGS22" i="32"/>
  <c r="YK22" i="32"/>
  <c r="VE22" i="32"/>
  <c r="RY22" i="32"/>
  <c r="JQ22" i="32"/>
  <c r="GK22" i="32"/>
  <c r="DE22" i="32"/>
  <c r="AFU22" i="32"/>
  <c r="ACO22" i="32"/>
  <c r="ZI22" i="32"/>
  <c r="CG22" i="32"/>
  <c r="TI22" i="32"/>
  <c r="KO22" i="32"/>
  <c r="BI22" i="32"/>
  <c r="AEW22" i="32"/>
  <c r="WO22" i="32"/>
  <c r="NU22" i="32"/>
  <c r="EO22" i="32"/>
  <c r="AIC22" i="32"/>
  <c r="RA22" i="32"/>
  <c r="HU22" i="32"/>
  <c r="QC22" i="32"/>
  <c r="AJM30" i="32"/>
  <c r="AHQ30" i="32"/>
  <c r="AFU30" i="32"/>
  <c r="ADY30" i="32"/>
  <c r="ACC30" i="32"/>
  <c r="AAG30" i="32"/>
  <c r="YK30" i="32"/>
  <c r="WO30" i="32"/>
  <c r="US30" i="32"/>
  <c r="SW30" i="32"/>
  <c r="RA30" i="32"/>
  <c r="PE30" i="32"/>
  <c r="NI30" i="32"/>
  <c r="LM30" i="32"/>
  <c r="JQ30" i="32"/>
  <c r="HU30" i="32"/>
  <c r="FY30" i="32"/>
  <c r="EC30" i="32"/>
  <c r="CG30" i="32"/>
  <c r="AK30" i="32"/>
  <c r="A30" i="32"/>
  <c r="AJY30" i="32"/>
  <c r="AGS30" i="32"/>
  <c r="ADM30" i="32"/>
  <c r="ACO30" i="32"/>
  <c r="ZI30" i="32"/>
  <c r="WC30" i="32"/>
  <c r="VE30" i="32"/>
  <c r="RY30" i="32"/>
  <c r="OS30" i="32"/>
  <c r="NU30" i="32"/>
  <c r="KO30" i="32"/>
  <c r="HI30" i="32"/>
  <c r="GK30" i="32"/>
  <c r="DE30" i="32"/>
  <c r="Y30" i="32"/>
  <c r="AJA30" i="32"/>
  <c r="AIC30" i="32"/>
  <c r="AEW30" i="32"/>
  <c r="ABQ30" i="32"/>
  <c r="AAS30" i="32"/>
  <c r="XM30" i="32"/>
  <c r="UG30" i="32"/>
  <c r="TI30" i="32"/>
  <c r="QC30" i="32"/>
  <c r="MW30" i="32"/>
  <c r="LY30" i="32"/>
  <c r="IS30" i="32"/>
  <c r="FM30" i="32"/>
  <c r="EO30" i="32"/>
  <c r="BI30" i="32"/>
  <c r="AEK30" i="32"/>
  <c r="ABE30" i="32"/>
  <c r="XY30" i="32"/>
  <c r="AIO30" i="32"/>
  <c r="AGG30" i="32"/>
  <c r="ZU30" i="32"/>
  <c r="PQ30" i="32"/>
  <c r="MK30" i="32"/>
  <c r="JE30" i="32"/>
  <c r="AW30" i="32"/>
  <c r="YW30" i="32"/>
  <c r="XA30" i="32"/>
  <c r="SK30" i="32"/>
  <c r="KC30" i="32"/>
  <c r="GW30" i="32"/>
  <c r="DQ30" i="32"/>
  <c r="AFI30" i="32"/>
  <c r="IG30" i="32"/>
  <c r="FA30" i="32"/>
  <c r="BU30" i="32"/>
  <c r="TU30" i="32"/>
  <c r="CS30" i="32"/>
  <c r="M30" i="32"/>
  <c r="RM30" i="32"/>
  <c r="LA30" i="32"/>
  <c r="AHE30" i="32"/>
  <c r="QO30" i="32"/>
  <c r="VQ30" i="32"/>
  <c r="OG30" i="32"/>
  <c r="ADA30" i="32"/>
  <c r="E13" i="34"/>
  <c r="AA12" i="32"/>
  <c r="H16" i="34"/>
  <c r="BK9" i="32"/>
  <c r="K4" i="29"/>
  <c r="AJM23" i="32"/>
  <c r="AHQ23" i="32"/>
  <c r="AFU23" i="32"/>
  <c r="ADY23" i="32"/>
  <c r="ACC23" i="32"/>
  <c r="AAG23" i="32"/>
  <c r="YK23" i="32"/>
  <c r="WO23" i="32"/>
  <c r="US23" i="32"/>
  <c r="SW23" i="32"/>
  <c r="RA23" i="32"/>
  <c r="PE23" i="32"/>
  <c r="NI23" i="32"/>
  <c r="LM23" i="32"/>
  <c r="JQ23" i="32"/>
  <c r="HU23" i="32"/>
  <c r="FY23" i="32"/>
  <c r="EC23" i="32"/>
  <c r="CG23" i="32"/>
  <c r="AW23" i="32"/>
  <c r="AIO23" i="32"/>
  <c r="AFI23" i="32"/>
  <c r="AEK23" i="32"/>
  <c r="ABE23" i="32"/>
  <c r="XY23" i="32"/>
  <c r="XA23" i="32"/>
  <c r="TU23" i="32"/>
  <c r="QO23" i="32"/>
  <c r="PQ23" i="32"/>
  <c r="MK23" i="32"/>
  <c r="JE23" i="32"/>
  <c r="IG23" i="32"/>
  <c r="FA23" i="32"/>
  <c r="BU23" i="32"/>
  <c r="Y23" i="32"/>
  <c r="A23" i="32"/>
  <c r="AJY23" i="32"/>
  <c r="AGS23" i="32"/>
  <c r="ADM23" i="32"/>
  <c r="ACO23" i="32"/>
  <c r="ZI23" i="32"/>
  <c r="WC23" i="32"/>
  <c r="VE23" i="32"/>
  <c r="RY23" i="32"/>
  <c r="OS23" i="32"/>
  <c r="NU23" i="32"/>
  <c r="KO23" i="32"/>
  <c r="HI23" i="32"/>
  <c r="GK23" i="32"/>
  <c r="DE23" i="32"/>
  <c r="AGG23" i="32"/>
  <c r="ADA23" i="32"/>
  <c r="ZU23" i="32"/>
  <c r="RM23" i="32"/>
  <c r="OG23" i="32"/>
  <c r="LA23" i="32"/>
  <c r="CS23" i="32"/>
  <c r="AJA23" i="32"/>
  <c r="AAS23" i="32"/>
  <c r="XM23" i="32"/>
  <c r="UG23" i="32"/>
  <c r="LY23" i="32"/>
  <c r="IS23" i="32"/>
  <c r="FM23" i="32"/>
  <c r="AK23" i="32"/>
  <c r="AHE23" i="32"/>
  <c r="AIC23" i="32"/>
  <c r="AEW23" i="32"/>
  <c r="ABQ23" i="32"/>
  <c r="EO23" i="32"/>
  <c r="BI23" i="32"/>
  <c r="MW23" i="32"/>
  <c r="DQ23" i="32"/>
  <c r="M23" i="32"/>
  <c r="TI23" i="32"/>
  <c r="KC23" i="32"/>
  <c r="SK23" i="32"/>
  <c r="VQ23" i="32"/>
  <c r="QC23" i="32"/>
  <c r="GW23" i="32"/>
  <c r="YW23" i="32"/>
  <c r="AIO31" i="32"/>
  <c r="AGS31" i="32"/>
  <c r="AEW31" i="32"/>
  <c r="ADA31" i="32"/>
  <c r="ABE31" i="32"/>
  <c r="ZI31" i="32"/>
  <c r="XM31" i="32"/>
  <c r="VQ31" i="32"/>
  <c r="TU31" i="32"/>
  <c r="RY31" i="32"/>
  <c r="QC31" i="32"/>
  <c r="OG31" i="32"/>
  <c r="MK31" i="32"/>
  <c r="KO31" i="32"/>
  <c r="IS31" i="32"/>
  <c r="GW31" i="32"/>
  <c r="FA31" i="32"/>
  <c r="DE31" i="32"/>
  <c r="BI31" i="32"/>
  <c r="M31" i="32"/>
  <c r="AIC31" i="32"/>
  <c r="AHE31" i="32"/>
  <c r="ADY31" i="32"/>
  <c r="AAS31" i="32"/>
  <c r="ZU31" i="32"/>
  <c r="WO31" i="32"/>
  <c r="TI31" i="32"/>
  <c r="SK31" i="32"/>
  <c r="PE31" i="32"/>
  <c r="LY31" i="32"/>
  <c r="LA31" i="32"/>
  <c r="HU31" i="32"/>
  <c r="EO31" i="32"/>
  <c r="DQ31" i="32"/>
  <c r="AK31" i="32"/>
  <c r="AJM31" i="32"/>
  <c r="AGG31" i="32"/>
  <c r="AFI31" i="32"/>
  <c r="ACC31" i="32"/>
  <c r="YW31" i="32"/>
  <c r="XY31" i="32"/>
  <c r="US31" i="32"/>
  <c r="RM31" i="32"/>
  <c r="QO31" i="32"/>
  <c r="NI31" i="32"/>
  <c r="KC31" i="32"/>
  <c r="JE31" i="32"/>
  <c r="FY31" i="32"/>
  <c r="CS31" i="32"/>
  <c r="BU31" i="32"/>
  <c r="AJY31" i="32"/>
  <c r="ABQ31" i="32"/>
  <c r="YK31" i="32"/>
  <c r="VE31" i="32"/>
  <c r="MW31" i="32"/>
  <c r="JQ31" i="32"/>
  <c r="GK31" i="32"/>
  <c r="SW31" i="32"/>
  <c r="RA31" i="32"/>
  <c r="OS31" i="32"/>
  <c r="IG31" i="32"/>
  <c r="A31" i="32"/>
  <c r="AHQ31" i="32"/>
  <c r="AFU31" i="32"/>
  <c r="ADM31" i="32"/>
  <c r="XA31" i="32"/>
  <c r="HI31" i="32"/>
  <c r="FM31" i="32"/>
  <c r="AW31" i="32"/>
  <c r="UG31" i="32"/>
  <c r="PQ31" i="32"/>
  <c r="LM31" i="32"/>
  <c r="AJA31" i="32"/>
  <c r="AEK31" i="32"/>
  <c r="AAG31" i="32"/>
  <c r="EC31" i="32"/>
  <c r="Y31" i="32"/>
  <c r="WC31" i="32"/>
  <c r="NU31" i="32"/>
  <c r="ACO31" i="32"/>
  <c r="CG31" i="32"/>
  <c r="E12" i="34"/>
  <c r="O12" i="32"/>
  <c r="H4" i="29"/>
  <c r="AJM20" i="32"/>
  <c r="AHQ20" i="32"/>
  <c r="AFU20" i="32"/>
  <c r="ADY20" i="32"/>
  <c r="ACC20" i="32"/>
  <c r="AAG20" i="32"/>
  <c r="YK20" i="32"/>
  <c r="WO20" i="32"/>
  <c r="US20" i="32"/>
  <c r="SW20" i="32"/>
  <c r="RA20" i="32"/>
  <c r="PE20" i="32"/>
  <c r="NI20" i="32"/>
  <c r="LM20" i="32"/>
  <c r="JQ20" i="32"/>
  <c r="HU20" i="32"/>
  <c r="FY20" i="32"/>
  <c r="EC20" i="32"/>
  <c r="CG20" i="32"/>
  <c r="AK20" i="32"/>
  <c r="A20" i="32"/>
  <c r="AJY20" i="32"/>
  <c r="AGS20" i="32"/>
  <c r="ADM20" i="32"/>
  <c r="ACO20" i="32"/>
  <c r="ZI20" i="32"/>
  <c r="WC20" i="32"/>
  <c r="VE20" i="32"/>
  <c r="RY20" i="32"/>
  <c r="OS20" i="32"/>
  <c r="NU20" i="32"/>
  <c r="KO20" i="32"/>
  <c r="HI20" i="32"/>
  <c r="GK20" i="32"/>
  <c r="DE20" i="32"/>
  <c r="Y20" i="32"/>
  <c r="AJA20" i="32"/>
  <c r="AIC20" i="32"/>
  <c r="AEW20" i="32"/>
  <c r="ABQ20" i="32"/>
  <c r="AAS20" i="32"/>
  <c r="XM20" i="32"/>
  <c r="UG20" i="32"/>
  <c r="TI20" i="32"/>
  <c r="QC20" i="32"/>
  <c r="MW20" i="32"/>
  <c r="LY20" i="32"/>
  <c r="IS20" i="32"/>
  <c r="FM20" i="32"/>
  <c r="EO20" i="32"/>
  <c r="BI20" i="32"/>
  <c r="AEK20" i="32"/>
  <c r="ABE20" i="32"/>
  <c r="XY20" i="32"/>
  <c r="PQ20" i="32"/>
  <c r="MK20" i="32"/>
  <c r="JE20" i="32"/>
  <c r="AW20" i="32"/>
  <c r="AHE20" i="32"/>
  <c r="YW20" i="32"/>
  <c r="VQ20" i="32"/>
  <c r="SK20" i="32"/>
  <c r="KC20" i="32"/>
  <c r="GW20" i="32"/>
  <c r="DQ20" i="32"/>
  <c r="RM20" i="32"/>
  <c r="OG20" i="32"/>
  <c r="LA20" i="32"/>
  <c r="AGG20" i="32"/>
  <c r="XA20" i="32"/>
  <c r="BU20" i="32"/>
  <c r="AFI20" i="32"/>
  <c r="FA20" i="32"/>
  <c r="AIO20" i="32"/>
  <c r="ZU20" i="32"/>
  <c r="QO20" i="32"/>
  <c r="IG20" i="32"/>
  <c r="M20" i="32"/>
  <c r="ADA20" i="32"/>
  <c r="TU20" i="32"/>
  <c r="CS20" i="32"/>
  <c r="L4" i="29"/>
  <c r="AIO24" i="32"/>
  <c r="AGS24" i="32"/>
  <c r="AEW24" i="32"/>
  <c r="ADA24" i="32"/>
  <c r="ABE24" i="32"/>
  <c r="ZI24" i="32"/>
  <c r="XM24" i="32"/>
  <c r="VQ24" i="32"/>
  <c r="TU24" i="32"/>
  <c r="RY24" i="32"/>
  <c r="QC24" i="32"/>
  <c r="OG24" i="32"/>
  <c r="MK24" i="32"/>
  <c r="KO24" i="32"/>
  <c r="IS24" i="32"/>
  <c r="GW24" i="32"/>
  <c r="FA24" i="32"/>
  <c r="DE24" i="32"/>
  <c r="BI24" i="32"/>
  <c r="M24" i="32"/>
  <c r="AJY24" i="32"/>
  <c r="AJA24" i="32"/>
  <c r="AFU24" i="32"/>
  <c r="ACO24" i="32"/>
  <c r="ABQ24" i="32"/>
  <c r="YK24" i="32"/>
  <c r="VE24" i="32"/>
  <c r="UG24" i="32"/>
  <c r="RA24" i="32"/>
  <c r="NU24" i="32"/>
  <c r="MW24" i="32"/>
  <c r="JQ24" i="32"/>
  <c r="GK24" i="32"/>
  <c r="FM24" i="32"/>
  <c r="CG24" i="32"/>
  <c r="AIC24" i="32"/>
  <c r="AHE24" i="32"/>
  <c r="ADY24" i="32"/>
  <c r="AAS24" i="32"/>
  <c r="ZU24" i="32"/>
  <c r="WO24" i="32"/>
  <c r="TI24" i="32"/>
  <c r="SK24" i="32"/>
  <c r="PE24" i="32"/>
  <c r="LY24" i="32"/>
  <c r="LA24" i="32"/>
  <c r="HU24" i="32"/>
  <c r="EO24" i="32"/>
  <c r="DQ24" i="32"/>
  <c r="AK24" i="32"/>
  <c r="ADM24" i="32"/>
  <c r="AAG24" i="32"/>
  <c r="XA24" i="32"/>
  <c r="OS24" i="32"/>
  <c r="LM24" i="32"/>
  <c r="IG24" i="32"/>
  <c r="Y24" i="32"/>
  <c r="AJM24" i="32"/>
  <c r="AGG24" i="32"/>
  <c r="XY24" i="32"/>
  <c r="US24" i="32"/>
  <c r="RM24" i="32"/>
  <c r="JE24" i="32"/>
  <c r="FY24" i="32"/>
  <c r="CS24" i="32"/>
  <c r="WC24" i="32"/>
  <c r="SW24" i="32"/>
  <c r="PQ24" i="32"/>
  <c r="A24" i="32"/>
  <c r="QO24" i="32"/>
  <c r="NI24" i="32"/>
  <c r="KC24" i="32"/>
  <c r="AFI24" i="32"/>
  <c r="YW24" i="32"/>
  <c r="HI24" i="32"/>
  <c r="AEK24" i="32"/>
  <c r="EC24" i="32"/>
  <c r="ACC24" i="32"/>
  <c r="BU24" i="32"/>
  <c r="AHQ24" i="32"/>
  <c r="AW24" i="32"/>
  <c r="P4" i="29"/>
  <c r="AJY28" i="32"/>
  <c r="AIC28" i="32"/>
  <c r="AGG28" i="32"/>
  <c r="AEK28" i="32"/>
  <c r="ACO28" i="32"/>
  <c r="AAS28" i="32"/>
  <c r="YW28" i="32"/>
  <c r="XA28" i="32"/>
  <c r="VE28" i="32"/>
  <c r="TI28" i="32"/>
  <c r="RM28" i="32"/>
  <c r="PQ28" i="32"/>
  <c r="NU28" i="32"/>
  <c r="LY28" i="32"/>
  <c r="KC28" i="32"/>
  <c r="IG28" i="32"/>
  <c r="GK28" i="32"/>
  <c r="EO28" i="32"/>
  <c r="CS28" i="32"/>
  <c r="AW28" i="32"/>
  <c r="AHE28" i="32"/>
  <c r="ADY28" i="32"/>
  <c r="ADA28" i="32"/>
  <c r="ZU28" i="32"/>
  <c r="WO28" i="32"/>
  <c r="VQ28" i="32"/>
  <c r="SK28" i="32"/>
  <c r="PE28" i="32"/>
  <c r="OG28" i="32"/>
  <c r="LA28" i="32"/>
  <c r="HU28" i="32"/>
  <c r="GW28" i="32"/>
  <c r="DQ28" i="32"/>
  <c r="AK28" i="32"/>
  <c r="M28" i="32"/>
  <c r="AJM28" i="32"/>
  <c r="AIO28" i="32"/>
  <c r="AFI28" i="32"/>
  <c r="ACC28" i="32"/>
  <c r="ABE28" i="32"/>
  <c r="XY28" i="32"/>
  <c r="US28" i="32"/>
  <c r="TU28" i="32"/>
  <c r="QO28" i="32"/>
  <c r="NI28" i="32"/>
  <c r="MK28" i="32"/>
  <c r="JE28" i="32"/>
  <c r="FY28" i="32"/>
  <c r="FA28" i="32"/>
  <c r="BU28" i="32"/>
  <c r="AJA28" i="32"/>
  <c r="AFU28" i="32"/>
  <c r="XM28" i="32"/>
  <c r="UG28" i="32"/>
  <c r="RA28" i="32"/>
  <c r="IS28" i="32"/>
  <c r="FM28" i="32"/>
  <c r="CG28" i="32"/>
  <c r="AGS28" i="32"/>
  <c r="ADM28" i="32"/>
  <c r="AAG28" i="32"/>
  <c r="RY28" i="32"/>
  <c r="OS28" i="32"/>
  <c r="LM28" i="32"/>
  <c r="DE28" i="32"/>
  <c r="Y28" i="32"/>
  <c r="AEW28" i="32"/>
  <c r="ABQ28" i="32"/>
  <c r="YK28" i="32"/>
  <c r="BI28" i="32"/>
  <c r="ZI28" i="32"/>
  <c r="WC28" i="32"/>
  <c r="SW28" i="32"/>
  <c r="A28" i="32"/>
  <c r="AHQ28" i="32"/>
  <c r="HI28" i="32"/>
  <c r="QC28" i="32"/>
  <c r="MW28" i="32"/>
  <c r="KO28" i="32"/>
  <c r="EC28" i="32"/>
  <c r="JQ28" i="32"/>
  <c r="E15" i="34"/>
  <c r="AY12" i="32"/>
  <c r="F16" i="34"/>
  <c r="BK11" i="32"/>
  <c r="F12" i="34"/>
  <c r="O11" i="32"/>
  <c r="G13" i="34"/>
  <c r="AA10" i="32"/>
  <c r="H14" i="34"/>
  <c r="AM9" i="32"/>
  <c r="F4" i="29"/>
  <c r="AJM18" i="32"/>
  <c r="AHQ18" i="32"/>
  <c r="AFU18" i="32"/>
  <c r="ADY18" i="32"/>
  <c r="ACC18" i="32"/>
  <c r="AAG18" i="32"/>
  <c r="YK18" i="32"/>
  <c r="WO18" i="32"/>
  <c r="US18" i="32"/>
  <c r="AJA18" i="32"/>
  <c r="AIC18" i="32"/>
  <c r="AEW18" i="32"/>
  <c r="ABQ18" i="32"/>
  <c r="AAS18" i="32"/>
  <c r="XM18" i="32"/>
  <c r="UG18" i="32"/>
  <c r="TI18" i="32"/>
  <c r="RM18" i="32"/>
  <c r="PQ18" i="32"/>
  <c r="NU18" i="32"/>
  <c r="LY18" i="32"/>
  <c r="KC18" i="32"/>
  <c r="IG18" i="32"/>
  <c r="GK18" i="32"/>
  <c r="EO18" i="32"/>
  <c r="CS18" i="32"/>
  <c r="AW18" i="32"/>
  <c r="AHE18" i="32"/>
  <c r="AGG18" i="32"/>
  <c r="ADA18" i="32"/>
  <c r="ZU18" i="32"/>
  <c r="YW18" i="32"/>
  <c r="VQ18" i="32"/>
  <c r="RY18" i="32"/>
  <c r="QC18" i="32"/>
  <c r="OG18" i="32"/>
  <c r="MK18" i="32"/>
  <c r="KO18" i="32"/>
  <c r="IS18" i="32"/>
  <c r="GW18" i="32"/>
  <c r="FA18" i="32"/>
  <c r="DE18" i="32"/>
  <c r="BI18" i="32"/>
  <c r="M18" i="32"/>
  <c r="AEK18" i="32"/>
  <c r="ABE18" i="32"/>
  <c r="XY18" i="32"/>
  <c r="QO18" i="32"/>
  <c r="MW18" i="32"/>
  <c r="JE18" i="32"/>
  <c r="FM18" i="32"/>
  <c r="BU18" i="32"/>
  <c r="ACO18" i="32"/>
  <c r="WC18" i="32"/>
  <c r="TU18" i="32"/>
  <c r="OS18" i="32"/>
  <c r="NI18" i="32"/>
  <c r="LM18" i="32"/>
  <c r="Y18" i="32"/>
  <c r="ZI18" i="32"/>
  <c r="VE18" i="32"/>
  <c r="HI18" i="32"/>
  <c r="A18" i="32"/>
  <c r="ADM18" i="32"/>
  <c r="PE18" i="32"/>
  <c r="AK18" i="32"/>
  <c r="AIO18" i="32"/>
  <c r="AGS18" i="32"/>
  <c r="LA18" i="32"/>
  <c r="JQ18" i="32"/>
  <c r="HU18" i="32"/>
  <c r="XA18" i="32"/>
  <c r="SW18" i="32"/>
  <c r="FY18" i="32"/>
  <c r="EC18" i="32"/>
  <c r="AJY18" i="32"/>
  <c r="AFI18" i="32"/>
  <c r="SK18" i="32"/>
  <c r="RA18" i="32"/>
  <c r="DQ18" i="32"/>
  <c r="CG18" i="32"/>
  <c r="N4" i="29"/>
  <c r="AJY26" i="32"/>
  <c r="AIC26" i="32"/>
  <c r="AGG26" i="32"/>
  <c r="AEK26" i="32"/>
  <c r="ACO26" i="32"/>
  <c r="AAS26" i="32"/>
  <c r="YW26" i="32"/>
  <c r="XA26" i="32"/>
  <c r="VE26" i="32"/>
  <c r="TI26" i="32"/>
  <c r="RM26" i="32"/>
  <c r="PQ26" i="32"/>
  <c r="NU26" i="32"/>
  <c r="LY26" i="32"/>
  <c r="KC26" i="32"/>
  <c r="IG26" i="32"/>
  <c r="GK26" i="32"/>
  <c r="EO26" i="32"/>
  <c r="CS26" i="32"/>
  <c r="AW26" i="32"/>
  <c r="AJM26" i="32"/>
  <c r="AIO26" i="32"/>
  <c r="AFI26" i="32"/>
  <c r="ACC26" i="32"/>
  <c r="ABE26" i="32"/>
  <c r="XY26" i="32"/>
  <c r="US26" i="32"/>
  <c r="TU26" i="32"/>
  <c r="QO26" i="32"/>
  <c r="NI26" i="32"/>
  <c r="MK26" i="32"/>
  <c r="JE26" i="32"/>
  <c r="FY26" i="32"/>
  <c r="FA26" i="32"/>
  <c r="BU26" i="32"/>
  <c r="AHQ26" i="32"/>
  <c r="AGS26" i="32"/>
  <c r="ADM26" i="32"/>
  <c r="AAG26" i="32"/>
  <c r="ZI26" i="32"/>
  <c r="WC26" i="32"/>
  <c r="SW26" i="32"/>
  <c r="RY26" i="32"/>
  <c r="OS26" i="32"/>
  <c r="LM26" i="32"/>
  <c r="KO26" i="32"/>
  <c r="HI26" i="32"/>
  <c r="EC26" i="32"/>
  <c r="DE26" i="32"/>
  <c r="Y26" i="32"/>
  <c r="A26" i="32"/>
  <c r="ADA26" i="32"/>
  <c r="ZU26" i="32"/>
  <c r="WO26" i="32"/>
  <c r="OG26" i="32"/>
  <c r="LA26" i="32"/>
  <c r="HU26" i="32"/>
  <c r="M26" i="32"/>
  <c r="AJA26" i="32"/>
  <c r="AFU26" i="32"/>
  <c r="XM26" i="32"/>
  <c r="UG26" i="32"/>
  <c r="RA26" i="32"/>
  <c r="IS26" i="32"/>
  <c r="FM26" i="32"/>
  <c r="CG26" i="32"/>
  <c r="AHE26" i="32"/>
  <c r="ADY26" i="32"/>
  <c r="GW26" i="32"/>
  <c r="DQ26" i="32"/>
  <c r="AK26" i="32"/>
  <c r="AEW26" i="32"/>
  <c r="ABQ26" i="32"/>
  <c r="YK26" i="32"/>
  <c r="BI26" i="32"/>
  <c r="QC26" i="32"/>
  <c r="JQ26" i="32"/>
  <c r="SK26" i="32"/>
  <c r="VQ26" i="32"/>
  <c r="PE26" i="32"/>
  <c r="MW26" i="32"/>
  <c r="F14" i="34"/>
  <c r="AM11" i="32"/>
  <c r="G15" i="34"/>
  <c r="AY10" i="32"/>
  <c r="H12" i="34"/>
  <c r="O9" i="32"/>
  <c r="G4" i="29"/>
  <c r="AIO19" i="32"/>
  <c r="AGS19" i="32"/>
  <c r="AEW19" i="32"/>
  <c r="ADA19" i="32"/>
  <c r="ABE19" i="32"/>
  <c r="ZI19" i="32"/>
  <c r="XM19" i="32"/>
  <c r="VQ19" i="32"/>
  <c r="TU19" i="32"/>
  <c r="RY19" i="32"/>
  <c r="QC19" i="32"/>
  <c r="OG19" i="32"/>
  <c r="MK19" i="32"/>
  <c r="KO19" i="32"/>
  <c r="IS19" i="32"/>
  <c r="GW19" i="32"/>
  <c r="FA19" i="32"/>
  <c r="DE19" i="32"/>
  <c r="BI19" i="32"/>
  <c r="M19" i="32"/>
  <c r="AJM19" i="32"/>
  <c r="AGG19" i="32"/>
  <c r="AFI19" i="32"/>
  <c r="ACC19" i="32"/>
  <c r="YW19" i="32"/>
  <c r="XY19" i="32"/>
  <c r="US19" i="32"/>
  <c r="RM19" i="32"/>
  <c r="QO19" i="32"/>
  <c r="NI19" i="32"/>
  <c r="KC19" i="32"/>
  <c r="JE19" i="32"/>
  <c r="FY19" i="32"/>
  <c r="CS19" i="32"/>
  <c r="BU19" i="32"/>
  <c r="AHQ19" i="32"/>
  <c r="AEK19" i="32"/>
  <c r="ADM19" i="32"/>
  <c r="AAG19" i="32"/>
  <c r="XA19" i="32"/>
  <c r="WC19" i="32"/>
  <c r="SW19" i="32"/>
  <c r="PQ19" i="32"/>
  <c r="OS19" i="32"/>
  <c r="LM19" i="32"/>
  <c r="IG19" i="32"/>
  <c r="HI19" i="32"/>
  <c r="EC19" i="32"/>
  <c r="AW19" i="32"/>
  <c r="Y19" i="32"/>
  <c r="A19" i="32"/>
  <c r="AHE19" i="32"/>
  <c r="ADY19" i="32"/>
  <c r="AAS19" i="32"/>
  <c r="SK19" i="32"/>
  <c r="PE19" i="32"/>
  <c r="LY19" i="32"/>
  <c r="DQ19" i="32"/>
  <c r="AJY19" i="32"/>
  <c r="ABQ19" i="32"/>
  <c r="YK19" i="32"/>
  <c r="VE19" i="32"/>
  <c r="MW19" i="32"/>
  <c r="JQ19" i="32"/>
  <c r="GK19" i="32"/>
  <c r="AJA19" i="32"/>
  <c r="AFU19" i="32"/>
  <c r="ACO19" i="32"/>
  <c r="FM19" i="32"/>
  <c r="CG19" i="32"/>
  <c r="AIC19" i="32"/>
  <c r="ZU19" i="32"/>
  <c r="RA19" i="32"/>
  <c r="HU19" i="32"/>
  <c r="AK19" i="32"/>
  <c r="TI19" i="32"/>
  <c r="WO19" i="32"/>
  <c r="NU19" i="32"/>
  <c r="UG19" i="32"/>
  <c r="LA19" i="32"/>
  <c r="EO19" i="32"/>
  <c r="O4" i="29"/>
  <c r="AJA27" i="32"/>
  <c r="AHE27" i="32"/>
  <c r="AFI27" i="32"/>
  <c r="ADM27" i="32"/>
  <c r="ABQ27" i="32"/>
  <c r="ZU27" i="32"/>
  <c r="XY27" i="32"/>
  <c r="WC27" i="32"/>
  <c r="UG27" i="32"/>
  <c r="SK27" i="32"/>
  <c r="QO27" i="32"/>
  <c r="OS27" i="32"/>
  <c r="MW27" i="32"/>
  <c r="LA27" i="32"/>
  <c r="JE27" i="32"/>
  <c r="HI27" i="32"/>
  <c r="FM27" i="32"/>
  <c r="DQ27" i="32"/>
  <c r="BU27" i="32"/>
  <c r="Y27" i="32"/>
  <c r="AJY27" i="32"/>
  <c r="AGS27" i="32"/>
  <c r="AFU27" i="32"/>
  <c r="ACO27" i="32"/>
  <c r="ZI27" i="32"/>
  <c r="YK27" i="32"/>
  <c r="VE27" i="32"/>
  <c r="RY27" i="32"/>
  <c r="RA27" i="32"/>
  <c r="NU27" i="32"/>
  <c r="KO27" i="32"/>
  <c r="JQ27" i="32"/>
  <c r="GK27" i="32"/>
  <c r="DE27" i="32"/>
  <c r="CG27" i="32"/>
  <c r="AIC27" i="32"/>
  <c r="AEW27" i="32"/>
  <c r="ADY27" i="32"/>
  <c r="AAS27" i="32"/>
  <c r="XM27" i="32"/>
  <c r="WO27" i="32"/>
  <c r="TI27" i="32"/>
  <c r="QC27" i="32"/>
  <c r="PE27" i="32"/>
  <c r="LY27" i="32"/>
  <c r="IS27" i="32"/>
  <c r="HU27" i="32"/>
  <c r="EO27" i="32"/>
  <c r="BI27" i="32"/>
  <c r="AK27" i="32"/>
  <c r="AIO27" i="32"/>
  <c r="AAG27" i="32"/>
  <c r="XA27" i="32"/>
  <c r="TU27" i="32"/>
  <c r="LM27" i="32"/>
  <c r="IG27" i="32"/>
  <c r="FA27" i="32"/>
  <c r="AJM27" i="32"/>
  <c r="AGG27" i="32"/>
  <c r="ADA27" i="32"/>
  <c r="US27" i="32"/>
  <c r="RM27" i="32"/>
  <c r="OG27" i="32"/>
  <c r="FY27" i="32"/>
  <c r="CS27" i="32"/>
  <c r="M27" i="32"/>
  <c r="SW27" i="32"/>
  <c r="PQ27" i="32"/>
  <c r="MK27" i="32"/>
  <c r="A27" i="32"/>
  <c r="NI27" i="32"/>
  <c r="KC27" i="32"/>
  <c r="GW27" i="32"/>
  <c r="YW27" i="32"/>
  <c r="ABE27" i="32"/>
  <c r="AEK27" i="32"/>
  <c r="EC27" i="32"/>
  <c r="ACC27" i="32"/>
  <c r="VQ27" i="32"/>
  <c r="AHQ27" i="32"/>
  <c r="AW27" i="32"/>
  <c r="E16" i="34"/>
  <c r="BK12" i="32"/>
  <c r="F13" i="34"/>
  <c r="AA11" i="32"/>
  <c r="G14" i="34"/>
  <c r="AM10" i="32"/>
  <c r="H15" i="34"/>
  <c r="AY9" i="32"/>
  <c r="I4" i="29"/>
  <c r="AJY21" i="32"/>
  <c r="AIC21" i="32"/>
  <c r="AGG21" i="32"/>
  <c r="AEK21" i="32"/>
  <c r="ACO21" i="32"/>
  <c r="AAS21" i="32"/>
  <c r="YW21" i="32"/>
  <c r="XA21" i="32"/>
  <c r="VE21" i="32"/>
  <c r="TI21" i="32"/>
  <c r="RM21" i="32"/>
  <c r="PQ21" i="32"/>
  <c r="NU21" i="32"/>
  <c r="LY21" i="32"/>
  <c r="KC21" i="32"/>
  <c r="IG21" i="32"/>
  <c r="GK21" i="32"/>
  <c r="EO21" i="32"/>
  <c r="CS21" i="32"/>
  <c r="AW21" i="32"/>
  <c r="M21" i="32"/>
  <c r="AJA21" i="32"/>
  <c r="AFU21" i="32"/>
  <c r="AEW21" i="32"/>
  <c r="ABQ21" i="32"/>
  <c r="YK21" i="32"/>
  <c r="XM21" i="32"/>
  <c r="UG21" i="32"/>
  <c r="RA21" i="32"/>
  <c r="QC21" i="32"/>
  <c r="MW21" i="32"/>
  <c r="JQ21" i="32"/>
  <c r="IS21" i="32"/>
  <c r="FM21" i="32"/>
  <c r="CG21" i="32"/>
  <c r="BI21" i="32"/>
  <c r="AK21" i="32"/>
  <c r="AHE21" i="32"/>
  <c r="ADY21" i="32"/>
  <c r="ADA21" i="32"/>
  <c r="ZU21" i="32"/>
  <c r="WO21" i="32"/>
  <c r="VQ21" i="32"/>
  <c r="SK21" i="32"/>
  <c r="PE21" i="32"/>
  <c r="OG21" i="32"/>
  <c r="LA21" i="32"/>
  <c r="HU21" i="32"/>
  <c r="GW21" i="32"/>
  <c r="DQ21" i="32"/>
  <c r="AGS21" i="32"/>
  <c r="ADM21" i="32"/>
  <c r="AAG21" i="32"/>
  <c r="RY21" i="32"/>
  <c r="OS21" i="32"/>
  <c r="LM21" i="32"/>
  <c r="DE21" i="32"/>
  <c r="AJM21" i="32"/>
  <c r="ABE21" i="32"/>
  <c r="XY21" i="32"/>
  <c r="US21" i="32"/>
  <c r="MK21" i="32"/>
  <c r="JE21" i="32"/>
  <c r="FY21" i="32"/>
  <c r="A21" i="32"/>
  <c r="TU21" i="32"/>
  <c r="QO21" i="32"/>
  <c r="NI21" i="32"/>
  <c r="Y21" i="32"/>
  <c r="AIO21" i="32"/>
  <c r="ZI21" i="32"/>
  <c r="EC21" i="32"/>
  <c r="AFI21" i="32"/>
  <c r="WC21" i="32"/>
  <c r="FA21" i="32"/>
  <c r="AHQ21" i="32"/>
  <c r="HI21" i="32"/>
  <c r="ACC21" i="32"/>
  <c r="SW21" i="32"/>
  <c r="KO21" i="32"/>
  <c r="BU21" i="32"/>
  <c r="M4" i="29"/>
  <c r="AJA25" i="32"/>
  <c r="AHE25" i="32"/>
  <c r="AFI25" i="32"/>
  <c r="ADM25" i="32"/>
  <c r="ABQ25" i="32"/>
  <c r="ZU25" i="32"/>
  <c r="XY25" i="32"/>
  <c r="WC25" i="32"/>
  <c r="UG25" i="32"/>
  <c r="SK25" i="32"/>
  <c r="QO25" i="32"/>
  <c r="OS25" i="32"/>
  <c r="MW25" i="32"/>
  <c r="LA25" i="32"/>
  <c r="JE25" i="32"/>
  <c r="HI25" i="32"/>
  <c r="FM25" i="32"/>
  <c r="DQ25" i="32"/>
  <c r="BU25" i="32"/>
  <c r="AK25" i="32"/>
  <c r="A25" i="32"/>
  <c r="AIC25" i="32"/>
  <c r="AEW25" i="32"/>
  <c r="ADY25" i="32"/>
  <c r="AAS25" i="32"/>
  <c r="XM25" i="32"/>
  <c r="WO25" i="32"/>
  <c r="TI25" i="32"/>
  <c r="QC25" i="32"/>
  <c r="PE25" i="32"/>
  <c r="LY25" i="32"/>
  <c r="IS25" i="32"/>
  <c r="HU25" i="32"/>
  <c r="EO25" i="32"/>
  <c r="BI25" i="32"/>
  <c r="M25" i="32"/>
  <c r="AJM25" i="32"/>
  <c r="AGG25" i="32"/>
  <c r="ADA25" i="32"/>
  <c r="ACC25" i="32"/>
  <c r="YW25" i="32"/>
  <c r="VQ25" i="32"/>
  <c r="US25" i="32"/>
  <c r="RM25" i="32"/>
  <c r="OG25" i="32"/>
  <c r="NI25" i="32"/>
  <c r="KC25" i="32"/>
  <c r="GW25" i="32"/>
  <c r="FY25" i="32"/>
  <c r="CS25" i="32"/>
  <c r="AW25" i="32"/>
  <c r="AFU25" i="32"/>
  <c r="ACO25" i="32"/>
  <c r="ZI25" i="32"/>
  <c r="RA25" i="32"/>
  <c r="NU25" i="32"/>
  <c r="KO25" i="32"/>
  <c r="CG25" i="32"/>
  <c r="AIO25" i="32"/>
  <c r="AAG25" i="32"/>
  <c r="XA25" i="32"/>
  <c r="TU25" i="32"/>
  <c r="LM25" i="32"/>
  <c r="IG25" i="32"/>
  <c r="FA25" i="32"/>
  <c r="Y25" i="32"/>
  <c r="YK25" i="32"/>
  <c r="VE25" i="32"/>
  <c r="RY25" i="32"/>
  <c r="SW25" i="32"/>
  <c r="PQ25" i="32"/>
  <c r="MK25" i="32"/>
  <c r="AHQ25" i="32"/>
  <c r="ABE25" i="32"/>
  <c r="DE25" i="32"/>
  <c r="AGS25" i="32"/>
  <c r="GK25" i="32"/>
  <c r="AEK25" i="32"/>
  <c r="EC25" i="32"/>
  <c r="AJY25" i="32"/>
  <c r="JQ25" i="32"/>
  <c r="E14" i="34"/>
  <c r="AM12" i="32"/>
  <c r="F15" i="34"/>
  <c r="AY11" i="32"/>
  <c r="G16" i="34"/>
  <c r="BK10" i="32"/>
  <c r="G12" i="34"/>
  <c r="O10" i="32"/>
  <c r="H13" i="34"/>
  <c r="AA9" i="32"/>
  <c r="AC17" i="32"/>
  <c r="RD43" i="32"/>
  <c r="RE43" i="32"/>
  <c r="SN43" i="32"/>
  <c r="SO43" i="32"/>
  <c r="DT43" i="32"/>
  <c r="DU43" i="32"/>
  <c r="AAV43" i="32"/>
  <c r="AAW43" i="32"/>
  <c r="TL43" i="32"/>
  <c r="TM43" i="32"/>
  <c r="AFL43" i="32"/>
  <c r="AFM43" i="32"/>
  <c r="AO21" i="32"/>
  <c r="E4" i="29"/>
  <c r="AJY17" i="32"/>
  <c r="AJM17" i="32"/>
  <c r="AJA17" i="32"/>
  <c r="AIO17" i="32"/>
  <c r="AIC17" i="32"/>
  <c r="AHQ17" i="32"/>
  <c r="AHE17" i="32"/>
  <c r="AGS17" i="32"/>
  <c r="AGG17" i="32"/>
  <c r="AFU17" i="32"/>
  <c r="AFI17" i="32"/>
  <c r="AEW17" i="32"/>
  <c r="AEK17" i="32"/>
  <c r="ADY17" i="32"/>
  <c r="ADM17" i="32"/>
  <c r="ADA17" i="32"/>
  <c r="ACO17" i="32"/>
  <c r="ACC17" i="32"/>
  <c r="ABQ17" i="32"/>
  <c r="ABE17" i="32"/>
  <c r="AAS17" i="32"/>
  <c r="AAG17" i="32"/>
  <c r="ZU17" i="32"/>
  <c r="ZI17" i="32"/>
  <c r="YW17" i="32"/>
  <c r="YK17" i="32"/>
  <c r="XY17" i="32"/>
  <c r="XM17" i="32"/>
  <c r="XA17" i="32"/>
  <c r="WO17" i="32"/>
  <c r="WC17" i="32"/>
  <c r="VQ17" i="32"/>
  <c r="VE17" i="32"/>
  <c r="US17" i="32"/>
  <c r="UG17" i="32"/>
  <c r="TU17" i="32"/>
  <c r="TI17" i="32"/>
  <c r="SW17" i="32"/>
  <c r="RY17" i="32"/>
  <c r="RM17" i="32"/>
  <c r="RA17" i="32"/>
  <c r="QO17" i="32"/>
  <c r="QC17" i="32"/>
  <c r="PQ17" i="32"/>
  <c r="PE17" i="32"/>
  <c r="OS17" i="32"/>
  <c r="OG17" i="32"/>
  <c r="NU17" i="32"/>
  <c r="NI17" i="32"/>
  <c r="MW17" i="32"/>
  <c r="MK17" i="32"/>
  <c r="LY17" i="32"/>
  <c r="LM17" i="32"/>
  <c r="LA17" i="32"/>
  <c r="KO17" i="32"/>
  <c r="KC17" i="32"/>
  <c r="JQ17" i="32"/>
  <c r="JE17" i="32"/>
  <c r="IS17" i="32"/>
  <c r="IG17" i="32"/>
  <c r="HU17" i="32"/>
  <c r="GW17" i="32"/>
  <c r="GK17" i="32"/>
  <c r="FM17" i="32"/>
  <c r="FA17" i="32"/>
  <c r="EC17" i="32"/>
  <c r="DE17" i="32"/>
  <c r="CG17" i="32"/>
  <c r="BI17" i="32"/>
  <c r="AK17" i="32"/>
  <c r="M17" i="32"/>
  <c r="SK17" i="32"/>
  <c r="HI17" i="32"/>
  <c r="FY17" i="32"/>
  <c r="EO17" i="32"/>
  <c r="DQ17" i="32"/>
  <c r="CS17" i="32"/>
  <c r="BU17" i="32"/>
  <c r="AW17" i="32"/>
  <c r="Y17" i="32"/>
  <c r="A17" i="32"/>
  <c r="I16" i="34"/>
  <c r="BK8" i="32"/>
  <c r="BP12" i="32" s="1"/>
  <c r="I15" i="34"/>
  <c r="AY8" i="32"/>
  <c r="BD12" i="32" s="1"/>
  <c r="I14" i="34"/>
  <c r="AM8" i="32"/>
  <c r="AR12" i="32" s="1"/>
  <c r="I12" i="34"/>
  <c r="O8" i="32"/>
  <c r="T12" i="32" s="1"/>
  <c r="I13" i="34"/>
  <c r="AA8" i="32"/>
  <c r="AF12" i="32" s="1"/>
  <c r="BA23" i="32"/>
  <c r="Q4" i="29"/>
  <c r="AJY29" i="32"/>
  <c r="AJM29" i="32"/>
  <c r="AJA29" i="32"/>
  <c r="AIO29" i="32"/>
  <c r="AIC29" i="32"/>
  <c r="AHQ29" i="32"/>
  <c r="AHE29" i="32"/>
  <c r="AGS29" i="32"/>
  <c r="AGG29" i="32"/>
  <c r="AFU29" i="32"/>
  <c r="AFI29" i="32"/>
  <c r="AEW29" i="32"/>
  <c r="AEK29" i="32"/>
  <c r="ADY29" i="32"/>
  <c r="ADM29" i="32"/>
  <c r="ADA29" i="32"/>
  <c r="ACO29" i="32"/>
  <c r="ACC29" i="32"/>
  <c r="ABQ29" i="32"/>
  <c r="ABE29" i="32"/>
  <c r="AAS29" i="32"/>
  <c r="AAG29" i="32"/>
  <c r="ZU29" i="32"/>
  <c r="ZI29" i="32"/>
  <c r="YW29" i="32"/>
  <c r="YK29" i="32"/>
  <c r="XY29" i="32"/>
  <c r="XM29" i="32"/>
  <c r="XA29" i="32"/>
  <c r="WO29" i="32"/>
  <c r="WC29" i="32"/>
  <c r="VQ29" i="32"/>
  <c r="VE29" i="32"/>
  <c r="US29" i="32"/>
  <c r="UG29" i="32"/>
  <c r="TU29" i="32"/>
  <c r="TI29" i="32"/>
  <c r="SW29" i="32"/>
  <c r="SK29" i="32"/>
  <c r="RY29" i="32"/>
  <c r="RM29" i="32"/>
  <c r="RA29" i="32"/>
  <c r="QO29" i="32"/>
  <c r="QC29" i="32"/>
  <c r="PQ29" i="32"/>
  <c r="PE29" i="32"/>
  <c r="OS29" i="32"/>
  <c r="OG29" i="32"/>
  <c r="NU29" i="32"/>
  <c r="NI29" i="32"/>
  <c r="MW29" i="32"/>
  <c r="MK29" i="32"/>
  <c r="LY29" i="32"/>
  <c r="LM29" i="32"/>
  <c r="LA29" i="32"/>
  <c r="KO29" i="32"/>
  <c r="KC29" i="32"/>
  <c r="JQ29" i="32"/>
  <c r="JE29" i="32"/>
  <c r="IS29" i="32"/>
  <c r="IG29" i="32"/>
  <c r="HU29" i="32"/>
  <c r="HI29" i="32"/>
  <c r="GW29" i="32"/>
  <c r="GK29" i="32"/>
  <c r="FY29" i="32"/>
  <c r="FM29" i="32"/>
  <c r="FA29" i="32"/>
  <c r="EO29" i="32"/>
  <c r="EC29" i="32"/>
  <c r="DQ29" i="32"/>
  <c r="DE29" i="32"/>
  <c r="CS29" i="32"/>
  <c r="CG29" i="32"/>
  <c r="BU29" i="32"/>
  <c r="BI29" i="32"/>
  <c r="AW29" i="32"/>
  <c r="AK29" i="32"/>
  <c r="Y29" i="32"/>
  <c r="M29" i="32"/>
  <c r="A29" i="32"/>
  <c r="RP43" i="32"/>
  <c r="D43" i="32"/>
  <c r="WF43" i="32"/>
  <c r="QF43" i="32"/>
  <c r="SZ43" i="32"/>
  <c r="IJ43" i="32"/>
  <c r="AKB43" i="32"/>
  <c r="SB43" i="32"/>
  <c r="TX43" i="32"/>
  <c r="BK43" i="32"/>
  <c r="AY43" i="32"/>
  <c r="QR43" i="32"/>
  <c r="AM43" i="32"/>
  <c r="MZ43" i="32"/>
  <c r="AA43" i="32"/>
  <c r="PT43" i="32"/>
  <c r="O43" i="32"/>
  <c r="X44" i="3"/>
  <c r="BL46" i="32" s="1"/>
  <c r="P44" i="3"/>
  <c r="AN46" i="32" s="1"/>
  <c r="H44" i="3"/>
  <c r="P46" i="32" s="1"/>
  <c r="T43" i="3"/>
  <c r="AZ45" i="32" s="1"/>
  <c r="X42" i="3"/>
  <c r="BL44" i="32" s="1"/>
  <c r="P42" i="3"/>
  <c r="AN44" i="32" s="1"/>
  <c r="H42" i="3"/>
  <c r="P44" i="32" s="1"/>
  <c r="T44" i="3"/>
  <c r="AZ46" i="32" s="1"/>
  <c r="L44" i="3"/>
  <c r="AB46" i="32" s="1"/>
  <c r="X43" i="3"/>
  <c r="BL45" i="32" s="1"/>
  <c r="P43" i="3"/>
  <c r="AN45" i="32" s="1"/>
  <c r="T42" i="3"/>
  <c r="AZ44" i="32" s="1"/>
  <c r="L42" i="3"/>
  <c r="AB44" i="32" s="1"/>
  <c r="L43" i="3"/>
  <c r="AB45" i="32" s="1"/>
  <c r="H43" i="3"/>
  <c r="P45" i="32" s="1"/>
  <c r="AZ42" i="32"/>
  <c r="BL42" i="32"/>
  <c r="K37" i="3"/>
  <c r="W36" i="3"/>
  <c r="BK38" i="32" s="1"/>
  <c r="S37" i="3"/>
  <c r="S39" i="3" s="1"/>
  <c r="G36" i="3"/>
  <c r="O38" i="32" s="1"/>
  <c r="M37" i="3"/>
  <c r="AB7" i="39" s="1"/>
  <c r="U36" i="3"/>
  <c r="AA9" i="39" s="1"/>
  <c r="U37" i="3"/>
  <c r="AB9" i="39" s="1"/>
  <c r="Q36" i="3"/>
  <c r="AA8" i="39" s="1"/>
  <c r="T37" i="3"/>
  <c r="AZ39" i="32" s="1"/>
  <c r="S36" i="3"/>
  <c r="AY38" i="32" s="1"/>
  <c r="W37" i="3"/>
  <c r="Q37" i="3"/>
  <c r="AB8" i="39" s="1"/>
  <c r="L37" i="3"/>
  <c r="AB39" i="32" s="1"/>
  <c r="G37" i="3"/>
  <c r="P36" i="3"/>
  <c r="AN38" i="32" s="1"/>
  <c r="K36" i="3"/>
  <c r="AA38" i="32" s="1"/>
  <c r="O37" i="3"/>
  <c r="X36" i="3"/>
  <c r="BL38" i="32" s="1"/>
  <c r="M36" i="3"/>
  <c r="AA7" i="39" s="1"/>
  <c r="H36" i="3"/>
  <c r="P38" i="32" s="1"/>
  <c r="G5" i="28"/>
  <c r="AY39" i="32" l="1"/>
  <c r="S38" i="3"/>
  <c r="AY40" i="32" s="1"/>
  <c r="T38" i="3"/>
  <c r="T39" i="3" s="1"/>
  <c r="AD9" i="39" s="1"/>
  <c r="AM39" i="32"/>
  <c r="O39" i="3"/>
  <c r="AM41" i="32" s="1"/>
  <c r="O38" i="3"/>
  <c r="AM40" i="32" s="1"/>
  <c r="AA39" i="32"/>
  <c r="K39" i="3"/>
  <c r="AA41" i="32" s="1"/>
  <c r="K38" i="3"/>
  <c r="AA40" i="32" s="1"/>
  <c r="L38" i="3"/>
  <c r="BK39" i="32"/>
  <c r="W39" i="3"/>
  <c r="BK41" i="32" s="1"/>
  <c r="W38" i="3"/>
  <c r="BK40" i="32" s="1"/>
  <c r="O39" i="32"/>
  <c r="G39" i="3"/>
  <c r="O41" i="32" s="1"/>
  <c r="G38" i="3"/>
  <c r="O40" i="32" s="1"/>
  <c r="P38" i="3"/>
  <c r="AY41" i="32"/>
  <c r="F6" i="39" a="1"/>
  <c r="R6" i="39" s="1"/>
  <c r="F10" i="39" a="1"/>
  <c r="Z10" i="39" s="1"/>
  <c r="AH6" i="39"/>
  <c r="AF6" i="39"/>
  <c r="AI6" i="39"/>
  <c r="AG6" i="39"/>
  <c r="AE6" i="39"/>
  <c r="AG10" i="39"/>
  <c r="AI10" i="39"/>
  <c r="AH10" i="39"/>
  <c r="AE10" i="39"/>
  <c r="AF10" i="39"/>
  <c r="AG7" i="39"/>
  <c r="AF7" i="39"/>
  <c r="AH7" i="39"/>
  <c r="AE7" i="39"/>
  <c r="AI7" i="39"/>
  <c r="AH8" i="39"/>
  <c r="AF8" i="39"/>
  <c r="AI8" i="39"/>
  <c r="AE8" i="39"/>
  <c r="AG8" i="39"/>
  <c r="N8" i="39"/>
  <c r="T8" i="39"/>
  <c r="W8" i="39"/>
  <c r="G8" i="39"/>
  <c r="Y8" i="39"/>
  <c r="Q8" i="39"/>
  <c r="Z8" i="39"/>
  <c r="J8" i="39"/>
  <c r="P8" i="39"/>
  <c r="S8" i="39"/>
  <c r="U8" i="39"/>
  <c r="M8" i="39"/>
  <c r="R8" i="39"/>
  <c r="X8" i="39"/>
  <c r="H8" i="39"/>
  <c r="K8" i="39"/>
  <c r="I8" i="39"/>
  <c r="F8" i="39"/>
  <c r="L8" i="39"/>
  <c r="V8" i="39"/>
  <c r="O8" i="39"/>
  <c r="W9" i="39"/>
  <c r="G9" i="39"/>
  <c r="N9" i="39"/>
  <c r="T9" i="39"/>
  <c r="U9" i="39"/>
  <c r="Y9" i="39"/>
  <c r="S9" i="39"/>
  <c r="Z9" i="39"/>
  <c r="J9" i="39"/>
  <c r="P9" i="39"/>
  <c r="I9" i="39"/>
  <c r="Q9" i="39"/>
  <c r="K9" i="39"/>
  <c r="R9" i="39"/>
  <c r="X9" i="39"/>
  <c r="H9" i="39"/>
  <c r="F9" i="39"/>
  <c r="L9" i="39"/>
  <c r="M9" i="39"/>
  <c r="V9" i="39"/>
  <c r="O9" i="39"/>
  <c r="AG9" i="39"/>
  <c r="AF9" i="39"/>
  <c r="AE9" i="39"/>
  <c r="AI9" i="39"/>
  <c r="AH9" i="39"/>
  <c r="M7" i="39"/>
  <c r="S7" i="39"/>
  <c r="V7" i="39"/>
  <c r="F7" i="39"/>
  <c r="L7" i="39"/>
  <c r="Y7" i="39"/>
  <c r="U7" i="39"/>
  <c r="I7" i="39"/>
  <c r="N7" i="39"/>
  <c r="O7" i="39"/>
  <c r="R7" i="39"/>
  <c r="X7" i="39"/>
  <c r="H7" i="39"/>
  <c r="Q7" i="39"/>
  <c r="T7" i="39"/>
  <c r="W7" i="39"/>
  <c r="Z7" i="39"/>
  <c r="J7" i="39"/>
  <c r="P7" i="39"/>
  <c r="G7" i="39"/>
  <c r="K7" i="39"/>
  <c r="BM17" i="32"/>
  <c r="D13" i="34"/>
  <c r="AC38" i="32"/>
  <c r="C13" i="34"/>
  <c r="AC39" i="32"/>
  <c r="Q17" i="32"/>
  <c r="BA43" i="32"/>
  <c r="AC43" i="32"/>
  <c r="BM43" i="32"/>
  <c r="Q43" i="32"/>
  <c r="AO43" i="32"/>
  <c r="C14" i="34"/>
  <c r="AO39" i="32"/>
  <c r="D14" i="34"/>
  <c r="AO38" i="32"/>
  <c r="C15" i="34"/>
  <c r="BA39" i="32"/>
  <c r="D15" i="34"/>
  <c r="BA38" i="32"/>
  <c r="AN43" i="32"/>
  <c r="AZ43" i="32"/>
  <c r="BL43" i="32"/>
  <c r="P43" i="32"/>
  <c r="AB43" i="32"/>
  <c r="I37" i="3"/>
  <c r="I36" i="3"/>
  <c r="AA6" i="39" s="1"/>
  <c r="Y37" i="3"/>
  <c r="Y36" i="3"/>
  <c r="AA10" i="39" s="1"/>
  <c r="G12" i="28" l="1"/>
  <c r="G12" i="27"/>
  <c r="G10" i="38"/>
  <c r="D10" i="29"/>
  <c r="P39" i="3"/>
  <c r="AD8" i="39" s="1"/>
  <c r="D9" i="29"/>
  <c r="G11" i="28"/>
  <c r="G9" i="38"/>
  <c r="G11" i="27"/>
  <c r="L39" i="3"/>
  <c r="AD7" i="39" s="1"/>
  <c r="D8" i="29"/>
  <c r="G10" i="28"/>
  <c r="G8" i="38"/>
  <c r="G10" i="27"/>
  <c r="AB10" i="39"/>
  <c r="X38" i="3"/>
  <c r="G13" i="28" s="1"/>
  <c r="AB6" i="39"/>
  <c r="H38" i="3"/>
  <c r="AZ41" i="32"/>
  <c r="A15" i="34"/>
  <c r="I6" i="39"/>
  <c r="F6" i="39"/>
  <c r="Q6" i="39"/>
  <c r="G6" i="39"/>
  <c r="V10" i="39"/>
  <c r="T10" i="39"/>
  <c r="G10" i="39"/>
  <c r="F10" i="39"/>
  <c r="W6" i="39"/>
  <c r="L10" i="39"/>
  <c r="M6" i="39"/>
  <c r="S6" i="39"/>
  <c r="K6" i="39"/>
  <c r="J10" i="39"/>
  <c r="O6" i="39"/>
  <c r="X10" i="39"/>
  <c r="Z6" i="39"/>
  <c r="X6" i="39"/>
  <c r="R10" i="39"/>
  <c r="S10" i="39"/>
  <c r="J6" i="39"/>
  <c r="N6" i="39"/>
  <c r="Y10" i="39"/>
  <c r="I10" i="39"/>
  <c r="Y6" i="39"/>
  <c r="L6" i="39"/>
  <c r="T6" i="39"/>
  <c r="H6" i="39"/>
  <c r="H10" i="39"/>
  <c r="Q10" i="39"/>
  <c r="N10" i="39"/>
  <c r="P10" i="39"/>
  <c r="M10" i="39"/>
  <c r="U6" i="39"/>
  <c r="V6" i="39"/>
  <c r="P6" i="39"/>
  <c r="K10" i="39"/>
  <c r="U10" i="39"/>
  <c r="W10" i="39"/>
  <c r="O10" i="39"/>
  <c r="D12" i="34"/>
  <c r="Q38" i="32"/>
  <c r="C12" i="34"/>
  <c r="Q39" i="32"/>
  <c r="D16" i="34"/>
  <c r="BM38" i="32"/>
  <c r="C16" i="34"/>
  <c r="BM39" i="32"/>
  <c r="KX12" i="3"/>
  <c r="KT12" i="3"/>
  <c r="KP12" i="3"/>
  <c r="KL12" i="3"/>
  <c r="KH12" i="3"/>
  <c r="KD12" i="3"/>
  <c r="JV12" i="3"/>
  <c r="JR12" i="3"/>
  <c r="JN12" i="3"/>
  <c r="JJ12" i="3"/>
  <c r="JF12" i="3"/>
  <c r="JB12" i="3"/>
  <c r="IX12" i="3"/>
  <c r="IT12" i="3"/>
  <c r="IP12" i="3"/>
  <c r="IH12" i="3"/>
  <c r="ID12" i="3"/>
  <c r="HZ12" i="3"/>
  <c r="HV12" i="3"/>
  <c r="HR12" i="3"/>
  <c r="HN12" i="3"/>
  <c r="HJ12" i="3"/>
  <c r="HF12" i="3"/>
  <c r="HB12" i="3"/>
  <c r="GT12" i="3"/>
  <c r="GP12" i="3"/>
  <c r="GL12" i="3"/>
  <c r="GH12" i="3"/>
  <c r="EP12" i="3"/>
  <c r="EL12" i="3"/>
  <c r="EH12" i="3"/>
  <c r="ED12" i="3"/>
  <c r="DZ12" i="3"/>
  <c r="DR12" i="3"/>
  <c r="DN12" i="3"/>
  <c r="DJ12" i="3"/>
  <c r="DF12" i="3"/>
  <c r="DB12" i="3"/>
  <c r="CX12" i="3"/>
  <c r="CT12" i="3"/>
  <c r="CP12" i="3"/>
  <c r="CL12" i="3"/>
  <c r="CD12" i="3"/>
  <c r="BZ12" i="3"/>
  <c r="BV12" i="3"/>
  <c r="BR12" i="3"/>
  <c r="BN12" i="3"/>
  <c r="BJ12" i="3"/>
  <c r="BF12" i="3"/>
  <c r="BB12" i="3"/>
  <c r="AX12" i="3"/>
  <c r="AP12" i="3"/>
  <c r="AL12" i="3"/>
  <c r="AH12" i="3"/>
  <c r="AD12" i="3"/>
  <c r="Z12" i="3"/>
  <c r="AN41" i="32" l="1"/>
  <c r="A14" i="34"/>
  <c r="A13" i="34"/>
  <c r="AB41" i="32"/>
  <c r="X39" i="3"/>
  <c r="A16" i="34" s="1"/>
  <c r="G13" i="27"/>
  <c r="D11" i="29"/>
  <c r="G11" i="38"/>
  <c r="H39" i="3"/>
  <c r="AD6" i="39" s="1"/>
  <c r="G9" i="27"/>
  <c r="D7" i="29"/>
  <c r="G7" i="38"/>
  <c r="G9" i="28"/>
  <c r="AC8" i="39"/>
  <c r="AC9" i="39"/>
  <c r="AC10" i="39"/>
  <c r="AC7" i="39"/>
  <c r="AC6" i="39"/>
  <c r="B16" i="34"/>
  <c r="BL40" i="32"/>
  <c r="B13" i="34"/>
  <c r="AB40" i="32"/>
  <c r="B12" i="34"/>
  <c r="P40" i="32"/>
  <c r="B14" i="34"/>
  <c r="AN40" i="32"/>
  <c r="B15" i="34"/>
  <c r="AZ40" i="32"/>
  <c r="KQ36" i="3"/>
  <c r="AHS38" i="32" s="1"/>
  <c r="AD10" i="39" l="1"/>
  <c r="P41" i="32"/>
  <c r="A12" i="34"/>
  <c r="BL41" i="32"/>
  <c r="E17" i="32"/>
  <c r="E25" i="32" l="1"/>
  <c r="AJQ46" i="32"/>
  <c r="AJO46" i="32"/>
  <c r="AJQ45" i="32"/>
  <c r="AJO45" i="32"/>
  <c r="AJQ44" i="32"/>
  <c r="AJO44" i="32"/>
  <c r="AJE46" i="32"/>
  <c r="AJC46" i="32"/>
  <c r="AJE45" i="32"/>
  <c r="AJC45" i="32"/>
  <c r="AJE44" i="32"/>
  <c r="AJC44" i="32"/>
  <c r="AIS46" i="32"/>
  <c r="AIQ46" i="32"/>
  <c r="AIS45" i="32"/>
  <c r="AIQ45" i="32"/>
  <c r="AIS44" i="32"/>
  <c r="AIQ44" i="32"/>
  <c r="KW44" i="3"/>
  <c r="AIG46" i="32" s="1"/>
  <c r="KU44" i="3"/>
  <c r="AIE46" i="32" s="1"/>
  <c r="KW43" i="3"/>
  <c r="AIG45" i="32" s="1"/>
  <c r="KU43" i="3"/>
  <c r="AIE45" i="32" s="1"/>
  <c r="KW42" i="3"/>
  <c r="KU42" i="3"/>
  <c r="AIE44" i="32" s="1"/>
  <c r="KS44" i="3"/>
  <c r="AHU46" i="32" s="1"/>
  <c r="KQ44" i="3"/>
  <c r="AHS46" i="32" s="1"/>
  <c r="KS43" i="3"/>
  <c r="AHU45" i="32" s="1"/>
  <c r="KQ43" i="3"/>
  <c r="AHS45" i="32" s="1"/>
  <c r="KS42" i="3"/>
  <c r="KQ42" i="3"/>
  <c r="AHS44" i="32" s="1"/>
  <c r="KO44" i="3"/>
  <c r="AHI46" i="32" s="1"/>
  <c r="KM44" i="3"/>
  <c r="AHG46" i="32" s="1"/>
  <c r="KO43" i="3"/>
  <c r="AHI45" i="32" s="1"/>
  <c r="KM43" i="3"/>
  <c r="AHG45" i="32" s="1"/>
  <c r="KO42" i="3"/>
  <c r="KM42" i="3"/>
  <c r="AHG44" i="32" s="1"/>
  <c r="KK44" i="3"/>
  <c r="AGW46" i="32" s="1"/>
  <c r="KI44" i="3"/>
  <c r="AGU46" i="32" s="1"/>
  <c r="KK43" i="3"/>
  <c r="AGW45" i="32" s="1"/>
  <c r="KI43" i="3"/>
  <c r="AGU45" i="32" s="1"/>
  <c r="KK42" i="3"/>
  <c r="KI42" i="3"/>
  <c r="AGU44" i="32" s="1"/>
  <c r="KG44" i="3"/>
  <c r="AGK46" i="32" s="1"/>
  <c r="KE44" i="3"/>
  <c r="AGI46" i="32" s="1"/>
  <c r="KG43" i="3"/>
  <c r="AGK45" i="32" s="1"/>
  <c r="KE43" i="3"/>
  <c r="AGI45" i="32" s="1"/>
  <c r="KG42" i="3"/>
  <c r="KE42" i="3"/>
  <c r="AGI44" i="32" s="1"/>
  <c r="KC44" i="3"/>
  <c r="AFY46" i="32" s="1"/>
  <c r="KA44" i="3"/>
  <c r="AFW46" i="32" s="1"/>
  <c r="KC43" i="3"/>
  <c r="AFY45" i="32" s="1"/>
  <c r="KA43" i="3"/>
  <c r="AFW45" i="32" s="1"/>
  <c r="KC42" i="3"/>
  <c r="KA42" i="3"/>
  <c r="AFW44" i="32" s="1"/>
  <c r="JU44" i="3"/>
  <c r="AFA46" i="32" s="1"/>
  <c r="JS44" i="3"/>
  <c r="AEY46" i="32" s="1"/>
  <c r="JU43" i="3"/>
  <c r="AFA45" i="32" s="1"/>
  <c r="JS43" i="3"/>
  <c r="AEY45" i="32" s="1"/>
  <c r="JU42" i="3"/>
  <c r="JS42" i="3"/>
  <c r="AEY44" i="32" s="1"/>
  <c r="JQ44" i="3"/>
  <c r="AEO46" i="32" s="1"/>
  <c r="JO44" i="3"/>
  <c r="AEM46" i="32" s="1"/>
  <c r="JQ43" i="3"/>
  <c r="AEO45" i="32" s="1"/>
  <c r="JO43" i="3"/>
  <c r="AEM45" i="32" s="1"/>
  <c r="JQ42" i="3"/>
  <c r="JO42" i="3"/>
  <c r="AEM44" i="32" s="1"/>
  <c r="JM44" i="3"/>
  <c r="AEC46" i="32" s="1"/>
  <c r="JK44" i="3"/>
  <c r="AEA46" i="32" s="1"/>
  <c r="JM43" i="3"/>
  <c r="AEC45" i="32" s="1"/>
  <c r="JK43" i="3"/>
  <c r="AEA45" i="32" s="1"/>
  <c r="JM42" i="3"/>
  <c r="JK42" i="3"/>
  <c r="AEA44" i="32" s="1"/>
  <c r="JI44" i="3"/>
  <c r="ADQ46" i="32" s="1"/>
  <c r="JG44" i="3"/>
  <c r="ADO46" i="32" s="1"/>
  <c r="JI43" i="3"/>
  <c r="ADQ45" i="32" s="1"/>
  <c r="JG43" i="3"/>
  <c r="ADO45" i="32" s="1"/>
  <c r="JI42" i="3"/>
  <c r="JG42" i="3"/>
  <c r="ADO44" i="32" s="1"/>
  <c r="JE44" i="3"/>
  <c r="ADE46" i="32" s="1"/>
  <c r="JC44" i="3"/>
  <c r="ADC46" i="32" s="1"/>
  <c r="JE43" i="3"/>
  <c r="ADE45" i="32" s="1"/>
  <c r="JC43" i="3"/>
  <c r="ADC45" i="32" s="1"/>
  <c r="JE42" i="3"/>
  <c r="JC42" i="3"/>
  <c r="ADC44" i="32" s="1"/>
  <c r="JA44" i="3"/>
  <c r="ACS46" i="32" s="1"/>
  <c r="IY44" i="3"/>
  <c r="ACQ46" i="32" s="1"/>
  <c r="JA43" i="3"/>
  <c r="ACS45" i="32" s="1"/>
  <c r="IY43" i="3"/>
  <c r="ACQ45" i="32" s="1"/>
  <c r="JA42" i="3"/>
  <c r="IY42" i="3"/>
  <c r="ACQ44" i="32" s="1"/>
  <c r="IW44" i="3"/>
  <c r="ACG46" i="32" s="1"/>
  <c r="IU44" i="3"/>
  <c r="ACE46" i="32" s="1"/>
  <c r="IW43" i="3"/>
  <c r="ACG45" i="32" s="1"/>
  <c r="IU43" i="3"/>
  <c r="ACE45" i="32" s="1"/>
  <c r="IW42" i="3"/>
  <c r="IU42" i="3"/>
  <c r="ACE44" i="32" s="1"/>
  <c r="IS44" i="3"/>
  <c r="ABU46" i="32" s="1"/>
  <c r="IQ44" i="3"/>
  <c r="ABS46" i="32" s="1"/>
  <c r="IS43" i="3"/>
  <c r="ABU45" i="32" s="1"/>
  <c r="IQ43" i="3"/>
  <c r="ABS45" i="32" s="1"/>
  <c r="IS42" i="3"/>
  <c r="IQ42" i="3"/>
  <c r="ABS44" i="32" s="1"/>
  <c r="IO44" i="3"/>
  <c r="ABI46" i="32" s="1"/>
  <c r="IM44" i="3"/>
  <c r="ABG46" i="32" s="1"/>
  <c r="IO43" i="3"/>
  <c r="ABI45" i="32" s="1"/>
  <c r="IM43" i="3"/>
  <c r="ABG45" i="32" s="1"/>
  <c r="IO42" i="3"/>
  <c r="IM42" i="3"/>
  <c r="ABG44" i="32" s="1"/>
  <c r="IG44" i="3"/>
  <c r="AAK46" i="32" s="1"/>
  <c r="IE44" i="3"/>
  <c r="AAI46" i="32" s="1"/>
  <c r="IG43" i="3"/>
  <c r="AAK45" i="32" s="1"/>
  <c r="IE43" i="3"/>
  <c r="AAI45" i="32" s="1"/>
  <c r="IG42" i="3"/>
  <c r="IE42" i="3"/>
  <c r="AAI44" i="32" s="1"/>
  <c r="IC44" i="3"/>
  <c r="ZY46" i="32" s="1"/>
  <c r="IA44" i="3"/>
  <c r="ZW46" i="32" s="1"/>
  <c r="IC43" i="3"/>
  <c r="ZY45" i="32" s="1"/>
  <c r="IA43" i="3"/>
  <c r="ZW45" i="32" s="1"/>
  <c r="IC42" i="3"/>
  <c r="IA42" i="3"/>
  <c r="ZW44" i="32" s="1"/>
  <c r="HY44" i="3"/>
  <c r="ZM46" i="32" s="1"/>
  <c r="HW44" i="3"/>
  <c r="ZK46" i="32" s="1"/>
  <c r="HY43" i="3"/>
  <c r="ZM45" i="32" s="1"/>
  <c r="HW43" i="3"/>
  <c r="ZK45" i="32" s="1"/>
  <c r="HY42" i="3"/>
  <c r="HW42" i="3"/>
  <c r="ZK44" i="32" s="1"/>
  <c r="HU44" i="3"/>
  <c r="ZA46" i="32" s="1"/>
  <c r="HS44" i="3"/>
  <c r="YY46" i="32" s="1"/>
  <c r="HU43" i="3"/>
  <c r="ZA45" i="32" s="1"/>
  <c r="HS43" i="3"/>
  <c r="YY45" i="32" s="1"/>
  <c r="HU42" i="3"/>
  <c r="HS42" i="3"/>
  <c r="YY44" i="32" s="1"/>
  <c r="HQ44" i="3"/>
  <c r="YO46" i="32" s="1"/>
  <c r="HO44" i="3"/>
  <c r="YM46" i="32" s="1"/>
  <c r="HQ43" i="3"/>
  <c r="YO45" i="32" s="1"/>
  <c r="HO43" i="3"/>
  <c r="YM45" i="32" s="1"/>
  <c r="HQ42" i="3"/>
  <c r="HO42" i="3"/>
  <c r="YM44" i="32" s="1"/>
  <c r="HM44" i="3"/>
  <c r="YC46" i="32" s="1"/>
  <c r="HK44" i="3"/>
  <c r="YA46" i="32" s="1"/>
  <c r="HM43" i="3"/>
  <c r="YC45" i="32" s="1"/>
  <c r="HK43" i="3"/>
  <c r="YA45" i="32" s="1"/>
  <c r="HM42" i="3"/>
  <c r="HK42" i="3"/>
  <c r="YA44" i="32" s="1"/>
  <c r="HI44" i="3"/>
  <c r="XQ46" i="32" s="1"/>
  <c r="HG44" i="3"/>
  <c r="XO46" i="32" s="1"/>
  <c r="HI43" i="3"/>
  <c r="XQ45" i="32" s="1"/>
  <c r="HG43" i="3"/>
  <c r="XO45" i="32" s="1"/>
  <c r="HI42" i="3"/>
  <c r="HG42" i="3"/>
  <c r="XO44" i="32" s="1"/>
  <c r="HE44" i="3"/>
  <c r="XE46" i="32" s="1"/>
  <c r="HC44" i="3"/>
  <c r="XC46" i="32" s="1"/>
  <c r="HE43" i="3"/>
  <c r="XE45" i="32" s="1"/>
  <c r="HC43" i="3"/>
  <c r="XC45" i="32" s="1"/>
  <c r="HE42" i="3"/>
  <c r="HC42" i="3"/>
  <c r="XC44" i="32" s="1"/>
  <c r="HA44" i="3"/>
  <c r="WS46" i="32" s="1"/>
  <c r="GY44" i="3"/>
  <c r="WQ46" i="32" s="1"/>
  <c r="HA43" i="3"/>
  <c r="WS45" i="32" s="1"/>
  <c r="GY43" i="3"/>
  <c r="WQ45" i="32" s="1"/>
  <c r="HA42" i="3"/>
  <c r="GY42" i="3"/>
  <c r="WQ44" i="32" s="1"/>
  <c r="GS44" i="3"/>
  <c r="VU46" i="32" s="1"/>
  <c r="GQ44" i="3"/>
  <c r="VS46" i="32" s="1"/>
  <c r="GS43" i="3"/>
  <c r="VU45" i="32" s="1"/>
  <c r="GQ43" i="3"/>
  <c r="VS45" i="32" s="1"/>
  <c r="GS42" i="3"/>
  <c r="GQ42" i="3"/>
  <c r="VS44" i="32" s="1"/>
  <c r="GO44" i="3"/>
  <c r="VI46" i="32" s="1"/>
  <c r="GM44" i="3"/>
  <c r="VG46" i="32" s="1"/>
  <c r="GO43" i="3"/>
  <c r="VI45" i="32" s="1"/>
  <c r="GM43" i="3"/>
  <c r="VG45" i="32" s="1"/>
  <c r="GO42" i="3"/>
  <c r="GM42" i="3"/>
  <c r="VG44" i="32" s="1"/>
  <c r="GK44" i="3"/>
  <c r="UW46" i="32" s="1"/>
  <c r="GI44" i="3"/>
  <c r="UU46" i="32" s="1"/>
  <c r="GK43" i="3"/>
  <c r="UW45" i="32" s="1"/>
  <c r="GI43" i="3"/>
  <c r="UU45" i="32" s="1"/>
  <c r="GK42" i="3"/>
  <c r="GI42" i="3"/>
  <c r="UU44" i="32" s="1"/>
  <c r="GG44" i="3"/>
  <c r="UK46" i="32" s="1"/>
  <c r="GE44" i="3"/>
  <c r="UI46" i="32" s="1"/>
  <c r="GG43" i="3"/>
  <c r="UK45" i="32" s="1"/>
  <c r="GE43" i="3"/>
  <c r="UI45" i="32" s="1"/>
  <c r="GG42" i="3"/>
  <c r="GE42" i="3"/>
  <c r="UI44" i="32" s="1"/>
  <c r="EO44" i="3"/>
  <c r="PI46" i="32" s="1"/>
  <c r="EM44" i="3"/>
  <c r="PG46" i="32" s="1"/>
  <c r="EO43" i="3"/>
  <c r="PI45" i="32" s="1"/>
  <c r="EM43" i="3"/>
  <c r="PG45" i="32" s="1"/>
  <c r="EO42" i="3"/>
  <c r="EM42" i="3"/>
  <c r="PG44" i="32" s="1"/>
  <c r="EK44" i="3"/>
  <c r="OW46" i="32" s="1"/>
  <c r="EI44" i="3"/>
  <c r="OU46" i="32" s="1"/>
  <c r="EK43" i="3"/>
  <c r="OW45" i="32" s="1"/>
  <c r="EI43" i="3"/>
  <c r="OU45" i="32" s="1"/>
  <c r="EK42" i="3"/>
  <c r="EI42" i="3"/>
  <c r="OU44" i="32" s="1"/>
  <c r="EG44" i="3"/>
  <c r="OK46" i="32" s="1"/>
  <c r="EE44" i="3"/>
  <c r="OI46" i="32" s="1"/>
  <c r="EG43" i="3"/>
  <c r="OK45" i="32" s="1"/>
  <c r="EE43" i="3"/>
  <c r="OI45" i="32" s="1"/>
  <c r="EG42" i="3"/>
  <c r="EE42" i="3"/>
  <c r="OI44" i="32" s="1"/>
  <c r="EC44" i="3"/>
  <c r="NY46" i="32" s="1"/>
  <c r="EA44" i="3"/>
  <c r="NW46" i="32" s="1"/>
  <c r="EC43" i="3"/>
  <c r="NY45" i="32" s="1"/>
  <c r="EA43" i="3"/>
  <c r="NW45" i="32" s="1"/>
  <c r="EC42" i="3"/>
  <c r="EA42" i="3"/>
  <c r="NW44" i="32" s="1"/>
  <c r="DY44" i="3"/>
  <c r="NM46" i="32" s="1"/>
  <c r="DW44" i="3"/>
  <c r="NK46" i="32" s="1"/>
  <c r="DY43" i="3"/>
  <c r="NM45" i="32" s="1"/>
  <c r="DW43" i="3"/>
  <c r="NK45" i="32" s="1"/>
  <c r="DY42" i="3"/>
  <c r="DW42" i="3"/>
  <c r="NK44" i="32" s="1"/>
  <c r="DQ44" i="3"/>
  <c r="MO46" i="32" s="1"/>
  <c r="DO44" i="3"/>
  <c r="MM46" i="32" s="1"/>
  <c r="DQ43" i="3"/>
  <c r="MO45" i="32" s="1"/>
  <c r="DO43" i="3"/>
  <c r="MM45" i="32" s="1"/>
  <c r="DQ42" i="3"/>
  <c r="DO42" i="3"/>
  <c r="MM44" i="32" s="1"/>
  <c r="DM44" i="3"/>
  <c r="MC46" i="32" s="1"/>
  <c r="DK44" i="3"/>
  <c r="MA46" i="32" s="1"/>
  <c r="DM43" i="3"/>
  <c r="MC45" i="32" s="1"/>
  <c r="DK43" i="3"/>
  <c r="MA45" i="32" s="1"/>
  <c r="DM42" i="3"/>
  <c r="DK42" i="3"/>
  <c r="MA44" i="32" s="1"/>
  <c r="DI44" i="3"/>
  <c r="LQ46" i="32" s="1"/>
  <c r="DG44" i="3"/>
  <c r="LO46" i="32" s="1"/>
  <c r="DI43" i="3"/>
  <c r="LQ45" i="32" s="1"/>
  <c r="DG43" i="3"/>
  <c r="LO45" i="32" s="1"/>
  <c r="DI42" i="3"/>
  <c r="DG42" i="3"/>
  <c r="LO44" i="32" s="1"/>
  <c r="DE44" i="3"/>
  <c r="LE46" i="32" s="1"/>
  <c r="DC44" i="3"/>
  <c r="LC46" i="32" s="1"/>
  <c r="DE43" i="3"/>
  <c r="LE45" i="32" s="1"/>
  <c r="DC43" i="3"/>
  <c r="LC45" i="32" s="1"/>
  <c r="DE42" i="3"/>
  <c r="DC42" i="3"/>
  <c r="LC44" i="32" s="1"/>
  <c r="DA44" i="3"/>
  <c r="KS46" i="32" s="1"/>
  <c r="CY44" i="3"/>
  <c r="KQ46" i="32" s="1"/>
  <c r="DA43" i="3"/>
  <c r="KS45" i="32" s="1"/>
  <c r="CY43" i="3"/>
  <c r="KQ45" i="32" s="1"/>
  <c r="DA42" i="3"/>
  <c r="CY42" i="3"/>
  <c r="KQ44" i="32" s="1"/>
  <c r="CW44" i="3"/>
  <c r="KG46" i="32" s="1"/>
  <c r="CU44" i="3"/>
  <c r="KE46" i="32" s="1"/>
  <c r="CW43" i="3"/>
  <c r="KG45" i="32" s="1"/>
  <c r="CU43" i="3"/>
  <c r="KE45" i="32" s="1"/>
  <c r="CW42" i="3"/>
  <c r="CU42" i="3"/>
  <c r="KE44" i="32" s="1"/>
  <c r="CS44" i="3"/>
  <c r="JU46" i="32" s="1"/>
  <c r="CQ44" i="3"/>
  <c r="JS46" i="32" s="1"/>
  <c r="CS43" i="3"/>
  <c r="JU45" i="32" s="1"/>
  <c r="CQ43" i="3"/>
  <c r="JS45" i="32" s="1"/>
  <c r="CS42" i="3"/>
  <c r="CQ42" i="3"/>
  <c r="JS44" i="32" s="1"/>
  <c r="CO44" i="3"/>
  <c r="JI46" i="32" s="1"/>
  <c r="CM44" i="3"/>
  <c r="JG46" i="32" s="1"/>
  <c r="CO43" i="3"/>
  <c r="JI45" i="32" s="1"/>
  <c r="CM43" i="3"/>
  <c r="JG45" i="32" s="1"/>
  <c r="CO42" i="3"/>
  <c r="CM42" i="3"/>
  <c r="JG44" i="32" s="1"/>
  <c r="CK44" i="3"/>
  <c r="IW46" i="32" s="1"/>
  <c r="CI44" i="3"/>
  <c r="IU46" i="32" s="1"/>
  <c r="CK43" i="3"/>
  <c r="IW45" i="32" s="1"/>
  <c r="CI43" i="3"/>
  <c r="IU45" i="32" s="1"/>
  <c r="CK42" i="3"/>
  <c r="CI42" i="3"/>
  <c r="IU44" i="32" s="1"/>
  <c r="CC44" i="3"/>
  <c r="HY46" i="32" s="1"/>
  <c r="CA44" i="3"/>
  <c r="HW46" i="32" s="1"/>
  <c r="CC43" i="3"/>
  <c r="HY45" i="32" s="1"/>
  <c r="CA43" i="3"/>
  <c r="HW45" i="32" s="1"/>
  <c r="CC42" i="3"/>
  <c r="CA42" i="3"/>
  <c r="HW44" i="32" s="1"/>
  <c r="BY44" i="3"/>
  <c r="HM46" i="32" s="1"/>
  <c r="BW44" i="3"/>
  <c r="HK46" i="32" s="1"/>
  <c r="BY43" i="3"/>
  <c r="HM45" i="32" s="1"/>
  <c r="BW43" i="3"/>
  <c r="HK45" i="32" s="1"/>
  <c r="BY42" i="3"/>
  <c r="BW42" i="3"/>
  <c r="HK44" i="32" s="1"/>
  <c r="BU44" i="3"/>
  <c r="HA46" i="32" s="1"/>
  <c r="BS44" i="3"/>
  <c r="GY46" i="32" s="1"/>
  <c r="BU43" i="3"/>
  <c r="HA45" i="32" s="1"/>
  <c r="BS43" i="3"/>
  <c r="GY45" i="32" s="1"/>
  <c r="BU42" i="3"/>
  <c r="BS42" i="3"/>
  <c r="GY44" i="32" s="1"/>
  <c r="BQ44" i="3"/>
  <c r="GO46" i="32" s="1"/>
  <c r="BO44" i="3"/>
  <c r="GM46" i="32" s="1"/>
  <c r="BQ43" i="3"/>
  <c r="GO45" i="32" s="1"/>
  <c r="BO43" i="3"/>
  <c r="GM45" i="32" s="1"/>
  <c r="BQ42" i="3"/>
  <c r="BO42" i="3"/>
  <c r="GM44" i="32" s="1"/>
  <c r="BM44" i="3"/>
  <c r="GC46" i="32" s="1"/>
  <c r="BK44" i="3"/>
  <c r="GA46" i="32" s="1"/>
  <c r="BM43" i="3"/>
  <c r="GC45" i="32" s="1"/>
  <c r="BK43" i="3"/>
  <c r="GA45" i="32" s="1"/>
  <c r="BM42" i="3"/>
  <c r="BK42" i="3"/>
  <c r="GA44" i="32" s="1"/>
  <c r="BI44" i="3"/>
  <c r="FQ46" i="32" s="1"/>
  <c r="BG44" i="3"/>
  <c r="FO46" i="32" s="1"/>
  <c r="BI43" i="3"/>
  <c r="FQ45" i="32" s="1"/>
  <c r="BG43" i="3"/>
  <c r="FO45" i="32" s="1"/>
  <c r="BI42" i="3"/>
  <c r="BG42" i="3"/>
  <c r="FO44" i="32" s="1"/>
  <c r="BE44" i="3"/>
  <c r="FE46" i="32" s="1"/>
  <c r="BC44" i="3"/>
  <c r="FC46" i="32" s="1"/>
  <c r="BE43" i="3"/>
  <c r="FE45" i="32" s="1"/>
  <c r="BC43" i="3"/>
  <c r="FC45" i="32" s="1"/>
  <c r="BE42" i="3"/>
  <c r="BC42" i="3"/>
  <c r="FC44" i="32" s="1"/>
  <c r="BA44" i="3"/>
  <c r="ES46" i="32" s="1"/>
  <c r="AY44" i="3"/>
  <c r="EQ46" i="32" s="1"/>
  <c r="BA43" i="3"/>
  <c r="ES45" i="32" s="1"/>
  <c r="AY43" i="3"/>
  <c r="EQ45" i="32" s="1"/>
  <c r="BA42" i="3"/>
  <c r="AY42" i="3"/>
  <c r="EQ44" i="32" s="1"/>
  <c r="AW44" i="3"/>
  <c r="EG46" i="32" s="1"/>
  <c r="AU44" i="3"/>
  <c r="EE46" i="32" s="1"/>
  <c r="AW43" i="3"/>
  <c r="EG45" i="32" s="1"/>
  <c r="AU43" i="3"/>
  <c r="EE45" i="32" s="1"/>
  <c r="AW42" i="3"/>
  <c r="AU42" i="3"/>
  <c r="EE44" i="32" s="1"/>
  <c r="AO44" i="3"/>
  <c r="DI46" i="32" s="1"/>
  <c r="AM44" i="3"/>
  <c r="DG46" i="32" s="1"/>
  <c r="AO43" i="3"/>
  <c r="DI45" i="32" s="1"/>
  <c r="AM43" i="3"/>
  <c r="DG45" i="32" s="1"/>
  <c r="AO42" i="3"/>
  <c r="AM42" i="3"/>
  <c r="DG44" i="32" s="1"/>
  <c r="AK44" i="3"/>
  <c r="CW46" i="32" s="1"/>
  <c r="AI44" i="3"/>
  <c r="CU46" i="32" s="1"/>
  <c r="AK43" i="3"/>
  <c r="CW45" i="32" s="1"/>
  <c r="AI43" i="3"/>
  <c r="CU45" i="32" s="1"/>
  <c r="AK42" i="3"/>
  <c r="AI42" i="3"/>
  <c r="CU44" i="32" s="1"/>
  <c r="AG44" i="3"/>
  <c r="CK46" i="32" s="1"/>
  <c r="AE44" i="3"/>
  <c r="CI46" i="32" s="1"/>
  <c r="AG43" i="3"/>
  <c r="CK45" i="32" s="1"/>
  <c r="AE43" i="3"/>
  <c r="CI45" i="32" s="1"/>
  <c r="AG42" i="3"/>
  <c r="AE42" i="3"/>
  <c r="CI44" i="32" s="1"/>
  <c r="AC44" i="3"/>
  <c r="BY46" i="32" s="1"/>
  <c r="AA44" i="3"/>
  <c r="BW46" i="32" s="1"/>
  <c r="AC43" i="3"/>
  <c r="BY45" i="32" s="1"/>
  <c r="AA43" i="3"/>
  <c r="BW45" i="32" s="1"/>
  <c r="AC42" i="3"/>
  <c r="AA42" i="3"/>
  <c r="BW44" i="32" s="1"/>
  <c r="BY44" i="32" l="1"/>
  <c r="AE11" i="39" a="1"/>
  <c r="CW44" i="32"/>
  <c r="AE13" i="39" a="1"/>
  <c r="EG44" i="32"/>
  <c r="AE16" i="39" a="1"/>
  <c r="FE44" i="32"/>
  <c r="AE18" i="39" a="1"/>
  <c r="GC44" i="32"/>
  <c r="AE20" i="39" a="1"/>
  <c r="HA44" i="32"/>
  <c r="AE22" i="39" a="1"/>
  <c r="HY44" i="32"/>
  <c r="AE24" i="39" a="1"/>
  <c r="JI44" i="32"/>
  <c r="AE27" i="39" a="1"/>
  <c r="KG44" i="32"/>
  <c r="AE29" i="39" a="1"/>
  <c r="LE44" i="32"/>
  <c r="AE31" i="39" a="1"/>
  <c r="MC44" i="32"/>
  <c r="AE33" i="39" a="1"/>
  <c r="NM44" i="32"/>
  <c r="AE36" i="39" a="1"/>
  <c r="OK44" i="32"/>
  <c r="AE39" i="39" a="1"/>
  <c r="PI44" i="32"/>
  <c r="AE41" i="39" a="1"/>
  <c r="UW44" i="32"/>
  <c r="AE53" i="39" a="1"/>
  <c r="VU44" i="32"/>
  <c r="AE55" i="39" a="1"/>
  <c r="XE44" i="32"/>
  <c r="AE58" i="39" a="1"/>
  <c r="YC44" i="32"/>
  <c r="AE60" i="39" a="1"/>
  <c r="ZA44" i="32"/>
  <c r="AE62" i="39" a="1"/>
  <c r="ZY44" i="32"/>
  <c r="AE64" i="39" a="1"/>
  <c r="ABI44" i="32"/>
  <c r="AE67" i="39" a="1"/>
  <c r="ACG44" i="32"/>
  <c r="AE69" i="39" a="1"/>
  <c r="ADE44" i="32"/>
  <c r="AE71" i="39" a="1"/>
  <c r="AEC44" i="32"/>
  <c r="AE74" i="39" a="1"/>
  <c r="AFA44" i="32"/>
  <c r="AE76" i="39" a="1"/>
  <c r="AGK44" i="32"/>
  <c r="AE79" i="39" a="1"/>
  <c r="AHI44" i="32"/>
  <c r="AE81" i="39" a="1"/>
  <c r="AIG44" i="32"/>
  <c r="AE83" i="39" a="1"/>
  <c r="CK44" i="32"/>
  <c r="AE12" i="39" a="1"/>
  <c r="DI44" i="32"/>
  <c r="AE14" i="39" a="1"/>
  <c r="ES44" i="32"/>
  <c r="AE17" i="39" a="1"/>
  <c r="FQ44" i="32"/>
  <c r="AE19" i="39" a="1"/>
  <c r="GO44" i="32"/>
  <c r="AE21" i="39" a="1"/>
  <c r="HM44" i="32"/>
  <c r="AE23" i="39" a="1"/>
  <c r="IW44" i="32"/>
  <c r="AE26" i="39" a="1"/>
  <c r="JU44" i="32"/>
  <c r="AE28" i="39" a="1"/>
  <c r="KS44" i="32"/>
  <c r="AE30" i="39" a="1"/>
  <c r="LQ44" i="32"/>
  <c r="AE32" i="39" a="1"/>
  <c r="MO44" i="32"/>
  <c r="AE34" i="39" a="1"/>
  <c r="NY44" i="32"/>
  <c r="AE37" i="39" a="1"/>
  <c r="OW44" i="32"/>
  <c r="AE40" i="39" a="1"/>
  <c r="UK44" i="32"/>
  <c r="AE52" i="39" a="1"/>
  <c r="VI44" i="32"/>
  <c r="AE54" i="39" a="1"/>
  <c r="WS44" i="32"/>
  <c r="AE57" i="39" a="1"/>
  <c r="XQ44" i="32"/>
  <c r="AE59" i="39" a="1"/>
  <c r="YO44" i="32"/>
  <c r="AE61" i="39" a="1"/>
  <c r="ZM44" i="32"/>
  <c r="AE63" i="39" a="1"/>
  <c r="AAK44" i="32"/>
  <c r="AE65" i="39" a="1"/>
  <c r="ABU44" i="32"/>
  <c r="AE68" i="39" a="1"/>
  <c r="ACS44" i="32"/>
  <c r="AE70" i="39" a="1"/>
  <c r="ADQ44" i="32"/>
  <c r="AE73" i="39" a="1"/>
  <c r="AEO44" i="32"/>
  <c r="AE75" i="39" a="1"/>
  <c r="AFY44" i="32"/>
  <c r="AE78" i="39" a="1"/>
  <c r="AGW44" i="32"/>
  <c r="AE80" i="39" a="1"/>
  <c r="AHU44" i="32"/>
  <c r="AE82" i="39" a="1"/>
  <c r="BW43" i="32"/>
  <c r="CU43" i="32"/>
  <c r="EE43" i="32"/>
  <c r="FC43" i="32"/>
  <c r="GA43" i="32"/>
  <c r="GY43" i="32"/>
  <c r="HW43" i="32"/>
  <c r="JG43" i="32"/>
  <c r="KE43" i="32"/>
  <c r="LC43" i="32"/>
  <c r="MA43" i="32"/>
  <c r="NK43" i="32"/>
  <c r="OI43" i="32"/>
  <c r="PG43" i="32"/>
  <c r="UU43" i="32"/>
  <c r="VS43" i="32"/>
  <c r="XC43" i="32"/>
  <c r="YA43" i="32"/>
  <c r="YY43" i="32"/>
  <c r="ZW43" i="32"/>
  <c r="ABG43" i="32"/>
  <c r="ACE43" i="32"/>
  <c r="ADC43" i="32"/>
  <c r="AEA43" i="32"/>
  <c r="AEY43" i="32"/>
  <c r="AGI43" i="32"/>
  <c r="AHG43" i="32"/>
  <c r="AIE43" i="32"/>
  <c r="AJC43" i="32"/>
  <c r="CI43" i="32"/>
  <c r="DG43" i="32"/>
  <c r="EQ43" i="32"/>
  <c r="FO43" i="32"/>
  <c r="GM43" i="32"/>
  <c r="HK43" i="32"/>
  <c r="IU43" i="32"/>
  <c r="JS43" i="32"/>
  <c r="KQ43" i="32"/>
  <c r="LO43" i="32"/>
  <c r="MM43" i="32"/>
  <c r="NW43" i="32"/>
  <c r="OU43" i="32"/>
  <c r="UI43" i="32"/>
  <c r="VG43" i="32"/>
  <c r="WQ43" i="32"/>
  <c r="XO43" i="32"/>
  <c r="YM43" i="32"/>
  <c r="ZK43" i="32"/>
  <c r="AAI43" i="32"/>
  <c r="ABS43" i="32"/>
  <c r="ACQ43" i="32"/>
  <c r="ADO43" i="32"/>
  <c r="AEM43" i="32"/>
  <c r="AFW43" i="32"/>
  <c r="AGU43" i="32"/>
  <c r="AHS43" i="32"/>
  <c r="AIQ43" i="32"/>
  <c r="AJO43" i="32"/>
  <c r="AB44" i="3"/>
  <c r="BX46" i="32" s="1"/>
  <c r="AJ42" i="3"/>
  <c r="CV44" i="32" s="1"/>
  <c r="AN42" i="3"/>
  <c r="DH44" i="32" s="1"/>
  <c r="AB42" i="3"/>
  <c r="BX44" i="32" s="1"/>
  <c r="AF42" i="3"/>
  <c r="CJ44" i="32" s="1"/>
  <c r="AF44" i="3"/>
  <c r="CJ46" i="32" s="1"/>
  <c r="AJ44" i="3"/>
  <c r="CV46" i="32" s="1"/>
  <c r="AN44" i="3"/>
  <c r="DH46" i="32" s="1"/>
  <c r="AV42" i="3"/>
  <c r="EF44" i="32" s="1"/>
  <c r="AV44" i="3"/>
  <c r="EF46" i="32" s="1"/>
  <c r="AZ42" i="3"/>
  <c r="ER44" i="32" s="1"/>
  <c r="AZ44" i="3"/>
  <c r="ER46" i="32" s="1"/>
  <c r="BD42" i="3"/>
  <c r="FD44" i="32" s="1"/>
  <c r="BD44" i="3"/>
  <c r="FD46" i="32" s="1"/>
  <c r="BH42" i="3"/>
  <c r="FP44" i="32" s="1"/>
  <c r="BH44" i="3"/>
  <c r="FP46" i="32" s="1"/>
  <c r="BL42" i="3"/>
  <c r="GB44" i="32" s="1"/>
  <c r="BL44" i="3"/>
  <c r="GB46" i="32" s="1"/>
  <c r="BP42" i="3"/>
  <c r="GN44" i="32" s="1"/>
  <c r="BP44" i="3"/>
  <c r="GN46" i="32" s="1"/>
  <c r="BT42" i="3"/>
  <c r="GZ44" i="32" s="1"/>
  <c r="BT44" i="3"/>
  <c r="GZ46" i="32" s="1"/>
  <c r="BX42" i="3"/>
  <c r="HL44" i="32" s="1"/>
  <c r="BX44" i="3"/>
  <c r="HL46" i="32" s="1"/>
  <c r="CB42" i="3"/>
  <c r="HX44" i="32" s="1"/>
  <c r="CB44" i="3"/>
  <c r="HX46" i="32" s="1"/>
  <c r="CJ42" i="3"/>
  <c r="IV44" i="32" s="1"/>
  <c r="CJ44" i="3"/>
  <c r="IV46" i="32" s="1"/>
  <c r="CN42" i="3"/>
  <c r="JH44" i="32" s="1"/>
  <c r="CN44" i="3"/>
  <c r="JH46" i="32" s="1"/>
  <c r="CR42" i="3"/>
  <c r="JT44" i="32" s="1"/>
  <c r="CR44" i="3"/>
  <c r="JT46" i="32" s="1"/>
  <c r="CV42" i="3"/>
  <c r="KF44" i="32" s="1"/>
  <c r="CV44" i="3"/>
  <c r="KF46" i="32" s="1"/>
  <c r="CZ42" i="3"/>
  <c r="KR44" i="32" s="1"/>
  <c r="CZ44" i="3"/>
  <c r="KR46" i="32" s="1"/>
  <c r="DD42" i="3"/>
  <c r="LD44" i="32" s="1"/>
  <c r="DD44" i="3"/>
  <c r="LD46" i="32" s="1"/>
  <c r="DH42" i="3"/>
  <c r="LP44" i="32" s="1"/>
  <c r="DH44" i="3"/>
  <c r="LP46" i="32" s="1"/>
  <c r="DL42" i="3"/>
  <c r="MB44" i="32" s="1"/>
  <c r="DL44" i="3"/>
  <c r="MB46" i="32" s="1"/>
  <c r="DP42" i="3"/>
  <c r="MN44" i="32" s="1"/>
  <c r="DP44" i="3"/>
  <c r="MN46" i="32" s="1"/>
  <c r="DX42" i="3"/>
  <c r="NL44" i="32" s="1"/>
  <c r="DX44" i="3"/>
  <c r="NL46" i="32" s="1"/>
  <c r="EB42" i="3"/>
  <c r="NX44" i="32" s="1"/>
  <c r="EB44" i="3"/>
  <c r="NX46" i="32" s="1"/>
  <c r="EF42" i="3"/>
  <c r="OJ44" i="32" s="1"/>
  <c r="EF44" i="3"/>
  <c r="OJ46" i="32" s="1"/>
  <c r="EJ42" i="3"/>
  <c r="OV44" i="32" s="1"/>
  <c r="EJ44" i="3"/>
  <c r="OV46" i="32" s="1"/>
  <c r="EN42" i="3"/>
  <c r="PH44" i="32" s="1"/>
  <c r="EN44" i="3"/>
  <c r="PH46" i="32" s="1"/>
  <c r="GF42" i="3"/>
  <c r="UJ44" i="32" s="1"/>
  <c r="GF44" i="3"/>
  <c r="UJ46" i="32" s="1"/>
  <c r="GJ42" i="3"/>
  <c r="UV44" i="32" s="1"/>
  <c r="GJ44" i="3"/>
  <c r="UV46" i="32" s="1"/>
  <c r="GN42" i="3"/>
  <c r="VH44" i="32" s="1"/>
  <c r="GN44" i="3"/>
  <c r="VH46" i="32" s="1"/>
  <c r="GR42" i="3"/>
  <c r="VT44" i="32" s="1"/>
  <c r="GR44" i="3"/>
  <c r="VT46" i="32" s="1"/>
  <c r="GZ42" i="3"/>
  <c r="WR44" i="32" s="1"/>
  <c r="GZ44" i="3"/>
  <c r="WR46" i="32" s="1"/>
  <c r="HD42" i="3"/>
  <c r="XD44" i="32" s="1"/>
  <c r="HD44" i="3"/>
  <c r="XD46" i="32" s="1"/>
  <c r="HH42" i="3"/>
  <c r="XP44" i="32" s="1"/>
  <c r="HH44" i="3"/>
  <c r="XP46" i="32" s="1"/>
  <c r="HL42" i="3"/>
  <c r="YB44" i="32" s="1"/>
  <c r="HL44" i="3"/>
  <c r="YB46" i="32" s="1"/>
  <c r="HP42" i="3"/>
  <c r="YN44" i="32" s="1"/>
  <c r="HP44" i="3"/>
  <c r="YN46" i="32" s="1"/>
  <c r="HT42" i="3"/>
  <c r="YZ44" i="32" s="1"/>
  <c r="HT44" i="3"/>
  <c r="YZ46" i="32" s="1"/>
  <c r="HX42" i="3"/>
  <c r="ZL44" i="32" s="1"/>
  <c r="HX44" i="3"/>
  <c r="ZL46" i="32" s="1"/>
  <c r="IB42" i="3"/>
  <c r="ZX44" i="32" s="1"/>
  <c r="IB44" i="3"/>
  <c r="ZX46" i="32" s="1"/>
  <c r="IF42" i="3"/>
  <c r="AAJ44" i="32" s="1"/>
  <c r="IF44" i="3"/>
  <c r="AAJ46" i="32" s="1"/>
  <c r="IN42" i="3"/>
  <c r="ABH44" i="32" s="1"/>
  <c r="IN44" i="3"/>
  <c r="ABH46" i="32" s="1"/>
  <c r="IR42" i="3"/>
  <c r="ABT44" i="32" s="1"/>
  <c r="IR44" i="3"/>
  <c r="ABT46" i="32" s="1"/>
  <c r="IV42" i="3"/>
  <c r="ACF44" i="32" s="1"/>
  <c r="IV44" i="3"/>
  <c r="ACF46" i="32" s="1"/>
  <c r="IZ42" i="3"/>
  <c r="ACR44" i="32" s="1"/>
  <c r="IZ44" i="3"/>
  <c r="ACR46" i="32" s="1"/>
  <c r="JD42" i="3"/>
  <c r="ADD44" i="32" s="1"/>
  <c r="JD44" i="3"/>
  <c r="ADD46" i="32" s="1"/>
  <c r="JH42" i="3"/>
  <c r="ADP44" i="32" s="1"/>
  <c r="JH44" i="3"/>
  <c r="ADP46" i="32" s="1"/>
  <c r="JL42" i="3"/>
  <c r="AEB44" i="32" s="1"/>
  <c r="JL44" i="3"/>
  <c r="AEB46" i="32" s="1"/>
  <c r="JP42" i="3"/>
  <c r="AEN44" i="32" s="1"/>
  <c r="JP44" i="3"/>
  <c r="AEN46" i="32" s="1"/>
  <c r="JT42" i="3"/>
  <c r="AEZ44" i="32" s="1"/>
  <c r="JT44" i="3"/>
  <c r="AEZ46" i="32" s="1"/>
  <c r="KB42" i="3"/>
  <c r="AFX44" i="32" s="1"/>
  <c r="KB44" i="3"/>
  <c r="AFX46" i="32" s="1"/>
  <c r="KF42" i="3"/>
  <c r="AGJ44" i="32" s="1"/>
  <c r="KF44" i="3"/>
  <c r="AGJ46" i="32" s="1"/>
  <c r="KJ42" i="3"/>
  <c r="AGV44" i="32" s="1"/>
  <c r="KJ44" i="3"/>
  <c r="AGV46" i="32" s="1"/>
  <c r="KN42" i="3"/>
  <c r="AHH44" i="32" s="1"/>
  <c r="KN44" i="3"/>
  <c r="AHH46" i="32" s="1"/>
  <c r="KR42" i="3"/>
  <c r="AHT44" i="32" s="1"/>
  <c r="KR44" i="3"/>
  <c r="AHT46" i="32" s="1"/>
  <c r="KV42" i="3"/>
  <c r="AIF44" i="32" s="1"/>
  <c r="KV44" i="3"/>
  <c r="AIF46" i="32" s="1"/>
  <c r="AIR44" i="32"/>
  <c r="AIR46" i="32"/>
  <c r="AJD44" i="32"/>
  <c r="AJD46" i="32"/>
  <c r="AJP44" i="32"/>
  <c r="AJP46" i="32"/>
  <c r="AF43" i="3"/>
  <c r="CJ45" i="32" s="1"/>
  <c r="AJ43" i="3"/>
  <c r="CV45" i="32" s="1"/>
  <c r="AN43" i="3"/>
  <c r="DH45" i="32" s="1"/>
  <c r="BD43" i="3"/>
  <c r="FD45" i="32" s="1"/>
  <c r="BH43" i="3"/>
  <c r="FP45" i="32" s="1"/>
  <c r="BT43" i="3"/>
  <c r="GZ45" i="32" s="1"/>
  <c r="CB43" i="3"/>
  <c r="HX45" i="32" s="1"/>
  <c r="CJ43" i="3"/>
  <c r="IV45" i="32" s="1"/>
  <c r="DH43" i="3"/>
  <c r="LP45" i="32" s="1"/>
  <c r="DL43" i="3"/>
  <c r="MB45" i="32" s="1"/>
  <c r="EF43" i="3"/>
  <c r="OJ45" i="32" s="1"/>
  <c r="EJ43" i="3"/>
  <c r="OV45" i="32" s="1"/>
  <c r="GN43" i="3"/>
  <c r="VH45" i="32" s="1"/>
  <c r="GR43" i="3"/>
  <c r="VT45" i="32" s="1"/>
  <c r="HH43" i="3"/>
  <c r="XP45" i="32" s="1"/>
  <c r="HP43" i="3"/>
  <c r="YN45" i="32" s="1"/>
  <c r="HX43" i="3"/>
  <c r="ZL45" i="32" s="1"/>
  <c r="IR43" i="3"/>
  <c r="ABT45" i="32" s="1"/>
  <c r="IV43" i="3"/>
  <c r="ACF45" i="32" s="1"/>
  <c r="IZ43" i="3"/>
  <c r="ACR45" i="32" s="1"/>
  <c r="JD43" i="3"/>
  <c r="ADD45" i="32" s="1"/>
  <c r="JH43" i="3"/>
  <c r="ADP45" i="32" s="1"/>
  <c r="JL43" i="3"/>
  <c r="AEB45" i="32" s="1"/>
  <c r="JP43" i="3"/>
  <c r="AEN45" i="32" s="1"/>
  <c r="JT43" i="3"/>
  <c r="AEZ45" i="32" s="1"/>
  <c r="KF43" i="3"/>
  <c r="AGJ45" i="32" s="1"/>
  <c r="KJ43" i="3"/>
  <c r="AGV45" i="32" s="1"/>
  <c r="KN43" i="3"/>
  <c r="AHH45" i="32" s="1"/>
  <c r="KR43" i="3"/>
  <c r="AHT45" i="32" s="1"/>
  <c r="KV43" i="3"/>
  <c r="AIF45" i="32" s="1"/>
  <c r="AIR45" i="32"/>
  <c r="AJD45" i="32"/>
  <c r="AJP45" i="32"/>
  <c r="AB43" i="3"/>
  <c r="BX45" i="32" s="1"/>
  <c r="AV43" i="3"/>
  <c r="EF45" i="32" s="1"/>
  <c r="AZ43" i="3"/>
  <c r="ER45" i="32" s="1"/>
  <c r="BL43" i="3"/>
  <c r="GB45" i="32" s="1"/>
  <c r="BP43" i="3"/>
  <c r="GN45" i="32" s="1"/>
  <c r="BX43" i="3"/>
  <c r="HL45" i="32" s="1"/>
  <c r="CN43" i="3"/>
  <c r="JH45" i="32" s="1"/>
  <c r="CR43" i="3"/>
  <c r="JT45" i="32" s="1"/>
  <c r="CV43" i="3"/>
  <c r="KF45" i="32" s="1"/>
  <c r="CZ43" i="3"/>
  <c r="KR45" i="32" s="1"/>
  <c r="DD43" i="3"/>
  <c r="LD45" i="32" s="1"/>
  <c r="DP43" i="3"/>
  <c r="MN45" i="32" s="1"/>
  <c r="DX43" i="3"/>
  <c r="NL45" i="32" s="1"/>
  <c r="EB43" i="3"/>
  <c r="NX45" i="32" s="1"/>
  <c r="EN43" i="3"/>
  <c r="PH45" i="32" s="1"/>
  <c r="GF43" i="3"/>
  <c r="UJ45" i="32" s="1"/>
  <c r="GJ43" i="3"/>
  <c r="UV45" i="32" s="1"/>
  <c r="GZ43" i="3"/>
  <c r="WR45" i="32" s="1"/>
  <c r="HD43" i="3"/>
  <c r="XD45" i="32" s="1"/>
  <c r="HL43" i="3"/>
  <c r="YB45" i="32" s="1"/>
  <c r="HT43" i="3"/>
  <c r="YZ45" i="32" s="1"/>
  <c r="IB43" i="3"/>
  <c r="ZX45" i="32" s="1"/>
  <c r="IF43" i="3"/>
  <c r="AAJ45" i="32" s="1"/>
  <c r="IN43" i="3"/>
  <c r="ABH45" i="32" s="1"/>
  <c r="KB43" i="3"/>
  <c r="AFX45" i="32" s="1"/>
  <c r="AH82" i="39" l="1"/>
  <c r="AG82" i="39"/>
  <c r="AE82" i="39"/>
  <c r="AF82" i="39"/>
  <c r="AI82" i="39"/>
  <c r="AH78" i="39"/>
  <c r="AG78" i="39"/>
  <c r="AI78" i="39"/>
  <c r="AF78" i="39"/>
  <c r="AE78" i="39"/>
  <c r="AH73" i="39"/>
  <c r="AG73" i="39"/>
  <c r="AE73" i="39"/>
  <c r="AF73" i="39"/>
  <c r="AI73" i="39"/>
  <c r="AH68" i="39"/>
  <c r="AF68" i="39"/>
  <c r="AE68" i="39"/>
  <c r="AI68" i="39"/>
  <c r="AG68" i="39"/>
  <c r="AH63" i="39"/>
  <c r="AF63" i="39"/>
  <c r="AG63" i="39"/>
  <c r="AE63" i="39"/>
  <c r="AI63" i="39"/>
  <c r="AF59" i="39"/>
  <c r="AH59" i="39"/>
  <c r="AI59" i="39"/>
  <c r="AE59" i="39"/>
  <c r="AG59" i="39"/>
  <c r="AH54" i="39"/>
  <c r="AF54" i="39"/>
  <c r="AE54" i="39"/>
  <c r="AI54" i="39"/>
  <c r="AG54" i="39"/>
  <c r="AH40" i="39"/>
  <c r="AE40" i="39"/>
  <c r="AF40" i="39"/>
  <c r="AG40" i="39"/>
  <c r="AI40" i="39"/>
  <c r="AI34" i="39"/>
  <c r="AG34" i="39"/>
  <c r="AF34" i="39"/>
  <c r="AH34" i="39"/>
  <c r="AE34" i="39"/>
  <c r="AG30" i="39"/>
  <c r="AI30" i="39"/>
  <c r="AF30" i="39"/>
  <c r="AE30" i="39"/>
  <c r="AH30" i="39"/>
  <c r="AG26" i="39"/>
  <c r="AE26" i="39"/>
  <c r="AF26" i="39"/>
  <c r="AI26" i="39"/>
  <c r="AH26" i="39"/>
  <c r="AG21" i="39"/>
  <c r="AF21" i="39"/>
  <c r="AH21" i="39"/>
  <c r="AI21" i="39"/>
  <c r="AE21" i="39"/>
  <c r="AG17" i="39"/>
  <c r="AH17" i="39"/>
  <c r="AI17" i="39"/>
  <c r="AE17" i="39"/>
  <c r="AF17" i="39"/>
  <c r="AG12" i="39"/>
  <c r="AF12" i="39"/>
  <c r="AI12" i="39"/>
  <c r="AH12" i="39"/>
  <c r="AE12" i="39"/>
  <c r="AG81" i="39"/>
  <c r="AF81" i="39"/>
  <c r="AH81" i="39"/>
  <c r="AI81" i="39"/>
  <c r="AE81" i="39"/>
  <c r="AI76" i="39"/>
  <c r="AG76" i="39"/>
  <c r="AF76" i="39"/>
  <c r="AH76" i="39"/>
  <c r="AE76" i="39"/>
  <c r="AI71" i="39"/>
  <c r="AH71" i="39"/>
  <c r="AG71" i="39"/>
  <c r="AE71" i="39"/>
  <c r="AF71" i="39"/>
  <c r="AH67" i="39"/>
  <c r="AF67" i="39"/>
  <c r="AG67" i="39"/>
  <c r="AE67" i="39"/>
  <c r="AI67" i="39"/>
  <c r="AF62" i="39"/>
  <c r="AG62" i="39"/>
  <c r="AE62" i="39"/>
  <c r="AI62" i="39"/>
  <c r="AH62" i="39"/>
  <c r="AF58" i="39"/>
  <c r="AI58" i="39"/>
  <c r="AE58" i="39"/>
  <c r="AH58" i="39"/>
  <c r="AG58" i="39"/>
  <c r="AH53" i="39"/>
  <c r="AF53" i="39"/>
  <c r="AG53" i="39"/>
  <c r="AI53" i="39"/>
  <c r="AE53" i="39"/>
  <c r="AI39" i="39"/>
  <c r="AE39" i="39"/>
  <c r="AH39" i="39"/>
  <c r="AF39" i="39"/>
  <c r="AG39" i="39"/>
  <c r="AG33" i="39"/>
  <c r="AH33" i="39"/>
  <c r="AF33" i="39"/>
  <c r="AE33" i="39"/>
  <c r="AI33" i="39"/>
  <c r="AG29" i="39"/>
  <c r="AE29" i="39"/>
  <c r="AI29" i="39"/>
  <c r="AF29" i="39"/>
  <c r="AH29" i="39"/>
  <c r="AG24" i="39"/>
  <c r="AF24" i="39"/>
  <c r="AE24" i="39"/>
  <c r="AI24" i="39"/>
  <c r="AH24" i="39"/>
  <c r="AG20" i="39"/>
  <c r="AH20" i="39"/>
  <c r="AE20" i="39"/>
  <c r="AF20" i="39"/>
  <c r="AI20" i="39"/>
  <c r="AG16" i="39"/>
  <c r="AF16" i="39"/>
  <c r="AH16" i="39"/>
  <c r="AE16" i="39"/>
  <c r="AI16" i="39"/>
  <c r="AG11" i="39"/>
  <c r="AF11" i="39"/>
  <c r="AH11" i="39"/>
  <c r="AE11" i="39"/>
  <c r="AI11" i="39"/>
  <c r="AI80" i="39"/>
  <c r="AH80" i="39"/>
  <c r="AE80" i="39"/>
  <c r="AG80" i="39"/>
  <c r="AF80" i="39"/>
  <c r="AH75" i="39"/>
  <c r="AI75" i="39"/>
  <c r="AG75" i="39"/>
  <c r="AE75" i="39"/>
  <c r="AF75" i="39"/>
  <c r="AF70" i="39"/>
  <c r="AG70" i="39"/>
  <c r="AE70" i="39"/>
  <c r="AI70" i="39"/>
  <c r="AH70" i="39"/>
  <c r="AH65" i="39"/>
  <c r="AF65" i="39"/>
  <c r="AI65" i="39"/>
  <c r="AG65" i="39"/>
  <c r="AE65" i="39"/>
  <c r="AF61" i="39"/>
  <c r="AH61" i="39"/>
  <c r="AG61" i="39"/>
  <c r="AI61" i="39"/>
  <c r="AE61" i="39"/>
  <c r="AH57" i="39"/>
  <c r="AF57" i="39"/>
  <c r="AG57" i="39"/>
  <c r="AE57" i="39"/>
  <c r="AI57" i="39"/>
  <c r="AH52" i="39"/>
  <c r="AG52" i="39"/>
  <c r="AE52" i="39"/>
  <c r="AF52" i="39"/>
  <c r="AI52" i="39"/>
  <c r="AG37" i="39"/>
  <c r="AF37" i="39"/>
  <c r="AE37" i="39"/>
  <c r="AH37" i="39"/>
  <c r="AI37" i="39"/>
  <c r="AI32" i="39"/>
  <c r="AH32" i="39"/>
  <c r="AG32" i="39"/>
  <c r="AF32" i="39"/>
  <c r="AE32" i="39"/>
  <c r="AG28" i="39"/>
  <c r="AF28" i="39"/>
  <c r="AI28" i="39"/>
  <c r="AE28" i="39"/>
  <c r="AH28" i="39"/>
  <c r="AG23" i="39"/>
  <c r="AI23" i="39"/>
  <c r="AF23" i="39"/>
  <c r="AE23" i="39"/>
  <c r="AH23" i="39"/>
  <c r="AG19" i="39"/>
  <c r="AF19" i="39"/>
  <c r="AE19" i="39"/>
  <c r="AH19" i="39"/>
  <c r="AI19" i="39"/>
  <c r="AG14" i="39"/>
  <c r="AF14" i="39"/>
  <c r="AE14" i="39"/>
  <c r="AH14" i="39"/>
  <c r="AI14" i="39"/>
  <c r="AI83" i="39"/>
  <c r="AG83" i="39"/>
  <c r="AF83" i="39"/>
  <c r="AH83" i="39"/>
  <c r="AE83" i="39"/>
  <c r="AH79" i="39"/>
  <c r="AF79" i="39"/>
  <c r="AG79" i="39"/>
  <c r="AI79" i="39"/>
  <c r="AE79" i="39"/>
  <c r="AF74" i="39"/>
  <c r="AG74" i="39"/>
  <c r="AH74" i="39"/>
  <c r="AE74" i="39"/>
  <c r="AI74" i="39"/>
  <c r="AH69" i="39"/>
  <c r="AG69" i="39"/>
  <c r="AF69" i="39"/>
  <c r="AI69" i="39"/>
  <c r="AE69" i="39"/>
  <c r="AF64" i="39"/>
  <c r="AI64" i="39"/>
  <c r="AH64" i="39"/>
  <c r="AG64" i="39"/>
  <c r="AE64" i="39"/>
  <c r="AF60" i="39"/>
  <c r="AI60" i="39"/>
  <c r="AG60" i="39"/>
  <c r="AH60" i="39"/>
  <c r="AE60" i="39"/>
  <c r="AH55" i="39"/>
  <c r="AE55" i="39"/>
  <c r="AF55" i="39"/>
  <c r="AI55" i="39"/>
  <c r="AG55" i="39"/>
  <c r="AH41" i="39"/>
  <c r="AG41" i="39"/>
  <c r="AE41" i="39"/>
  <c r="AF41" i="39"/>
  <c r="AI41" i="39"/>
  <c r="AI36" i="39"/>
  <c r="AG36" i="39"/>
  <c r="AF36" i="39"/>
  <c r="AE36" i="39"/>
  <c r="AH36" i="39"/>
  <c r="AF31" i="39"/>
  <c r="AI31" i="39"/>
  <c r="AG31" i="39"/>
  <c r="AH31" i="39"/>
  <c r="AE31" i="39"/>
  <c r="AG27" i="39"/>
  <c r="AI27" i="39"/>
  <c r="AE27" i="39"/>
  <c r="AF27" i="39"/>
  <c r="AH27" i="39"/>
  <c r="AG22" i="39"/>
  <c r="AE22" i="39"/>
  <c r="AH22" i="39"/>
  <c r="AF22" i="39"/>
  <c r="AI22" i="39"/>
  <c r="AG18" i="39"/>
  <c r="AE18" i="39"/>
  <c r="AF18" i="39"/>
  <c r="AH18" i="39"/>
  <c r="AI18" i="39"/>
  <c r="AG13" i="39"/>
  <c r="AF13" i="39"/>
  <c r="AE13" i="39"/>
  <c r="AH13" i="39"/>
  <c r="AI13" i="39"/>
  <c r="ADQ43" i="32"/>
  <c r="VI43" i="32"/>
  <c r="MO43" i="32"/>
  <c r="ES43" i="32"/>
  <c r="AJE43" i="32"/>
  <c r="AEZ43" i="32"/>
  <c r="AFA43" i="32"/>
  <c r="ABI43" i="32"/>
  <c r="XD43" i="32"/>
  <c r="XE43" i="32"/>
  <c r="OJ43" i="32"/>
  <c r="OK43" i="32"/>
  <c r="KG43" i="32"/>
  <c r="GB43" i="32"/>
  <c r="GC43" i="32"/>
  <c r="AGW43" i="32"/>
  <c r="YO43" i="32"/>
  <c r="LQ43" i="32"/>
  <c r="AJQ43" i="32"/>
  <c r="AFY43" i="32"/>
  <c r="ABU43" i="32"/>
  <c r="XQ43" i="32"/>
  <c r="OW43" i="32"/>
  <c r="KS43" i="32"/>
  <c r="GO43" i="32"/>
  <c r="CK43" i="32"/>
  <c r="AHI43" i="32"/>
  <c r="ADE43" i="32"/>
  <c r="YZ43" i="32"/>
  <c r="ZA43" i="32"/>
  <c r="UW43" i="32"/>
  <c r="MC43" i="32"/>
  <c r="HY43" i="32"/>
  <c r="EG43" i="32"/>
  <c r="AIS43" i="32"/>
  <c r="AEO43" i="32"/>
  <c r="AAK43" i="32"/>
  <c r="WS43" i="32"/>
  <c r="NY43" i="32"/>
  <c r="JU43" i="32"/>
  <c r="FQ43" i="32"/>
  <c r="AGK43" i="32"/>
  <c r="ACG43" i="32"/>
  <c r="YC43" i="32"/>
  <c r="PI43" i="32"/>
  <c r="LE43" i="32"/>
  <c r="HA43" i="32"/>
  <c r="CW43" i="32"/>
  <c r="AHU43" i="32"/>
  <c r="ZM43" i="32"/>
  <c r="IW43" i="32"/>
  <c r="BX43" i="32"/>
  <c r="BY43" i="32"/>
  <c r="ACS43" i="32"/>
  <c r="UK43" i="32"/>
  <c r="HM43" i="32"/>
  <c r="DI43" i="32"/>
  <c r="AIG43" i="32"/>
  <c r="AEC43" i="32"/>
  <c r="ZY43" i="32"/>
  <c r="VU43" i="32"/>
  <c r="NM43" i="32"/>
  <c r="JI43" i="32"/>
  <c r="FE43" i="32"/>
  <c r="AGJ43" i="32"/>
  <c r="ACF43" i="32"/>
  <c r="YB43" i="32"/>
  <c r="PH43" i="32"/>
  <c r="LD43" i="32"/>
  <c r="GZ43" i="32"/>
  <c r="CV43" i="32"/>
  <c r="AEB43" i="32"/>
  <c r="ZX43" i="32"/>
  <c r="VT43" i="32"/>
  <c r="JH43" i="32"/>
  <c r="EF43" i="32"/>
  <c r="UV43" i="32"/>
  <c r="MB43" i="32"/>
  <c r="HX43" i="32"/>
  <c r="AHT43" i="32"/>
  <c r="ADP43" i="32"/>
  <c r="ZL43" i="32"/>
  <c r="AIF43" i="32"/>
  <c r="NL43" i="32"/>
  <c r="FD43" i="32"/>
  <c r="AHH43" i="32"/>
  <c r="ADD43" i="32"/>
  <c r="AJD43" i="32"/>
  <c r="ABH43" i="32"/>
  <c r="KF43" i="32"/>
  <c r="UJ43" i="32"/>
  <c r="AFX43" i="32"/>
  <c r="KR43" i="32"/>
  <c r="GN43" i="32"/>
  <c r="CJ43" i="32"/>
  <c r="AIR43" i="32"/>
  <c r="AEN43" i="32"/>
  <c r="AAJ43" i="32"/>
  <c r="NX43" i="32"/>
  <c r="JT43" i="32"/>
  <c r="FP43" i="32"/>
  <c r="VH43" i="32"/>
  <c r="IV43" i="32"/>
  <c r="AGV43" i="32"/>
  <c r="ACR43" i="32"/>
  <c r="YN43" i="32"/>
  <c r="LP43" i="32"/>
  <c r="HL43" i="32"/>
  <c r="DH43" i="32"/>
  <c r="AJP43" i="32"/>
  <c r="ABT43" i="32"/>
  <c r="XP43" i="32"/>
  <c r="OV43" i="32"/>
  <c r="MN43" i="32"/>
  <c r="ER43" i="32"/>
  <c r="WR43" i="32"/>
  <c r="KU17" i="3"/>
  <c r="KU16" i="3"/>
  <c r="KU15" i="3"/>
  <c r="KU14" i="3"/>
  <c r="KU13" i="3"/>
  <c r="KQ17" i="3"/>
  <c r="KQ16" i="3"/>
  <c r="KQ15" i="3"/>
  <c r="KQ14" i="3"/>
  <c r="KQ13" i="3"/>
  <c r="KM17" i="3"/>
  <c r="KM16" i="3"/>
  <c r="KM15" i="3"/>
  <c r="KM14" i="3"/>
  <c r="KM13" i="3"/>
  <c r="KI17" i="3"/>
  <c r="KI16" i="3"/>
  <c r="KI15" i="3"/>
  <c r="KI14" i="3"/>
  <c r="KI13" i="3"/>
  <c r="KE17" i="3"/>
  <c r="KE16" i="3"/>
  <c r="KE15" i="3"/>
  <c r="KE14" i="3"/>
  <c r="KE13" i="3"/>
  <c r="KA17" i="3"/>
  <c r="KA16" i="3"/>
  <c r="KA15" i="3"/>
  <c r="KA14" i="3"/>
  <c r="KA13" i="3"/>
  <c r="JS17" i="3"/>
  <c r="JS16" i="3"/>
  <c r="JS15" i="3"/>
  <c r="JS14" i="3"/>
  <c r="JS13" i="3"/>
  <c r="JO17" i="3"/>
  <c r="JO16" i="3"/>
  <c r="JO15" i="3"/>
  <c r="JO14" i="3"/>
  <c r="JO13" i="3"/>
  <c r="JK17" i="3"/>
  <c r="JK16" i="3"/>
  <c r="JK15" i="3"/>
  <c r="JK14" i="3"/>
  <c r="JK13" i="3"/>
  <c r="JG17" i="3"/>
  <c r="JG16" i="3"/>
  <c r="JG15" i="3"/>
  <c r="JG14" i="3"/>
  <c r="JG13" i="3"/>
  <c r="JC17" i="3"/>
  <c r="JC16" i="3"/>
  <c r="JC15" i="3"/>
  <c r="JC14" i="3"/>
  <c r="JC13" i="3"/>
  <c r="IY17" i="3"/>
  <c r="IY16" i="3"/>
  <c r="IY15" i="3"/>
  <c r="IY14" i="3"/>
  <c r="IY13" i="3"/>
  <c r="IU17" i="3"/>
  <c r="IU16" i="3"/>
  <c r="IU15" i="3"/>
  <c r="IU14" i="3"/>
  <c r="IU13" i="3"/>
  <c r="IQ17" i="3"/>
  <c r="IQ16" i="3"/>
  <c r="IQ15" i="3"/>
  <c r="IQ14" i="3"/>
  <c r="IQ13" i="3"/>
  <c r="IM17" i="3"/>
  <c r="IM16" i="3"/>
  <c r="IM15" i="3"/>
  <c r="IM14" i="3"/>
  <c r="IM13" i="3"/>
  <c r="IE17" i="3"/>
  <c r="IE16" i="3"/>
  <c r="IE15" i="3"/>
  <c r="IE14" i="3"/>
  <c r="IE13" i="3"/>
  <c r="IA17" i="3"/>
  <c r="IA16" i="3"/>
  <c r="IA15" i="3"/>
  <c r="IA14" i="3"/>
  <c r="IA13" i="3"/>
  <c r="HW17" i="3"/>
  <c r="HW16" i="3"/>
  <c r="HW15" i="3"/>
  <c r="HW14" i="3"/>
  <c r="HW13" i="3"/>
  <c r="B63" i="29" l="1"/>
  <c r="B65" i="28"/>
  <c r="B65" i="27"/>
  <c r="B63" i="38"/>
  <c r="D67" i="28"/>
  <c r="D67" i="27"/>
  <c r="D65" i="38"/>
  <c r="F70" i="28"/>
  <c r="F70" i="27"/>
  <c r="F68" i="38"/>
  <c r="D72" i="28"/>
  <c r="D72" i="27"/>
  <c r="D70" i="38"/>
  <c r="F74" i="28"/>
  <c r="F74" i="27"/>
  <c r="F72" i="38"/>
  <c r="B77" i="29"/>
  <c r="B79" i="28"/>
  <c r="B79" i="27"/>
  <c r="B77" i="38"/>
  <c r="C82" i="28"/>
  <c r="C82" i="27"/>
  <c r="C80" i="29"/>
  <c r="C80" i="38"/>
  <c r="E84" i="28"/>
  <c r="E84" i="27"/>
  <c r="E82" i="38"/>
  <c r="C63" i="29"/>
  <c r="C65" i="27"/>
  <c r="C65" i="28"/>
  <c r="C63" i="38"/>
  <c r="B64" i="29"/>
  <c r="B66" i="28"/>
  <c r="B66" i="27"/>
  <c r="B64" i="38"/>
  <c r="F66" i="28"/>
  <c r="F66" i="27"/>
  <c r="F64" i="38"/>
  <c r="E67" i="28"/>
  <c r="E67" i="27"/>
  <c r="E65" i="38"/>
  <c r="D69" i="28"/>
  <c r="D69" i="27"/>
  <c r="D67" i="38"/>
  <c r="C70" i="28"/>
  <c r="C68" i="29"/>
  <c r="C70" i="27"/>
  <c r="C68" i="38"/>
  <c r="B69" i="29"/>
  <c r="B71" i="28"/>
  <c r="B71" i="27"/>
  <c r="B69" i="38"/>
  <c r="F71" i="28"/>
  <c r="F69" i="38"/>
  <c r="F71" i="27"/>
  <c r="E72" i="28"/>
  <c r="E72" i="27"/>
  <c r="E70" i="38"/>
  <c r="D73" i="28"/>
  <c r="D73" i="27"/>
  <c r="D71" i="38"/>
  <c r="C74" i="28"/>
  <c r="C74" i="27"/>
  <c r="C72" i="38"/>
  <c r="C72" i="29"/>
  <c r="B73" i="29"/>
  <c r="B75" i="28"/>
  <c r="B73" i="38"/>
  <c r="B75" i="27"/>
  <c r="F75" i="28"/>
  <c r="F75" i="27"/>
  <c r="F73" i="38"/>
  <c r="E76" i="28"/>
  <c r="E76" i="27"/>
  <c r="E74" i="38"/>
  <c r="D77" i="28"/>
  <c r="D77" i="27"/>
  <c r="D75" i="38"/>
  <c r="C77" i="29"/>
  <c r="C79" i="28"/>
  <c r="C77" i="38"/>
  <c r="C79" i="27"/>
  <c r="B78" i="29"/>
  <c r="B80" i="28"/>
  <c r="B80" i="27"/>
  <c r="B78" i="38"/>
  <c r="F80" i="28"/>
  <c r="F80" i="27"/>
  <c r="F78" i="38"/>
  <c r="E81" i="28"/>
  <c r="E81" i="27"/>
  <c r="E79" i="38"/>
  <c r="D82" i="28"/>
  <c r="D82" i="27"/>
  <c r="D80" i="38"/>
  <c r="C81" i="29"/>
  <c r="C83" i="28"/>
  <c r="C81" i="38"/>
  <c r="C83" i="27"/>
  <c r="B84" i="28"/>
  <c r="B82" i="29"/>
  <c r="B84" i="27"/>
  <c r="B82" i="38"/>
  <c r="F84" i="28"/>
  <c r="F84" i="27"/>
  <c r="F82" i="38"/>
  <c r="F65" i="28"/>
  <c r="F65" i="27"/>
  <c r="F63" i="38"/>
  <c r="B68" i="29"/>
  <c r="B70" i="28"/>
  <c r="B70" i="27"/>
  <c r="B68" i="38"/>
  <c r="C71" i="29"/>
  <c r="C73" i="28"/>
  <c r="C73" i="27"/>
  <c r="C71" i="38"/>
  <c r="D76" i="28"/>
  <c r="D74" i="38"/>
  <c r="D76" i="27"/>
  <c r="F79" i="28"/>
  <c r="F77" i="38"/>
  <c r="F79" i="27"/>
  <c r="D81" i="28"/>
  <c r="D81" i="27"/>
  <c r="D79" i="38"/>
  <c r="F83" i="28"/>
  <c r="F83" i="27"/>
  <c r="F81" i="38"/>
  <c r="D65" i="28"/>
  <c r="D65" i="27"/>
  <c r="D63" i="38"/>
  <c r="C66" i="28"/>
  <c r="C64" i="29"/>
  <c r="C66" i="27"/>
  <c r="C64" i="38"/>
  <c r="B65" i="29"/>
  <c r="B67" i="28"/>
  <c r="B67" i="27"/>
  <c r="B65" i="38"/>
  <c r="F67" i="28"/>
  <c r="F67" i="27"/>
  <c r="F65" i="38"/>
  <c r="E69" i="28"/>
  <c r="E69" i="27"/>
  <c r="E67" i="38"/>
  <c r="D70" i="28"/>
  <c r="D70" i="27"/>
  <c r="D68" i="38"/>
  <c r="C69" i="29"/>
  <c r="C71" i="28"/>
  <c r="C71" i="27"/>
  <c r="C69" i="38"/>
  <c r="B70" i="29"/>
  <c r="B72" i="28"/>
  <c r="B72" i="27"/>
  <c r="B70" i="38"/>
  <c r="F72" i="28"/>
  <c r="F72" i="27"/>
  <c r="F70" i="38"/>
  <c r="E73" i="28"/>
  <c r="E73" i="27"/>
  <c r="E71" i="38"/>
  <c r="D74" i="28"/>
  <c r="D74" i="27"/>
  <c r="D72" i="38"/>
  <c r="C73" i="29"/>
  <c r="C75" i="28"/>
  <c r="C73" i="38"/>
  <c r="C75" i="27"/>
  <c r="B74" i="29"/>
  <c r="B76" i="28"/>
  <c r="B76" i="27"/>
  <c r="B74" i="38"/>
  <c r="F76" i="28"/>
  <c r="F76" i="27"/>
  <c r="F74" i="38"/>
  <c r="E77" i="28"/>
  <c r="E77" i="27"/>
  <c r="E75" i="38"/>
  <c r="D79" i="27"/>
  <c r="D79" i="28"/>
  <c r="D77" i="38"/>
  <c r="C80" i="28"/>
  <c r="C78" i="29"/>
  <c r="C80" i="27"/>
  <c r="C78" i="38"/>
  <c r="B79" i="29"/>
  <c r="B81" i="28"/>
  <c r="B81" i="27"/>
  <c r="B79" i="38"/>
  <c r="F81" i="28"/>
  <c r="F81" i="27"/>
  <c r="F79" i="38"/>
  <c r="E82" i="28"/>
  <c r="E82" i="27"/>
  <c r="E80" i="38"/>
  <c r="D83" i="28"/>
  <c r="D83" i="27"/>
  <c r="D81" i="38"/>
  <c r="C84" i="28"/>
  <c r="C82" i="29"/>
  <c r="C84" i="27"/>
  <c r="C82" i="38"/>
  <c r="E66" i="28"/>
  <c r="E66" i="27"/>
  <c r="E64" i="38"/>
  <c r="C67" i="29"/>
  <c r="C69" i="28"/>
  <c r="C69" i="27"/>
  <c r="C67" i="38"/>
  <c r="E71" i="28"/>
  <c r="E71" i="27"/>
  <c r="E69" i="38"/>
  <c r="B72" i="29"/>
  <c r="B74" i="28"/>
  <c r="B74" i="27"/>
  <c r="B72" i="38"/>
  <c r="E75" i="28"/>
  <c r="E75" i="27"/>
  <c r="E73" i="38"/>
  <c r="C75" i="29"/>
  <c r="C77" i="28"/>
  <c r="C75" i="38"/>
  <c r="C77" i="27"/>
  <c r="E80" i="28"/>
  <c r="E80" i="27"/>
  <c r="E78" i="38"/>
  <c r="B81" i="29"/>
  <c r="B83" i="28"/>
  <c r="B81" i="38"/>
  <c r="B83" i="27"/>
  <c r="E65" i="28"/>
  <c r="E65" i="27"/>
  <c r="E63" i="38"/>
  <c r="D66" i="28"/>
  <c r="D66" i="27"/>
  <c r="D64" i="38"/>
  <c r="C65" i="29"/>
  <c r="C67" i="27"/>
  <c r="C65" i="38"/>
  <c r="C67" i="28"/>
  <c r="B67" i="29"/>
  <c r="B69" i="28"/>
  <c r="B67" i="38"/>
  <c r="B69" i="27"/>
  <c r="F69" i="28"/>
  <c r="F69" i="27"/>
  <c r="F67" i="38"/>
  <c r="E70" i="28"/>
  <c r="E68" i="38"/>
  <c r="E70" i="27"/>
  <c r="D71" i="27"/>
  <c r="D71" i="28"/>
  <c r="D69" i="38"/>
  <c r="C72" i="28"/>
  <c r="C70" i="29"/>
  <c r="C72" i="27"/>
  <c r="C70" i="38"/>
  <c r="B71" i="29"/>
  <c r="B73" i="28"/>
  <c r="B73" i="27"/>
  <c r="B71" i="38"/>
  <c r="F73" i="28"/>
  <c r="F73" i="27"/>
  <c r="F71" i="38"/>
  <c r="E74" i="28"/>
  <c r="E74" i="27"/>
  <c r="E72" i="38"/>
  <c r="D75" i="27"/>
  <c r="D73" i="38"/>
  <c r="D75" i="28"/>
  <c r="C76" i="28"/>
  <c r="C74" i="29"/>
  <c r="C76" i="27"/>
  <c r="C74" i="38"/>
  <c r="B75" i="29"/>
  <c r="B75" i="38"/>
  <c r="B77" i="28"/>
  <c r="B77" i="27"/>
  <c r="F77" i="28"/>
  <c r="F77" i="27"/>
  <c r="F75" i="38"/>
  <c r="E79" i="28"/>
  <c r="E79" i="27"/>
  <c r="E77" i="38"/>
  <c r="D80" i="28"/>
  <c r="D80" i="27"/>
  <c r="D78" i="38"/>
  <c r="C79" i="29"/>
  <c r="C81" i="28"/>
  <c r="C81" i="27"/>
  <c r="C79" i="38"/>
  <c r="B82" i="28"/>
  <c r="B80" i="29"/>
  <c r="B82" i="27"/>
  <c r="B80" i="38"/>
  <c r="F82" i="28"/>
  <c r="F82" i="27"/>
  <c r="F80" i="38"/>
  <c r="E83" i="28"/>
  <c r="E83" i="27"/>
  <c r="E81" i="38"/>
  <c r="D84" i="28"/>
  <c r="D82" i="38"/>
  <c r="D84" i="27"/>
  <c r="E63" i="39"/>
  <c r="C65" i="39"/>
  <c r="B63" i="39"/>
  <c r="E64" i="39"/>
  <c r="D65" i="39"/>
  <c r="C67" i="39"/>
  <c r="B68" i="39"/>
  <c r="E69" i="39"/>
  <c r="D70" i="39"/>
  <c r="C71" i="39"/>
  <c r="B73" i="39"/>
  <c r="E74" i="39"/>
  <c r="D75" i="39"/>
  <c r="C76" i="39"/>
  <c r="B78" i="39"/>
  <c r="E79" i="39"/>
  <c r="D80" i="39"/>
  <c r="C81" i="39"/>
  <c r="B82" i="39"/>
  <c r="E83" i="39"/>
  <c r="D67" i="39"/>
  <c r="B69" i="39"/>
  <c r="E70" i="39"/>
  <c r="D71" i="39"/>
  <c r="C73" i="39"/>
  <c r="B74" i="39"/>
  <c r="E75" i="39"/>
  <c r="D76" i="39"/>
  <c r="C78" i="39"/>
  <c r="B79" i="39"/>
  <c r="E80" i="39"/>
  <c r="D81" i="39"/>
  <c r="C82" i="39"/>
  <c r="B83" i="39"/>
  <c r="C63" i="39"/>
  <c r="B64" i="39"/>
  <c r="E65" i="39"/>
  <c r="C68" i="39"/>
  <c r="D63" i="39"/>
  <c r="C64" i="39"/>
  <c r="B65" i="39"/>
  <c r="E67" i="39"/>
  <c r="D68" i="39"/>
  <c r="C69" i="39"/>
  <c r="B70" i="39"/>
  <c r="E71" i="39"/>
  <c r="D73" i="39"/>
  <c r="C74" i="39"/>
  <c r="B75" i="39"/>
  <c r="E76" i="39"/>
  <c r="D78" i="39"/>
  <c r="C79" i="39"/>
  <c r="B80" i="39"/>
  <c r="E81" i="39"/>
  <c r="D82" i="39"/>
  <c r="C83" i="39"/>
  <c r="D64" i="39"/>
  <c r="B67" i="39"/>
  <c r="E68" i="39"/>
  <c r="D69" i="39"/>
  <c r="C70" i="39"/>
  <c r="B71" i="39"/>
  <c r="E73" i="39"/>
  <c r="D74" i="39"/>
  <c r="C75" i="39"/>
  <c r="B76" i="39"/>
  <c r="E78" i="39"/>
  <c r="D79" i="39"/>
  <c r="C80" i="39"/>
  <c r="B81" i="39"/>
  <c r="E82" i="39"/>
  <c r="D83" i="39"/>
  <c r="F73" i="34"/>
  <c r="ZW11" i="32"/>
  <c r="H76" i="34"/>
  <c r="ABG9" i="32"/>
  <c r="F78" i="34"/>
  <c r="ACE11" i="32"/>
  <c r="H80" i="34"/>
  <c r="ADC9" i="32"/>
  <c r="E81" i="34"/>
  <c r="ADO12" i="32"/>
  <c r="H84" i="34"/>
  <c r="AEY9" i="32"/>
  <c r="E86" i="34"/>
  <c r="AFW12" i="32"/>
  <c r="G88" i="34"/>
  <c r="AGU10" i="32"/>
  <c r="F93" i="34"/>
  <c r="AIE11" i="32"/>
  <c r="G94" i="34"/>
  <c r="AIQ10" i="32"/>
  <c r="E96" i="34"/>
  <c r="AJO12" i="32"/>
  <c r="H72" i="34"/>
  <c r="ZK9" i="32"/>
  <c r="E73" i="34"/>
  <c r="ZW12" i="32"/>
  <c r="G76" i="34"/>
  <c r="ABG10" i="32"/>
  <c r="H77" i="34"/>
  <c r="ABS9" i="32"/>
  <c r="E78" i="34"/>
  <c r="ACE12" i="32"/>
  <c r="G80" i="34"/>
  <c r="ADC10" i="32"/>
  <c r="E82" i="34"/>
  <c r="AEA12" i="32"/>
  <c r="G84" i="34"/>
  <c r="AEY10" i="32"/>
  <c r="F88" i="34"/>
  <c r="AGU11" i="32"/>
  <c r="G95" i="34"/>
  <c r="AJC10" i="32"/>
  <c r="F72" i="34"/>
  <c r="ZK11" i="32"/>
  <c r="G73" i="34"/>
  <c r="ZW10" i="32"/>
  <c r="H74" i="34"/>
  <c r="AAI9" i="32"/>
  <c r="E76" i="34"/>
  <c r="ABG12" i="32"/>
  <c r="F77" i="34"/>
  <c r="ABS11" i="32"/>
  <c r="G78" i="34"/>
  <c r="ACE10" i="32"/>
  <c r="H79" i="34"/>
  <c r="ACQ9" i="32"/>
  <c r="E80" i="34"/>
  <c r="ADC12" i="32"/>
  <c r="F81" i="34"/>
  <c r="ADO11" i="32"/>
  <c r="G82" i="34"/>
  <c r="AEA10" i="32"/>
  <c r="H83" i="34"/>
  <c r="AEM9" i="32"/>
  <c r="E84" i="34"/>
  <c r="AEY12" i="32"/>
  <c r="F86" i="34"/>
  <c r="AFW11" i="32"/>
  <c r="G87" i="34"/>
  <c r="AGI10" i="32"/>
  <c r="H88" i="34"/>
  <c r="AGU9" i="32"/>
  <c r="E89" i="34"/>
  <c r="AHG12" i="32"/>
  <c r="F92" i="34"/>
  <c r="AHS11" i="32"/>
  <c r="G93" i="34"/>
  <c r="AIE10" i="32"/>
  <c r="H94" i="34"/>
  <c r="AIQ9" i="32"/>
  <c r="E95" i="34"/>
  <c r="AJC12" i="32"/>
  <c r="F96" i="34"/>
  <c r="AJO11" i="32"/>
  <c r="E72" i="34"/>
  <c r="ZK12" i="32"/>
  <c r="G74" i="34"/>
  <c r="AAI10" i="32"/>
  <c r="E77" i="34"/>
  <c r="ABS12" i="32"/>
  <c r="G79" i="34"/>
  <c r="ACQ10" i="32"/>
  <c r="F82" i="34"/>
  <c r="AEA11" i="32"/>
  <c r="G83" i="34"/>
  <c r="AEM10" i="32"/>
  <c r="F87" i="34"/>
  <c r="AGI11" i="32"/>
  <c r="H89" i="34"/>
  <c r="AHG9" i="32"/>
  <c r="E92" i="34"/>
  <c r="AHS12" i="32"/>
  <c r="H95" i="34"/>
  <c r="AJC9" i="32"/>
  <c r="F74" i="34"/>
  <c r="AAI11" i="32"/>
  <c r="F79" i="34"/>
  <c r="ACQ11" i="32"/>
  <c r="H81" i="34"/>
  <c r="ADO9" i="32"/>
  <c r="F83" i="34"/>
  <c r="AEM11" i="32"/>
  <c r="H86" i="34"/>
  <c r="AFW9" i="32"/>
  <c r="E87" i="34"/>
  <c r="AGI12" i="32"/>
  <c r="G89" i="34"/>
  <c r="AHG10" i="32"/>
  <c r="H92" i="34"/>
  <c r="AHS9" i="32"/>
  <c r="E93" i="34"/>
  <c r="AIE12" i="32"/>
  <c r="F94" i="34"/>
  <c r="AIQ11" i="32"/>
  <c r="H96" i="34"/>
  <c r="AJO9" i="32"/>
  <c r="G72" i="34"/>
  <c r="ZK10" i="32"/>
  <c r="H73" i="34"/>
  <c r="ZW9" i="32"/>
  <c r="E74" i="34"/>
  <c r="AAI12" i="32"/>
  <c r="F76" i="34"/>
  <c r="ABG11" i="32"/>
  <c r="G77" i="34"/>
  <c r="ABS10" i="32"/>
  <c r="H78" i="34"/>
  <c r="ACE9" i="32"/>
  <c r="E79" i="34"/>
  <c r="ACQ12" i="32"/>
  <c r="F80" i="34"/>
  <c r="ADC11" i="32"/>
  <c r="G81" i="34"/>
  <c r="ADO10" i="32"/>
  <c r="H82" i="34"/>
  <c r="AEA9" i="32"/>
  <c r="E83" i="34"/>
  <c r="AEM12" i="32"/>
  <c r="F84" i="34"/>
  <c r="AEY11" i="32"/>
  <c r="G86" i="34"/>
  <c r="AFW10" i="32"/>
  <c r="H87" i="34"/>
  <c r="AGI9" i="32"/>
  <c r="E88" i="34"/>
  <c r="AGU12" i="32"/>
  <c r="F89" i="34"/>
  <c r="AHG11" i="32"/>
  <c r="G92" i="34"/>
  <c r="AHS10" i="32"/>
  <c r="H93" i="34"/>
  <c r="AIE9" i="32"/>
  <c r="E94" i="34"/>
  <c r="AIQ12" i="32"/>
  <c r="F95" i="34"/>
  <c r="AJC11" i="32"/>
  <c r="G96" i="34"/>
  <c r="AJO10" i="32"/>
  <c r="I78" i="34"/>
  <c r="ACE8" i="32"/>
  <c r="ACJ12" i="32" s="1"/>
  <c r="I87" i="34"/>
  <c r="AGI8" i="32"/>
  <c r="AGN12" i="32" s="1"/>
  <c r="I79" i="34"/>
  <c r="ACQ8" i="32"/>
  <c r="ACV12" i="32" s="1"/>
  <c r="I88" i="34"/>
  <c r="AGU8" i="32"/>
  <c r="AGZ12" i="32" s="1"/>
  <c r="I94" i="34"/>
  <c r="AIQ8" i="32"/>
  <c r="AIV12" i="32" s="1"/>
  <c r="I76" i="34"/>
  <c r="ABG8" i="32"/>
  <c r="ABL12" i="32" s="1"/>
  <c r="I80" i="34"/>
  <c r="ADC8" i="32"/>
  <c r="ADH12" i="32" s="1"/>
  <c r="I84" i="34"/>
  <c r="AEY8" i="32"/>
  <c r="AFD12" i="32" s="1"/>
  <c r="I89" i="34"/>
  <c r="AHG8" i="32"/>
  <c r="AHL12" i="32" s="1"/>
  <c r="I95" i="34"/>
  <c r="AJC8" i="32"/>
  <c r="AJH12" i="32" s="1"/>
  <c r="I73" i="34"/>
  <c r="ZW8" i="32"/>
  <c r="AAB12" i="32" s="1"/>
  <c r="I82" i="34"/>
  <c r="AEA8" i="32"/>
  <c r="AEF12" i="32" s="1"/>
  <c r="I93" i="34"/>
  <c r="AIE8" i="32"/>
  <c r="AIJ12" i="32" s="1"/>
  <c r="I74" i="34"/>
  <c r="AAI8" i="32"/>
  <c r="AAN12" i="32" s="1"/>
  <c r="I83" i="34"/>
  <c r="AEM8" i="32"/>
  <c r="AER12" i="32" s="1"/>
  <c r="I72" i="34"/>
  <c r="ZK8" i="32"/>
  <c r="ZP12" i="32" s="1"/>
  <c r="I77" i="34"/>
  <c r="ABS8" i="32"/>
  <c r="ABX12" i="32" s="1"/>
  <c r="I81" i="34"/>
  <c r="ADO8" i="32"/>
  <c r="ADT12" i="32" s="1"/>
  <c r="I86" i="34"/>
  <c r="AFW8" i="32"/>
  <c r="AGB12" i="32" s="1"/>
  <c r="I92" i="34"/>
  <c r="AHS8" i="32"/>
  <c r="AHX12" i="32" s="1"/>
  <c r="I96" i="34"/>
  <c r="AJO8" i="32"/>
  <c r="AJT12" i="32" s="1"/>
  <c r="HS17" i="3"/>
  <c r="HS16" i="3"/>
  <c r="HS15" i="3"/>
  <c r="HS14" i="3"/>
  <c r="HS13" i="3"/>
  <c r="HO17" i="3"/>
  <c r="HO16" i="3"/>
  <c r="HO15" i="3"/>
  <c r="HO14" i="3"/>
  <c r="HO13" i="3"/>
  <c r="HK17" i="3"/>
  <c r="HK16" i="3"/>
  <c r="HK15" i="3"/>
  <c r="HK14" i="3"/>
  <c r="HK13" i="3"/>
  <c r="HG17" i="3"/>
  <c r="HG16" i="3"/>
  <c r="HG15" i="3"/>
  <c r="HG14" i="3"/>
  <c r="HG13" i="3"/>
  <c r="HC17" i="3"/>
  <c r="HC16" i="3"/>
  <c r="HC15" i="3"/>
  <c r="HC14" i="3"/>
  <c r="HC13" i="3"/>
  <c r="GY17" i="3"/>
  <c r="GY16" i="3"/>
  <c r="GY15" i="3"/>
  <c r="GY14" i="3"/>
  <c r="GY13" i="3"/>
  <c r="GQ17" i="3"/>
  <c r="GQ16" i="3"/>
  <c r="GQ15" i="3"/>
  <c r="GQ14" i="3"/>
  <c r="GQ13" i="3"/>
  <c r="GM17" i="3"/>
  <c r="GM16" i="3"/>
  <c r="GM15" i="3"/>
  <c r="GM14" i="3"/>
  <c r="GM13" i="3"/>
  <c r="GI17" i="3"/>
  <c r="GI16" i="3"/>
  <c r="GI15" i="3"/>
  <c r="GI14" i="3"/>
  <c r="GI13" i="3"/>
  <c r="GE17" i="3"/>
  <c r="GE16" i="3"/>
  <c r="GE15" i="3"/>
  <c r="GE14" i="3"/>
  <c r="GE13" i="3"/>
  <c r="EM17" i="3"/>
  <c r="EM16" i="3"/>
  <c r="EM15" i="3"/>
  <c r="EM14" i="3"/>
  <c r="EM13" i="3"/>
  <c r="EI17" i="3"/>
  <c r="EI16" i="3"/>
  <c r="EI15" i="3"/>
  <c r="EI14" i="3"/>
  <c r="EI13" i="3"/>
  <c r="EE17" i="3"/>
  <c r="EE16" i="3"/>
  <c r="EE15" i="3"/>
  <c r="EE14" i="3"/>
  <c r="EE13" i="3"/>
  <c r="EA17" i="3"/>
  <c r="EA16" i="3"/>
  <c r="EA15" i="3"/>
  <c r="EA14" i="3"/>
  <c r="EA13" i="3"/>
  <c r="DW17" i="3"/>
  <c r="DW16" i="3"/>
  <c r="DW15" i="3"/>
  <c r="DW14" i="3"/>
  <c r="DW13" i="3"/>
  <c r="DO17" i="3"/>
  <c r="DO16" i="3"/>
  <c r="DO15" i="3"/>
  <c r="DO14" i="3"/>
  <c r="DO13" i="3"/>
  <c r="DK17" i="3"/>
  <c r="DK16" i="3"/>
  <c r="DK15" i="3"/>
  <c r="DK14" i="3"/>
  <c r="DK13" i="3"/>
  <c r="DG17" i="3"/>
  <c r="DG16" i="3"/>
  <c r="DG15" i="3"/>
  <c r="DG14" i="3"/>
  <c r="DG13" i="3"/>
  <c r="DC17" i="3"/>
  <c r="DC16" i="3"/>
  <c r="DC15" i="3"/>
  <c r="DC14" i="3"/>
  <c r="DC13" i="3"/>
  <c r="CY17" i="3"/>
  <c r="CY16" i="3"/>
  <c r="CY15" i="3"/>
  <c r="CY14" i="3"/>
  <c r="CY13" i="3"/>
  <c r="CU17" i="3"/>
  <c r="CU16" i="3"/>
  <c r="CU15" i="3"/>
  <c r="CU14" i="3"/>
  <c r="CU13" i="3"/>
  <c r="CQ17" i="3"/>
  <c r="CQ16" i="3"/>
  <c r="CQ15" i="3"/>
  <c r="CQ14" i="3"/>
  <c r="CQ13" i="3"/>
  <c r="CM17" i="3"/>
  <c r="CM16" i="3"/>
  <c r="CM15" i="3"/>
  <c r="CM14" i="3"/>
  <c r="CM13" i="3"/>
  <c r="CI17" i="3"/>
  <c r="CI16" i="3"/>
  <c r="CI15" i="3"/>
  <c r="CI14" i="3"/>
  <c r="CI13" i="3"/>
  <c r="CA17" i="3"/>
  <c r="CA16" i="3"/>
  <c r="CA15" i="3"/>
  <c r="CA14" i="3"/>
  <c r="CA13" i="3"/>
  <c r="BW17" i="3"/>
  <c r="BW16" i="3"/>
  <c r="BW15" i="3"/>
  <c r="BW14" i="3"/>
  <c r="BW13" i="3"/>
  <c r="BS17" i="3"/>
  <c r="BS16" i="3"/>
  <c r="BS15" i="3"/>
  <c r="BS14" i="3"/>
  <c r="BS13" i="3"/>
  <c r="BO17" i="3"/>
  <c r="BO16" i="3"/>
  <c r="BO15" i="3"/>
  <c r="BO14" i="3"/>
  <c r="BO13" i="3"/>
  <c r="BK17" i="3"/>
  <c r="BK16" i="3"/>
  <c r="BK15" i="3"/>
  <c r="BK14" i="3"/>
  <c r="BK13" i="3"/>
  <c r="BG17" i="3"/>
  <c r="BG16" i="3"/>
  <c r="BG15" i="3"/>
  <c r="BG14" i="3"/>
  <c r="BG13" i="3"/>
  <c r="BC17" i="3"/>
  <c r="BC16" i="3"/>
  <c r="BC15" i="3"/>
  <c r="BC14" i="3"/>
  <c r="BC13" i="3"/>
  <c r="AY17" i="3"/>
  <c r="AY16" i="3"/>
  <c r="AY15" i="3"/>
  <c r="AY14" i="3"/>
  <c r="AY13" i="3"/>
  <c r="AU17" i="3"/>
  <c r="AU16" i="3"/>
  <c r="AU15" i="3"/>
  <c r="AU14" i="3"/>
  <c r="AU13" i="3"/>
  <c r="E31" i="32"/>
  <c r="E30" i="32"/>
  <c r="E29" i="32"/>
  <c r="E27" i="32"/>
  <c r="E26" i="32"/>
  <c r="E24" i="32"/>
  <c r="E23" i="32"/>
  <c r="E22" i="32"/>
  <c r="E21" i="32"/>
  <c r="E20" i="32"/>
  <c r="AM17" i="3"/>
  <c r="AM16" i="3"/>
  <c r="AM15" i="3"/>
  <c r="AM14" i="3"/>
  <c r="AM13" i="3"/>
  <c r="AI17" i="3"/>
  <c r="AI16" i="3"/>
  <c r="AI15" i="3"/>
  <c r="AI14" i="3"/>
  <c r="AI13" i="3"/>
  <c r="AE17" i="3"/>
  <c r="AE16" i="3"/>
  <c r="AE15" i="3"/>
  <c r="AE14" i="3"/>
  <c r="AE13" i="3"/>
  <c r="AA17" i="3"/>
  <c r="AA16" i="3"/>
  <c r="AA15" i="3"/>
  <c r="AA14" i="3"/>
  <c r="AA13" i="3"/>
  <c r="BY19" i="32"/>
  <c r="BH37" i="3"/>
  <c r="FP39" i="32" s="1"/>
  <c r="BG37" i="3"/>
  <c r="BD37" i="3"/>
  <c r="FD39" i="32" s="1"/>
  <c r="BC37" i="3"/>
  <c r="AZ37" i="3"/>
  <c r="ER39" i="32" s="1"/>
  <c r="AY37" i="3"/>
  <c r="BH36" i="3"/>
  <c r="FP38" i="32" s="1"/>
  <c r="BG36" i="3"/>
  <c r="FO38" i="32" s="1"/>
  <c r="BD36" i="3"/>
  <c r="FD38" i="32" s="1"/>
  <c r="BC36" i="3"/>
  <c r="FC38" i="32" s="1"/>
  <c r="AZ36" i="3"/>
  <c r="ER38" i="32" s="1"/>
  <c r="AY36" i="3"/>
  <c r="EQ38" i="32" s="1"/>
  <c r="FQ31" i="32"/>
  <c r="FE31" i="32"/>
  <c r="ES31" i="32"/>
  <c r="FQ30" i="32"/>
  <c r="FE30" i="32"/>
  <c r="ES30" i="32"/>
  <c r="FQ29" i="32"/>
  <c r="FE29" i="32"/>
  <c r="ES29" i="32"/>
  <c r="FQ27" i="32"/>
  <c r="FE27" i="32"/>
  <c r="ES27" i="32"/>
  <c r="FQ26" i="32"/>
  <c r="FE26" i="32"/>
  <c r="ES26" i="32"/>
  <c r="FQ25" i="32"/>
  <c r="FE25" i="32"/>
  <c r="ES25" i="32"/>
  <c r="FQ24" i="32"/>
  <c r="FE24" i="32"/>
  <c r="ES24" i="32"/>
  <c r="FQ23" i="32"/>
  <c r="FE23" i="32"/>
  <c r="ES23" i="32"/>
  <c r="FQ22" i="32"/>
  <c r="FE22" i="32"/>
  <c r="ES22" i="32"/>
  <c r="FQ21" i="32"/>
  <c r="FE21" i="32"/>
  <c r="ES21" i="32"/>
  <c r="FQ20" i="32"/>
  <c r="FE20" i="32"/>
  <c r="ES20" i="32"/>
  <c r="FQ19" i="32"/>
  <c r="FE19" i="32"/>
  <c r="ES19" i="32"/>
  <c r="AV37" i="3"/>
  <c r="EF39" i="32" s="1"/>
  <c r="AU37" i="3"/>
  <c r="AR37" i="3"/>
  <c r="DT39" i="32" s="1"/>
  <c r="AQ37" i="3"/>
  <c r="AN37" i="3"/>
  <c r="DH39" i="32" s="1"/>
  <c r="AM37" i="3"/>
  <c r="AV36" i="3"/>
  <c r="EF38" i="32" s="1"/>
  <c r="AU36" i="3"/>
  <c r="EE38" i="32" s="1"/>
  <c r="AR36" i="3"/>
  <c r="DT38" i="32" s="1"/>
  <c r="AQ36" i="3"/>
  <c r="DS38" i="32" s="1"/>
  <c r="AN36" i="3"/>
  <c r="DH38" i="32" s="1"/>
  <c r="AM36" i="3"/>
  <c r="DG38" i="32" s="1"/>
  <c r="EG31" i="32"/>
  <c r="DU31" i="32"/>
  <c r="DI31" i="32"/>
  <c r="EG30" i="32"/>
  <c r="DU30" i="32"/>
  <c r="DI30" i="32"/>
  <c r="EG29" i="32"/>
  <c r="DU29" i="32"/>
  <c r="DI29" i="32"/>
  <c r="EG27" i="32"/>
  <c r="DU27" i="32"/>
  <c r="DI27" i="32"/>
  <c r="EG26" i="32"/>
  <c r="DU26" i="32"/>
  <c r="DI26" i="32"/>
  <c r="EG25" i="32"/>
  <c r="DU25" i="32"/>
  <c r="DI25" i="32"/>
  <c r="EG24" i="32"/>
  <c r="DU24" i="32"/>
  <c r="DI24" i="32"/>
  <c r="EG23" i="32"/>
  <c r="DU23" i="32"/>
  <c r="DI23" i="32"/>
  <c r="EG22" i="32"/>
  <c r="DU22" i="32"/>
  <c r="DI22" i="32"/>
  <c r="EG21" i="32"/>
  <c r="DU21" i="32"/>
  <c r="DI21" i="32"/>
  <c r="EG20" i="32"/>
  <c r="DU20" i="32"/>
  <c r="DI20" i="32"/>
  <c r="EG19" i="32"/>
  <c r="DU19" i="32"/>
  <c r="DI19" i="32"/>
  <c r="AJ37" i="3"/>
  <c r="CV39" i="32" s="1"/>
  <c r="AI37" i="3"/>
  <c r="AF37" i="3"/>
  <c r="CJ39" i="32" s="1"/>
  <c r="AE37" i="3"/>
  <c r="AB37" i="3"/>
  <c r="BX39" i="32" s="1"/>
  <c r="AA37" i="3"/>
  <c r="AJ36" i="3"/>
  <c r="CV38" i="32" s="1"/>
  <c r="AI36" i="3"/>
  <c r="CU38" i="32" s="1"/>
  <c r="AF36" i="3"/>
  <c r="CJ38" i="32" s="1"/>
  <c r="AE36" i="3"/>
  <c r="CI38" i="32" s="1"/>
  <c r="AB36" i="3"/>
  <c r="BX38" i="32" s="1"/>
  <c r="AA36" i="3"/>
  <c r="BW38" i="32" s="1"/>
  <c r="CW31" i="32"/>
  <c r="CK31" i="32"/>
  <c r="BY31" i="32"/>
  <c r="CW30" i="32"/>
  <c r="CK30" i="32"/>
  <c r="BY30" i="32"/>
  <c r="CW29" i="32"/>
  <c r="CK29" i="32"/>
  <c r="BY29" i="32"/>
  <c r="CW27" i="32"/>
  <c r="CK27" i="32"/>
  <c r="BY27" i="32"/>
  <c r="CW26" i="32"/>
  <c r="CK26" i="32"/>
  <c r="BY26" i="32"/>
  <c r="CW25" i="32"/>
  <c r="CK25" i="32"/>
  <c r="BY25" i="32"/>
  <c r="CW24" i="32"/>
  <c r="CK24" i="32"/>
  <c r="BY24" i="32"/>
  <c r="CW23" i="32"/>
  <c r="CK23" i="32"/>
  <c r="BY23" i="32"/>
  <c r="CW22" i="32"/>
  <c r="CK22" i="32"/>
  <c r="BY22" i="32"/>
  <c r="CW21" i="32"/>
  <c r="CK21" i="32"/>
  <c r="BY21" i="32"/>
  <c r="CW20" i="32"/>
  <c r="CK20" i="32"/>
  <c r="BY20" i="32"/>
  <c r="CW19" i="32"/>
  <c r="CK19" i="32"/>
  <c r="AKB39" i="32"/>
  <c r="AKA40" i="32"/>
  <c r="AJP39" i="32"/>
  <c r="AJO40" i="32"/>
  <c r="AJD39" i="32"/>
  <c r="AJC40" i="32"/>
  <c r="AKB38" i="32"/>
  <c r="AKA38" i="32"/>
  <c r="AJP38" i="32"/>
  <c r="AJO38" i="32"/>
  <c r="AJD38" i="32"/>
  <c r="AJC38" i="32"/>
  <c r="AKC31" i="32"/>
  <c r="AJQ31" i="32"/>
  <c r="AJE31" i="32"/>
  <c r="AKC30" i="32"/>
  <c r="AJQ30" i="32"/>
  <c r="AJE30" i="32"/>
  <c r="AKC29" i="32"/>
  <c r="AJQ29" i="32"/>
  <c r="AJE29" i="32"/>
  <c r="AKC27" i="32"/>
  <c r="AJQ27" i="32"/>
  <c r="AJE27" i="32"/>
  <c r="AKC26" i="32"/>
  <c r="AJQ26" i="32"/>
  <c r="AJE26" i="32"/>
  <c r="AKC25" i="32"/>
  <c r="AJQ25" i="32"/>
  <c r="AJE25" i="32"/>
  <c r="AKC24" i="32"/>
  <c r="AJQ24" i="32"/>
  <c r="AJE24" i="32"/>
  <c r="AKC23" i="32"/>
  <c r="AJQ23" i="32"/>
  <c r="AJE23" i="32"/>
  <c r="AKC22" i="32"/>
  <c r="AJQ22" i="32"/>
  <c r="AJE22" i="32"/>
  <c r="AKC21" i="32"/>
  <c r="AJQ21" i="32"/>
  <c r="AJE21" i="32"/>
  <c r="AKC20" i="32"/>
  <c r="AJQ20" i="32"/>
  <c r="AJE20" i="32"/>
  <c r="AKC19" i="32"/>
  <c r="AJQ19" i="32"/>
  <c r="AJE19" i="32"/>
  <c r="AIR39" i="32"/>
  <c r="AIQ40" i="32"/>
  <c r="KV37" i="3"/>
  <c r="AIF39" i="32" s="1"/>
  <c r="KU37" i="3"/>
  <c r="KR37" i="3"/>
  <c r="AHT39" i="32" s="1"/>
  <c r="KQ37" i="3"/>
  <c r="AIR38" i="32"/>
  <c r="AIQ38" i="32"/>
  <c r="KV36" i="3"/>
  <c r="AIF38" i="32" s="1"/>
  <c r="KU36" i="3"/>
  <c r="AIE38" i="32" s="1"/>
  <c r="KR36" i="3"/>
  <c r="AHT38" i="32" s="1"/>
  <c r="AIS31" i="32"/>
  <c r="AIG31" i="32"/>
  <c r="AHU31" i="32"/>
  <c r="AIS30" i="32"/>
  <c r="AIG30" i="32"/>
  <c r="AHU30" i="32"/>
  <c r="AIS29" i="32"/>
  <c r="AIG29" i="32"/>
  <c r="AHU29" i="32"/>
  <c r="AIS27" i="32"/>
  <c r="AIG27" i="32"/>
  <c r="AHU27" i="32"/>
  <c r="AIS26" i="32"/>
  <c r="AIG26" i="32"/>
  <c r="AHU26" i="32"/>
  <c r="AIS25" i="32"/>
  <c r="AIG25" i="32"/>
  <c r="AHU25" i="32"/>
  <c r="AIS24" i="32"/>
  <c r="AIG24" i="32"/>
  <c r="AHU24" i="32"/>
  <c r="AIS23" i="32"/>
  <c r="AIG23" i="32"/>
  <c r="AHU23" i="32"/>
  <c r="AIS22" i="32"/>
  <c r="AIG22" i="32"/>
  <c r="AHU22" i="32"/>
  <c r="AIS21" i="32"/>
  <c r="AIG21" i="32"/>
  <c r="AHU21" i="32"/>
  <c r="AIS20" i="32"/>
  <c r="AIG20" i="32"/>
  <c r="AHU20" i="32"/>
  <c r="AIS19" i="32"/>
  <c r="AIG19" i="32"/>
  <c r="AHU19" i="32"/>
  <c r="KN37" i="3"/>
  <c r="AHH39" i="32" s="1"/>
  <c r="KM37" i="3"/>
  <c r="KJ37" i="3"/>
  <c r="AGV39" i="32" s="1"/>
  <c r="KI37" i="3"/>
  <c r="KF37" i="3"/>
  <c r="AGJ39" i="32" s="1"/>
  <c r="KE37" i="3"/>
  <c r="KN36" i="3"/>
  <c r="AHH38" i="32" s="1"/>
  <c r="KM36" i="3"/>
  <c r="AHG38" i="32" s="1"/>
  <c r="KJ36" i="3"/>
  <c r="AGV38" i="32" s="1"/>
  <c r="KI36" i="3"/>
  <c r="AGU38" i="32" s="1"/>
  <c r="KF36" i="3"/>
  <c r="AGJ38" i="32" s="1"/>
  <c r="KE36" i="3"/>
  <c r="AGI38" i="32" s="1"/>
  <c r="AHI31" i="32"/>
  <c r="AGW31" i="32"/>
  <c r="AGK31" i="32"/>
  <c r="AHI30" i="32"/>
  <c r="AGW30" i="32"/>
  <c r="AGK30" i="32"/>
  <c r="AHI29" i="32"/>
  <c r="AGW29" i="32"/>
  <c r="AGK29" i="32"/>
  <c r="AHI27" i="32"/>
  <c r="AGW27" i="32"/>
  <c r="AGK27" i="32"/>
  <c r="AHI26" i="32"/>
  <c r="AGW26" i="32"/>
  <c r="AGK26" i="32"/>
  <c r="AHI25" i="32"/>
  <c r="AGW25" i="32"/>
  <c r="AGK25" i="32"/>
  <c r="AHI24" i="32"/>
  <c r="AGW24" i="32"/>
  <c r="AGK24" i="32"/>
  <c r="AHI23" i="32"/>
  <c r="AGW23" i="32"/>
  <c r="AGK23" i="32"/>
  <c r="AHI22" i="32"/>
  <c r="AGW22" i="32"/>
  <c r="AGK22" i="32"/>
  <c r="AHI21" i="32"/>
  <c r="AGW21" i="32"/>
  <c r="AGK21" i="32"/>
  <c r="AHI20" i="32"/>
  <c r="AGW20" i="32"/>
  <c r="AGK20" i="32"/>
  <c r="AHI19" i="32"/>
  <c r="AGW19" i="32"/>
  <c r="AGK19" i="32"/>
  <c r="KB37" i="3"/>
  <c r="AFX39" i="32" s="1"/>
  <c r="KA37" i="3"/>
  <c r="JX37" i="3"/>
  <c r="AFL39" i="32" s="1"/>
  <c r="JW37" i="3"/>
  <c r="JT37" i="3"/>
  <c r="AEZ39" i="32" s="1"/>
  <c r="JS37" i="3"/>
  <c r="KB36" i="3"/>
  <c r="AFX38" i="32" s="1"/>
  <c r="KA36" i="3"/>
  <c r="AFW38" i="32" s="1"/>
  <c r="JX36" i="3"/>
  <c r="AFL38" i="32" s="1"/>
  <c r="JW36" i="3"/>
  <c r="AFK38" i="32" s="1"/>
  <c r="JT36" i="3"/>
  <c r="AEZ38" i="32" s="1"/>
  <c r="JS36" i="3"/>
  <c r="AEY38" i="32" s="1"/>
  <c r="AFY31" i="32"/>
  <c r="AFM31" i="32"/>
  <c r="AFA31" i="32"/>
  <c r="AFY30" i="32"/>
  <c r="AFM30" i="32"/>
  <c r="AFA30" i="32"/>
  <c r="AFY29" i="32"/>
  <c r="AFM29" i="32"/>
  <c r="AFA29" i="32"/>
  <c r="AFY27" i="32"/>
  <c r="AFM27" i="32"/>
  <c r="AFA27" i="32"/>
  <c r="AFY26" i="32"/>
  <c r="AFM26" i="32"/>
  <c r="AFA26" i="32"/>
  <c r="AFY25" i="32"/>
  <c r="AFM25" i="32"/>
  <c r="AFA25" i="32"/>
  <c r="AFY24" i="32"/>
  <c r="AFM24" i="32"/>
  <c r="AFA24" i="32"/>
  <c r="AFY23" i="32"/>
  <c r="AFM23" i="32"/>
  <c r="AFA23" i="32"/>
  <c r="AFY22" i="32"/>
  <c r="AFM22" i="32"/>
  <c r="AFA22" i="32"/>
  <c r="AFY21" i="32"/>
  <c r="AFM21" i="32"/>
  <c r="AFA21" i="32"/>
  <c r="AFY20" i="32"/>
  <c r="AFM20" i="32"/>
  <c r="AFA20" i="32"/>
  <c r="AFY19" i="32"/>
  <c r="AFM19" i="32"/>
  <c r="AFA19" i="32"/>
  <c r="JP37" i="3"/>
  <c r="AEN39" i="32" s="1"/>
  <c r="JO37" i="3"/>
  <c r="JL37" i="3"/>
  <c r="AEB39" i="32" s="1"/>
  <c r="JK37" i="3"/>
  <c r="JH37" i="3"/>
  <c r="ADP39" i="32" s="1"/>
  <c r="JG37" i="3"/>
  <c r="JP36" i="3"/>
  <c r="AEN38" i="32" s="1"/>
  <c r="JO36" i="3"/>
  <c r="AEM38" i="32" s="1"/>
  <c r="JL36" i="3"/>
  <c r="AEB38" i="32" s="1"/>
  <c r="JK36" i="3"/>
  <c r="AEA38" i="32" s="1"/>
  <c r="JH36" i="3"/>
  <c r="ADP38" i="32" s="1"/>
  <c r="JG36" i="3"/>
  <c r="ADO38" i="32" s="1"/>
  <c r="AEO31" i="32"/>
  <c r="AEC31" i="32"/>
  <c r="ADQ31" i="32"/>
  <c r="AEO30" i="32"/>
  <c r="AEC30" i="32"/>
  <c r="ADQ30" i="32"/>
  <c r="AEO29" i="32"/>
  <c r="AEC29" i="32"/>
  <c r="ADQ29" i="32"/>
  <c r="AEO27" i="32"/>
  <c r="AEC27" i="32"/>
  <c r="ADQ27" i="32"/>
  <c r="AEO26" i="32"/>
  <c r="AEC26" i="32"/>
  <c r="ADQ26" i="32"/>
  <c r="AEO25" i="32"/>
  <c r="AEC25" i="32"/>
  <c r="ADQ25" i="32"/>
  <c r="AEO24" i="32"/>
  <c r="AEC24" i="32"/>
  <c r="ADQ24" i="32"/>
  <c r="AEO23" i="32"/>
  <c r="AEC23" i="32"/>
  <c r="ADQ23" i="32"/>
  <c r="AEO22" i="32"/>
  <c r="AEC22" i="32"/>
  <c r="ADQ22" i="32"/>
  <c r="AEO21" i="32"/>
  <c r="AEC21" i="32"/>
  <c r="ADQ21" i="32"/>
  <c r="AEO20" i="32"/>
  <c r="AEC20" i="32"/>
  <c r="ADQ20" i="32"/>
  <c r="AEO19" i="32"/>
  <c r="AEC19" i="32"/>
  <c r="ADQ19" i="32"/>
  <c r="JD37" i="3"/>
  <c r="ADD39" i="32" s="1"/>
  <c r="JC37" i="3"/>
  <c r="IZ37" i="3"/>
  <c r="ACR39" i="32" s="1"/>
  <c r="IY37" i="3"/>
  <c r="IV37" i="3"/>
  <c r="ACF39" i="32" s="1"/>
  <c r="IU37" i="3"/>
  <c r="JD36" i="3"/>
  <c r="ADD38" i="32" s="1"/>
  <c r="JC36" i="3"/>
  <c r="ADC38" i="32" s="1"/>
  <c r="IZ36" i="3"/>
  <c r="ACR38" i="32" s="1"/>
  <c r="IY36" i="3"/>
  <c r="ACQ38" i="32" s="1"/>
  <c r="IV36" i="3"/>
  <c r="ACF38" i="32" s="1"/>
  <c r="IU36" i="3"/>
  <c r="ACE38" i="32" s="1"/>
  <c r="ADE31" i="32"/>
  <c r="ACS31" i="32"/>
  <c r="ACG31" i="32"/>
  <c r="ADE30" i="32"/>
  <c r="ACS30" i="32"/>
  <c r="ACG30" i="32"/>
  <c r="ADE29" i="32"/>
  <c r="ACS29" i="32"/>
  <c r="ACG29" i="32"/>
  <c r="ADE27" i="32"/>
  <c r="ACS27" i="32"/>
  <c r="ACG27" i="32"/>
  <c r="ADE26" i="32"/>
  <c r="ACS26" i="32"/>
  <c r="ACG26" i="32"/>
  <c r="ADE25" i="32"/>
  <c r="ACS25" i="32"/>
  <c r="ACG25" i="32"/>
  <c r="ADE24" i="32"/>
  <c r="ACS24" i="32"/>
  <c r="ACG24" i="32"/>
  <c r="ADE23" i="32"/>
  <c r="ACS23" i="32"/>
  <c r="ACG23" i="32"/>
  <c r="ADE22" i="32"/>
  <c r="ACS22" i="32"/>
  <c r="ACG22" i="32"/>
  <c r="ADE21" i="32"/>
  <c r="ACS21" i="32"/>
  <c r="ACG21" i="32"/>
  <c r="ADE20" i="32"/>
  <c r="ACS20" i="32"/>
  <c r="ACG20" i="32"/>
  <c r="ADE19" i="32"/>
  <c r="ACS19" i="32"/>
  <c r="ACG19" i="32"/>
  <c r="IR37" i="3"/>
  <c r="ABT39" i="32" s="1"/>
  <c r="IQ37" i="3"/>
  <c r="IN37" i="3"/>
  <c r="ABH39" i="32" s="1"/>
  <c r="IM37" i="3"/>
  <c r="IJ37" i="3"/>
  <c r="AAV39" i="32" s="1"/>
  <c r="II37" i="3"/>
  <c r="IR36" i="3"/>
  <c r="ABT38" i="32" s="1"/>
  <c r="IQ36" i="3"/>
  <c r="ABS38" i="32" s="1"/>
  <c r="IN36" i="3"/>
  <c r="ABH38" i="32" s="1"/>
  <c r="IM36" i="3"/>
  <c r="ABG38" i="32" s="1"/>
  <c r="IJ36" i="3"/>
  <c r="AAV38" i="32" s="1"/>
  <c r="II36" i="3"/>
  <c r="AAU38" i="32" s="1"/>
  <c r="ABU31" i="32"/>
  <c r="ABI31" i="32"/>
  <c r="AAW31" i="32"/>
  <c r="ABU30" i="32"/>
  <c r="ABI30" i="32"/>
  <c r="AAW30" i="32"/>
  <c r="ABU29" i="32"/>
  <c r="ABI29" i="32"/>
  <c r="AAW29" i="32"/>
  <c r="ABU27" i="32"/>
  <c r="ABI27" i="32"/>
  <c r="AAW27" i="32"/>
  <c r="ABU26" i="32"/>
  <c r="ABI26" i="32"/>
  <c r="AAW26" i="32"/>
  <c r="ABU25" i="32"/>
  <c r="ABI25" i="32"/>
  <c r="AAW25" i="32"/>
  <c r="ABU24" i="32"/>
  <c r="ABI24" i="32"/>
  <c r="AAW24" i="32"/>
  <c r="ABU23" i="32"/>
  <c r="ABI23" i="32"/>
  <c r="AAW23" i="32"/>
  <c r="ABU22" i="32"/>
  <c r="ABI22" i="32"/>
  <c r="AAW22" i="32"/>
  <c r="ABU21" i="32"/>
  <c r="ABI21" i="32"/>
  <c r="AAW21" i="32"/>
  <c r="ABU20" i="32"/>
  <c r="ABI20" i="32"/>
  <c r="AAW20" i="32"/>
  <c r="ABU19" i="32"/>
  <c r="ABI19" i="32"/>
  <c r="AAW19" i="32"/>
  <c r="IF37" i="3"/>
  <c r="AAJ39" i="32" s="1"/>
  <c r="IE37" i="3"/>
  <c r="IB37" i="3"/>
  <c r="ZX39" i="32" s="1"/>
  <c r="IA37" i="3"/>
  <c r="HX37" i="3"/>
  <c r="ZL39" i="32" s="1"/>
  <c r="HW37" i="3"/>
  <c r="IF36" i="3"/>
  <c r="AAJ38" i="32" s="1"/>
  <c r="IE36" i="3"/>
  <c r="AAI38" i="32" s="1"/>
  <c r="IB36" i="3"/>
  <c r="ZX38" i="32" s="1"/>
  <c r="IA36" i="3"/>
  <c r="ZW38" i="32" s="1"/>
  <c r="HX36" i="3"/>
  <c r="ZL38" i="32" s="1"/>
  <c r="HW36" i="3"/>
  <c r="ZK38" i="32" s="1"/>
  <c r="AAK31" i="32"/>
  <c r="ZY31" i="32"/>
  <c r="ZM31" i="32"/>
  <c r="AAK30" i="32"/>
  <c r="ZY30" i="32"/>
  <c r="ZM30" i="32"/>
  <c r="AAK29" i="32"/>
  <c r="ZY29" i="32"/>
  <c r="ZM29" i="32"/>
  <c r="AAK27" i="32"/>
  <c r="ZY27" i="32"/>
  <c r="ZM27" i="32"/>
  <c r="AAK26" i="32"/>
  <c r="ZY26" i="32"/>
  <c r="ZM26" i="32"/>
  <c r="AAK25" i="32"/>
  <c r="ZY25" i="32"/>
  <c r="ZM25" i="32"/>
  <c r="AAK24" i="32"/>
  <c r="ZY24" i="32"/>
  <c r="ZM24" i="32"/>
  <c r="AAK23" i="32"/>
  <c r="ZY23" i="32"/>
  <c r="ZM23" i="32"/>
  <c r="AAK22" i="32"/>
  <c r="ZY22" i="32"/>
  <c r="ZM22" i="32"/>
  <c r="AAK21" i="32"/>
  <c r="ZY21" i="32"/>
  <c r="ZM21" i="32"/>
  <c r="AAK20" i="32"/>
  <c r="ZY20" i="32"/>
  <c r="ZM20" i="32"/>
  <c r="AAK19" i="32"/>
  <c r="ZY19" i="32"/>
  <c r="ZM19" i="32"/>
  <c r="HT37" i="3"/>
  <c r="YZ39" i="32" s="1"/>
  <c r="HS37" i="3"/>
  <c r="HP37" i="3"/>
  <c r="YN39" i="32" s="1"/>
  <c r="HO37" i="3"/>
  <c r="HL37" i="3"/>
  <c r="YB39" i="32" s="1"/>
  <c r="HK37" i="3"/>
  <c r="HT36" i="3"/>
  <c r="YZ38" i="32" s="1"/>
  <c r="HS36" i="3"/>
  <c r="YY38" i="32" s="1"/>
  <c r="HP36" i="3"/>
  <c r="YN38" i="32" s="1"/>
  <c r="HO36" i="3"/>
  <c r="YM38" i="32" s="1"/>
  <c r="HL36" i="3"/>
  <c r="YB38" i="32" s="1"/>
  <c r="HK36" i="3"/>
  <c r="YA38" i="32" s="1"/>
  <c r="ZA31" i="32"/>
  <c r="YO31" i="32"/>
  <c r="YC31" i="32"/>
  <c r="ZA30" i="32"/>
  <c r="YO30" i="32"/>
  <c r="YC30" i="32"/>
  <c r="ZA29" i="32"/>
  <c r="YO29" i="32"/>
  <c r="YC29" i="32"/>
  <c r="ZA27" i="32"/>
  <c r="YO27" i="32"/>
  <c r="YC27" i="32"/>
  <c r="ZA26" i="32"/>
  <c r="YO26" i="32"/>
  <c r="YC26" i="32"/>
  <c r="ZA25" i="32"/>
  <c r="YO25" i="32"/>
  <c r="YC25" i="32"/>
  <c r="ZA24" i="32"/>
  <c r="YO24" i="32"/>
  <c r="YC24" i="32"/>
  <c r="ZA23" i="32"/>
  <c r="YO23" i="32"/>
  <c r="YC23" i="32"/>
  <c r="ZA22" i="32"/>
  <c r="YO22" i="32"/>
  <c r="YC22" i="32"/>
  <c r="ZA21" i="32"/>
  <c r="YO21" i="32"/>
  <c r="YC21" i="32"/>
  <c r="ZA20" i="32"/>
  <c r="YO20" i="32"/>
  <c r="YC20" i="32"/>
  <c r="ZA19" i="32"/>
  <c r="YO19" i="32"/>
  <c r="YC19" i="32"/>
  <c r="HH37" i="3"/>
  <c r="XP39" i="32" s="1"/>
  <c r="HG37" i="3"/>
  <c r="HD37" i="3"/>
  <c r="XD39" i="32" s="1"/>
  <c r="HC37" i="3"/>
  <c r="GZ37" i="3"/>
  <c r="WR39" i="32" s="1"/>
  <c r="GY37" i="3"/>
  <c r="HH36" i="3"/>
  <c r="XP38" i="32" s="1"/>
  <c r="HG36" i="3"/>
  <c r="XO38" i="32" s="1"/>
  <c r="HD36" i="3"/>
  <c r="XD38" i="32" s="1"/>
  <c r="HC36" i="3"/>
  <c r="XC38" i="32" s="1"/>
  <c r="GZ36" i="3"/>
  <c r="WR38" i="32" s="1"/>
  <c r="GY36" i="3"/>
  <c r="WQ38" i="32" s="1"/>
  <c r="XQ31" i="32"/>
  <c r="XE31" i="32"/>
  <c r="WS31" i="32"/>
  <c r="XQ30" i="32"/>
  <c r="XE30" i="32"/>
  <c r="WS30" i="32"/>
  <c r="XQ29" i="32"/>
  <c r="XE29" i="32"/>
  <c r="WS29" i="32"/>
  <c r="XQ27" i="32"/>
  <c r="XE27" i="32"/>
  <c r="WS27" i="32"/>
  <c r="XQ26" i="32"/>
  <c r="XE26" i="32"/>
  <c r="WS26" i="32"/>
  <c r="XQ25" i="32"/>
  <c r="XE25" i="32"/>
  <c r="WS25" i="32"/>
  <c r="XQ24" i="32"/>
  <c r="XE24" i="32"/>
  <c r="WS24" i="32"/>
  <c r="XQ23" i="32"/>
  <c r="XE23" i="32"/>
  <c r="WS23" i="32"/>
  <c r="XQ22" i="32"/>
  <c r="XE22" i="32"/>
  <c r="WS22" i="32"/>
  <c r="XQ21" i="32"/>
  <c r="XE21" i="32"/>
  <c r="WS21" i="32"/>
  <c r="XQ20" i="32"/>
  <c r="XE20" i="32"/>
  <c r="WS20" i="32"/>
  <c r="XQ19" i="32"/>
  <c r="XE19" i="32"/>
  <c r="WS19" i="32"/>
  <c r="GV37" i="3"/>
  <c r="WF39" i="32" s="1"/>
  <c r="GU37" i="3"/>
  <c r="GR37" i="3"/>
  <c r="VT39" i="32" s="1"/>
  <c r="GQ37" i="3"/>
  <c r="GN37" i="3"/>
  <c r="VH39" i="32" s="1"/>
  <c r="GM37" i="3"/>
  <c r="GV36" i="3"/>
  <c r="WF38" i="32" s="1"/>
  <c r="GU36" i="3"/>
  <c r="WE38" i="32" s="1"/>
  <c r="GR36" i="3"/>
  <c r="VT38" i="32" s="1"/>
  <c r="GQ36" i="3"/>
  <c r="VS38" i="32" s="1"/>
  <c r="GN36" i="3"/>
  <c r="VH38" i="32" s="1"/>
  <c r="GM36" i="3"/>
  <c r="VG38" i="32" s="1"/>
  <c r="WG31" i="32"/>
  <c r="VU31" i="32"/>
  <c r="VI31" i="32"/>
  <c r="WG30" i="32"/>
  <c r="VU30" i="32"/>
  <c r="VI30" i="32"/>
  <c r="WG29" i="32"/>
  <c r="VU29" i="32"/>
  <c r="VI29" i="32"/>
  <c r="WG27" i="32"/>
  <c r="VU27" i="32"/>
  <c r="VI27" i="32"/>
  <c r="WG26" i="32"/>
  <c r="VU26" i="32"/>
  <c r="VI26" i="32"/>
  <c r="WG25" i="32"/>
  <c r="VU25" i="32"/>
  <c r="VI25" i="32"/>
  <c r="WG24" i="32"/>
  <c r="VU24" i="32"/>
  <c r="VI24" i="32"/>
  <c r="WG23" i="32"/>
  <c r="VU23" i="32"/>
  <c r="VI23" i="32"/>
  <c r="WG22" i="32"/>
  <c r="VU22" i="32"/>
  <c r="VI22" i="32"/>
  <c r="WG21" i="32"/>
  <c r="VU21" i="32"/>
  <c r="VI21" i="32"/>
  <c r="WG20" i="32"/>
  <c r="VU20" i="32"/>
  <c r="VI20" i="32"/>
  <c r="WG19" i="32"/>
  <c r="VU19" i="32"/>
  <c r="VI19" i="32"/>
  <c r="GJ37" i="3"/>
  <c r="UV39" i="32" s="1"/>
  <c r="GI37" i="3"/>
  <c r="GF37" i="3"/>
  <c r="UJ39" i="32" s="1"/>
  <c r="GE37" i="3"/>
  <c r="GB37" i="3"/>
  <c r="TX39" i="32" s="1"/>
  <c r="GA37" i="3"/>
  <c r="GJ36" i="3"/>
  <c r="UV38" i="32" s="1"/>
  <c r="GI36" i="3"/>
  <c r="UU38" i="32" s="1"/>
  <c r="GF36" i="3"/>
  <c r="UJ38" i="32" s="1"/>
  <c r="GE36" i="3"/>
  <c r="UI38" i="32" s="1"/>
  <c r="GB36" i="3"/>
  <c r="TX38" i="32" s="1"/>
  <c r="GA36" i="3"/>
  <c r="TW38" i="32" s="1"/>
  <c r="UW31" i="32"/>
  <c r="UK31" i="32"/>
  <c r="TY31" i="32"/>
  <c r="UW30" i="32"/>
  <c r="UK30" i="32"/>
  <c r="TY30" i="32"/>
  <c r="UW29" i="32"/>
  <c r="UK29" i="32"/>
  <c r="TY29" i="32"/>
  <c r="UW27" i="32"/>
  <c r="UK27" i="32"/>
  <c r="TY27" i="32"/>
  <c r="UW26" i="32"/>
  <c r="UK26" i="32"/>
  <c r="TY26" i="32"/>
  <c r="UW25" i="32"/>
  <c r="UK25" i="32"/>
  <c r="TY25" i="32"/>
  <c r="UW24" i="32"/>
  <c r="UK24" i="32"/>
  <c r="TY24" i="32"/>
  <c r="UW23" i="32"/>
  <c r="UK23" i="32"/>
  <c r="TY23" i="32"/>
  <c r="UW22" i="32"/>
  <c r="UK22" i="32"/>
  <c r="TY22" i="32"/>
  <c r="UW21" i="32"/>
  <c r="UK21" i="32"/>
  <c r="TY21" i="32"/>
  <c r="UW20" i="32"/>
  <c r="UK20" i="32"/>
  <c r="TY20" i="32"/>
  <c r="UW19" i="32"/>
  <c r="UK19" i="32"/>
  <c r="TY19" i="32"/>
  <c r="FX37" i="3"/>
  <c r="TL39" i="32" s="1"/>
  <c r="FW37" i="3"/>
  <c r="FT37" i="3"/>
  <c r="SZ39" i="32" s="1"/>
  <c r="FS37" i="3"/>
  <c r="FP37" i="3"/>
  <c r="SN39" i="32" s="1"/>
  <c r="FO37" i="3"/>
  <c r="FX36" i="3"/>
  <c r="TL38" i="32" s="1"/>
  <c r="FW36" i="3"/>
  <c r="TK38" i="32" s="1"/>
  <c r="FT36" i="3"/>
  <c r="SZ38" i="32" s="1"/>
  <c r="FS36" i="3"/>
  <c r="SY38" i="32" s="1"/>
  <c r="FP36" i="3"/>
  <c r="SN38" i="32" s="1"/>
  <c r="FO36" i="3"/>
  <c r="SM38" i="32" s="1"/>
  <c r="TM31" i="32"/>
  <c r="TA31" i="32"/>
  <c r="SO31" i="32"/>
  <c r="TM30" i="32"/>
  <c r="TA30" i="32"/>
  <c r="SO30" i="32"/>
  <c r="TM29" i="32"/>
  <c r="TA29" i="32"/>
  <c r="SO29" i="32"/>
  <c r="TM27" i="32"/>
  <c r="TA27" i="32"/>
  <c r="SO27" i="32"/>
  <c r="TM26" i="32"/>
  <c r="TA26" i="32"/>
  <c r="SO26" i="32"/>
  <c r="TM25" i="32"/>
  <c r="TA25" i="32"/>
  <c r="SO25" i="32"/>
  <c r="TM24" i="32"/>
  <c r="TA24" i="32"/>
  <c r="SO24" i="32"/>
  <c r="TM23" i="32"/>
  <c r="TA23" i="32"/>
  <c r="SO23" i="32"/>
  <c r="TM22" i="32"/>
  <c r="TA22" i="32"/>
  <c r="SO22" i="32"/>
  <c r="TM21" i="32"/>
  <c r="TA21" i="32"/>
  <c r="SO21" i="32"/>
  <c r="TM20" i="32"/>
  <c r="TA20" i="32"/>
  <c r="SO20" i="32"/>
  <c r="TM19" i="32"/>
  <c r="TA19" i="32"/>
  <c r="SO19" i="32"/>
  <c r="FL37" i="3"/>
  <c r="SB39" i="32" s="1"/>
  <c r="FK37" i="3"/>
  <c r="FH37" i="3"/>
  <c r="RP39" i="32" s="1"/>
  <c r="FG37" i="3"/>
  <c r="FD37" i="3"/>
  <c r="RD39" i="32" s="1"/>
  <c r="FC37" i="3"/>
  <c r="FL36" i="3"/>
  <c r="SB38" i="32" s="1"/>
  <c r="FK36" i="3"/>
  <c r="SA38" i="32" s="1"/>
  <c r="FH36" i="3"/>
  <c r="RP38" i="32" s="1"/>
  <c r="FG36" i="3"/>
  <c r="RO38" i="32" s="1"/>
  <c r="FD36" i="3"/>
  <c r="RD38" i="32" s="1"/>
  <c r="FC36" i="3"/>
  <c r="RC38" i="32" s="1"/>
  <c r="SC31" i="32"/>
  <c r="RQ31" i="32"/>
  <c r="RE31" i="32"/>
  <c r="SC30" i="32"/>
  <c r="RQ30" i="32"/>
  <c r="RE30" i="32"/>
  <c r="SC29" i="32"/>
  <c r="RQ29" i="32"/>
  <c r="RE29" i="32"/>
  <c r="SC27" i="32"/>
  <c r="RQ27" i="32"/>
  <c r="RE27" i="32"/>
  <c r="SC26" i="32"/>
  <c r="RQ26" i="32"/>
  <c r="RE26" i="32"/>
  <c r="SC25" i="32"/>
  <c r="RQ25" i="32"/>
  <c r="RE25" i="32"/>
  <c r="SC24" i="32"/>
  <c r="RQ24" i="32"/>
  <c r="RE24" i="32"/>
  <c r="SC23" i="32"/>
  <c r="RQ23" i="32"/>
  <c r="RE23" i="32"/>
  <c r="SC22" i="32"/>
  <c r="RQ22" i="32"/>
  <c r="RE22" i="32"/>
  <c r="SC21" i="32"/>
  <c r="RQ21" i="32"/>
  <c r="RE21" i="32"/>
  <c r="SC20" i="32"/>
  <c r="RQ20" i="32"/>
  <c r="RE20" i="32"/>
  <c r="SC19" i="32"/>
  <c r="RQ19" i="32"/>
  <c r="RE19" i="32"/>
  <c r="EZ37" i="3"/>
  <c r="QR39" i="32" s="1"/>
  <c r="EY37" i="3"/>
  <c r="EV37" i="3"/>
  <c r="QF39" i="32" s="1"/>
  <c r="EU37" i="3"/>
  <c r="ER37" i="3"/>
  <c r="PT39" i="32" s="1"/>
  <c r="EQ37" i="3"/>
  <c r="EZ36" i="3"/>
  <c r="QR38" i="32" s="1"/>
  <c r="EY36" i="3"/>
  <c r="QQ38" i="32" s="1"/>
  <c r="EV36" i="3"/>
  <c r="QF38" i="32" s="1"/>
  <c r="EU36" i="3"/>
  <c r="QE38" i="32" s="1"/>
  <c r="ER36" i="3"/>
  <c r="PT38" i="32" s="1"/>
  <c r="EQ36" i="3"/>
  <c r="PS38" i="32" s="1"/>
  <c r="QS31" i="32"/>
  <c r="QG31" i="32"/>
  <c r="PU31" i="32"/>
  <c r="QS30" i="32"/>
  <c r="QG30" i="32"/>
  <c r="PU30" i="32"/>
  <c r="QS29" i="32"/>
  <c r="QG29" i="32"/>
  <c r="PU29" i="32"/>
  <c r="QS27" i="32"/>
  <c r="QG27" i="32"/>
  <c r="PU27" i="32"/>
  <c r="QS26" i="32"/>
  <c r="QG26" i="32"/>
  <c r="PU26" i="32"/>
  <c r="QS25" i="32"/>
  <c r="QG25" i="32"/>
  <c r="PU25" i="32"/>
  <c r="QS24" i="32"/>
  <c r="QG24" i="32"/>
  <c r="PU24" i="32"/>
  <c r="QS23" i="32"/>
  <c r="QG23" i="32"/>
  <c r="PU23" i="32"/>
  <c r="QS22" i="32"/>
  <c r="QG22" i="32"/>
  <c r="PU22" i="32"/>
  <c r="QS21" i="32"/>
  <c r="QG21" i="32"/>
  <c r="PU21" i="32"/>
  <c r="QS20" i="32"/>
  <c r="QG20" i="32"/>
  <c r="PU20" i="32"/>
  <c r="QS19" i="32"/>
  <c r="QG19" i="32"/>
  <c r="PU19" i="32"/>
  <c r="EN37" i="3"/>
  <c r="PH39" i="32" s="1"/>
  <c r="EM37" i="3"/>
  <c r="EJ37" i="3"/>
  <c r="OV39" i="32" s="1"/>
  <c r="EI37" i="3"/>
  <c r="EF37" i="3"/>
  <c r="OJ39" i="32" s="1"/>
  <c r="EE37" i="3"/>
  <c r="EN36" i="3"/>
  <c r="PH38" i="32" s="1"/>
  <c r="EM36" i="3"/>
  <c r="PG38" i="32" s="1"/>
  <c r="EJ36" i="3"/>
  <c r="OV38" i="32" s="1"/>
  <c r="EI36" i="3"/>
  <c r="OU38" i="32" s="1"/>
  <c r="EF36" i="3"/>
  <c r="OJ38" i="32" s="1"/>
  <c r="EE36" i="3"/>
  <c r="OI38" i="32" s="1"/>
  <c r="PI31" i="32"/>
  <c r="OW31" i="32"/>
  <c r="OK31" i="32"/>
  <c r="PI30" i="32"/>
  <c r="OW30" i="32"/>
  <c r="OK30" i="32"/>
  <c r="PI29" i="32"/>
  <c r="OW29" i="32"/>
  <c r="OK29" i="32"/>
  <c r="PI27" i="32"/>
  <c r="OW27" i="32"/>
  <c r="OK27" i="32"/>
  <c r="PI26" i="32"/>
  <c r="OW26" i="32"/>
  <c r="OK26" i="32"/>
  <c r="PI25" i="32"/>
  <c r="OW25" i="32"/>
  <c r="OK25" i="32"/>
  <c r="PI24" i="32"/>
  <c r="OW24" i="32"/>
  <c r="OK24" i="32"/>
  <c r="PI23" i="32"/>
  <c r="OW23" i="32"/>
  <c r="OK23" i="32"/>
  <c r="PI22" i="32"/>
  <c r="OW22" i="32"/>
  <c r="OK22" i="32"/>
  <c r="PI21" i="32"/>
  <c r="OW21" i="32"/>
  <c r="OK21" i="32"/>
  <c r="PI20" i="32"/>
  <c r="OW20" i="32"/>
  <c r="OK20" i="32"/>
  <c r="PI19" i="32"/>
  <c r="OW19" i="32"/>
  <c r="OK19" i="32"/>
  <c r="EB37" i="3"/>
  <c r="NX39" i="32" s="1"/>
  <c r="EA37" i="3"/>
  <c r="DX37" i="3"/>
  <c r="NL39" i="32" s="1"/>
  <c r="DW37" i="3"/>
  <c r="DT37" i="3"/>
  <c r="MZ39" i="32" s="1"/>
  <c r="DS37" i="3"/>
  <c r="EB36" i="3"/>
  <c r="NX38" i="32" s="1"/>
  <c r="EA36" i="3"/>
  <c r="NW38" i="32" s="1"/>
  <c r="DX36" i="3"/>
  <c r="NL38" i="32" s="1"/>
  <c r="DW36" i="3"/>
  <c r="NK38" i="32" s="1"/>
  <c r="DT36" i="3"/>
  <c r="MZ38" i="32" s="1"/>
  <c r="DS36" i="3"/>
  <c r="MY38" i="32" s="1"/>
  <c r="NY31" i="32"/>
  <c r="NM31" i="32"/>
  <c r="NA31" i="32"/>
  <c r="NY30" i="32"/>
  <c r="NM30" i="32"/>
  <c r="NA30" i="32"/>
  <c r="NY29" i="32"/>
  <c r="NM29" i="32"/>
  <c r="NA29" i="32"/>
  <c r="NY27" i="32"/>
  <c r="NM27" i="32"/>
  <c r="NA27" i="32"/>
  <c r="NY26" i="32"/>
  <c r="NM26" i="32"/>
  <c r="NA26" i="32"/>
  <c r="NY25" i="32"/>
  <c r="NM25" i="32"/>
  <c r="NA25" i="32"/>
  <c r="NY24" i="32"/>
  <c r="NM24" i="32"/>
  <c r="NA24" i="32"/>
  <c r="NY23" i="32"/>
  <c r="NM23" i="32"/>
  <c r="NA23" i="32"/>
  <c r="NY22" i="32"/>
  <c r="NM22" i="32"/>
  <c r="NA22" i="32"/>
  <c r="NY21" i="32"/>
  <c r="NM21" i="32"/>
  <c r="NA21" i="32"/>
  <c r="NY20" i="32"/>
  <c r="NM20" i="32"/>
  <c r="NA20" i="32"/>
  <c r="NY19" i="32"/>
  <c r="NM19" i="32"/>
  <c r="NA19" i="32"/>
  <c r="DP37" i="3"/>
  <c r="MN39" i="32" s="1"/>
  <c r="DO37" i="3"/>
  <c r="DL37" i="3"/>
  <c r="MB39" i="32" s="1"/>
  <c r="DK37" i="3"/>
  <c r="DH37" i="3"/>
  <c r="LP39" i="32" s="1"/>
  <c r="DG37" i="3"/>
  <c r="DP36" i="3"/>
  <c r="MN38" i="32" s="1"/>
  <c r="DO36" i="3"/>
  <c r="MM38" i="32" s="1"/>
  <c r="DL36" i="3"/>
  <c r="MB38" i="32" s="1"/>
  <c r="DK36" i="3"/>
  <c r="MA38" i="32" s="1"/>
  <c r="DH36" i="3"/>
  <c r="LP38" i="32" s="1"/>
  <c r="DG36" i="3"/>
  <c r="LO38" i="32" s="1"/>
  <c r="MO31" i="32"/>
  <c r="MC31" i="32"/>
  <c r="LQ31" i="32"/>
  <c r="MO30" i="32"/>
  <c r="MC30" i="32"/>
  <c r="LQ30" i="32"/>
  <c r="MO29" i="32"/>
  <c r="MC29" i="32"/>
  <c r="LQ29" i="32"/>
  <c r="MO27" i="32"/>
  <c r="MC27" i="32"/>
  <c r="LQ27" i="32"/>
  <c r="MO26" i="32"/>
  <c r="MC26" i="32"/>
  <c r="LQ26" i="32"/>
  <c r="MO25" i="32"/>
  <c r="MC25" i="32"/>
  <c r="LQ25" i="32"/>
  <c r="MO24" i="32"/>
  <c r="MC24" i="32"/>
  <c r="LQ24" i="32"/>
  <c r="MO23" i="32"/>
  <c r="MC23" i="32"/>
  <c r="LQ23" i="32"/>
  <c r="MO22" i="32"/>
  <c r="MC22" i="32"/>
  <c r="LQ22" i="32"/>
  <c r="MO21" i="32"/>
  <c r="MC21" i="32"/>
  <c r="LQ21" i="32"/>
  <c r="MO20" i="32"/>
  <c r="MC20" i="32"/>
  <c r="LQ20" i="32"/>
  <c r="MO19" i="32"/>
  <c r="MC19" i="32"/>
  <c r="LQ19" i="32"/>
  <c r="DD37" i="3"/>
  <c r="LD39" i="32" s="1"/>
  <c r="DC37" i="3"/>
  <c r="CZ37" i="3"/>
  <c r="KR39" i="32" s="1"/>
  <c r="CY37" i="3"/>
  <c r="CV37" i="3"/>
  <c r="KF39" i="32" s="1"/>
  <c r="CU37" i="3"/>
  <c r="DD36" i="3"/>
  <c r="LD38" i="32" s="1"/>
  <c r="DC36" i="3"/>
  <c r="LC38" i="32" s="1"/>
  <c r="CZ36" i="3"/>
  <c r="KR38" i="32" s="1"/>
  <c r="CY36" i="3"/>
  <c r="KQ38" i="32" s="1"/>
  <c r="CV36" i="3"/>
  <c r="KF38" i="32" s="1"/>
  <c r="CU36" i="3"/>
  <c r="KE38" i="32" s="1"/>
  <c r="LE31" i="32"/>
  <c r="KS31" i="32"/>
  <c r="KG31" i="32"/>
  <c r="LE30" i="32"/>
  <c r="KS30" i="32"/>
  <c r="KG30" i="32"/>
  <c r="LE29" i="32"/>
  <c r="KS29" i="32"/>
  <c r="KG29" i="32"/>
  <c r="LE27" i="32"/>
  <c r="KS27" i="32"/>
  <c r="KG27" i="32"/>
  <c r="LE26" i="32"/>
  <c r="KS26" i="32"/>
  <c r="KG26" i="32"/>
  <c r="LE25" i="32"/>
  <c r="KS25" i="32"/>
  <c r="KG25" i="32"/>
  <c r="LE24" i="32"/>
  <c r="KS24" i="32"/>
  <c r="KG24" i="32"/>
  <c r="LE23" i="32"/>
  <c r="KS23" i="32"/>
  <c r="KG23" i="32"/>
  <c r="LE22" i="32"/>
  <c r="KS22" i="32"/>
  <c r="KG22" i="32"/>
  <c r="LE21" i="32"/>
  <c r="KS21" i="32"/>
  <c r="KG21" i="32"/>
  <c r="LE20" i="32"/>
  <c r="KS20" i="32"/>
  <c r="KG20" i="32"/>
  <c r="LE19" i="32"/>
  <c r="KS19" i="32"/>
  <c r="KG19" i="32"/>
  <c r="CR37" i="3"/>
  <c r="JT39" i="32" s="1"/>
  <c r="CQ37" i="3"/>
  <c r="CN37" i="3"/>
  <c r="JH39" i="32" s="1"/>
  <c r="CM37" i="3"/>
  <c r="CJ37" i="3"/>
  <c r="IV39" i="32" s="1"/>
  <c r="CI37" i="3"/>
  <c r="CR36" i="3"/>
  <c r="JT38" i="32" s="1"/>
  <c r="CQ36" i="3"/>
  <c r="JS38" i="32" s="1"/>
  <c r="CN36" i="3"/>
  <c r="JH38" i="32" s="1"/>
  <c r="CM36" i="3"/>
  <c r="JG38" i="32" s="1"/>
  <c r="CJ36" i="3"/>
  <c r="IV38" i="32" s="1"/>
  <c r="CI36" i="3"/>
  <c r="IU38" i="32" s="1"/>
  <c r="JU31" i="32"/>
  <c r="JI31" i="32"/>
  <c r="IW31" i="32"/>
  <c r="JU30" i="32"/>
  <c r="JI30" i="32"/>
  <c r="IW30" i="32"/>
  <c r="JU29" i="32"/>
  <c r="JI29" i="32"/>
  <c r="IW29" i="32"/>
  <c r="JU27" i="32"/>
  <c r="JI27" i="32"/>
  <c r="IW27" i="32"/>
  <c r="JU26" i="32"/>
  <c r="JI26" i="32"/>
  <c r="IW26" i="32"/>
  <c r="JU25" i="32"/>
  <c r="JI25" i="32"/>
  <c r="IW25" i="32"/>
  <c r="JU24" i="32"/>
  <c r="JI24" i="32"/>
  <c r="IW24" i="32"/>
  <c r="JU23" i="32"/>
  <c r="JI23" i="32"/>
  <c r="IW23" i="32"/>
  <c r="JU22" i="32"/>
  <c r="JI22" i="32"/>
  <c r="IW22" i="32"/>
  <c r="JU21" i="32"/>
  <c r="JI21" i="32"/>
  <c r="IW21" i="32"/>
  <c r="JU20" i="32"/>
  <c r="JI20" i="32"/>
  <c r="IW20" i="32"/>
  <c r="JU19" i="32"/>
  <c r="JI19" i="32"/>
  <c r="IW19" i="32"/>
  <c r="CF37" i="3"/>
  <c r="IJ39" i="32" s="1"/>
  <c r="CE37" i="3"/>
  <c r="BX37" i="3"/>
  <c r="HL39" i="32" s="1"/>
  <c r="BW37" i="3"/>
  <c r="CF36" i="3"/>
  <c r="IJ38" i="32" s="1"/>
  <c r="CE36" i="3"/>
  <c r="II38" i="32" s="1"/>
  <c r="BX36" i="3"/>
  <c r="HL38" i="32" s="1"/>
  <c r="BW36" i="3"/>
  <c r="HK38" i="32" s="1"/>
  <c r="IK31" i="32"/>
  <c r="HY31" i="32"/>
  <c r="HM31" i="32"/>
  <c r="IK30" i="32"/>
  <c r="HY30" i="32"/>
  <c r="HM30" i="32"/>
  <c r="IK29" i="32"/>
  <c r="HY29" i="32"/>
  <c r="HM29" i="32"/>
  <c r="IK27" i="32"/>
  <c r="HM27" i="32"/>
  <c r="IK26" i="32"/>
  <c r="HY26" i="32"/>
  <c r="HM26" i="32"/>
  <c r="IK25" i="32"/>
  <c r="HY25" i="32"/>
  <c r="HM25" i="32"/>
  <c r="IK24" i="32"/>
  <c r="HY24" i="32"/>
  <c r="HM24" i="32"/>
  <c r="IK23" i="32"/>
  <c r="HY23" i="32"/>
  <c r="HM23" i="32"/>
  <c r="IK22" i="32"/>
  <c r="HY22" i="32"/>
  <c r="HM22" i="32"/>
  <c r="IK21" i="32"/>
  <c r="HY21" i="32"/>
  <c r="HM21" i="32"/>
  <c r="IK20" i="32"/>
  <c r="HY20" i="32"/>
  <c r="HM20" i="32"/>
  <c r="IK19" i="32"/>
  <c r="HY19" i="32"/>
  <c r="HM19" i="32"/>
  <c r="BT37" i="3"/>
  <c r="GZ39" i="32" s="1"/>
  <c r="BS37" i="3"/>
  <c r="BP37" i="3"/>
  <c r="GN39" i="32" s="1"/>
  <c r="BO37" i="3"/>
  <c r="BL37" i="3"/>
  <c r="GB39" i="32" s="1"/>
  <c r="BK37" i="3"/>
  <c r="BT36" i="3"/>
  <c r="GZ38" i="32" s="1"/>
  <c r="BS36" i="3"/>
  <c r="GY38" i="32" s="1"/>
  <c r="BP36" i="3"/>
  <c r="GN38" i="32" s="1"/>
  <c r="BO36" i="3"/>
  <c r="GM38" i="32" s="1"/>
  <c r="BL36" i="3"/>
  <c r="GB38" i="32" s="1"/>
  <c r="BK36" i="3"/>
  <c r="GA38" i="32" s="1"/>
  <c r="HA31" i="32"/>
  <c r="GO31" i="32"/>
  <c r="GC31" i="32"/>
  <c r="HA30" i="32"/>
  <c r="GO30" i="32"/>
  <c r="GC30" i="32"/>
  <c r="HA29" i="32"/>
  <c r="GO29" i="32"/>
  <c r="GC29" i="32"/>
  <c r="HA27" i="32"/>
  <c r="GO27" i="32"/>
  <c r="GC27" i="32"/>
  <c r="HA26" i="32"/>
  <c r="GO26" i="32"/>
  <c r="GC26" i="32"/>
  <c r="HA25" i="32"/>
  <c r="GO25" i="32"/>
  <c r="GC25" i="32"/>
  <c r="HA24" i="32"/>
  <c r="GO24" i="32"/>
  <c r="GC24" i="32"/>
  <c r="HA23" i="32"/>
  <c r="GO23" i="32"/>
  <c r="GC23" i="32"/>
  <c r="HA22" i="32"/>
  <c r="GO22" i="32"/>
  <c r="GC22" i="32"/>
  <c r="HA21" i="32"/>
  <c r="GO21" i="32"/>
  <c r="GC21" i="32"/>
  <c r="HA20" i="32"/>
  <c r="GO20" i="32"/>
  <c r="GC20" i="32"/>
  <c r="HA19" i="32"/>
  <c r="GO19" i="32"/>
  <c r="GC19" i="32"/>
  <c r="D36" i="3"/>
  <c r="D38" i="32" s="1"/>
  <c r="D37" i="3"/>
  <c r="D39" i="32" s="1"/>
  <c r="C37" i="3"/>
  <c r="C36" i="3"/>
  <c r="C38" i="32" s="1"/>
  <c r="AY38" i="3" l="1"/>
  <c r="AY39" i="3"/>
  <c r="EQ41" i="32" s="1"/>
  <c r="F14" i="28"/>
  <c r="F14" i="27"/>
  <c r="F12" i="38"/>
  <c r="C15" i="29"/>
  <c r="C17" i="27"/>
  <c r="C17" i="28"/>
  <c r="C15" i="38"/>
  <c r="D19" i="28"/>
  <c r="D19" i="27"/>
  <c r="D17" i="38"/>
  <c r="F19" i="38"/>
  <c r="F21" i="27"/>
  <c r="F21" i="28"/>
  <c r="D23" i="28"/>
  <c r="D23" i="27"/>
  <c r="D21" i="38"/>
  <c r="F23" i="38"/>
  <c r="F25" i="28"/>
  <c r="F25" i="27"/>
  <c r="D27" i="28"/>
  <c r="D27" i="27"/>
  <c r="D25" i="38"/>
  <c r="B28" i="29"/>
  <c r="B30" i="28"/>
  <c r="B30" i="27"/>
  <c r="B28" i="38"/>
  <c r="E31" i="28"/>
  <c r="E31" i="27"/>
  <c r="E29" i="38"/>
  <c r="B32" i="29"/>
  <c r="B34" i="28"/>
  <c r="B34" i="27"/>
  <c r="B32" i="38"/>
  <c r="F39" i="28"/>
  <c r="F37" i="38"/>
  <c r="F39" i="27"/>
  <c r="E14" i="28"/>
  <c r="E14" i="27"/>
  <c r="E12" i="38"/>
  <c r="D15" i="28"/>
  <c r="D15" i="27"/>
  <c r="D13" i="38"/>
  <c r="C14" i="29"/>
  <c r="C16" i="28"/>
  <c r="C16" i="27"/>
  <c r="C14" i="38"/>
  <c r="B15" i="29"/>
  <c r="B17" i="27"/>
  <c r="B15" i="38"/>
  <c r="B17" i="28"/>
  <c r="F17" i="28"/>
  <c r="F15" i="38"/>
  <c r="F17" i="27"/>
  <c r="C17" i="29"/>
  <c r="C17" i="38"/>
  <c r="C19" i="28"/>
  <c r="C19" i="27"/>
  <c r="B18" i="29"/>
  <c r="B20" i="28"/>
  <c r="B20" i="27"/>
  <c r="B18" i="38"/>
  <c r="F20" i="28"/>
  <c r="F18" i="38"/>
  <c r="F20" i="27"/>
  <c r="E21" i="28"/>
  <c r="E21" i="27"/>
  <c r="E19" i="38"/>
  <c r="D22" i="28"/>
  <c r="D22" i="27"/>
  <c r="D20" i="38"/>
  <c r="C21" i="29"/>
  <c r="C23" i="28"/>
  <c r="C21" i="38"/>
  <c r="C23" i="27"/>
  <c r="B22" i="29"/>
  <c r="B24" i="27"/>
  <c r="B22" i="38"/>
  <c r="B24" i="28"/>
  <c r="F24" i="28"/>
  <c r="F22" i="38"/>
  <c r="F24" i="27"/>
  <c r="E25" i="28"/>
  <c r="E25" i="27"/>
  <c r="E23" i="38"/>
  <c r="D26" i="28"/>
  <c r="D26" i="27"/>
  <c r="D24" i="38"/>
  <c r="C25" i="29"/>
  <c r="C27" i="28"/>
  <c r="C25" i="38"/>
  <c r="C27" i="27"/>
  <c r="B27" i="29"/>
  <c r="B29" i="27"/>
  <c r="B29" i="28"/>
  <c r="B27" i="38"/>
  <c r="F27" i="38"/>
  <c r="F29" i="28"/>
  <c r="F29" i="27"/>
  <c r="E30" i="28"/>
  <c r="E30" i="27"/>
  <c r="E28" i="38"/>
  <c r="D31" i="28"/>
  <c r="D31" i="27"/>
  <c r="D29" i="38"/>
  <c r="C30" i="29"/>
  <c r="C32" i="28"/>
  <c r="C32" i="27"/>
  <c r="C30" i="38"/>
  <c r="B31" i="29"/>
  <c r="B33" i="27"/>
  <c r="B33" i="28"/>
  <c r="B31" i="38"/>
  <c r="F33" i="27"/>
  <c r="F31" i="38"/>
  <c r="F33" i="28"/>
  <c r="E34" i="28"/>
  <c r="E34" i="27"/>
  <c r="E32" i="38"/>
  <c r="D35" i="27"/>
  <c r="D35" i="28"/>
  <c r="D33" i="38"/>
  <c r="C36" i="28"/>
  <c r="C34" i="29"/>
  <c r="C36" i="27"/>
  <c r="C34" i="38"/>
  <c r="B35" i="29"/>
  <c r="B37" i="28"/>
  <c r="B37" i="27"/>
  <c r="B35" i="38"/>
  <c r="F37" i="28"/>
  <c r="F37" i="27"/>
  <c r="F35" i="38"/>
  <c r="E39" i="28"/>
  <c r="E39" i="27"/>
  <c r="E37" i="38"/>
  <c r="D40" i="28"/>
  <c r="D40" i="27"/>
  <c r="D38" i="38"/>
  <c r="C39" i="29"/>
  <c r="C41" i="27"/>
  <c r="C41" i="28"/>
  <c r="C39" i="38"/>
  <c r="B40" i="29"/>
  <c r="B42" i="28"/>
  <c r="B42" i="27"/>
  <c r="B40" i="38"/>
  <c r="F42" i="28"/>
  <c r="F42" i="27"/>
  <c r="F40" i="38"/>
  <c r="E43" i="28"/>
  <c r="E43" i="27"/>
  <c r="E41" i="38"/>
  <c r="D54" i="28"/>
  <c r="D54" i="27"/>
  <c r="D52" i="38"/>
  <c r="C53" i="29"/>
  <c r="C55" i="28"/>
  <c r="C55" i="27"/>
  <c r="C53" i="38"/>
  <c r="B54" i="29"/>
  <c r="B56" i="28"/>
  <c r="B56" i="27"/>
  <c r="B54" i="38"/>
  <c r="F56" i="28"/>
  <c r="F56" i="27"/>
  <c r="F54" i="38"/>
  <c r="E57" i="28"/>
  <c r="E57" i="27"/>
  <c r="E55" i="38"/>
  <c r="D59" i="28"/>
  <c r="D59" i="27"/>
  <c r="D57" i="38"/>
  <c r="C60" i="28"/>
  <c r="C58" i="29"/>
  <c r="C60" i="27"/>
  <c r="C58" i="38"/>
  <c r="B59" i="29"/>
  <c r="B61" i="28"/>
  <c r="B61" i="27"/>
  <c r="B59" i="38"/>
  <c r="F61" i="28"/>
  <c r="F61" i="27"/>
  <c r="F59" i="38"/>
  <c r="E62" i="28"/>
  <c r="E62" i="27"/>
  <c r="E60" i="38"/>
  <c r="D63" i="28"/>
  <c r="D63" i="27"/>
  <c r="D61" i="38"/>
  <c r="C62" i="29"/>
  <c r="C64" i="28"/>
  <c r="C64" i="27"/>
  <c r="C62" i="38"/>
  <c r="E15" i="28"/>
  <c r="E15" i="27"/>
  <c r="E13" i="38"/>
  <c r="C18" i="29"/>
  <c r="C20" i="28"/>
  <c r="C20" i="27"/>
  <c r="C18" i="38"/>
  <c r="C22" i="29"/>
  <c r="C24" i="28"/>
  <c r="C24" i="27"/>
  <c r="C22" i="38"/>
  <c r="C27" i="29"/>
  <c r="C29" i="28"/>
  <c r="C29" i="27"/>
  <c r="C27" i="38"/>
  <c r="C31" i="29"/>
  <c r="C33" i="28"/>
  <c r="C33" i="27"/>
  <c r="C31" i="38"/>
  <c r="C35" i="29"/>
  <c r="C37" i="28"/>
  <c r="C35" i="38"/>
  <c r="C37" i="27"/>
  <c r="D41" i="28"/>
  <c r="D41" i="27"/>
  <c r="D39" i="38"/>
  <c r="F43" i="28"/>
  <c r="F43" i="27"/>
  <c r="F41" i="38"/>
  <c r="D55" i="28"/>
  <c r="D55" i="27"/>
  <c r="D53" i="38"/>
  <c r="B55" i="29"/>
  <c r="B57" i="28"/>
  <c r="B57" i="27"/>
  <c r="B55" i="38"/>
  <c r="E59" i="28"/>
  <c r="E59" i="27"/>
  <c r="E57" i="38"/>
  <c r="D60" i="28"/>
  <c r="D58" i="38"/>
  <c r="D60" i="27"/>
  <c r="B60" i="29"/>
  <c r="B62" i="28"/>
  <c r="B62" i="27"/>
  <c r="B60" i="38"/>
  <c r="F62" i="28"/>
  <c r="F62" i="27"/>
  <c r="F60" i="38"/>
  <c r="E63" i="28"/>
  <c r="E63" i="27"/>
  <c r="E61" i="38"/>
  <c r="D64" i="28"/>
  <c r="D64" i="27"/>
  <c r="D62" i="38"/>
  <c r="B12" i="29"/>
  <c r="B14" i="28"/>
  <c r="B14" i="27"/>
  <c r="B12" i="38"/>
  <c r="D16" i="28"/>
  <c r="D16" i="27"/>
  <c r="D14" i="38"/>
  <c r="B19" i="29"/>
  <c r="B21" i="28"/>
  <c r="B21" i="27"/>
  <c r="B19" i="38"/>
  <c r="E22" i="28"/>
  <c r="E22" i="27"/>
  <c r="E20" i="38"/>
  <c r="B23" i="29"/>
  <c r="B25" i="27"/>
  <c r="B25" i="28"/>
  <c r="B23" i="38"/>
  <c r="E26" i="28"/>
  <c r="E26" i="27"/>
  <c r="E24" i="38"/>
  <c r="F30" i="27"/>
  <c r="F30" i="28"/>
  <c r="F28" i="38"/>
  <c r="D32" i="28"/>
  <c r="D32" i="27"/>
  <c r="D30" i="38"/>
  <c r="F34" i="27"/>
  <c r="F34" i="28"/>
  <c r="F32" i="38"/>
  <c r="E35" i="28"/>
  <c r="E35" i="27"/>
  <c r="E33" i="38"/>
  <c r="D36" i="28"/>
  <c r="D36" i="27"/>
  <c r="D34" i="38"/>
  <c r="B37" i="29"/>
  <c r="B39" i="28"/>
  <c r="B39" i="27"/>
  <c r="B37" i="38"/>
  <c r="E40" i="28"/>
  <c r="E40" i="27"/>
  <c r="E38" i="38"/>
  <c r="C42" i="28"/>
  <c r="C42" i="27"/>
  <c r="C40" i="29"/>
  <c r="C40" i="38"/>
  <c r="B41" i="29"/>
  <c r="B43" i="28"/>
  <c r="B43" i="27"/>
  <c r="B41" i="38"/>
  <c r="E54" i="28"/>
  <c r="E54" i="27"/>
  <c r="E52" i="38"/>
  <c r="C54" i="29"/>
  <c r="C56" i="28"/>
  <c r="C56" i="27"/>
  <c r="C54" i="38"/>
  <c r="F57" i="28"/>
  <c r="F57" i="27"/>
  <c r="F55" i="38"/>
  <c r="C59" i="29"/>
  <c r="C61" i="28"/>
  <c r="C61" i="27"/>
  <c r="C59" i="38"/>
  <c r="C12" i="29"/>
  <c r="C14" i="28"/>
  <c r="C14" i="27"/>
  <c r="C12" i="38"/>
  <c r="B13" i="29"/>
  <c r="B15" i="28"/>
  <c r="B15" i="27"/>
  <c r="B13" i="38"/>
  <c r="F15" i="27"/>
  <c r="F15" i="28"/>
  <c r="F13" i="38"/>
  <c r="E16" i="28"/>
  <c r="E16" i="27"/>
  <c r="E14" i="38"/>
  <c r="D17" i="28"/>
  <c r="D17" i="27"/>
  <c r="D15" i="38"/>
  <c r="E19" i="28"/>
  <c r="E19" i="27"/>
  <c r="E17" i="38"/>
  <c r="D20" i="27"/>
  <c r="D20" i="28"/>
  <c r="D18" i="38"/>
  <c r="C19" i="29"/>
  <c r="C21" i="27"/>
  <c r="C21" i="28"/>
  <c r="C19" i="38"/>
  <c r="B20" i="29"/>
  <c r="B22" i="28"/>
  <c r="B22" i="27"/>
  <c r="B20" i="38"/>
  <c r="F22" i="27"/>
  <c r="F22" i="28"/>
  <c r="F20" i="38"/>
  <c r="E23" i="28"/>
  <c r="E23" i="27"/>
  <c r="E21" i="38"/>
  <c r="D24" i="28"/>
  <c r="D24" i="27"/>
  <c r="D22" i="38"/>
  <c r="C23" i="29"/>
  <c r="C25" i="28"/>
  <c r="C25" i="27"/>
  <c r="C23" i="38"/>
  <c r="B24" i="29"/>
  <c r="B26" i="28"/>
  <c r="B26" i="27"/>
  <c r="B24" i="38"/>
  <c r="F26" i="27"/>
  <c r="F26" i="28"/>
  <c r="F24" i="38"/>
  <c r="E27" i="28"/>
  <c r="E27" i="27"/>
  <c r="E25" i="38"/>
  <c r="D29" i="28"/>
  <c r="D29" i="27"/>
  <c r="D27" i="38"/>
  <c r="C28" i="29"/>
  <c r="C30" i="28"/>
  <c r="C30" i="27"/>
  <c r="C28" i="38"/>
  <c r="B29" i="29"/>
  <c r="B31" i="28"/>
  <c r="B31" i="27"/>
  <c r="B29" i="38"/>
  <c r="F31" i="28"/>
  <c r="F31" i="27"/>
  <c r="F29" i="38"/>
  <c r="E32" i="28"/>
  <c r="E32" i="27"/>
  <c r="E30" i="38"/>
  <c r="D33" i="28"/>
  <c r="D33" i="27"/>
  <c r="D31" i="38"/>
  <c r="C34" i="28"/>
  <c r="C32" i="29"/>
  <c r="C34" i="27"/>
  <c r="C32" i="38"/>
  <c r="B33" i="29"/>
  <c r="B35" i="28"/>
  <c r="B35" i="27"/>
  <c r="B33" i="38"/>
  <c r="F35" i="28"/>
  <c r="F35" i="27"/>
  <c r="F33" i="38"/>
  <c r="E36" i="28"/>
  <c r="E36" i="27"/>
  <c r="E34" i="38"/>
  <c r="D37" i="28"/>
  <c r="D37" i="27"/>
  <c r="D35" i="38"/>
  <c r="C37" i="29"/>
  <c r="C39" i="28"/>
  <c r="C39" i="27"/>
  <c r="C37" i="38"/>
  <c r="B38" i="29"/>
  <c r="B40" i="28"/>
  <c r="B40" i="27"/>
  <c r="B38" i="38"/>
  <c r="F40" i="28"/>
  <c r="F40" i="27"/>
  <c r="F38" i="38"/>
  <c r="E41" i="28"/>
  <c r="E41" i="27"/>
  <c r="E39" i="38"/>
  <c r="D42" i="28"/>
  <c r="D42" i="27"/>
  <c r="D40" i="38"/>
  <c r="C41" i="29"/>
  <c r="C43" i="27"/>
  <c r="C41" i="38"/>
  <c r="C43" i="28"/>
  <c r="B52" i="29"/>
  <c r="B54" i="28"/>
  <c r="B54" i="27"/>
  <c r="B52" i="38"/>
  <c r="F54" i="28"/>
  <c r="F54" i="27"/>
  <c r="F52" i="38"/>
  <c r="E55" i="28"/>
  <c r="E55" i="27"/>
  <c r="E53" i="38"/>
  <c r="D56" i="28"/>
  <c r="D56" i="27"/>
  <c r="D54" i="38"/>
  <c r="C55" i="29"/>
  <c r="C57" i="27"/>
  <c r="C57" i="28"/>
  <c r="C55" i="38"/>
  <c r="B57" i="29"/>
  <c r="B59" i="28"/>
  <c r="B57" i="38"/>
  <c r="B59" i="27"/>
  <c r="F59" i="28"/>
  <c r="F59" i="27"/>
  <c r="F57" i="38"/>
  <c r="E60" i="28"/>
  <c r="E60" i="27"/>
  <c r="E58" i="38"/>
  <c r="D61" i="28"/>
  <c r="D61" i="27"/>
  <c r="D59" i="38"/>
  <c r="C60" i="29"/>
  <c r="C62" i="28"/>
  <c r="C62" i="27"/>
  <c r="C60" i="38"/>
  <c r="B61" i="29"/>
  <c r="B63" i="28"/>
  <c r="B63" i="27"/>
  <c r="B61" i="38"/>
  <c r="F63" i="28"/>
  <c r="F61" i="38"/>
  <c r="F63" i="27"/>
  <c r="E64" i="28"/>
  <c r="E64" i="27"/>
  <c r="E62" i="38"/>
  <c r="D14" i="28"/>
  <c r="D14" i="27"/>
  <c r="D12" i="38"/>
  <c r="C13" i="29"/>
  <c r="C15" i="28"/>
  <c r="C13" i="38"/>
  <c r="C15" i="27"/>
  <c r="B14" i="29"/>
  <c r="B16" i="28"/>
  <c r="B16" i="27"/>
  <c r="B14" i="38"/>
  <c r="F16" i="28"/>
  <c r="F14" i="38"/>
  <c r="F16" i="27"/>
  <c r="E17" i="28"/>
  <c r="E17" i="27"/>
  <c r="E15" i="38"/>
  <c r="B17" i="29"/>
  <c r="B19" i="28"/>
  <c r="B19" i="27"/>
  <c r="B17" i="38"/>
  <c r="F19" i="27"/>
  <c r="F19" i="28"/>
  <c r="F17" i="38"/>
  <c r="E20" i="27"/>
  <c r="E20" i="28"/>
  <c r="E18" i="38"/>
  <c r="D21" i="28"/>
  <c r="D21" i="27"/>
  <c r="D19" i="38"/>
  <c r="C20" i="29"/>
  <c r="C22" i="28"/>
  <c r="C22" i="27"/>
  <c r="C20" i="38"/>
  <c r="B21" i="29"/>
  <c r="B23" i="28"/>
  <c r="B23" i="27"/>
  <c r="B21" i="38"/>
  <c r="F23" i="28"/>
  <c r="F23" i="27"/>
  <c r="F21" i="38"/>
  <c r="E24" i="28"/>
  <c r="E24" i="27"/>
  <c r="E22" i="38"/>
  <c r="D25" i="28"/>
  <c r="D25" i="27"/>
  <c r="D23" i="38"/>
  <c r="C26" i="28"/>
  <c r="C26" i="27"/>
  <c r="C24" i="29"/>
  <c r="C24" i="38"/>
  <c r="B25" i="29"/>
  <c r="B27" i="28"/>
  <c r="B27" i="27"/>
  <c r="B25" i="38"/>
  <c r="F27" i="28"/>
  <c r="F27" i="27"/>
  <c r="F25" i="38"/>
  <c r="E29" i="28"/>
  <c r="E29" i="27"/>
  <c r="E27" i="38"/>
  <c r="D30" i="28"/>
  <c r="D30" i="27"/>
  <c r="D28" i="38"/>
  <c r="C29" i="29"/>
  <c r="C31" i="28"/>
  <c r="C29" i="38"/>
  <c r="C31" i="27"/>
  <c r="B30" i="29"/>
  <c r="B32" i="28"/>
  <c r="B32" i="27"/>
  <c r="B30" i="38"/>
  <c r="F32" i="28"/>
  <c r="F30" i="38"/>
  <c r="F32" i="27"/>
  <c r="E33" i="28"/>
  <c r="E33" i="27"/>
  <c r="E31" i="38"/>
  <c r="D34" i="28"/>
  <c r="D34" i="27"/>
  <c r="D32" i="38"/>
  <c r="C33" i="29"/>
  <c r="C35" i="28"/>
  <c r="C35" i="27"/>
  <c r="C33" i="38"/>
  <c r="B34" i="29"/>
  <c r="B36" i="27"/>
  <c r="B36" i="28"/>
  <c r="B34" i="38"/>
  <c r="F36" i="28"/>
  <c r="F36" i="27"/>
  <c r="F34" i="38"/>
  <c r="E37" i="28"/>
  <c r="E37" i="27"/>
  <c r="E35" i="38"/>
  <c r="D39" i="28"/>
  <c r="D39" i="27"/>
  <c r="D37" i="38"/>
  <c r="C38" i="29"/>
  <c r="C40" i="28"/>
  <c r="C40" i="27"/>
  <c r="C38" i="38"/>
  <c r="B39" i="29"/>
  <c r="B41" i="28"/>
  <c r="B41" i="27"/>
  <c r="B39" i="38"/>
  <c r="F41" i="28"/>
  <c r="F41" i="27"/>
  <c r="F39" i="38"/>
  <c r="E42" i="28"/>
  <c r="E42" i="27"/>
  <c r="E40" i="38"/>
  <c r="D43" i="28"/>
  <c r="D43" i="27"/>
  <c r="D41" i="38"/>
  <c r="C52" i="29"/>
  <c r="C54" i="28"/>
  <c r="C54" i="27"/>
  <c r="C52" i="38"/>
  <c r="B53" i="29"/>
  <c r="B55" i="28"/>
  <c r="B55" i="27"/>
  <c r="B53" i="38"/>
  <c r="F55" i="28"/>
  <c r="F53" i="38"/>
  <c r="F55" i="27"/>
  <c r="E56" i="28"/>
  <c r="E56" i="27"/>
  <c r="E54" i="38"/>
  <c r="D57" i="28"/>
  <c r="D57" i="27"/>
  <c r="D55" i="38"/>
  <c r="C57" i="29"/>
  <c r="C59" i="27"/>
  <c r="C57" i="38"/>
  <c r="C59" i="28"/>
  <c r="B58" i="29"/>
  <c r="B60" i="28"/>
  <c r="B60" i="27"/>
  <c r="B58" i="38"/>
  <c r="F60" i="28"/>
  <c r="F60" i="27"/>
  <c r="F58" i="38"/>
  <c r="E61" i="28"/>
  <c r="E61" i="27"/>
  <c r="E59" i="38"/>
  <c r="D62" i="28"/>
  <c r="D62" i="27"/>
  <c r="D60" i="38"/>
  <c r="C61" i="29"/>
  <c r="C63" i="28"/>
  <c r="C63" i="27"/>
  <c r="C61" i="38"/>
  <c r="B62" i="29"/>
  <c r="B64" i="28"/>
  <c r="B64" i="27"/>
  <c r="B62" i="38"/>
  <c r="F64" i="28"/>
  <c r="F64" i="27"/>
  <c r="F62" i="38"/>
  <c r="II39" i="3"/>
  <c r="AAU41" i="32" s="1"/>
  <c r="II38" i="3"/>
  <c r="AAU40" i="32" s="1"/>
  <c r="BK39" i="3"/>
  <c r="GA41" i="32" s="1"/>
  <c r="BK38" i="3"/>
  <c r="GA40" i="32" s="1"/>
  <c r="BS38" i="3"/>
  <c r="GY40" i="32" s="1"/>
  <c r="BS39" i="3"/>
  <c r="GY41" i="32" s="1"/>
  <c r="KU38" i="3"/>
  <c r="AIE40" i="32" s="1"/>
  <c r="KU39" i="3"/>
  <c r="AIE41" i="32" s="1"/>
  <c r="BW39" i="3"/>
  <c r="HK41" i="32" s="1"/>
  <c r="BW38" i="3"/>
  <c r="HK40" i="32" s="1"/>
  <c r="CM39" i="3"/>
  <c r="JG41" i="32" s="1"/>
  <c r="CM38" i="3"/>
  <c r="JG40" i="32" s="1"/>
  <c r="CY39" i="3"/>
  <c r="KQ41" i="32" s="1"/>
  <c r="CY38" i="3"/>
  <c r="KQ40" i="32" s="1"/>
  <c r="DK38" i="3"/>
  <c r="MA40" i="32" s="1"/>
  <c r="DK39" i="3"/>
  <c r="MA41" i="32" s="1"/>
  <c r="DW39" i="3"/>
  <c r="NK41" i="32" s="1"/>
  <c r="DW38" i="3"/>
  <c r="NK40" i="32" s="1"/>
  <c r="EI39" i="3"/>
  <c r="OU41" i="32" s="1"/>
  <c r="EI38" i="3"/>
  <c r="OU40" i="32" s="1"/>
  <c r="EU39" i="3"/>
  <c r="QE41" i="32" s="1"/>
  <c r="EU38" i="3"/>
  <c r="QE40" i="32" s="1"/>
  <c r="FG39" i="3"/>
  <c r="RO41" i="32" s="1"/>
  <c r="FG38" i="3"/>
  <c r="RO40" i="32" s="1"/>
  <c r="FS38" i="3"/>
  <c r="SY40" i="32" s="1"/>
  <c r="FS39" i="3"/>
  <c r="SY41" i="32" s="1"/>
  <c r="GE39" i="3"/>
  <c r="UI41" i="32" s="1"/>
  <c r="GE38" i="3"/>
  <c r="UI40" i="32" s="1"/>
  <c r="GQ39" i="3"/>
  <c r="VS41" i="32" s="1"/>
  <c r="GQ38" i="3"/>
  <c r="VS40" i="32" s="1"/>
  <c r="HC38" i="3"/>
  <c r="XC40" i="32" s="1"/>
  <c r="HC39" i="3"/>
  <c r="XC41" i="32" s="1"/>
  <c r="HO39" i="3"/>
  <c r="YM41" i="32" s="1"/>
  <c r="HO38" i="3"/>
  <c r="YM40" i="32" s="1"/>
  <c r="IA39" i="3"/>
  <c r="ZW41" i="32" s="1"/>
  <c r="IA38" i="3"/>
  <c r="ZW40" i="32" s="1"/>
  <c r="IM39" i="3"/>
  <c r="ABG41" i="32" s="1"/>
  <c r="IM38" i="3"/>
  <c r="ABG40" i="32" s="1"/>
  <c r="IY39" i="3"/>
  <c r="ACQ41" i="32" s="1"/>
  <c r="IY38" i="3"/>
  <c r="ACQ40" i="32" s="1"/>
  <c r="JK38" i="3"/>
  <c r="AEA40" i="32" s="1"/>
  <c r="JK39" i="3"/>
  <c r="JW39" i="3"/>
  <c r="AFK41" i="32" s="1"/>
  <c r="JW38" i="3"/>
  <c r="AFK40" i="32" s="1"/>
  <c r="KI39" i="3"/>
  <c r="AGU41" i="32" s="1"/>
  <c r="KI38" i="3"/>
  <c r="AGU40" i="32" s="1"/>
  <c r="AA39" i="3"/>
  <c r="BW41" i="32" s="1"/>
  <c r="AA38" i="3"/>
  <c r="AI38" i="3"/>
  <c r="CU40" i="32" s="1"/>
  <c r="AI39" i="3"/>
  <c r="CU41" i="32" s="1"/>
  <c r="AM39" i="3"/>
  <c r="DG41" i="32" s="1"/>
  <c r="AM38" i="3"/>
  <c r="DG40" i="32" s="1"/>
  <c r="AU39" i="3"/>
  <c r="EE41" i="32" s="1"/>
  <c r="AU38" i="3"/>
  <c r="EE40" i="32" s="1"/>
  <c r="BG38" i="3"/>
  <c r="FO40" i="32" s="1"/>
  <c r="BG39" i="3"/>
  <c r="FO41" i="32" s="1"/>
  <c r="BO39" i="3"/>
  <c r="GM41" i="32" s="1"/>
  <c r="BO38" i="3"/>
  <c r="GM40" i="32" s="1"/>
  <c r="KQ38" i="3"/>
  <c r="AHS40" i="32" s="1"/>
  <c r="KQ39" i="3"/>
  <c r="C39" i="3"/>
  <c r="C41" i="32" s="1"/>
  <c r="C38" i="3"/>
  <c r="CE39" i="3"/>
  <c r="II41" i="32" s="1"/>
  <c r="CE38" i="3"/>
  <c r="II40" i="32" s="1"/>
  <c r="CI39" i="3"/>
  <c r="IU41" i="32" s="1"/>
  <c r="CI38" i="3"/>
  <c r="IU40" i="32" s="1"/>
  <c r="CQ39" i="3"/>
  <c r="JS41" i="32" s="1"/>
  <c r="CQ38" i="3"/>
  <c r="JS40" i="32" s="1"/>
  <c r="CU39" i="3"/>
  <c r="KE41" i="32" s="1"/>
  <c r="CU38" i="3"/>
  <c r="KE40" i="32" s="1"/>
  <c r="DC39" i="3"/>
  <c r="LC41" i="32" s="1"/>
  <c r="DC38" i="3"/>
  <c r="LC40" i="32" s="1"/>
  <c r="DG38" i="3"/>
  <c r="LO40" i="32" s="1"/>
  <c r="DG39" i="3"/>
  <c r="DO39" i="3"/>
  <c r="MM41" i="32" s="1"/>
  <c r="DO38" i="3"/>
  <c r="MM40" i="32" s="1"/>
  <c r="DS39" i="3"/>
  <c r="MY41" i="32" s="1"/>
  <c r="DS38" i="3"/>
  <c r="MY40" i="32" s="1"/>
  <c r="EA39" i="3"/>
  <c r="NW41" i="32" s="1"/>
  <c r="EA38" i="3"/>
  <c r="NW40" i="32" s="1"/>
  <c r="EE39" i="3"/>
  <c r="OI41" i="32" s="1"/>
  <c r="EE38" i="3"/>
  <c r="OI40" i="32" s="1"/>
  <c r="EM38" i="3"/>
  <c r="PG40" i="32" s="1"/>
  <c r="EM39" i="3"/>
  <c r="PG41" i="32" s="1"/>
  <c r="EQ38" i="3"/>
  <c r="PS40" i="32" s="1"/>
  <c r="EQ39" i="3"/>
  <c r="EY39" i="3"/>
  <c r="QQ41" i="32" s="1"/>
  <c r="EY38" i="3"/>
  <c r="QQ40" i="32" s="1"/>
  <c r="FC39" i="3"/>
  <c r="RC41" i="32" s="1"/>
  <c r="FC38" i="3"/>
  <c r="RC40" i="32" s="1"/>
  <c r="FK39" i="3"/>
  <c r="FK38" i="3"/>
  <c r="SA40" i="32" s="1"/>
  <c r="FO39" i="3"/>
  <c r="SM41" i="32" s="1"/>
  <c r="FO38" i="3"/>
  <c r="SM40" i="32" s="1"/>
  <c r="FW38" i="3"/>
  <c r="TK40" i="32" s="1"/>
  <c r="FW39" i="3"/>
  <c r="TK41" i="32" s="1"/>
  <c r="GA39" i="3"/>
  <c r="TW41" i="32" s="1"/>
  <c r="GA38" i="3"/>
  <c r="TW40" i="32" s="1"/>
  <c r="GI39" i="3"/>
  <c r="UU41" i="32" s="1"/>
  <c r="GI38" i="3"/>
  <c r="UU40" i="32" s="1"/>
  <c r="GM39" i="3"/>
  <c r="VG41" i="32" s="1"/>
  <c r="GM38" i="3"/>
  <c r="VG40" i="32" s="1"/>
  <c r="GU39" i="3"/>
  <c r="WE41" i="32" s="1"/>
  <c r="GU38" i="3"/>
  <c r="WE40" i="32" s="1"/>
  <c r="GY38" i="3"/>
  <c r="WQ40" i="32" s="1"/>
  <c r="GY39" i="3"/>
  <c r="WQ41" i="32" s="1"/>
  <c r="HG39" i="3"/>
  <c r="XO41" i="32" s="1"/>
  <c r="HG38" i="3"/>
  <c r="XO40" i="32" s="1"/>
  <c r="HK39" i="3"/>
  <c r="YA41" i="32" s="1"/>
  <c r="HK38" i="3"/>
  <c r="YA40" i="32" s="1"/>
  <c r="HS39" i="3"/>
  <c r="YY41" i="32" s="1"/>
  <c r="HS38" i="3"/>
  <c r="YY40" i="32" s="1"/>
  <c r="HW39" i="3"/>
  <c r="HW38" i="3"/>
  <c r="ZK40" i="32" s="1"/>
  <c r="IE38" i="3"/>
  <c r="AAI40" i="32" s="1"/>
  <c r="IE39" i="3"/>
  <c r="AAI41" i="32" s="1"/>
  <c r="IQ39" i="3"/>
  <c r="ABS41" i="32" s="1"/>
  <c r="IQ38" i="3"/>
  <c r="ABS40" i="32" s="1"/>
  <c r="IU39" i="3"/>
  <c r="ACE41" i="32" s="1"/>
  <c r="IU38" i="3"/>
  <c r="ACE40" i="32" s="1"/>
  <c r="JC39" i="3"/>
  <c r="ADC41" i="32" s="1"/>
  <c r="JC38" i="3"/>
  <c r="ADC40" i="32" s="1"/>
  <c r="JG39" i="3"/>
  <c r="ADO41" i="32" s="1"/>
  <c r="JG38" i="3"/>
  <c r="ADO40" i="32" s="1"/>
  <c r="JO38" i="3"/>
  <c r="AEM40" i="32" s="1"/>
  <c r="JO39" i="3"/>
  <c r="AEM41" i="32" s="1"/>
  <c r="JS39" i="3"/>
  <c r="AEY41" i="32" s="1"/>
  <c r="JS38" i="3"/>
  <c r="AEY40" i="32" s="1"/>
  <c r="KA39" i="3"/>
  <c r="AFW41" i="32" s="1"/>
  <c r="KA38" i="3"/>
  <c r="AFW40" i="32" s="1"/>
  <c r="KE39" i="3"/>
  <c r="AGI41" i="32" s="1"/>
  <c r="KE38" i="3"/>
  <c r="AGI40" i="32" s="1"/>
  <c r="KM39" i="3"/>
  <c r="AHG41" i="32" s="1"/>
  <c r="KM38" i="3"/>
  <c r="AHG40" i="32" s="1"/>
  <c r="AE38" i="3"/>
  <c r="CI40" i="32" s="1"/>
  <c r="AE39" i="3"/>
  <c r="CI41" i="32" s="1"/>
  <c r="AQ38" i="3"/>
  <c r="DS40" i="32" s="1"/>
  <c r="AQ39" i="3"/>
  <c r="DS41" i="32" s="1"/>
  <c r="BC39" i="3"/>
  <c r="FC41" i="32" s="1"/>
  <c r="BC38" i="3"/>
  <c r="FC40" i="32" s="1"/>
  <c r="B11" i="39"/>
  <c r="PS41" i="32"/>
  <c r="F17" i="39" a="1"/>
  <c r="T17" i="39" s="1"/>
  <c r="F23" i="39" a="1"/>
  <c r="Y23" i="39" s="1"/>
  <c r="F28" i="39" a="1"/>
  <c r="Q28" i="39" s="1"/>
  <c r="F32" i="39" a="1"/>
  <c r="G32" i="39" s="1"/>
  <c r="F36" i="39" a="1"/>
  <c r="F36" i="39" s="1"/>
  <c r="F41" i="39" a="1"/>
  <c r="Y41" i="39" s="1"/>
  <c r="F45" i="39" a="1"/>
  <c r="J45" i="39" s="1"/>
  <c r="F49" i="39" a="1"/>
  <c r="F49" i="39" s="1"/>
  <c r="F53" i="39" a="1"/>
  <c r="R53" i="39" s="1"/>
  <c r="F57" i="39" a="1"/>
  <c r="Y57" i="39" s="1"/>
  <c r="F61" i="39" a="1"/>
  <c r="W61" i="39" s="1"/>
  <c r="F65" i="39" a="1"/>
  <c r="W65" i="39" s="1"/>
  <c r="F69" i="39" a="1"/>
  <c r="G69" i="39" s="1"/>
  <c r="F74" i="39" a="1"/>
  <c r="W74" i="39" s="1"/>
  <c r="F78" i="39" a="1"/>
  <c r="I78" i="39" s="1"/>
  <c r="F82" i="39" a="1"/>
  <c r="I82" i="39" s="1"/>
  <c r="F15" i="39" a="1"/>
  <c r="S15" i="39" s="1"/>
  <c r="F19" i="39" a="1"/>
  <c r="H19" i="39" s="1"/>
  <c r="ZK41" i="32"/>
  <c r="D11" i="39"/>
  <c r="C12" i="39"/>
  <c r="B13" i="39"/>
  <c r="E14" i="39"/>
  <c r="E16" i="39"/>
  <c r="D17" i="39"/>
  <c r="C18" i="39"/>
  <c r="B19" i="39"/>
  <c r="E20" i="39"/>
  <c r="D21" i="39"/>
  <c r="C22" i="39"/>
  <c r="B23" i="39"/>
  <c r="E24" i="39"/>
  <c r="D26" i="39"/>
  <c r="C27" i="39"/>
  <c r="B28" i="39"/>
  <c r="E29" i="39"/>
  <c r="D30" i="39"/>
  <c r="C31" i="39"/>
  <c r="B32" i="39"/>
  <c r="E33" i="39"/>
  <c r="D34" i="39"/>
  <c r="C36" i="39"/>
  <c r="B37" i="39"/>
  <c r="E39" i="39"/>
  <c r="D40" i="39"/>
  <c r="C41" i="39"/>
  <c r="B52" i="39"/>
  <c r="E53" i="39"/>
  <c r="D54" i="39"/>
  <c r="C55" i="39"/>
  <c r="B57" i="39"/>
  <c r="E58" i="39"/>
  <c r="D59" i="39"/>
  <c r="C60" i="39"/>
  <c r="B61" i="39"/>
  <c r="E62" i="39"/>
  <c r="F20" i="39" a="1"/>
  <c r="F29" i="39" a="1"/>
  <c r="F33" i="39" a="1"/>
  <c r="F37" i="39" a="1"/>
  <c r="F42" i="39" a="1"/>
  <c r="F46" i="39" a="1"/>
  <c r="F50" i="39" a="1"/>
  <c r="F54" i="39" a="1"/>
  <c r="F58" i="39" a="1"/>
  <c r="F62" i="39" a="1"/>
  <c r="F66" i="39" a="1"/>
  <c r="F70" i="39" a="1"/>
  <c r="F75" i="39" a="1"/>
  <c r="F79" i="39" a="1"/>
  <c r="F83" i="39" a="1"/>
  <c r="F11" i="39" a="1"/>
  <c r="F16" i="39" a="1"/>
  <c r="E11" i="39"/>
  <c r="D12" i="39"/>
  <c r="C13" i="39"/>
  <c r="B14" i="39"/>
  <c r="B16" i="39"/>
  <c r="E17" i="39"/>
  <c r="D18" i="39"/>
  <c r="C19" i="39"/>
  <c r="B20" i="39"/>
  <c r="E21" i="39"/>
  <c r="D22" i="39"/>
  <c r="C23" i="39"/>
  <c r="B24" i="39"/>
  <c r="E26" i="39"/>
  <c r="D27" i="39"/>
  <c r="C28" i="39"/>
  <c r="B29" i="39"/>
  <c r="E30" i="39"/>
  <c r="D31" i="39"/>
  <c r="C32" i="39"/>
  <c r="B33" i="39"/>
  <c r="E34" i="39"/>
  <c r="D36" i="39"/>
  <c r="C37" i="39"/>
  <c r="B39" i="39"/>
  <c r="E40" i="39"/>
  <c r="D41" i="39"/>
  <c r="C52" i="39"/>
  <c r="B53" i="39"/>
  <c r="E54" i="39"/>
  <c r="D55" i="39"/>
  <c r="C57" i="39"/>
  <c r="B58" i="39"/>
  <c r="E59" i="39"/>
  <c r="D60" i="39"/>
  <c r="C61" i="39"/>
  <c r="B62" i="39"/>
  <c r="F25" i="39" a="1"/>
  <c r="F26" i="39" a="1"/>
  <c r="F30" i="39" a="1"/>
  <c r="F34" i="39" a="1"/>
  <c r="F39" i="39" a="1"/>
  <c r="F43" i="39" a="1"/>
  <c r="F47" i="39" a="1"/>
  <c r="F51" i="39" a="1"/>
  <c r="F55" i="39" a="1"/>
  <c r="F59" i="39" a="1"/>
  <c r="F63" i="39" a="1"/>
  <c r="F67" i="39" a="1"/>
  <c r="F71" i="39" a="1"/>
  <c r="F76" i="39" a="1"/>
  <c r="F80" i="39" a="1"/>
  <c r="F12" i="39" a="1"/>
  <c r="E12" i="39"/>
  <c r="D13" i="39"/>
  <c r="C14" i="39"/>
  <c r="C16" i="39"/>
  <c r="B17" i="39"/>
  <c r="E18" i="39"/>
  <c r="D19" i="39"/>
  <c r="C20" i="39"/>
  <c r="B21" i="39"/>
  <c r="E22" i="39"/>
  <c r="D23" i="39"/>
  <c r="C24" i="39"/>
  <c r="B26" i="39"/>
  <c r="E27" i="39"/>
  <c r="D28" i="39"/>
  <c r="C29" i="39"/>
  <c r="B30" i="39"/>
  <c r="E31" i="39"/>
  <c r="D32" i="39"/>
  <c r="C33" i="39"/>
  <c r="B34" i="39"/>
  <c r="E36" i="39"/>
  <c r="D37" i="39"/>
  <c r="C39" i="39"/>
  <c r="B40" i="39"/>
  <c r="E41" i="39"/>
  <c r="D52" i="39"/>
  <c r="C53" i="39"/>
  <c r="B54" i="39"/>
  <c r="E55" i="39"/>
  <c r="D57" i="39"/>
  <c r="C58" i="39"/>
  <c r="B59" i="39"/>
  <c r="E60" i="39"/>
  <c r="D61" i="39"/>
  <c r="C62" i="39"/>
  <c r="F21" i="39" a="1"/>
  <c r="F22" i="39" a="1"/>
  <c r="F27" i="39" a="1"/>
  <c r="F31" i="39" a="1"/>
  <c r="F35" i="39" a="1"/>
  <c r="F40" i="39" a="1"/>
  <c r="F44" i="39" a="1"/>
  <c r="F48" i="39" a="1"/>
  <c r="F52" i="39" a="1"/>
  <c r="F56" i="39" a="1"/>
  <c r="F60" i="39" a="1"/>
  <c r="F64" i="39" a="1"/>
  <c r="F68" i="39" a="1"/>
  <c r="F73" i="39" a="1"/>
  <c r="F77" i="39" a="1"/>
  <c r="F81" i="39" a="1"/>
  <c r="F13" i="39" a="1"/>
  <c r="F14" i="39" a="1"/>
  <c r="F18" i="39" a="1"/>
  <c r="C11" i="39"/>
  <c r="B12" i="39"/>
  <c r="E13" i="39"/>
  <c r="D14" i="39"/>
  <c r="D16" i="39"/>
  <c r="C17" i="39"/>
  <c r="B18" i="39"/>
  <c r="E19" i="39"/>
  <c r="D20" i="39"/>
  <c r="C21" i="39"/>
  <c r="B22" i="39"/>
  <c r="E23" i="39"/>
  <c r="D24" i="39"/>
  <c r="C26" i="39"/>
  <c r="B27" i="39"/>
  <c r="E28" i="39"/>
  <c r="D29" i="39"/>
  <c r="C30" i="39"/>
  <c r="B31" i="39"/>
  <c r="E32" i="39"/>
  <c r="D33" i="39"/>
  <c r="C34" i="39"/>
  <c r="B36" i="39"/>
  <c r="E37" i="39"/>
  <c r="D39" i="39"/>
  <c r="C40" i="39"/>
  <c r="B41" i="39"/>
  <c r="E52" i="39"/>
  <c r="D53" i="39"/>
  <c r="C54" i="39"/>
  <c r="B55" i="39"/>
  <c r="E57" i="39"/>
  <c r="D58" i="39"/>
  <c r="C59" i="39"/>
  <c r="B60" i="39"/>
  <c r="E61" i="39"/>
  <c r="D62" i="39"/>
  <c r="F5" i="39" a="1"/>
  <c r="K5" i="39" s="1"/>
  <c r="AC2" i="3"/>
  <c r="B3" i="41" s="1"/>
  <c r="Y2" i="3"/>
  <c r="JG39" i="32"/>
  <c r="BW39" i="32"/>
  <c r="CU39" i="32"/>
  <c r="FC39" i="32"/>
  <c r="GA39" i="32"/>
  <c r="GY39" i="32"/>
  <c r="II39" i="32"/>
  <c r="DG39" i="32"/>
  <c r="EE39" i="32"/>
  <c r="CI39" i="32"/>
  <c r="EQ39" i="32"/>
  <c r="EQ40" i="32"/>
  <c r="FO39" i="32"/>
  <c r="IU39" i="32"/>
  <c r="GM39" i="32"/>
  <c r="HK39" i="32"/>
  <c r="DS39" i="32"/>
  <c r="G18" i="34"/>
  <c r="CI10" i="32"/>
  <c r="H19" i="34"/>
  <c r="CU9" i="32"/>
  <c r="E20" i="34"/>
  <c r="DG12" i="32"/>
  <c r="H23" i="34"/>
  <c r="EQ9" i="32"/>
  <c r="E24" i="34"/>
  <c r="FC12" i="32"/>
  <c r="G26" i="34"/>
  <c r="GA10" i="32"/>
  <c r="E28" i="34"/>
  <c r="GY12" i="32"/>
  <c r="G30" i="34"/>
  <c r="HW10" i="32"/>
  <c r="F34" i="34"/>
  <c r="JS11" i="32"/>
  <c r="H38" i="34"/>
  <c r="KQ9" i="32"/>
  <c r="E39" i="34"/>
  <c r="LC12" i="32"/>
  <c r="F40" i="34"/>
  <c r="LO11" i="32"/>
  <c r="H42" i="34"/>
  <c r="MM9" i="32"/>
  <c r="E44" i="34"/>
  <c r="NK12" i="32"/>
  <c r="G46" i="34"/>
  <c r="OI10" i="32"/>
  <c r="G60" i="34"/>
  <c r="UU10" i="32"/>
  <c r="F66" i="34"/>
  <c r="WQ11" i="32"/>
  <c r="F70" i="34"/>
  <c r="YM11" i="32"/>
  <c r="E17" i="34"/>
  <c r="BW12" i="32"/>
  <c r="G19" i="34"/>
  <c r="CU10" i="32"/>
  <c r="H20" i="34"/>
  <c r="DG9" i="32"/>
  <c r="F22" i="34"/>
  <c r="EE11" i="32"/>
  <c r="H24" i="34"/>
  <c r="FC9" i="32"/>
  <c r="E25" i="34"/>
  <c r="FO12" i="32"/>
  <c r="G27" i="34"/>
  <c r="GM10" i="32"/>
  <c r="F30" i="34"/>
  <c r="HW11" i="32"/>
  <c r="F35" i="34"/>
  <c r="KE11" i="32"/>
  <c r="H39" i="34"/>
  <c r="LC9" i="32"/>
  <c r="E40" i="34"/>
  <c r="LO12" i="32"/>
  <c r="G42" i="34"/>
  <c r="MM10" i="32"/>
  <c r="F46" i="34"/>
  <c r="OI11" i="32"/>
  <c r="H48" i="34"/>
  <c r="PG9" i="32"/>
  <c r="F60" i="34"/>
  <c r="UU11" i="32"/>
  <c r="H62" i="34"/>
  <c r="VS9" i="32"/>
  <c r="F67" i="34"/>
  <c r="XC11" i="32"/>
  <c r="H69" i="34"/>
  <c r="YA9" i="32"/>
  <c r="E70" i="34"/>
  <c r="YM12" i="32"/>
  <c r="H17" i="34"/>
  <c r="BW9" i="32"/>
  <c r="E18" i="34"/>
  <c r="CI12" i="32"/>
  <c r="F19" i="34"/>
  <c r="CU11" i="32"/>
  <c r="G20" i="34"/>
  <c r="DG10" i="32"/>
  <c r="E22" i="34"/>
  <c r="EE12" i="32"/>
  <c r="F23" i="34"/>
  <c r="EQ11" i="32"/>
  <c r="G24" i="34"/>
  <c r="FC10" i="32"/>
  <c r="H25" i="34"/>
  <c r="FO9" i="32"/>
  <c r="E26" i="34"/>
  <c r="GA12" i="32"/>
  <c r="F27" i="34"/>
  <c r="GM11" i="32"/>
  <c r="G28" i="34"/>
  <c r="GY10" i="32"/>
  <c r="H29" i="34"/>
  <c r="HK9" i="32"/>
  <c r="E30" i="34"/>
  <c r="HW12" i="32"/>
  <c r="F32" i="34"/>
  <c r="IU11" i="32"/>
  <c r="G33" i="34"/>
  <c r="JG10" i="32"/>
  <c r="H34" i="34"/>
  <c r="JS9" i="32"/>
  <c r="E35" i="34"/>
  <c r="KE12" i="32"/>
  <c r="F38" i="34"/>
  <c r="KQ11" i="32"/>
  <c r="G39" i="34"/>
  <c r="LC10" i="32"/>
  <c r="H40" i="34"/>
  <c r="LO9" i="32"/>
  <c r="E41" i="34"/>
  <c r="MA12" i="32"/>
  <c r="F42" i="34"/>
  <c r="MM11" i="32"/>
  <c r="G44" i="34"/>
  <c r="NK10" i="32"/>
  <c r="H45" i="34"/>
  <c r="NW9" i="32"/>
  <c r="E46" i="34"/>
  <c r="OI12" i="32"/>
  <c r="F47" i="34"/>
  <c r="OU11" i="32"/>
  <c r="G48" i="34"/>
  <c r="PG10" i="32"/>
  <c r="H59" i="34"/>
  <c r="UI9" i="32"/>
  <c r="E60" i="34"/>
  <c r="UU12" i="32"/>
  <c r="F61" i="34"/>
  <c r="VG11" i="32"/>
  <c r="G62" i="34"/>
  <c r="VS10" i="32"/>
  <c r="H66" i="34"/>
  <c r="WQ9" i="32"/>
  <c r="E67" i="34"/>
  <c r="XC12" i="32"/>
  <c r="F68" i="34"/>
  <c r="XO11" i="32"/>
  <c r="G69" i="34"/>
  <c r="YA10" i="32"/>
  <c r="H70" i="34"/>
  <c r="YM9" i="32"/>
  <c r="E71" i="34"/>
  <c r="YY12" i="32"/>
  <c r="F17" i="34"/>
  <c r="BW11" i="32"/>
  <c r="G22" i="34"/>
  <c r="EE10" i="32"/>
  <c r="F25" i="34"/>
  <c r="FO11" i="32"/>
  <c r="H27" i="34"/>
  <c r="GM9" i="32"/>
  <c r="F29" i="34"/>
  <c r="HK11" i="32"/>
  <c r="H32" i="34"/>
  <c r="IU9" i="32"/>
  <c r="E33" i="34"/>
  <c r="JG12" i="32"/>
  <c r="G35" i="34"/>
  <c r="KE10" i="32"/>
  <c r="G41" i="34"/>
  <c r="MA10" i="32"/>
  <c r="F45" i="34"/>
  <c r="NW11" i="32"/>
  <c r="H47" i="34"/>
  <c r="OU9" i="32"/>
  <c r="E48" i="34"/>
  <c r="PG12" i="32"/>
  <c r="F59" i="34"/>
  <c r="UI11" i="32"/>
  <c r="H61" i="34"/>
  <c r="VG9" i="32"/>
  <c r="E62" i="34"/>
  <c r="VS12" i="32"/>
  <c r="G67" i="34"/>
  <c r="XC10" i="32"/>
  <c r="H68" i="34"/>
  <c r="XO9" i="32"/>
  <c r="E69" i="34"/>
  <c r="YA12" i="32"/>
  <c r="G71" i="34"/>
  <c r="YY10" i="32"/>
  <c r="F18" i="34"/>
  <c r="CI11" i="32"/>
  <c r="G23" i="34"/>
  <c r="EQ10" i="32"/>
  <c r="F26" i="34"/>
  <c r="GA11" i="32"/>
  <c r="H28" i="34"/>
  <c r="GY9" i="32"/>
  <c r="E29" i="34"/>
  <c r="HK12" i="32"/>
  <c r="G32" i="34"/>
  <c r="IU10" i="32"/>
  <c r="H33" i="34"/>
  <c r="JG9" i="32"/>
  <c r="E34" i="34"/>
  <c r="JS12" i="32"/>
  <c r="G38" i="34"/>
  <c r="KQ10" i="32"/>
  <c r="F41" i="34"/>
  <c r="MA11" i="32"/>
  <c r="H44" i="34"/>
  <c r="NK9" i="32"/>
  <c r="E45" i="34"/>
  <c r="NW12" i="32"/>
  <c r="G47" i="34"/>
  <c r="OU10" i="32"/>
  <c r="E59" i="34"/>
  <c r="UI12" i="32"/>
  <c r="G61" i="34"/>
  <c r="VG10" i="32"/>
  <c r="E66" i="34"/>
  <c r="WQ12" i="32"/>
  <c r="G68" i="34"/>
  <c r="XO10" i="32"/>
  <c r="F71" i="34"/>
  <c r="YY11" i="32"/>
  <c r="G17" i="34"/>
  <c r="BW10" i="32"/>
  <c r="H18" i="34"/>
  <c r="CI9" i="32"/>
  <c r="E19" i="34"/>
  <c r="CU12" i="32"/>
  <c r="F20" i="34"/>
  <c r="DG11" i="32"/>
  <c r="H22" i="34"/>
  <c r="EE9" i="32"/>
  <c r="E23" i="34"/>
  <c r="EQ12" i="32"/>
  <c r="F24" i="34"/>
  <c r="FC11" i="32"/>
  <c r="G25" i="34"/>
  <c r="FO10" i="32"/>
  <c r="H26" i="34"/>
  <c r="GA9" i="32"/>
  <c r="E27" i="34"/>
  <c r="GM12" i="32"/>
  <c r="F28" i="34"/>
  <c r="GY11" i="32"/>
  <c r="G29" i="34"/>
  <c r="HK10" i="32"/>
  <c r="H30" i="34"/>
  <c r="HW9" i="32"/>
  <c r="E32" i="34"/>
  <c r="IU12" i="32"/>
  <c r="F33" i="34"/>
  <c r="JG11" i="32"/>
  <c r="G34" i="34"/>
  <c r="JS10" i="32"/>
  <c r="H35" i="34"/>
  <c r="KE9" i="32"/>
  <c r="E38" i="34"/>
  <c r="KQ12" i="32"/>
  <c r="F39" i="34"/>
  <c r="LC11" i="32"/>
  <c r="G40" i="34"/>
  <c r="LO10" i="32"/>
  <c r="H41" i="34"/>
  <c r="MA9" i="32"/>
  <c r="E42" i="34"/>
  <c r="MM12" i="32"/>
  <c r="F44" i="34"/>
  <c r="NK11" i="32"/>
  <c r="G45" i="34"/>
  <c r="NW10" i="32"/>
  <c r="H46" i="34"/>
  <c r="OI9" i="32"/>
  <c r="E47" i="34"/>
  <c r="OU12" i="32"/>
  <c r="F48" i="34"/>
  <c r="PG11" i="32"/>
  <c r="G59" i="34"/>
  <c r="UI10" i="32"/>
  <c r="H60" i="34"/>
  <c r="UU9" i="32"/>
  <c r="E61" i="34"/>
  <c r="VG12" i="32"/>
  <c r="F62" i="34"/>
  <c r="VS11" i="32"/>
  <c r="G66" i="34"/>
  <c r="WQ10" i="32"/>
  <c r="H67" i="34"/>
  <c r="XC9" i="32"/>
  <c r="E68" i="34"/>
  <c r="XO12" i="32"/>
  <c r="F69" i="34"/>
  <c r="YA11" i="32"/>
  <c r="G70" i="34"/>
  <c r="YM10" i="32"/>
  <c r="H71" i="34"/>
  <c r="YY9" i="32"/>
  <c r="ACS17" i="32"/>
  <c r="ADQ17" i="32"/>
  <c r="AEY39" i="32"/>
  <c r="AHI17" i="32"/>
  <c r="AIG17" i="32"/>
  <c r="BY17" i="32"/>
  <c r="DI17" i="32"/>
  <c r="HA17" i="32"/>
  <c r="HY17" i="32"/>
  <c r="JI17" i="32"/>
  <c r="KG17" i="32"/>
  <c r="LO41" i="32"/>
  <c r="LO39" i="32"/>
  <c r="MM39" i="32"/>
  <c r="NY17" i="32"/>
  <c r="OW17" i="32"/>
  <c r="OU39" i="32"/>
  <c r="PU17" i="32"/>
  <c r="RC39" i="32"/>
  <c r="SA41" i="32"/>
  <c r="SA39" i="32"/>
  <c r="TM17" i="32"/>
  <c r="UK17" i="32"/>
  <c r="UI39" i="32"/>
  <c r="VI17" i="32"/>
  <c r="WQ39" i="32"/>
  <c r="XO39" i="32"/>
  <c r="ZA17" i="32"/>
  <c r="ZY17" i="32"/>
  <c r="ZW39" i="32"/>
  <c r="AAW17" i="32"/>
  <c r="ACE39" i="32"/>
  <c r="ADC39" i="32"/>
  <c r="AEO17" i="32"/>
  <c r="AFM17" i="32"/>
  <c r="AFK39" i="32"/>
  <c r="AGK17" i="32"/>
  <c r="AJC41" i="32"/>
  <c r="AJC39" i="32"/>
  <c r="AKA41" i="32"/>
  <c r="AKA39" i="32"/>
  <c r="CW17" i="32"/>
  <c r="EG17" i="32"/>
  <c r="FE17" i="32"/>
  <c r="JU17" i="32"/>
  <c r="KQ39" i="32"/>
  <c r="MY39" i="32"/>
  <c r="QG17" i="32"/>
  <c r="QE39" i="32"/>
  <c r="RE17" i="32"/>
  <c r="SM39" i="32"/>
  <c r="TK39" i="32"/>
  <c r="UW17" i="32"/>
  <c r="VU17" i="32"/>
  <c r="VS39" i="32"/>
  <c r="WS17" i="32"/>
  <c r="YA39" i="32"/>
  <c r="YY39" i="32"/>
  <c r="AAK17" i="32"/>
  <c r="ABI17" i="32"/>
  <c r="ABG39" i="32"/>
  <c r="ACG17" i="32"/>
  <c r="ADO39" i="32"/>
  <c r="AEM39" i="32"/>
  <c r="AFY17" i="32"/>
  <c r="AGW17" i="32"/>
  <c r="AGU39" i="32"/>
  <c r="AHU17" i="32"/>
  <c r="AIE39" i="32"/>
  <c r="AJE17" i="32"/>
  <c r="FQ17" i="32"/>
  <c r="IK17" i="32"/>
  <c r="KS17" i="32"/>
  <c r="LQ17" i="32"/>
  <c r="NW39" i="32"/>
  <c r="PI17" i="32"/>
  <c r="GC17" i="32"/>
  <c r="JS39" i="32"/>
  <c r="LE17" i="32"/>
  <c r="MC17" i="32"/>
  <c r="MA39" i="32"/>
  <c r="NA17" i="32"/>
  <c r="OI39" i="32"/>
  <c r="PG39" i="32"/>
  <c r="QS17" i="32"/>
  <c r="RQ17" i="32"/>
  <c r="RO39" i="32"/>
  <c r="SO17" i="32"/>
  <c r="TW39" i="32"/>
  <c r="UU39" i="32"/>
  <c r="WG17" i="32"/>
  <c r="XE17" i="32"/>
  <c r="XC39" i="32"/>
  <c r="YC17" i="32"/>
  <c r="ZK39" i="32"/>
  <c r="AAI39" i="32"/>
  <c r="ABU17" i="32"/>
  <c r="ACQ39" i="32"/>
  <c r="AFW39" i="32"/>
  <c r="AJQ17" i="32"/>
  <c r="AJO41" i="32"/>
  <c r="AJO39" i="32"/>
  <c r="GO17" i="32"/>
  <c r="HM17" i="32"/>
  <c r="IW17" i="32"/>
  <c r="KE39" i="32"/>
  <c r="LC39" i="32"/>
  <c r="MO17" i="32"/>
  <c r="NM17" i="32"/>
  <c r="NK39" i="32"/>
  <c r="OK17" i="32"/>
  <c r="PS39" i="32"/>
  <c r="QQ39" i="32"/>
  <c r="SC17" i="32"/>
  <c r="TA17" i="32"/>
  <c r="SY39" i="32"/>
  <c r="TY17" i="32"/>
  <c r="VG39" i="32"/>
  <c r="WE39" i="32"/>
  <c r="XQ17" i="32"/>
  <c r="YO17" i="32"/>
  <c r="YM39" i="32"/>
  <c r="ZM17" i="32"/>
  <c r="AAU39" i="32"/>
  <c r="ABS39" i="32"/>
  <c r="ADE17" i="32"/>
  <c r="AEC17" i="32"/>
  <c r="AEA41" i="32"/>
  <c r="AEA39" i="32"/>
  <c r="AFA17" i="32"/>
  <c r="AGI39" i="32"/>
  <c r="AHG39" i="32"/>
  <c r="AIS17" i="32"/>
  <c r="AHS41" i="32"/>
  <c r="AHS39" i="32"/>
  <c r="AIQ41" i="32"/>
  <c r="AIQ39" i="32"/>
  <c r="AKC17" i="32"/>
  <c r="CK17" i="32"/>
  <c r="DU17" i="32"/>
  <c r="ES17" i="32"/>
  <c r="E19" i="32"/>
  <c r="C39" i="32"/>
  <c r="I23" i="34"/>
  <c r="EQ8" i="32"/>
  <c r="EV12" i="32" s="1"/>
  <c r="I32" i="34"/>
  <c r="IU8" i="32"/>
  <c r="IZ12" i="32" s="1"/>
  <c r="I47" i="34"/>
  <c r="OU8" i="32"/>
  <c r="OZ12" i="32" s="1"/>
  <c r="I68" i="34"/>
  <c r="XO8" i="32"/>
  <c r="XT12" i="32" s="1"/>
  <c r="I24" i="34"/>
  <c r="FC8" i="32"/>
  <c r="FH12" i="32" s="1"/>
  <c r="I39" i="34"/>
  <c r="LC8" i="32"/>
  <c r="LH12" i="32" s="1"/>
  <c r="I48" i="34"/>
  <c r="PG8" i="32"/>
  <c r="PL12" i="32" s="1"/>
  <c r="I62" i="34"/>
  <c r="VS8" i="32"/>
  <c r="VX12" i="32" s="1"/>
  <c r="I17" i="34"/>
  <c r="BW8" i="32"/>
  <c r="CB12" i="32" s="1"/>
  <c r="I25" i="34"/>
  <c r="FO8" i="32"/>
  <c r="FT12" i="32" s="1"/>
  <c r="I29" i="34"/>
  <c r="HK8" i="32"/>
  <c r="HP12" i="32" s="1"/>
  <c r="I34" i="34"/>
  <c r="JS8" i="32"/>
  <c r="JX12" i="32" s="1"/>
  <c r="I40" i="34"/>
  <c r="LO8" i="32"/>
  <c r="LT12" i="32" s="1"/>
  <c r="I45" i="34"/>
  <c r="NW8" i="32"/>
  <c r="OB12" i="32" s="1"/>
  <c r="I59" i="34"/>
  <c r="UI8" i="32"/>
  <c r="UN12" i="32" s="1"/>
  <c r="I66" i="34"/>
  <c r="WQ8" i="32"/>
  <c r="WV12" i="32" s="1"/>
  <c r="I70" i="34"/>
  <c r="YM8" i="32"/>
  <c r="YR12" i="32" s="1"/>
  <c r="I19" i="34"/>
  <c r="CU8" i="32"/>
  <c r="CZ12" i="32" s="1"/>
  <c r="I27" i="34"/>
  <c r="GM8" i="32"/>
  <c r="GR12" i="32" s="1"/>
  <c r="I38" i="34"/>
  <c r="KQ8" i="32"/>
  <c r="KV12" i="32" s="1"/>
  <c r="I42" i="34"/>
  <c r="MM8" i="32"/>
  <c r="MR12" i="32" s="1"/>
  <c r="I61" i="34"/>
  <c r="VG8" i="32"/>
  <c r="VL12" i="32" s="1"/>
  <c r="I20" i="34"/>
  <c r="DG8" i="32"/>
  <c r="DL12" i="32" s="1"/>
  <c r="I28" i="34"/>
  <c r="GY8" i="32"/>
  <c r="HD12" i="32" s="1"/>
  <c r="I33" i="34"/>
  <c r="JG8" i="32"/>
  <c r="JL12" i="32" s="1"/>
  <c r="I44" i="34"/>
  <c r="NK8" i="32"/>
  <c r="NP12" i="32" s="1"/>
  <c r="I69" i="34"/>
  <c r="YA8" i="32"/>
  <c r="YF12" i="32" s="1"/>
  <c r="I18" i="34"/>
  <c r="CI8" i="32"/>
  <c r="CN12" i="32" s="1"/>
  <c r="I22" i="34"/>
  <c r="EE8" i="32"/>
  <c r="EJ12" i="32" s="1"/>
  <c r="I26" i="34"/>
  <c r="GA8" i="32"/>
  <c r="GF12" i="32" s="1"/>
  <c r="I30" i="34"/>
  <c r="HW8" i="32"/>
  <c r="IB12" i="32" s="1"/>
  <c r="I35" i="34"/>
  <c r="KE8" i="32"/>
  <c r="KJ12" i="32" s="1"/>
  <c r="I41" i="34"/>
  <c r="MA8" i="32"/>
  <c r="MF12" i="32" s="1"/>
  <c r="I46" i="34"/>
  <c r="OI8" i="32"/>
  <c r="ON12" i="32" s="1"/>
  <c r="I60" i="34"/>
  <c r="UU8" i="32"/>
  <c r="UZ12" i="32" s="1"/>
  <c r="I67" i="34"/>
  <c r="XC8" i="32"/>
  <c r="XH12" i="32" s="1"/>
  <c r="I71" i="34"/>
  <c r="YY8" i="32"/>
  <c r="ZD12" i="32" s="1"/>
  <c r="JM36" i="3"/>
  <c r="AA74" i="39" s="1"/>
  <c r="JE36" i="3"/>
  <c r="AA71" i="39" s="1"/>
  <c r="FA37" i="3"/>
  <c r="HE37" i="3"/>
  <c r="AG37" i="3"/>
  <c r="HY37" i="3"/>
  <c r="DI36" i="3"/>
  <c r="AA32" i="39" s="1"/>
  <c r="AW37" i="3"/>
  <c r="HM37" i="3"/>
  <c r="CO37" i="3"/>
  <c r="IS37" i="3"/>
  <c r="FY37" i="3"/>
  <c r="IS36" i="3"/>
  <c r="AA68" i="39" s="1"/>
  <c r="AO36" i="3"/>
  <c r="AA14" i="39" s="1"/>
  <c r="JU36" i="3"/>
  <c r="AA76" i="39" s="1"/>
  <c r="KC37" i="3"/>
  <c r="JU37" i="3"/>
  <c r="IO37" i="3"/>
  <c r="HY36" i="3"/>
  <c r="AA63" i="39" s="1"/>
  <c r="HQ37" i="3"/>
  <c r="HA36" i="3"/>
  <c r="AA57" i="39" s="1"/>
  <c r="HA37" i="3"/>
  <c r="GW36" i="3"/>
  <c r="AA56" i="39" s="1"/>
  <c r="GS37" i="3"/>
  <c r="GO36" i="3"/>
  <c r="AA54" i="39" s="1"/>
  <c r="GC36" i="3"/>
  <c r="AA51" i="39" s="1"/>
  <c r="FU36" i="3"/>
  <c r="AA49" i="39" s="1"/>
  <c r="CS37" i="3"/>
  <c r="BI36" i="3"/>
  <c r="AA19" i="39" s="1"/>
  <c r="BI37" i="3"/>
  <c r="AS36" i="3"/>
  <c r="AA15" i="39" s="1"/>
  <c r="CK37" i="3"/>
  <c r="GS36" i="3"/>
  <c r="AA55" i="39" s="1"/>
  <c r="EW36" i="3"/>
  <c r="AA43" i="39" s="1"/>
  <c r="DM37" i="3"/>
  <c r="DM36" i="3"/>
  <c r="AA33" i="39" s="1"/>
  <c r="EG37" i="3"/>
  <c r="ES36" i="3"/>
  <c r="AA42" i="39" s="1"/>
  <c r="DA37" i="3"/>
  <c r="EK36" i="3"/>
  <c r="AA40" i="39" s="1"/>
  <c r="FE36" i="3"/>
  <c r="AA45" i="39" s="1"/>
  <c r="JA37" i="3"/>
  <c r="BE36" i="3"/>
  <c r="AA18" i="39" s="1"/>
  <c r="BU37" i="3"/>
  <c r="IG37" i="3"/>
  <c r="JQ37" i="3"/>
  <c r="JQ36" i="3"/>
  <c r="AA75" i="39" s="1"/>
  <c r="JI37" i="3"/>
  <c r="JM37" i="3"/>
  <c r="AS37" i="3"/>
  <c r="AW36" i="3"/>
  <c r="AA16" i="39" s="1"/>
  <c r="AO37" i="3"/>
  <c r="BA36" i="3"/>
  <c r="AA17" i="39" s="1"/>
  <c r="BA37" i="3"/>
  <c r="BE37" i="3"/>
  <c r="CO36" i="3"/>
  <c r="AA27" i="39" s="1"/>
  <c r="FE37" i="3"/>
  <c r="FI37" i="3"/>
  <c r="FI36" i="3"/>
  <c r="AA46" i="39" s="1"/>
  <c r="FU37" i="3"/>
  <c r="GK36" i="3"/>
  <c r="AA53" i="39" s="1"/>
  <c r="GC37" i="3"/>
  <c r="GO37" i="3"/>
  <c r="KW37" i="3"/>
  <c r="DQ37" i="3"/>
  <c r="FY36" i="3"/>
  <c r="AA50" i="39" s="1"/>
  <c r="CW37" i="3"/>
  <c r="DI37" i="3"/>
  <c r="EW37" i="3"/>
  <c r="IW36" i="3"/>
  <c r="AA69" i="39" s="1"/>
  <c r="IW37" i="3"/>
  <c r="CW36" i="3"/>
  <c r="AA29" i="39" s="1"/>
  <c r="ES37" i="3"/>
  <c r="FM37" i="3"/>
  <c r="GK37" i="3"/>
  <c r="JA36" i="3"/>
  <c r="AA70" i="39" s="1"/>
  <c r="GG37" i="3"/>
  <c r="GG36" i="3"/>
  <c r="AA52" i="39" s="1"/>
  <c r="GW37" i="3"/>
  <c r="HE36" i="3"/>
  <c r="AA58" i="39" s="1"/>
  <c r="HI36" i="3"/>
  <c r="AA59" i="39" s="1"/>
  <c r="HI37" i="3"/>
  <c r="HQ36" i="3"/>
  <c r="AA61" i="39" s="1"/>
  <c r="HU37" i="3"/>
  <c r="IK36" i="3"/>
  <c r="AA66" i="39" s="1"/>
  <c r="IK37" i="3"/>
  <c r="IO36" i="3"/>
  <c r="AA67" i="39" s="1"/>
  <c r="AC37" i="3"/>
  <c r="AC36" i="3"/>
  <c r="AA11" i="39" s="1"/>
  <c r="AG36" i="3"/>
  <c r="AA12" i="39" s="1"/>
  <c r="HU36" i="3"/>
  <c r="AA62" i="39" s="1"/>
  <c r="JE37" i="3"/>
  <c r="JY36" i="3"/>
  <c r="AA77" i="39" s="1"/>
  <c r="KC36" i="3"/>
  <c r="AA78" i="39" s="1"/>
  <c r="CS36" i="3"/>
  <c r="AA28" i="39" s="1"/>
  <c r="DQ36" i="3"/>
  <c r="AA34" i="39" s="1"/>
  <c r="CK36" i="3"/>
  <c r="AA26" i="39" s="1"/>
  <c r="FA36" i="3"/>
  <c r="AA44" i="39" s="1"/>
  <c r="JI36" i="3"/>
  <c r="AA73" i="39" s="1"/>
  <c r="JY37" i="3"/>
  <c r="KW36" i="3"/>
  <c r="AA83" i="39" s="1"/>
  <c r="AK37" i="3"/>
  <c r="AK36" i="3"/>
  <c r="AA13" i="39" s="1"/>
  <c r="BQ37" i="3"/>
  <c r="BQ36" i="3"/>
  <c r="AA21" i="39" s="1"/>
  <c r="BM36" i="3"/>
  <c r="AA20" i="39" s="1"/>
  <c r="BM37" i="3"/>
  <c r="BU36" i="3"/>
  <c r="AA22" i="39" s="1"/>
  <c r="BY36" i="3"/>
  <c r="AA23" i="39" s="1"/>
  <c r="BY37" i="3"/>
  <c r="CG37" i="3"/>
  <c r="CG36" i="3"/>
  <c r="AA25" i="39" s="1"/>
  <c r="DA36" i="3"/>
  <c r="AA30" i="39" s="1"/>
  <c r="DE36" i="3"/>
  <c r="AA31" i="39" s="1"/>
  <c r="DE37" i="3"/>
  <c r="EC36" i="3"/>
  <c r="AA37" i="39" s="1"/>
  <c r="EC37" i="3"/>
  <c r="DU36" i="3"/>
  <c r="AA35" i="39" s="1"/>
  <c r="DU37" i="3"/>
  <c r="KO36" i="3"/>
  <c r="AA81" i="39" s="1"/>
  <c r="KK36" i="3"/>
  <c r="AA80" i="39" s="1"/>
  <c r="EK37" i="3"/>
  <c r="IC36" i="3"/>
  <c r="AA64" i="39" s="1"/>
  <c r="KS36" i="3"/>
  <c r="AA82" i="39" s="1"/>
  <c r="IG36" i="3"/>
  <c r="AA65" i="39" s="1"/>
  <c r="FM36" i="3"/>
  <c r="AA47" i="39" s="1"/>
  <c r="HM36" i="3"/>
  <c r="AA60" i="39" s="1"/>
  <c r="EG36" i="3"/>
  <c r="AA39" i="39" s="1"/>
  <c r="IC37" i="3"/>
  <c r="KS37" i="3"/>
  <c r="KK37" i="3"/>
  <c r="DY37" i="3"/>
  <c r="KG37" i="3"/>
  <c r="FQ36" i="3"/>
  <c r="AA48" i="39" s="1"/>
  <c r="DY36" i="3"/>
  <c r="AA36" i="39" s="1"/>
  <c r="EO37" i="3"/>
  <c r="FQ37" i="3"/>
  <c r="KG36" i="3"/>
  <c r="AA79" i="39" s="1"/>
  <c r="KO37" i="3"/>
  <c r="EO36" i="3"/>
  <c r="AA41" i="39" s="1"/>
  <c r="E37" i="3"/>
  <c r="E36" i="3"/>
  <c r="AA5" i="39" s="1"/>
  <c r="G28" i="39" l="1"/>
  <c r="R65" i="39"/>
  <c r="B30" i="41"/>
  <c r="L5" i="41"/>
  <c r="B20" i="41"/>
  <c r="F5" i="41"/>
  <c r="B10" i="41"/>
  <c r="I5" i="41"/>
  <c r="W49" i="39"/>
  <c r="J82" i="39"/>
  <c r="I17" i="39"/>
  <c r="M28" i="39"/>
  <c r="L45" i="39"/>
  <c r="X28" i="39"/>
  <c r="F57" i="39"/>
  <c r="V53" i="39"/>
  <c r="Y17" i="39"/>
  <c r="R28" i="39"/>
  <c r="S28" i="39"/>
  <c r="Y28" i="39"/>
  <c r="G74" i="39"/>
  <c r="P45" i="39"/>
  <c r="O28" i="39"/>
  <c r="K28" i="39"/>
  <c r="T28" i="39"/>
  <c r="Z28" i="39"/>
  <c r="F28" i="39"/>
  <c r="V57" i="39"/>
  <c r="K45" i="39"/>
  <c r="R17" i="39"/>
  <c r="O36" i="39"/>
  <c r="W17" i="39"/>
  <c r="S17" i="39"/>
  <c r="P17" i="39"/>
  <c r="S45" i="39"/>
  <c r="T32" i="39"/>
  <c r="W45" i="39"/>
  <c r="O41" i="39"/>
  <c r="M49" i="39"/>
  <c r="T45" i="39"/>
  <c r="F45" i="39"/>
  <c r="G23" i="39"/>
  <c r="U78" i="39"/>
  <c r="Y61" i="39"/>
  <c r="F74" i="39"/>
  <c r="H17" i="39"/>
  <c r="U17" i="39"/>
  <c r="U28" i="39"/>
  <c r="W28" i="39"/>
  <c r="N28" i="39"/>
  <c r="V28" i="39"/>
  <c r="I28" i="39"/>
  <c r="N19" i="39"/>
  <c r="L74" i="39"/>
  <c r="I74" i="39"/>
  <c r="U61" i="39"/>
  <c r="Z57" i="39"/>
  <c r="K57" i="39"/>
  <c r="R49" i="39"/>
  <c r="X41" i="39"/>
  <c r="P78" i="39"/>
  <c r="F61" i="39"/>
  <c r="U57" i="39"/>
  <c r="P57" i="39"/>
  <c r="S57" i="39"/>
  <c r="Q32" i="39"/>
  <c r="V17" i="39"/>
  <c r="K17" i="39"/>
  <c r="Q17" i="39"/>
  <c r="J28" i="39"/>
  <c r="H28" i="39"/>
  <c r="P28" i="39"/>
  <c r="L28" i="39"/>
  <c r="R74" i="39"/>
  <c r="H69" i="39"/>
  <c r="M61" i="39"/>
  <c r="H57" i="39"/>
  <c r="T57" i="39"/>
  <c r="Q53" i="39"/>
  <c r="Q45" i="39"/>
  <c r="O45" i="39"/>
  <c r="R45" i="39"/>
  <c r="R19" i="39"/>
  <c r="S19" i="39"/>
  <c r="S74" i="39"/>
  <c r="J74" i="39"/>
  <c r="M65" i="39"/>
  <c r="L57" i="39"/>
  <c r="M57" i="39"/>
  <c r="Q57" i="39"/>
  <c r="I57" i="39"/>
  <c r="J57" i="39"/>
  <c r="O49" i="39"/>
  <c r="T41" i="39"/>
  <c r="H32" i="39"/>
  <c r="K32" i="39"/>
  <c r="V19" i="39"/>
  <c r="M82" i="39"/>
  <c r="Q74" i="39"/>
  <c r="Z74" i="39"/>
  <c r="N74" i="39"/>
  <c r="S65" i="39"/>
  <c r="G57" i="39"/>
  <c r="O57" i="39"/>
  <c r="R57" i="39"/>
  <c r="N57" i="39"/>
  <c r="X49" i="39"/>
  <c r="S41" i="39"/>
  <c r="F41" i="39"/>
  <c r="L32" i="39"/>
  <c r="J19" i="39"/>
  <c r="K19" i="39"/>
  <c r="P19" i="39"/>
  <c r="F19" i="39"/>
  <c r="U19" i="39"/>
  <c r="M19" i="39"/>
  <c r="V74" i="39"/>
  <c r="P74" i="39"/>
  <c r="T74" i="39"/>
  <c r="X74" i="39"/>
  <c r="Y74" i="39"/>
  <c r="W57" i="39"/>
  <c r="X57" i="39"/>
  <c r="O19" i="39"/>
  <c r="T19" i="39"/>
  <c r="I19" i="39"/>
  <c r="Y19" i="39"/>
  <c r="Z19" i="39"/>
  <c r="X19" i="39"/>
  <c r="L19" i="39"/>
  <c r="Q19" i="39"/>
  <c r="G19" i="39"/>
  <c r="W19" i="39"/>
  <c r="M74" i="39"/>
  <c r="O74" i="39"/>
  <c r="K74" i="39"/>
  <c r="H74" i="39"/>
  <c r="U74" i="39"/>
  <c r="Y78" i="39"/>
  <c r="U15" i="39"/>
  <c r="M78" i="39"/>
  <c r="G78" i="39"/>
  <c r="V78" i="39"/>
  <c r="X61" i="39"/>
  <c r="P61" i="39"/>
  <c r="T61" i="39"/>
  <c r="G61" i="39"/>
  <c r="L23" i="39"/>
  <c r="X23" i="39"/>
  <c r="H78" i="39"/>
  <c r="S78" i="39"/>
  <c r="W78" i="39"/>
  <c r="R61" i="39"/>
  <c r="J61" i="39"/>
  <c r="O61" i="39"/>
  <c r="I61" i="39"/>
  <c r="U23" i="39"/>
  <c r="X78" i="39"/>
  <c r="N78" i="39"/>
  <c r="K61" i="39"/>
  <c r="L61" i="39"/>
  <c r="Q61" i="39"/>
  <c r="S61" i="39"/>
  <c r="Q23" i="39"/>
  <c r="D38" i="3"/>
  <c r="KR38" i="3"/>
  <c r="AC82" i="39" s="1"/>
  <c r="HH38" i="3"/>
  <c r="XP40" i="32" s="1"/>
  <c r="AB15" i="39"/>
  <c r="AR38" i="3"/>
  <c r="AC15" i="39" s="1"/>
  <c r="AB67" i="39"/>
  <c r="IN38" i="3"/>
  <c r="AC67" i="39" s="1"/>
  <c r="FP38" i="3"/>
  <c r="AC48" i="39" s="1"/>
  <c r="KF38" i="3"/>
  <c r="B87" i="34" s="1"/>
  <c r="IB38" i="3"/>
  <c r="ZX40" i="32" s="1"/>
  <c r="EB38" i="3"/>
  <c r="AC37" i="39" s="1"/>
  <c r="GF38" i="3"/>
  <c r="AC52" i="39" s="1"/>
  <c r="ER38" i="3"/>
  <c r="AC42" i="39" s="1"/>
  <c r="EV38" i="3"/>
  <c r="AB34" i="39"/>
  <c r="DP38" i="3"/>
  <c r="DP39" i="3" s="1"/>
  <c r="AD34" i="39" s="1"/>
  <c r="FD38" i="3"/>
  <c r="AC45" i="39" s="1"/>
  <c r="JL38" i="3"/>
  <c r="IF38" i="3"/>
  <c r="AC65" i="39" s="1"/>
  <c r="EF38" i="3"/>
  <c r="B46" i="34" s="1"/>
  <c r="JT38" i="3"/>
  <c r="AC76" i="39" s="1"/>
  <c r="HL38" i="3"/>
  <c r="F82" i="39"/>
  <c r="J78" i="39"/>
  <c r="R78" i="39"/>
  <c r="L78" i="39"/>
  <c r="K78" i="39"/>
  <c r="F78" i="39"/>
  <c r="F65" i="39"/>
  <c r="H61" i="39"/>
  <c r="V61" i="39"/>
  <c r="Z61" i="39"/>
  <c r="N61" i="39"/>
  <c r="N45" i="39"/>
  <c r="H45" i="39"/>
  <c r="V45" i="39"/>
  <c r="I45" i="39"/>
  <c r="Z45" i="39"/>
  <c r="Y45" i="39"/>
  <c r="AJ38" i="3"/>
  <c r="B19" i="34" s="1"/>
  <c r="IJ38" i="3"/>
  <c r="IJ39" i="3" s="1"/>
  <c r="AD66" i="39" s="1"/>
  <c r="AZ38" i="3"/>
  <c r="AC17" i="39" s="1"/>
  <c r="GZ38" i="3"/>
  <c r="GZ39" i="3" s="1"/>
  <c r="CN38" i="3"/>
  <c r="AC27" i="39" s="1"/>
  <c r="BP38" i="3"/>
  <c r="AC21" i="39" s="1"/>
  <c r="JX38" i="3"/>
  <c r="JX39" i="3" s="1"/>
  <c r="JD38" i="3"/>
  <c r="JD39" i="3" s="1"/>
  <c r="AD71" i="39" s="1"/>
  <c r="AB38" i="3"/>
  <c r="BX40" i="32" s="1"/>
  <c r="AB62" i="39"/>
  <c r="HT38" i="3"/>
  <c r="HT39" i="3" s="1"/>
  <c r="DH38" i="3"/>
  <c r="AC32" i="39" s="1"/>
  <c r="KV38" i="3"/>
  <c r="AC83" i="39" s="1"/>
  <c r="FT38" i="3"/>
  <c r="AN38" i="3"/>
  <c r="DH40" i="32" s="1"/>
  <c r="JH38" i="3"/>
  <c r="JH39" i="3" s="1"/>
  <c r="AD73" i="39" s="1"/>
  <c r="BT38" i="3"/>
  <c r="GZ40" i="32" s="1"/>
  <c r="CJ38" i="3"/>
  <c r="CR38" i="3"/>
  <c r="AC28" i="39" s="1"/>
  <c r="GR38" i="3"/>
  <c r="HP38" i="3"/>
  <c r="HP39" i="3" s="1"/>
  <c r="KB38" i="3"/>
  <c r="KB39" i="3" s="1"/>
  <c r="AD78" i="39" s="1"/>
  <c r="FX38" i="3"/>
  <c r="TL40" i="32" s="1"/>
  <c r="AB16" i="39"/>
  <c r="AV38" i="3"/>
  <c r="AV39" i="3" s="1"/>
  <c r="AD16" i="39" s="1"/>
  <c r="HD38" i="3"/>
  <c r="HD39" i="3" s="1"/>
  <c r="L82" i="39"/>
  <c r="N82" i="39"/>
  <c r="Z78" i="39"/>
  <c r="O78" i="39"/>
  <c r="T78" i="39"/>
  <c r="Q78" i="39"/>
  <c r="U65" i="39"/>
  <c r="I65" i="39"/>
  <c r="X45" i="39"/>
  <c r="G45" i="39"/>
  <c r="U45" i="39"/>
  <c r="M45" i="39"/>
  <c r="EJ38" i="3"/>
  <c r="B47" i="34" s="1"/>
  <c r="FL38" i="3"/>
  <c r="FH38" i="3"/>
  <c r="RP40" i="32" s="1"/>
  <c r="IZ38" i="3"/>
  <c r="ACR40" i="32" s="1"/>
  <c r="BH38" i="3"/>
  <c r="AC19" i="39" s="1"/>
  <c r="EN38" i="3"/>
  <c r="DX38" i="3"/>
  <c r="AC36" i="39" s="1"/>
  <c r="KN38" i="3"/>
  <c r="KJ38" i="3"/>
  <c r="DT38" i="3"/>
  <c r="DD38" i="3"/>
  <c r="CF38" i="3"/>
  <c r="BL38" i="3"/>
  <c r="AB56" i="39"/>
  <c r="GV38" i="3"/>
  <c r="B65" i="34" s="1"/>
  <c r="GJ38" i="3"/>
  <c r="UV40" i="32" s="1"/>
  <c r="IV38" i="3"/>
  <c r="IV39" i="3" s="1"/>
  <c r="AD69" i="39" s="1"/>
  <c r="CV38" i="3"/>
  <c r="GN38" i="3"/>
  <c r="BD38" i="3"/>
  <c r="B24" i="34" s="1"/>
  <c r="CZ38" i="3"/>
  <c r="B38" i="34" s="1"/>
  <c r="DL38" i="3"/>
  <c r="MB40" i="32" s="1"/>
  <c r="IR38" i="3"/>
  <c r="IR39" i="3" s="1"/>
  <c r="EZ38" i="3"/>
  <c r="BX38" i="3"/>
  <c r="AB51" i="39"/>
  <c r="GB38" i="3"/>
  <c r="B58" i="34" s="1"/>
  <c r="JP38" i="3"/>
  <c r="AC75" i="39" s="1"/>
  <c r="HX38" i="3"/>
  <c r="HX39" i="3" s="1"/>
  <c r="AF38" i="3"/>
  <c r="AC12" i="39" s="1"/>
  <c r="L15" i="39"/>
  <c r="W69" i="39"/>
  <c r="K53" i="39"/>
  <c r="Y53" i="39"/>
  <c r="T36" i="39"/>
  <c r="V36" i="39"/>
  <c r="G17" i="39"/>
  <c r="X17" i="39"/>
  <c r="O17" i="39"/>
  <c r="J17" i="39"/>
  <c r="N17" i="39"/>
  <c r="N15" i="39"/>
  <c r="Y15" i="39"/>
  <c r="S69" i="39"/>
  <c r="M69" i="39"/>
  <c r="I53" i="39"/>
  <c r="S36" i="39"/>
  <c r="N36" i="39"/>
  <c r="F17" i="39"/>
  <c r="L17" i="39"/>
  <c r="M17" i="39"/>
  <c r="Z17" i="39"/>
  <c r="P15" i="39"/>
  <c r="V69" i="39"/>
  <c r="I69" i="39"/>
  <c r="L53" i="39"/>
  <c r="H36" i="39"/>
  <c r="U82" i="39"/>
  <c r="P82" i="39"/>
  <c r="X82" i="39"/>
  <c r="V82" i="39"/>
  <c r="Q82" i="39"/>
  <c r="W82" i="39"/>
  <c r="Z65" i="39"/>
  <c r="X65" i="39"/>
  <c r="L65" i="39"/>
  <c r="O65" i="39"/>
  <c r="Y65" i="39"/>
  <c r="I49" i="39"/>
  <c r="U49" i="39"/>
  <c r="G49" i="39"/>
  <c r="H49" i="39"/>
  <c r="J49" i="39"/>
  <c r="M41" i="39"/>
  <c r="U41" i="39"/>
  <c r="W41" i="39"/>
  <c r="H41" i="39"/>
  <c r="J41" i="39"/>
  <c r="Z41" i="39"/>
  <c r="Z32" i="39"/>
  <c r="J32" i="39"/>
  <c r="U32" i="39"/>
  <c r="P32" i="39"/>
  <c r="M32" i="39"/>
  <c r="G82" i="39"/>
  <c r="Z82" i="39"/>
  <c r="T82" i="39"/>
  <c r="S82" i="39"/>
  <c r="K82" i="39"/>
  <c r="P65" i="39"/>
  <c r="N65" i="39"/>
  <c r="K65" i="39"/>
  <c r="V65" i="39"/>
  <c r="G65" i="39"/>
  <c r="P49" i="39"/>
  <c r="S49" i="39"/>
  <c r="L49" i="39"/>
  <c r="T49" i="39"/>
  <c r="Z49" i="39"/>
  <c r="Y49" i="39"/>
  <c r="P41" i="39"/>
  <c r="L41" i="39"/>
  <c r="Q41" i="39"/>
  <c r="I41" i="39"/>
  <c r="N41" i="39"/>
  <c r="X32" i="39"/>
  <c r="I32" i="39"/>
  <c r="Y32" i="39"/>
  <c r="F32" i="39"/>
  <c r="V32" i="39"/>
  <c r="O82" i="39"/>
  <c r="H82" i="39"/>
  <c r="R82" i="39"/>
  <c r="Y82" i="39"/>
  <c r="J65" i="39"/>
  <c r="H65" i="39"/>
  <c r="T65" i="39"/>
  <c r="Q65" i="39"/>
  <c r="N49" i="39"/>
  <c r="V49" i="39"/>
  <c r="Q49" i="39"/>
  <c r="K49" i="39"/>
  <c r="V41" i="39"/>
  <c r="G41" i="39"/>
  <c r="K41" i="39"/>
  <c r="R41" i="39"/>
  <c r="N32" i="39"/>
  <c r="S32" i="39"/>
  <c r="W32" i="39"/>
  <c r="O32" i="39"/>
  <c r="R32" i="39"/>
  <c r="AR39" i="3"/>
  <c r="AD15" i="39" s="1"/>
  <c r="V15" i="39"/>
  <c r="G15" i="39"/>
  <c r="Q15" i="39"/>
  <c r="H15" i="39"/>
  <c r="F69" i="39"/>
  <c r="P69" i="39"/>
  <c r="Y69" i="39"/>
  <c r="T69" i="39"/>
  <c r="L69" i="39"/>
  <c r="F53" i="39"/>
  <c r="T53" i="39"/>
  <c r="O53" i="39"/>
  <c r="P53" i="39"/>
  <c r="J53" i="39"/>
  <c r="M36" i="39"/>
  <c r="K36" i="39"/>
  <c r="U36" i="39"/>
  <c r="Z36" i="39"/>
  <c r="R36" i="39"/>
  <c r="F23" i="39"/>
  <c r="O23" i="39"/>
  <c r="T23" i="39"/>
  <c r="I23" i="39"/>
  <c r="M23" i="39"/>
  <c r="T15" i="39"/>
  <c r="W15" i="39"/>
  <c r="R15" i="39"/>
  <c r="X15" i="39"/>
  <c r="R69" i="39"/>
  <c r="N69" i="39"/>
  <c r="Z69" i="39"/>
  <c r="U69" i="39"/>
  <c r="J69" i="39"/>
  <c r="H53" i="39"/>
  <c r="G53" i="39"/>
  <c r="N53" i="39"/>
  <c r="M53" i="39"/>
  <c r="Z53" i="39"/>
  <c r="G36" i="39"/>
  <c r="P36" i="39"/>
  <c r="X36" i="39"/>
  <c r="L36" i="39"/>
  <c r="J36" i="39"/>
  <c r="V23" i="39"/>
  <c r="J23" i="39"/>
  <c r="K23" i="39"/>
  <c r="W23" i="39"/>
  <c r="H23" i="39"/>
  <c r="F15" i="39"/>
  <c r="Z15" i="39"/>
  <c r="O15" i="39"/>
  <c r="M15" i="39"/>
  <c r="K69" i="39"/>
  <c r="O69" i="39"/>
  <c r="X69" i="39"/>
  <c r="Q69" i="39"/>
  <c r="X53" i="39"/>
  <c r="W53" i="39"/>
  <c r="U53" i="39"/>
  <c r="S53" i="39"/>
  <c r="W36" i="39"/>
  <c r="Y36" i="39"/>
  <c r="Q36" i="39"/>
  <c r="I36" i="39"/>
  <c r="N23" i="39"/>
  <c r="P23" i="39"/>
  <c r="Z23" i="39"/>
  <c r="R23" i="39"/>
  <c r="S23" i="39"/>
  <c r="J15" i="39"/>
  <c r="K15" i="39"/>
  <c r="I15" i="39"/>
  <c r="MW2" i="3"/>
  <c r="NY2" i="3"/>
  <c r="LY2" i="3"/>
  <c r="OC2" i="3"/>
  <c r="NA2" i="3"/>
  <c r="BW40" i="32"/>
  <c r="AB81" i="39"/>
  <c r="AB82" i="39"/>
  <c r="AB40" i="39"/>
  <c r="AB23" i="39"/>
  <c r="AB13" i="39"/>
  <c r="AB32" i="39"/>
  <c r="AB83" i="39"/>
  <c r="AB49" i="39"/>
  <c r="AB14" i="39"/>
  <c r="AB73" i="39"/>
  <c r="AB22" i="39"/>
  <c r="AB76" i="39"/>
  <c r="AB60" i="39"/>
  <c r="AB12" i="39"/>
  <c r="O81" i="39"/>
  <c r="U81" i="39"/>
  <c r="M81" i="39"/>
  <c r="T81" i="39"/>
  <c r="Y81" i="39"/>
  <c r="X81" i="39"/>
  <c r="H81" i="39"/>
  <c r="G81" i="39"/>
  <c r="F81" i="39"/>
  <c r="I81" i="39"/>
  <c r="V81" i="39"/>
  <c r="Z81" i="39"/>
  <c r="P81" i="39"/>
  <c r="R81" i="39"/>
  <c r="Q81" i="39"/>
  <c r="S81" i="39"/>
  <c r="J81" i="39"/>
  <c r="L81" i="39"/>
  <c r="K81" i="39"/>
  <c r="N81" i="39"/>
  <c r="W81" i="39"/>
  <c r="Z64" i="39"/>
  <c r="J64" i="39"/>
  <c r="P64" i="39"/>
  <c r="Q64" i="39"/>
  <c r="G64" i="39"/>
  <c r="M64" i="39"/>
  <c r="V64" i="39"/>
  <c r="F64" i="39"/>
  <c r="L64" i="39"/>
  <c r="I64" i="39"/>
  <c r="S64" i="39"/>
  <c r="N64" i="39"/>
  <c r="T64" i="39"/>
  <c r="Y64" i="39"/>
  <c r="O64" i="39"/>
  <c r="U64" i="39"/>
  <c r="W64" i="39"/>
  <c r="R64" i="39"/>
  <c r="K64" i="39"/>
  <c r="X64" i="39"/>
  <c r="H64" i="39"/>
  <c r="P48" i="39"/>
  <c r="S48" i="39"/>
  <c r="Y48" i="39"/>
  <c r="N48" i="39"/>
  <c r="J48" i="39"/>
  <c r="L48" i="39"/>
  <c r="O48" i="39"/>
  <c r="Q48" i="39"/>
  <c r="F48" i="39"/>
  <c r="U48" i="39"/>
  <c r="T48" i="39"/>
  <c r="W48" i="39"/>
  <c r="G48" i="39"/>
  <c r="V48" i="39"/>
  <c r="R48" i="39"/>
  <c r="M48" i="39"/>
  <c r="X48" i="39"/>
  <c r="Z48" i="39"/>
  <c r="H48" i="39"/>
  <c r="I48" i="39"/>
  <c r="K48" i="39"/>
  <c r="Z31" i="39"/>
  <c r="H31" i="39"/>
  <c r="L31" i="39"/>
  <c r="T31" i="39"/>
  <c r="X31" i="39"/>
  <c r="P31" i="39"/>
  <c r="K31" i="39"/>
  <c r="M31" i="39"/>
  <c r="J31" i="39"/>
  <c r="O31" i="39"/>
  <c r="Q31" i="39"/>
  <c r="N31" i="39"/>
  <c r="G31" i="39"/>
  <c r="W31" i="39"/>
  <c r="I31" i="39"/>
  <c r="Y31" i="39"/>
  <c r="F31" i="39"/>
  <c r="V31" i="39"/>
  <c r="R31" i="39"/>
  <c r="U31" i="39"/>
  <c r="S31" i="39"/>
  <c r="R71" i="39"/>
  <c r="G71" i="39"/>
  <c r="Q71" i="39"/>
  <c r="I71" i="39"/>
  <c r="M71" i="39"/>
  <c r="N71" i="39"/>
  <c r="S71" i="39"/>
  <c r="W71" i="39"/>
  <c r="K71" i="39"/>
  <c r="F71" i="39"/>
  <c r="V71" i="39"/>
  <c r="X71" i="39"/>
  <c r="Z71" i="39"/>
  <c r="O71" i="39"/>
  <c r="T71" i="39"/>
  <c r="J71" i="39"/>
  <c r="P71" i="39"/>
  <c r="L71" i="39"/>
  <c r="U71" i="39"/>
  <c r="Y71" i="39"/>
  <c r="H71" i="39"/>
  <c r="X55" i="39"/>
  <c r="N55" i="39"/>
  <c r="F55" i="39"/>
  <c r="V55" i="39"/>
  <c r="R55" i="39"/>
  <c r="J55" i="39"/>
  <c r="Z55" i="39"/>
  <c r="M55" i="39"/>
  <c r="U55" i="39"/>
  <c r="Q55" i="39"/>
  <c r="S55" i="39"/>
  <c r="P55" i="39"/>
  <c r="Y55" i="39"/>
  <c r="G55" i="39"/>
  <c r="W55" i="39"/>
  <c r="T55" i="39"/>
  <c r="I55" i="39"/>
  <c r="O55" i="39"/>
  <c r="L55" i="39"/>
  <c r="K55" i="39"/>
  <c r="H55" i="39"/>
  <c r="Y39" i="39"/>
  <c r="J39" i="39"/>
  <c r="F39" i="39"/>
  <c r="Z39" i="39"/>
  <c r="R39" i="39"/>
  <c r="I39" i="39"/>
  <c r="Q39" i="39"/>
  <c r="V39" i="39"/>
  <c r="N39" i="39"/>
  <c r="X39" i="39"/>
  <c r="H39" i="39"/>
  <c r="K39" i="39"/>
  <c r="T39" i="39"/>
  <c r="W39" i="39"/>
  <c r="G39" i="39"/>
  <c r="L39" i="39"/>
  <c r="O39" i="39"/>
  <c r="U39" i="39"/>
  <c r="S39" i="39"/>
  <c r="M39" i="39"/>
  <c r="P39" i="39"/>
  <c r="Q25" i="39"/>
  <c r="L25" i="39"/>
  <c r="X25" i="39"/>
  <c r="H25" i="39"/>
  <c r="Y25" i="39"/>
  <c r="N25" i="39"/>
  <c r="S25" i="39"/>
  <c r="M25" i="39"/>
  <c r="P25" i="39"/>
  <c r="Z25" i="39"/>
  <c r="J25" i="39"/>
  <c r="O25" i="39"/>
  <c r="U25" i="39"/>
  <c r="I25" i="39"/>
  <c r="T25" i="39"/>
  <c r="R25" i="39"/>
  <c r="W25" i="39"/>
  <c r="G25" i="39"/>
  <c r="V25" i="39"/>
  <c r="K25" i="39"/>
  <c r="F25" i="39"/>
  <c r="R11" i="39"/>
  <c r="X11" i="39"/>
  <c r="H11" i="39"/>
  <c r="K11" i="39"/>
  <c r="N11" i="39"/>
  <c r="T11" i="39"/>
  <c r="W11" i="39"/>
  <c r="G11" i="39"/>
  <c r="V11" i="39"/>
  <c r="F11" i="39"/>
  <c r="L11" i="39"/>
  <c r="O11" i="39"/>
  <c r="Y11" i="39"/>
  <c r="M11" i="39"/>
  <c r="Q11" i="39"/>
  <c r="J11" i="39"/>
  <c r="I11" i="39"/>
  <c r="P11" i="39"/>
  <c r="Z11" i="39"/>
  <c r="U11" i="39"/>
  <c r="S11" i="39"/>
  <c r="V70" i="39"/>
  <c r="R70" i="39"/>
  <c r="G70" i="39"/>
  <c r="M70" i="39"/>
  <c r="S70" i="39"/>
  <c r="Y70" i="39"/>
  <c r="W70" i="39"/>
  <c r="N70" i="39"/>
  <c r="I70" i="39"/>
  <c r="K70" i="39"/>
  <c r="J70" i="39"/>
  <c r="Q70" i="39"/>
  <c r="X70" i="39"/>
  <c r="H70" i="39"/>
  <c r="Z70" i="39"/>
  <c r="F70" i="39"/>
  <c r="P70" i="39"/>
  <c r="O70" i="39"/>
  <c r="L70" i="39"/>
  <c r="U70" i="39"/>
  <c r="T70" i="39"/>
  <c r="X54" i="39"/>
  <c r="F54" i="39"/>
  <c r="V54" i="39"/>
  <c r="J54" i="39"/>
  <c r="R54" i="39"/>
  <c r="N54" i="39"/>
  <c r="Q54" i="39"/>
  <c r="Z54" i="39"/>
  <c r="I54" i="39"/>
  <c r="Y54" i="39"/>
  <c r="G54" i="39"/>
  <c r="W54" i="39"/>
  <c r="P54" i="39"/>
  <c r="M54" i="39"/>
  <c r="K54" i="39"/>
  <c r="T54" i="39"/>
  <c r="U54" i="39"/>
  <c r="O54" i="39"/>
  <c r="H54" i="39"/>
  <c r="S54" i="39"/>
  <c r="L54" i="39"/>
  <c r="Y37" i="39"/>
  <c r="I37" i="39"/>
  <c r="Q37" i="39"/>
  <c r="Z37" i="39"/>
  <c r="T37" i="39"/>
  <c r="F37" i="39"/>
  <c r="P37" i="39"/>
  <c r="S37" i="39"/>
  <c r="M37" i="39"/>
  <c r="V37" i="39"/>
  <c r="R37" i="39"/>
  <c r="X37" i="39"/>
  <c r="H37" i="39"/>
  <c r="K37" i="39"/>
  <c r="L37" i="39"/>
  <c r="U37" i="39"/>
  <c r="W37" i="39"/>
  <c r="N37" i="39"/>
  <c r="O37" i="39"/>
  <c r="J37" i="39"/>
  <c r="G37" i="39"/>
  <c r="S20" i="39"/>
  <c r="T20" i="39"/>
  <c r="H20" i="39"/>
  <c r="O20" i="39"/>
  <c r="Y20" i="39"/>
  <c r="G20" i="39"/>
  <c r="M20" i="39"/>
  <c r="L20" i="39"/>
  <c r="I20" i="39"/>
  <c r="Q20" i="39"/>
  <c r="R20" i="39"/>
  <c r="K20" i="39"/>
  <c r="N20" i="39"/>
  <c r="P20" i="39"/>
  <c r="V20" i="39"/>
  <c r="F20" i="39"/>
  <c r="U20" i="39"/>
  <c r="X20" i="39"/>
  <c r="W20" i="39"/>
  <c r="J20" i="39"/>
  <c r="Z20" i="39"/>
  <c r="AB79" i="39"/>
  <c r="AB37" i="39"/>
  <c r="AB66" i="39"/>
  <c r="AB59" i="39"/>
  <c r="AB53" i="39"/>
  <c r="AB69" i="39"/>
  <c r="AB29" i="39"/>
  <c r="AB54" i="39"/>
  <c r="AB18" i="39"/>
  <c r="AB30" i="39"/>
  <c r="AB33" i="39"/>
  <c r="AB26" i="39"/>
  <c r="AB28" i="39"/>
  <c r="AB55" i="39"/>
  <c r="AB61" i="39"/>
  <c r="AB78" i="39"/>
  <c r="AB50" i="39"/>
  <c r="AB58" i="39"/>
  <c r="X18" i="39"/>
  <c r="G18" i="39"/>
  <c r="W18" i="39"/>
  <c r="L18" i="39"/>
  <c r="I18" i="39"/>
  <c r="O18" i="39"/>
  <c r="Q18" i="39"/>
  <c r="T18" i="39"/>
  <c r="S18" i="39"/>
  <c r="V18" i="39"/>
  <c r="F18" i="39"/>
  <c r="R18" i="39"/>
  <c r="K18" i="39"/>
  <c r="M18" i="39"/>
  <c r="Z18" i="39"/>
  <c r="J18" i="39"/>
  <c r="U18" i="39"/>
  <c r="H18" i="39"/>
  <c r="N18" i="39"/>
  <c r="Y18" i="39"/>
  <c r="P18" i="39"/>
  <c r="O77" i="39"/>
  <c r="J77" i="39"/>
  <c r="L77" i="39"/>
  <c r="K77" i="39"/>
  <c r="W77" i="39"/>
  <c r="Z77" i="39"/>
  <c r="U77" i="39"/>
  <c r="X77" i="39"/>
  <c r="H77" i="39"/>
  <c r="G77" i="39"/>
  <c r="F77" i="39"/>
  <c r="I77" i="39"/>
  <c r="T77" i="39"/>
  <c r="V77" i="39"/>
  <c r="P77" i="39"/>
  <c r="R77" i="39"/>
  <c r="Q77" i="39"/>
  <c r="S77" i="39"/>
  <c r="M77" i="39"/>
  <c r="N77" i="39"/>
  <c r="Y77" i="39"/>
  <c r="M60" i="39"/>
  <c r="U60" i="39"/>
  <c r="R60" i="39"/>
  <c r="X60" i="39"/>
  <c r="H60" i="39"/>
  <c r="W60" i="39"/>
  <c r="K60" i="39"/>
  <c r="Z60" i="39"/>
  <c r="J60" i="39"/>
  <c r="P60" i="39"/>
  <c r="Q60" i="39"/>
  <c r="G60" i="39"/>
  <c r="N60" i="39"/>
  <c r="Y60" i="39"/>
  <c r="F60" i="39"/>
  <c r="I60" i="39"/>
  <c r="T60" i="39"/>
  <c r="O60" i="39"/>
  <c r="V60" i="39"/>
  <c r="L60" i="39"/>
  <c r="S60" i="39"/>
  <c r="M44" i="39"/>
  <c r="U44" i="39"/>
  <c r="L44" i="39"/>
  <c r="O44" i="39"/>
  <c r="Q44" i="39"/>
  <c r="F44" i="39"/>
  <c r="T44" i="39"/>
  <c r="W44" i="39"/>
  <c r="G44" i="39"/>
  <c r="V44" i="39"/>
  <c r="R44" i="39"/>
  <c r="H44" i="39"/>
  <c r="I44" i="39"/>
  <c r="S44" i="39"/>
  <c r="N44" i="39"/>
  <c r="P44" i="39"/>
  <c r="Y44" i="39"/>
  <c r="J44" i="39"/>
  <c r="Z44" i="39"/>
  <c r="X44" i="39"/>
  <c r="K44" i="39"/>
  <c r="T27" i="39"/>
  <c r="H27" i="39"/>
  <c r="L27" i="39"/>
  <c r="X27" i="39"/>
  <c r="P27" i="39"/>
  <c r="N27" i="39"/>
  <c r="S27" i="39"/>
  <c r="M27" i="39"/>
  <c r="Z27" i="39"/>
  <c r="J27" i="39"/>
  <c r="O27" i="39"/>
  <c r="U27" i="39"/>
  <c r="I27" i="39"/>
  <c r="R27" i="39"/>
  <c r="W27" i="39"/>
  <c r="G27" i="39"/>
  <c r="Y27" i="39"/>
  <c r="V27" i="39"/>
  <c r="Q27" i="39"/>
  <c r="K27" i="39"/>
  <c r="F27" i="39"/>
  <c r="N12" i="39"/>
  <c r="T12" i="39"/>
  <c r="W12" i="39"/>
  <c r="G12" i="39"/>
  <c r="Y12" i="39"/>
  <c r="M12" i="39"/>
  <c r="Q12" i="39"/>
  <c r="Z12" i="39"/>
  <c r="J12" i="39"/>
  <c r="P12" i="39"/>
  <c r="S12" i="39"/>
  <c r="U12" i="39"/>
  <c r="R12" i="39"/>
  <c r="X12" i="39"/>
  <c r="H12" i="39"/>
  <c r="K12" i="39"/>
  <c r="I12" i="39"/>
  <c r="L12" i="39"/>
  <c r="O12" i="39"/>
  <c r="F12" i="39"/>
  <c r="V12" i="39"/>
  <c r="I67" i="39"/>
  <c r="S67" i="39"/>
  <c r="Z67" i="39"/>
  <c r="J67" i="39"/>
  <c r="P67" i="39"/>
  <c r="K67" i="39"/>
  <c r="R67" i="39"/>
  <c r="X67" i="39"/>
  <c r="H67" i="39"/>
  <c r="O67" i="39"/>
  <c r="F67" i="39"/>
  <c r="Y67" i="39"/>
  <c r="G67" i="39"/>
  <c r="T67" i="39"/>
  <c r="Q67" i="39"/>
  <c r="V67" i="39"/>
  <c r="L67" i="39"/>
  <c r="W67" i="39"/>
  <c r="N67" i="39"/>
  <c r="U67" i="39"/>
  <c r="M67" i="39"/>
  <c r="N51" i="39"/>
  <c r="Z51" i="39"/>
  <c r="J51" i="39"/>
  <c r="Q51" i="39"/>
  <c r="Y51" i="39"/>
  <c r="I51" i="39"/>
  <c r="V51" i="39"/>
  <c r="F51" i="39"/>
  <c r="T51" i="39"/>
  <c r="W51" i="39"/>
  <c r="G51" i="39"/>
  <c r="P51" i="39"/>
  <c r="S51" i="39"/>
  <c r="M51" i="39"/>
  <c r="X51" i="39"/>
  <c r="H51" i="39"/>
  <c r="K51" i="39"/>
  <c r="L51" i="39"/>
  <c r="O51" i="39"/>
  <c r="R51" i="39"/>
  <c r="U51" i="39"/>
  <c r="R34" i="39"/>
  <c r="N34" i="39"/>
  <c r="Z34" i="39"/>
  <c r="F34" i="39"/>
  <c r="J34" i="39"/>
  <c r="Q34" i="39"/>
  <c r="X34" i="39"/>
  <c r="H34" i="39"/>
  <c r="K34" i="39"/>
  <c r="T34" i="39"/>
  <c r="W34" i="39"/>
  <c r="G34" i="39"/>
  <c r="I34" i="39"/>
  <c r="L34" i="39"/>
  <c r="O34" i="39"/>
  <c r="U34" i="39"/>
  <c r="Y34" i="39"/>
  <c r="P34" i="39"/>
  <c r="S34" i="39"/>
  <c r="M34" i="39"/>
  <c r="V34" i="39"/>
  <c r="W83" i="39"/>
  <c r="Y83" i="39"/>
  <c r="M83" i="39"/>
  <c r="R83" i="39"/>
  <c r="G83" i="39"/>
  <c r="K83" i="39"/>
  <c r="L83" i="39"/>
  <c r="U83" i="39"/>
  <c r="Q83" i="39"/>
  <c r="H83" i="39"/>
  <c r="V83" i="39"/>
  <c r="N83" i="39"/>
  <c r="T83" i="39"/>
  <c r="J83" i="39"/>
  <c r="F83" i="39"/>
  <c r="S83" i="39"/>
  <c r="P83" i="39"/>
  <c r="O83" i="39"/>
  <c r="I83" i="39"/>
  <c r="X83" i="39"/>
  <c r="Z83" i="39"/>
  <c r="I66" i="39"/>
  <c r="Y66" i="39"/>
  <c r="O66" i="39"/>
  <c r="V66" i="39"/>
  <c r="F66" i="39"/>
  <c r="L66" i="39"/>
  <c r="W66" i="39"/>
  <c r="G66" i="39"/>
  <c r="N66" i="39"/>
  <c r="T66" i="39"/>
  <c r="U66" i="39"/>
  <c r="K66" i="39"/>
  <c r="X66" i="39"/>
  <c r="Q66" i="39"/>
  <c r="Z66" i="39"/>
  <c r="P66" i="39"/>
  <c r="R66" i="39"/>
  <c r="H66" i="39"/>
  <c r="M66" i="39"/>
  <c r="S66" i="39"/>
  <c r="J66" i="39"/>
  <c r="Z50" i="39"/>
  <c r="I50" i="39"/>
  <c r="Q50" i="39"/>
  <c r="Y50" i="39"/>
  <c r="F50" i="39"/>
  <c r="J50" i="39"/>
  <c r="N50" i="39"/>
  <c r="R50" i="39"/>
  <c r="T50" i="39"/>
  <c r="W50" i="39"/>
  <c r="G50" i="39"/>
  <c r="L50" i="39"/>
  <c r="O50" i="39"/>
  <c r="U50" i="39"/>
  <c r="P50" i="39"/>
  <c r="M50" i="39"/>
  <c r="H50" i="39"/>
  <c r="S50" i="39"/>
  <c r="V50" i="39"/>
  <c r="X50" i="39"/>
  <c r="K50" i="39"/>
  <c r="U33" i="39"/>
  <c r="O33" i="39"/>
  <c r="J33" i="39"/>
  <c r="X33" i="39"/>
  <c r="H33" i="39"/>
  <c r="G33" i="39"/>
  <c r="F33" i="39"/>
  <c r="I33" i="39"/>
  <c r="P33" i="39"/>
  <c r="R33" i="39"/>
  <c r="Q33" i="39"/>
  <c r="S33" i="39"/>
  <c r="T33" i="39"/>
  <c r="V33" i="39"/>
  <c r="Z33" i="39"/>
  <c r="L33" i="39"/>
  <c r="K33" i="39"/>
  <c r="M33" i="39"/>
  <c r="N33" i="39"/>
  <c r="W33" i="39"/>
  <c r="Y33" i="39"/>
  <c r="AB48" i="39"/>
  <c r="AC64" i="39"/>
  <c r="AB64" i="39"/>
  <c r="AB41" i="39"/>
  <c r="AB36" i="39"/>
  <c r="AB21" i="39"/>
  <c r="AB77" i="39"/>
  <c r="AB71" i="39"/>
  <c r="AB11" i="39"/>
  <c r="AB52" i="39"/>
  <c r="AB47" i="39"/>
  <c r="AB46" i="39"/>
  <c r="AB17" i="39"/>
  <c r="AB75" i="39"/>
  <c r="AB70" i="39"/>
  <c r="AB68" i="39"/>
  <c r="AB44" i="39"/>
  <c r="I14" i="39"/>
  <c r="V14" i="39"/>
  <c r="U14" i="39"/>
  <c r="X14" i="39"/>
  <c r="W14" i="39"/>
  <c r="Y14" i="39"/>
  <c r="R14" i="39"/>
  <c r="P14" i="39"/>
  <c r="S14" i="39"/>
  <c r="Q14" i="39"/>
  <c r="Z14" i="39"/>
  <c r="J14" i="39"/>
  <c r="F14" i="39"/>
  <c r="H14" i="39"/>
  <c r="G14" i="39"/>
  <c r="K14" i="39"/>
  <c r="M14" i="39"/>
  <c r="T14" i="39"/>
  <c r="N14" i="39"/>
  <c r="O14" i="39"/>
  <c r="L14" i="39"/>
  <c r="J73" i="39"/>
  <c r="T73" i="39"/>
  <c r="W73" i="39"/>
  <c r="L73" i="39"/>
  <c r="R73" i="39"/>
  <c r="Q73" i="39"/>
  <c r="S73" i="39"/>
  <c r="X73" i="39"/>
  <c r="M73" i="39"/>
  <c r="K73" i="39"/>
  <c r="N73" i="39"/>
  <c r="U73" i="39"/>
  <c r="P73" i="39"/>
  <c r="G73" i="39"/>
  <c r="F73" i="39"/>
  <c r="H73" i="39"/>
  <c r="V73" i="39"/>
  <c r="Y73" i="39"/>
  <c r="Z73" i="39"/>
  <c r="I73" i="39"/>
  <c r="O73" i="39"/>
  <c r="X56" i="39"/>
  <c r="N56" i="39"/>
  <c r="V56" i="39"/>
  <c r="F56" i="39"/>
  <c r="R56" i="39"/>
  <c r="Z56" i="39"/>
  <c r="J56" i="39"/>
  <c r="I56" i="39"/>
  <c r="Y56" i="39"/>
  <c r="Q56" i="39"/>
  <c r="O56" i="39"/>
  <c r="P56" i="39"/>
  <c r="H56" i="39"/>
  <c r="S56" i="39"/>
  <c r="T56" i="39"/>
  <c r="M56" i="39"/>
  <c r="G56" i="39"/>
  <c r="W56" i="39"/>
  <c r="U56" i="39"/>
  <c r="K56" i="39"/>
  <c r="L56" i="39"/>
  <c r="M40" i="39"/>
  <c r="P40" i="39"/>
  <c r="S40" i="39"/>
  <c r="Y40" i="39"/>
  <c r="N40" i="39"/>
  <c r="J40" i="39"/>
  <c r="L40" i="39"/>
  <c r="O40" i="39"/>
  <c r="Q40" i="39"/>
  <c r="F40" i="39"/>
  <c r="T40" i="39"/>
  <c r="W40" i="39"/>
  <c r="G40" i="39"/>
  <c r="V40" i="39"/>
  <c r="R40" i="39"/>
  <c r="I40" i="39"/>
  <c r="U40" i="39"/>
  <c r="X40" i="39"/>
  <c r="Z40" i="39"/>
  <c r="K40" i="39"/>
  <c r="H40" i="39"/>
  <c r="X22" i="39"/>
  <c r="Q22" i="39"/>
  <c r="Y22" i="39"/>
  <c r="L22" i="39"/>
  <c r="G22" i="39"/>
  <c r="T22" i="39"/>
  <c r="O22" i="39"/>
  <c r="V22" i="39"/>
  <c r="F22" i="39"/>
  <c r="W22" i="39"/>
  <c r="H22" i="39"/>
  <c r="R22" i="39"/>
  <c r="K22" i="39"/>
  <c r="I22" i="39"/>
  <c r="S22" i="39"/>
  <c r="Z22" i="39"/>
  <c r="J22" i="39"/>
  <c r="U22" i="39"/>
  <c r="P22" i="39"/>
  <c r="M22" i="39"/>
  <c r="N22" i="39"/>
  <c r="Y80" i="39"/>
  <c r="N80" i="39"/>
  <c r="V80" i="39"/>
  <c r="G80" i="39"/>
  <c r="I80" i="39"/>
  <c r="F80" i="39"/>
  <c r="S80" i="39"/>
  <c r="K80" i="39"/>
  <c r="W80" i="39"/>
  <c r="M80" i="39"/>
  <c r="Q80" i="39"/>
  <c r="R80" i="39"/>
  <c r="P80" i="39"/>
  <c r="O80" i="39"/>
  <c r="X80" i="39"/>
  <c r="H80" i="39"/>
  <c r="Z80" i="39"/>
  <c r="T80" i="39"/>
  <c r="J80" i="39"/>
  <c r="L80" i="39"/>
  <c r="U80" i="39"/>
  <c r="Q63" i="39"/>
  <c r="Y63" i="39"/>
  <c r="O63" i="39"/>
  <c r="I63" i="39"/>
  <c r="S63" i="39"/>
  <c r="G63" i="39"/>
  <c r="W63" i="39"/>
  <c r="K63" i="39"/>
  <c r="R63" i="39"/>
  <c r="X63" i="39"/>
  <c r="H63" i="39"/>
  <c r="P63" i="39"/>
  <c r="N63" i="39"/>
  <c r="T63" i="39"/>
  <c r="M63" i="39"/>
  <c r="J63" i="39"/>
  <c r="V63" i="39"/>
  <c r="F63" i="39"/>
  <c r="L63" i="39"/>
  <c r="Z63" i="39"/>
  <c r="U63" i="39"/>
  <c r="Z47" i="39"/>
  <c r="J47" i="39"/>
  <c r="Y47" i="39"/>
  <c r="Q47" i="39"/>
  <c r="I47" i="39"/>
  <c r="V47" i="39"/>
  <c r="N47" i="39"/>
  <c r="R47" i="39"/>
  <c r="F47" i="39"/>
  <c r="P47" i="39"/>
  <c r="S47" i="39"/>
  <c r="M47" i="39"/>
  <c r="L47" i="39"/>
  <c r="O47" i="39"/>
  <c r="U47" i="39"/>
  <c r="T47" i="39"/>
  <c r="W47" i="39"/>
  <c r="G47" i="39"/>
  <c r="H47" i="39"/>
  <c r="K47" i="39"/>
  <c r="X47" i="39"/>
  <c r="Z30" i="39"/>
  <c r="L30" i="39"/>
  <c r="T30" i="39"/>
  <c r="X30" i="39"/>
  <c r="H30" i="39"/>
  <c r="P30" i="39"/>
  <c r="S30" i="39"/>
  <c r="Q30" i="39"/>
  <c r="N30" i="39"/>
  <c r="G30" i="39"/>
  <c r="W30" i="39"/>
  <c r="U30" i="39"/>
  <c r="R30" i="39"/>
  <c r="O30" i="39"/>
  <c r="M30" i="39"/>
  <c r="J30" i="39"/>
  <c r="I30" i="39"/>
  <c r="V30" i="39"/>
  <c r="K30" i="39"/>
  <c r="Y30" i="39"/>
  <c r="F30" i="39"/>
  <c r="Y79" i="39"/>
  <c r="G79" i="39"/>
  <c r="R79" i="39"/>
  <c r="M79" i="39"/>
  <c r="W79" i="39"/>
  <c r="V79" i="39"/>
  <c r="J79" i="39"/>
  <c r="K79" i="39"/>
  <c r="U79" i="39"/>
  <c r="F79" i="39"/>
  <c r="N79" i="39"/>
  <c r="P79" i="39"/>
  <c r="O79" i="39"/>
  <c r="S79" i="39"/>
  <c r="L79" i="39"/>
  <c r="Q79" i="39"/>
  <c r="X79" i="39"/>
  <c r="H79" i="39"/>
  <c r="Z79" i="39"/>
  <c r="I79" i="39"/>
  <c r="T79" i="39"/>
  <c r="U62" i="39"/>
  <c r="R62" i="39"/>
  <c r="X62" i="39"/>
  <c r="H62" i="39"/>
  <c r="W62" i="39"/>
  <c r="K62" i="39"/>
  <c r="N62" i="39"/>
  <c r="T62" i="39"/>
  <c r="Y62" i="39"/>
  <c r="O62" i="39"/>
  <c r="V62" i="39"/>
  <c r="F62" i="39"/>
  <c r="L62" i="39"/>
  <c r="I62" i="39"/>
  <c r="S62" i="39"/>
  <c r="Q62" i="39"/>
  <c r="M62" i="39"/>
  <c r="Z62" i="39"/>
  <c r="G62" i="39"/>
  <c r="J62" i="39"/>
  <c r="P62" i="39"/>
  <c r="Z46" i="39"/>
  <c r="I46" i="39"/>
  <c r="Y46" i="39"/>
  <c r="Q46" i="39"/>
  <c r="N46" i="39"/>
  <c r="V46" i="39"/>
  <c r="L46" i="39"/>
  <c r="O46" i="39"/>
  <c r="U46" i="39"/>
  <c r="F46" i="39"/>
  <c r="R46" i="39"/>
  <c r="T46" i="39"/>
  <c r="W46" i="39"/>
  <c r="G46" i="39"/>
  <c r="X46" i="39"/>
  <c r="K46" i="39"/>
  <c r="P46" i="39"/>
  <c r="M46" i="39"/>
  <c r="J46" i="39"/>
  <c r="H46" i="39"/>
  <c r="S46" i="39"/>
  <c r="Z29" i="39"/>
  <c r="X29" i="39"/>
  <c r="L29" i="39"/>
  <c r="P29" i="39"/>
  <c r="H29" i="39"/>
  <c r="T29" i="39"/>
  <c r="K29" i="39"/>
  <c r="U29" i="39"/>
  <c r="R29" i="39"/>
  <c r="O29" i="39"/>
  <c r="I29" i="39"/>
  <c r="Y29" i="39"/>
  <c r="F29" i="39"/>
  <c r="V29" i="39"/>
  <c r="G29" i="39"/>
  <c r="W29" i="39"/>
  <c r="Q29" i="39"/>
  <c r="N29" i="39"/>
  <c r="S29" i="39"/>
  <c r="J29" i="39"/>
  <c r="M29" i="39"/>
  <c r="AB80" i="39"/>
  <c r="AB35" i="39"/>
  <c r="AB31" i="39"/>
  <c r="AB25" i="39"/>
  <c r="AB20" i="39"/>
  <c r="AB42" i="39"/>
  <c r="AB43" i="39"/>
  <c r="AB45" i="39"/>
  <c r="AB74" i="39"/>
  <c r="AB65" i="39"/>
  <c r="AB39" i="39"/>
  <c r="AB19" i="39"/>
  <c r="AB57" i="39"/>
  <c r="AB27" i="39"/>
  <c r="AB63" i="39"/>
  <c r="Y13" i="39"/>
  <c r="I13" i="39"/>
  <c r="R13" i="39"/>
  <c r="X13" i="39"/>
  <c r="H13" i="39"/>
  <c r="K13" i="39"/>
  <c r="N13" i="39"/>
  <c r="T13" i="39"/>
  <c r="W13" i="39"/>
  <c r="G13" i="39"/>
  <c r="M13" i="39"/>
  <c r="Q13" i="39"/>
  <c r="V13" i="39"/>
  <c r="F13" i="39"/>
  <c r="L13" i="39"/>
  <c r="O13" i="39"/>
  <c r="P13" i="39"/>
  <c r="S13" i="39"/>
  <c r="J13" i="39"/>
  <c r="U13" i="39"/>
  <c r="Z13" i="39"/>
  <c r="Y68" i="39"/>
  <c r="I68" i="39"/>
  <c r="W68" i="39"/>
  <c r="G68" i="39"/>
  <c r="N68" i="39"/>
  <c r="T68" i="39"/>
  <c r="U68" i="39"/>
  <c r="O68" i="39"/>
  <c r="V68" i="39"/>
  <c r="F68" i="39"/>
  <c r="L68" i="39"/>
  <c r="S68" i="39"/>
  <c r="J68" i="39"/>
  <c r="M68" i="39"/>
  <c r="K68" i="39"/>
  <c r="X68" i="39"/>
  <c r="Z68" i="39"/>
  <c r="P68" i="39"/>
  <c r="R68" i="39"/>
  <c r="H68" i="39"/>
  <c r="Q68" i="39"/>
  <c r="M52" i="39"/>
  <c r="U52" i="39"/>
  <c r="L52" i="39"/>
  <c r="T52" i="39"/>
  <c r="W52" i="39"/>
  <c r="X52" i="39"/>
  <c r="O52" i="39"/>
  <c r="Q52" i="39"/>
  <c r="F52" i="39"/>
  <c r="P52" i="39"/>
  <c r="K52" i="39"/>
  <c r="I52" i="39"/>
  <c r="Z52" i="39"/>
  <c r="S52" i="39"/>
  <c r="Y52" i="39"/>
  <c r="N52" i="39"/>
  <c r="J52" i="39"/>
  <c r="R52" i="39"/>
  <c r="H52" i="39"/>
  <c r="G52" i="39"/>
  <c r="V52" i="39"/>
  <c r="M35" i="39"/>
  <c r="P35" i="39"/>
  <c r="S35" i="39"/>
  <c r="Y35" i="39"/>
  <c r="N35" i="39"/>
  <c r="J35" i="39"/>
  <c r="U35" i="39"/>
  <c r="X35" i="39"/>
  <c r="H35" i="39"/>
  <c r="K35" i="39"/>
  <c r="I35" i="39"/>
  <c r="Z35" i="39"/>
  <c r="O35" i="39"/>
  <c r="F35" i="39"/>
  <c r="T35" i="39"/>
  <c r="G35" i="39"/>
  <c r="R35" i="39"/>
  <c r="W35" i="39"/>
  <c r="V35" i="39"/>
  <c r="L35" i="39"/>
  <c r="Q35" i="39"/>
  <c r="W21" i="39"/>
  <c r="I21" i="39"/>
  <c r="U21" i="39"/>
  <c r="L21" i="39"/>
  <c r="H21" i="39"/>
  <c r="O21" i="39"/>
  <c r="Q21" i="39"/>
  <c r="V21" i="39"/>
  <c r="F21" i="39"/>
  <c r="S21" i="39"/>
  <c r="Y21" i="39"/>
  <c r="K21" i="39"/>
  <c r="G21" i="39"/>
  <c r="N21" i="39"/>
  <c r="P21" i="39"/>
  <c r="X21" i="39"/>
  <c r="T21" i="39"/>
  <c r="Z21" i="39"/>
  <c r="J21" i="39"/>
  <c r="R21" i="39"/>
  <c r="M21" i="39"/>
  <c r="Y76" i="39"/>
  <c r="N76" i="39"/>
  <c r="G76" i="39"/>
  <c r="V76" i="39"/>
  <c r="S76" i="39"/>
  <c r="M76" i="39"/>
  <c r="F76" i="39"/>
  <c r="I76" i="39"/>
  <c r="Q76" i="39"/>
  <c r="K76" i="39"/>
  <c r="W76" i="39"/>
  <c r="X76" i="39"/>
  <c r="T76" i="39"/>
  <c r="J76" i="39"/>
  <c r="R76" i="39"/>
  <c r="O76" i="39"/>
  <c r="L76" i="39"/>
  <c r="U76" i="39"/>
  <c r="H76" i="39"/>
  <c r="Z76" i="39"/>
  <c r="P76" i="39"/>
  <c r="Y59" i="39"/>
  <c r="K59" i="39"/>
  <c r="F59" i="39"/>
  <c r="Q59" i="39"/>
  <c r="R59" i="39"/>
  <c r="L59" i="39"/>
  <c r="W59" i="39"/>
  <c r="Z59" i="39"/>
  <c r="T59" i="39"/>
  <c r="J59" i="39"/>
  <c r="H59" i="39"/>
  <c r="G59" i="39"/>
  <c r="U59" i="39"/>
  <c r="I59" i="39"/>
  <c r="V59" i="39"/>
  <c r="O59" i="39"/>
  <c r="M59" i="39"/>
  <c r="X59" i="39"/>
  <c r="P59" i="39"/>
  <c r="N59" i="39"/>
  <c r="S59" i="39"/>
  <c r="V43" i="39"/>
  <c r="Z43" i="39"/>
  <c r="Q43" i="39"/>
  <c r="F43" i="39"/>
  <c r="Y43" i="39"/>
  <c r="I43" i="39"/>
  <c r="J43" i="39"/>
  <c r="L43" i="39"/>
  <c r="O43" i="39"/>
  <c r="U43" i="39"/>
  <c r="X43" i="39"/>
  <c r="H43" i="39"/>
  <c r="K43" i="39"/>
  <c r="R43" i="39"/>
  <c r="P43" i="39"/>
  <c r="S43" i="39"/>
  <c r="M43" i="39"/>
  <c r="W43" i="39"/>
  <c r="G43" i="39"/>
  <c r="N43" i="39"/>
  <c r="T43" i="39"/>
  <c r="T26" i="39"/>
  <c r="L26" i="39"/>
  <c r="N26" i="39"/>
  <c r="S26" i="39"/>
  <c r="M26" i="39"/>
  <c r="X26" i="39"/>
  <c r="Z26" i="39"/>
  <c r="J26" i="39"/>
  <c r="O26" i="39"/>
  <c r="U26" i="39"/>
  <c r="I26" i="39"/>
  <c r="R26" i="39"/>
  <c r="W26" i="39"/>
  <c r="G26" i="39"/>
  <c r="P26" i="39"/>
  <c r="Y26" i="39"/>
  <c r="H26" i="39"/>
  <c r="Q26" i="39"/>
  <c r="V26" i="39"/>
  <c r="K26" i="39"/>
  <c r="F26" i="39"/>
  <c r="W16" i="39"/>
  <c r="I16" i="39"/>
  <c r="O16" i="39"/>
  <c r="H16" i="39"/>
  <c r="L16" i="39"/>
  <c r="M16" i="39"/>
  <c r="Z16" i="39"/>
  <c r="J16" i="39"/>
  <c r="U16" i="39"/>
  <c r="S16" i="39"/>
  <c r="Q16" i="39"/>
  <c r="Y16" i="39"/>
  <c r="G16" i="39"/>
  <c r="V16" i="39"/>
  <c r="F16" i="39"/>
  <c r="X16" i="39"/>
  <c r="T16" i="39"/>
  <c r="N16" i="39"/>
  <c r="P16" i="39"/>
  <c r="R16" i="39"/>
  <c r="K16" i="39"/>
  <c r="W75" i="39"/>
  <c r="Y75" i="39"/>
  <c r="G75" i="39"/>
  <c r="S75" i="39"/>
  <c r="I75" i="39"/>
  <c r="Q75" i="39"/>
  <c r="K75" i="39"/>
  <c r="O75" i="39"/>
  <c r="F75" i="39"/>
  <c r="R75" i="39"/>
  <c r="X75" i="39"/>
  <c r="H75" i="39"/>
  <c r="T75" i="39"/>
  <c r="M75" i="39"/>
  <c r="Z75" i="39"/>
  <c r="J75" i="39"/>
  <c r="P75" i="39"/>
  <c r="U75" i="39"/>
  <c r="V75" i="39"/>
  <c r="L75" i="39"/>
  <c r="N75" i="39"/>
  <c r="M58" i="39"/>
  <c r="Y58" i="39"/>
  <c r="F58" i="39"/>
  <c r="R58" i="39"/>
  <c r="V58" i="39"/>
  <c r="Q58" i="39"/>
  <c r="W58" i="39"/>
  <c r="K58" i="39"/>
  <c r="G58" i="39"/>
  <c r="I58" i="39"/>
  <c r="X58" i="39"/>
  <c r="H58" i="39"/>
  <c r="Z58" i="39"/>
  <c r="N58" i="39"/>
  <c r="T58" i="39"/>
  <c r="J58" i="39"/>
  <c r="S58" i="39"/>
  <c r="P58" i="39"/>
  <c r="L58" i="39"/>
  <c r="U58" i="39"/>
  <c r="O58" i="39"/>
  <c r="Z42" i="39"/>
  <c r="Q42" i="39"/>
  <c r="I42" i="39"/>
  <c r="Y42" i="39"/>
  <c r="V42" i="39"/>
  <c r="J42" i="39"/>
  <c r="R42" i="39"/>
  <c r="T42" i="39"/>
  <c r="W42" i="39"/>
  <c r="G42" i="39"/>
  <c r="N42" i="39"/>
  <c r="L42" i="39"/>
  <c r="O42" i="39"/>
  <c r="U42" i="39"/>
  <c r="S42" i="39"/>
  <c r="X42" i="39"/>
  <c r="K42" i="39"/>
  <c r="F42" i="39"/>
  <c r="P42" i="39"/>
  <c r="M42" i="39"/>
  <c r="H42" i="39"/>
  <c r="C2" i="34"/>
  <c r="LU2" i="3"/>
  <c r="D2" i="39"/>
  <c r="A2" i="34"/>
  <c r="F36" i="34" s="1"/>
  <c r="F90" i="34" s="1"/>
  <c r="F115" i="34" s="1"/>
  <c r="P5" i="39"/>
  <c r="Z5" i="39"/>
  <c r="Q5" i="39"/>
  <c r="I5" i="39"/>
  <c r="F5" i="39"/>
  <c r="S5" i="39"/>
  <c r="M5" i="39"/>
  <c r="U5" i="39"/>
  <c r="T5" i="39"/>
  <c r="O5" i="39"/>
  <c r="G5" i="39"/>
  <c r="W5" i="39"/>
  <c r="X5" i="39"/>
  <c r="R5" i="39"/>
  <c r="Y5" i="39"/>
  <c r="V5" i="39"/>
  <c r="H5" i="39"/>
  <c r="L5" i="39"/>
  <c r="N5" i="39"/>
  <c r="J5" i="39"/>
  <c r="AB5" i="39"/>
  <c r="AC5" i="39"/>
  <c r="JQ2" i="3"/>
  <c r="FI2" i="3"/>
  <c r="IO2" i="3"/>
  <c r="EG2" i="3"/>
  <c r="BA2" i="3"/>
  <c r="DE2" i="3"/>
  <c r="KS2" i="3"/>
  <c r="GK2" i="3"/>
  <c r="HM2" i="3"/>
  <c r="CC2" i="3"/>
  <c r="IS2" i="3"/>
  <c r="EK2" i="3"/>
  <c r="HQ2" i="3"/>
  <c r="DI2" i="3"/>
  <c r="KW2" i="3"/>
  <c r="GO2" i="3"/>
  <c r="FM2" i="3"/>
  <c r="BE2" i="3"/>
  <c r="JU2" i="3"/>
  <c r="CG2" i="3"/>
  <c r="D87" i="34"/>
  <c r="AGK38" i="32"/>
  <c r="D69" i="34"/>
  <c r="YC38" i="32"/>
  <c r="D89" i="34"/>
  <c r="AHI38" i="32"/>
  <c r="D31" i="34"/>
  <c r="IK38" i="32"/>
  <c r="C27" i="34"/>
  <c r="GO39" i="32"/>
  <c r="D93" i="34"/>
  <c r="AIG38" i="32"/>
  <c r="D97" i="34"/>
  <c r="AKC38" i="32"/>
  <c r="C97" i="34"/>
  <c r="AKC39" i="32"/>
  <c r="D67" i="34"/>
  <c r="XE38" i="32"/>
  <c r="C49" i="34"/>
  <c r="PU39" i="32"/>
  <c r="C42" i="34"/>
  <c r="MO39" i="32"/>
  <c r="C53" i="34"/>
  <c r="RQ39" i="32"/>
  <c r="C21" i="34"/>
  <c r="DU39" i="32"/>
  <c r="C79" i="34"/>
  <c r="ACS39" i="32"/>
  <c r="D50" i="34"/>
  <c r="QG38" i="32"/>
  <c r="D56" i="34"/>
  <c r="TA38" i="32"/>
  <c r="D72" i="34"/>
  <c r="ZM38" i="32"/>
  <c r="C77" i="34"/>
  <c r="ABU39" i="32"/>
  <c r="C67" i="34"/>
  <c r="XE39" i="32"/>
  <c r="B96" i="34"/>
  <c r="AJP40" i="32"/>
  <c r="D55" i="34"/>
  <c r="SO38" i="32"/>
  <c r="D54" i="34"/>
  <c r="SC38" i="32"/>
  <c r="C43" i="34"/>
  <c r="NA39" i="32"/>
  <c r="C31" i="34"/>
  <c r="IK39" i="32"/>
  <c r="D76" i="34"/>
  <c r="ABI38" i="32"/>
  <c r="C65" i="34"/>
  <c r="WG39" i="32"/>
  <c r="D35" i="34"/>
  <c r="KG38" i="32"/>
  <c r="D96" i="34"/>
  <c r="AJQ38" i="32"/>
  <c r="C52" i="34"/>
  <c r="RE39" i="32"/>
  <c r="C82" i="34"/>
  <c r="AEC39" i="32"/>
  <c r="D52" i="34"/>
  <c r="RE38" i="32"/>
  <c r="C95" i="34"/>
  <c r="AJE39" i="32"/>
  <c r="D58" i="34"/>
  <c r="TY38" i="32"/>
  <c r="C76" i="34"/>
  <c r="ABI39" i="32"/>
  <c r="C33" i="34"/>
  <c r="JI39" i="32"/>
  <c r="C51" i="34"/>
  <c r="QS39" i="32"/>
  <c r="AJD40" i="32"/>
  <c r="B95" i="34"/>
  <c r="C89" i="34"/>
  <c r="AHI39" i="32"/>
  <c r="C48" i="34"/>
  <c r="PI39" i="32"/>
  <c r="C44" i="34"/>
  <c r="NM39" i="32"/>
  <c r="D46" i="34"/>
  <c r="OK38" i="32"/>
  <c r="D92" i="34"/>
  <c r="AHU38" i="32"/>
  <c r="D88" i="34"/>
  <c r="AGW38" i="32"/>
  <c r="C45" i="34"/>
  <c r="NY39" i="32"/>
  <c r="D38" i="34"/>
  <c r="KS38" i="32"/>
  <c r="D29" i="34"/>
  <c r="HM38" i="32"/>
  <c r="D27" i="34"/>
  <c r="GO38" i="32"/>
  <c r="C19" i="34"/>
  <c r="CW39" i="32"/>
  <c r="D51" i="34"/>
  <c r="QS38" i="32"/>
  <c r="D86" i="34"/>
  <c r="AFY38" i="32"/>
  <c r="C80" i="34"/>
  <c r="ADE39" i="32"/>
  <c r="C17" i="34"/>
  <c r="BY39" i="32"/>
  <c r="D75" i="34"/>
  <c r="AAW38" i="32"/>
  <c r="D68" i="34"/>
  <c r="XQ38" i="32"/>
  <c r="C59" i="34"/>
  <c r="UK39" i="32"/>
  <c r="C54" i="34"/>
  <c r="SC39" i="32"/>
  <c r="D78" i="34"/>
  <c r="ACG38" i="32"/>
  <c r="D57" i="34"/>
  <c r="TM38" i="32"/>
  <c r="C61" i="34"/>
  <c r="VI39" i="32"/>
  <c r="D53" i="34"/>
  <c r="RQ38" i="32"/>
  <c r="C24" i="34"/>
  <c r="FE39" i="32"/>
  <c r="D22" i="34"/>
  <c r="EG38" i="32"/>
  <c r="D83" i="34"/>
  <c r="AEO38" i="32"/>
  <c r="D24" i="34"/>
  <c r="FE38" i="32"/>
  <c r="C38" i="34"/>
  <c r="KS39" i="32"/>
  <c r="C41" i="34"/>
  <c r="MC39" i="32"/>
  <c r="C32" i="34"/>
  <c r="IW39" i="32"/>
  <c r="C34" i="34"/>
  <c r="JU39" i="32"/>
  <c r="C62" i="34"/>
  <c r="VU39" i="32"/>
  <c r="C70" i="34"/>
  <c r="YO39" i="32"/>
  <c r="C86" i="34"/>
  <c r="AFY39" i="32"/>
  <c r="C57" i="34"/>
  <c r="TM39" i="32"/>
  <c r="D95" i="34"/>
  <c r="AJE38" i="32"/>
  <c r="C18" i="34"/>
  <c r="CK39" i="32"/>
  <c r="D82" i="34"/>
  <c r="AEC38" i="32"/>
  <c r="B97" i="34"/>
  <c r="AKB40" i="32"/>
  <c r="B73" i="34"/>
  <c r="D44" i="34"/>
  <c r="NM38" i="32"/>
  <c r="C88" i="34"/>
  <c r="AGW39" i="32"/>
  <c r="D94" i="34"/>
  <c r="AIS38" i="32"/>
  <c r="D45" i="34"/>
  <c r="NY38" i="32"/>
  <c r="D28" i="34"/>
  <c r="HA38" i="32"/>
  <c r="D32" i="34"/>
  <c r="IW38" i="32"/>
  <c r="D71" i="34"/>
  <c r="ZA38" i="32"/>
  <c r="C71" i="34"/>
  <c r="ZA39" i="32"/>
  <c r="C96" i="34"/>
  <c r="AJQ39" i="32"/>
  <c r="C50" i="34"/>
  <c r="QG39" i="32"/>
  <c r="C58" i="34"/>
  <c r="TY39" i="32"/>
  <c r="C23" i="34"/>
  <c r="ES39" i="32"/>
  <c r="C83" i="34"/>
  <c r="AEO39" i="32"/>
  <c r="D49" i="34"/>
  <c r="PU38" i="32"/>
  <c r="D21" i="34"/>
  <c r="DU38" i="32"/>
  <c r="D65" i="34"/>
  <c r="WG38" i="32"/>
  <c r="D84" i="34"/>
  <c r="AFA38" i="32"/>
  <c r="C22" i="34"/>
  <c r="EG39" i="32"/>
  <c r="C94" i="34"/>
  <c r="AIS39" i="32"/>
  <c r="C92" i="34"/>
  <c r="AHU39" i="32"/>
  <c r="D73" i="34"/>
  <c r="ZY38" i="32"/>
  <c r="C39" i="34"/>
  <c r="LE39" i="32"/>
  <c r="C26" i="34"/>
  <c r="GC39" i="32"/>
  <c r="C85" i="34"/>
  <c r="AFM39" i="32"/>
  <c r="D42" i="34"/>
  <c r="MO38" i="32"/>
  <c r="D18" i="34"/>
  <c r="CK38" i="32"/>
  <c r="D70" i="34"/>
  <c r="YO38" i="32"/>
  <c r="D79" i="34"/>
  <c r="ACS38" i="32"/>
  <c r="C40" i="34"/>
  <c r="LQ39" i="32"/>
  <c r="D60" i="34"/>
  <c r="UW38" i="32"/>
  <c r="D23" i="34"/>
  <c r="ES38" i="32"/>
  <c r="C74" i="34"/>
  <c r="AAK39" i="32"/>
  <c r="C46" i="34"/>
  <c r="OK39" i="32"/>
  <c r="C25" i="34"/>
  <c r="FQ39" i="32"/>
  <c r="C66" i="34"/>
  <c r="WS39" i="32"/>
  <c r="D20" i="34"/>
  <c r="DI38" i="32"/>
  <c r="D40" i="34"/>
  <c r="LQ38" i="32"/>
  <c r="B57" i="34"/>
  <c r="D48" i="34"/>
  <c r="PI38" i="32"/>
  <c r="C55" i="34"/>
  <c r="SO39" i="32"/>
  <c r="C87" i="34"/>
  <c r="AGK39" i="32"/>
  <c r="C73" i="34"/>
  <c r="ZY39" i="32"/>
  <c r="D74" i="34"/>
  <c r="AAK38" i="32"/>
  <c r="C47" i="34"/>
  <c r="OW39" i="32"/>
  <c r="D43" i="34"/>
  <c r="NA38" i="32"/>
  <c r="D39" i="34"/>
  <c r="LE38" i="32"/>
  <c r="C29" i="34"/>
  <c r="HM39" i="32"/>
  <c r="D26" i="34"/>
  <c r="GC38" i="32"/>
  <c r="D19" i="34"/>
  <c r="CW38" i="32"/>
  <c r="D81" i="34"/>
  <c r="ADQ38" i="32"/>
  <c r="D34" i="34"/>
  <c r="JU38" i="32"/>
  <c r="D85" i="34"/>
  <c r="AFM38" i="32"/>
  <c r="D17" i="34"/>
  <c r="BY38" i="32"/>
  <c r="C75" i="34"/>
  <c r="AAW39" i="32"/>
  <c r="C68" i="34"/>
  <c r="XQ39" i="32"/>
  <c r="D59" i="34"/>
  <c r="UK38" i="32"/>
  <c r="C60" i="34"/>
  <c r="UW39" i="32"/>
  <c r="C78" i="34"/>
  <c r="ACG39" i="32"/>
  <c r="C35" i="34"/>
  <c r="KG39" i="32"/>
  <c r="C93" i="34"/>
  <c r="AIG39" i="32"/>
  <c r="C56" i="34"/>
  <c r="TA39" i="32"/>
  <c r="D33" i="34"/>
  <c r="JI38" i="32"/>
  <c r="C20" i="34"/>
  <c r="DI39" i="32"/>
  <c r="C81" i="34"/>
  <c r="ADQ39" i="32"/>
  <c r="C28" i="34"/>
  <c r="HA39" i="32"/>
  <c r="D47" i="34"/>
  <c r="OW38" i="32"/>
  <c r="D41" i="34"/>
  <c r="MC38" i="32"/>
  <c r="D62" i="34"/>
  <c r="VU38" i="32"/>
  <c r="D25" i="34"/>
  <c r="FQ38" i="32"/>
  <c r="D61" i="34"/>
  <c r="VI38" i="32"/>
  <c r="D66" i="34"/>
  <c r="WS38" i="32"/>
  <c r="C84" i="34"/>
  <c r="AFA39" i="32"/>
  <c r="D77" i="34"/>
  <c r="ABU38" i="32"/>
  <c r="C69" i="34"/>
  <c r="YC39" i="32"/>
  <c r="C72" i="34"/>
  <c r="ZM39" i="32"/>
  <c r="D80" i="34"/>
  <c r="ADE38" i="32"/>
  <c r="ER40" i="32"/>
  <c r="B94" i="34"/>
  <c r="AIR40" i="32"/>
  <c r="C40" i="32"/>
  <c r="C11" i="34"/>
  <c r="E39" i="32"/>
  <c r="D11" i="34"/>
  <c r="E38" i="32"/>
  <c r="CB37" i="3"/>
  <c r="HX39" i="32" s="1"/>
  <c r="CB36" i="3"/>
  <c r="HX38" i="32" s="1"/>
  <c r="CA36" i="3"/>
  <c r="HW38" i="32" s="1"/>
  <c r="CA37" i="3"/>
  <c r="AC40" i="39" l="1"/>
  <c r="AFL40" i="32"/>
  <c r="B17" i="34"/>
  <c r="YN40" i="32"/>
  <c r="CV40" i="32"/>
  <c r="FP40" i="32"/>
  <c r="AIF40" i="32"/>
  <c r="B28" i="34"/>
  <c r="AC61" i="39"/>
  <c r="AC68" i="39"/>
  <c r="AC34" i="39"/>
  <c r="JH40" i="32"/>
  <c r="B33" i="34"/>
  <c r="MN40" i="32"/>
  <c r="B44" i="34"/>
  <c r="AC22" i="39"/>
  <c r="WF40" i="32"/>
  <c r="EF40" i="32"/>
  <c r="UJ40" i="32"/>
  <c r="B42" i="34"/>
  <c r="B93" i="34"/>
  <c r="B22" i="34"/>
  <c r="AC13" i="39"/>
  <c r="L32" i="41"/>
  <c r="F22" i="41"/>
  <c r="F12" i="41"/>
  <c r="I22" i="41"/>
  <c r="I12" i="41"/>
  <c r="O32" i="41"/>
  <c r="R32" i="41"/>
  <c r="L22" i="41"/>
  <c r="L12" i="41"/>
  <c r="B25" i="34"/>
  <c r="B71" i="34"/>
  <c r="B20" i="34"/>
  <c r="JT40" i="32"/>
  <c r="AC14" i="39"/>
  <c r="YZ40" i="32"/>
  <c r="B23" i="34"/>
  <c r="ACF40" i="32"/>
  <c r="B85" i="34"/>
  <c r="B34" i="34"/>
  <c r="AC62" i="39"/>
  <c r="AC77" i="39"/>
  <c r="AC56" i="39"/>
  <c r="AC46" i="39"/>
  <c r="B70" i="34"/>
  <c r="B49" i="34"/>
  <c r="ABH40" i="32"/>
  <c r="AAJ40" i="32"/>
  <c r="GV39" i="3"/>
  <c r="AD56" i="39" s="1"/>
  <c r="B21" i="34"/>
  <c r="B52" i="34"/>
  <c r="AGJ40" i="32"/>
  <c r="B81" i="34"/>
  <c r="B84" i="34"/>
  <c r="AC16" i="39"/>
  <c r="DT41" i="32"/>
  <c r="EZ39" i="3"/>
  <c r="AD44" i="39" s="1"/>
  <c r="D44" i="29"/>
  <c r="G46" i="28"/>
  <c r="G44" i="38"/>
  <c r="G46" i="27"/>
  <c r="IJ40" i="32"/>
  <c r="G28" i="28"/>
  <c r="G28" i="27"/>
  <c r="G26" i="38"/>
  <c r="D26" i="29"/>
  <c r="G44" i="28"/>
  <c r="G44" i="27"/>
  <c r="G42" i="38"/>
  <c r="D42" i="29"/>
  <c r="B51" i="34"/>
  <c r="DT40" i="32"/>
  <c r="PT40" i="32"/>
  <c r="B31" i="34"/>
  <c r="AC66" i="39"/>
  <c r="AC25" i="39"/>
  <c r="AC44" i="39"/>
  <c r="GB39" i="3"/>
  <c r="G53" i="27"/>
  <c r="D51" i="29"/>
  <c r="G53" i="28"/>
  <c r="G51" i="38"/>
  <c r="B61" i="34"/>
  <c r="G56" i="28"/>
  <c r="G56" i="27"/>
  <c r="G54" i="38"/>
  <c r="D54" i="29"/>
  <c r="DD39" i="3"/>
  <c r="AD31" i="39" s="1"/>
  <c r="D32" i="29"/>
  <c r="G34" i="28"/>
  <c r="G32" i="38"/>
  <c r="G34" i="27"/>
  <c r="DX39" i="3"/>
  <c r="AD36" i="39" s="1"/>
  <c r="D37" i="29"/>
  <c r="G39" i="28"/>
  <c r="G39" i="27"/>
  <c r="G37" i="38"/>
  <c r="FH39" i="3"/>
  <c r="AD46" i="39" s="1"/>
  <c r="G48" i="28"/>
  <c r="G48" i="27"/>
  <c r="G46" i="38"/>
  <c r="D46" i="29"/>
  <c r="D17" i="29"/>
  <c r="G19" i="28"/>
  <c r="G19" i="27"/>
  <c r="G17" i="38"/>
  <c r="BT39" i="3"/>
  <c r="AD22" i="39" s="1"/>
  <c r="G25" i="27"/>
  <c r="D23" i="29"/>
  <c r="G23" i="38"/>
  <c r="G25" i="28"/>
  <c r="KV39" i="3"/>
  <c r="AD83" i="39" s="1"/>
  <c r="D57" i="29"/>
  <c r="G84" i="28"/>
  <c r="G59" i="28"/>
  <c r="G84" i="27"/>
  <c r="G57" i="38"/>
  <c r="D82" i="29"/>
  <c r="G59" i="27"/>
  <c r="G82" i="38"/>
  <c r="AB39" i="3"/>
  <c r="AD11" i="39" s="1"/>
  <c r="D12" i="29"/>
  <c r="G14" i="28"/>
  <c r="G12" i="38"/>
  <c r="G14" i="27"/>
  <c r="CN39" i="3"/>
  <c r="AD27" i="39" s="1"/>
  <c r="D28" i="29"/>
  <c r="G30" i="28"/>
  <c r="G28" i="38"/>
  <c r="G30" i="27"/>
  <c r="AJ39" i="3"/>
  <c r="A19" i="34" s="1"/>
  <c r="G16" i="28"/>
  <c r="G16" i="27"/>
  <c r="G14" i="38"/>
  <c r="D14" i="29"/>
  <c r="G41" i="27"/>
  <c r="D39" i="29"/>
  <c r="G41" i="28"/>
  <c r="G39" i="38"/>
  <c r="G37" i="27"/>
  <c r="D35" i="29"/>
  <c r="G37" i="28"/>
  <c r="G35" i="38"/>
  <c r="D52" i="29"/>
  <c r="G54" i="28"/>
  <c r="G52" i="38"/>
  <c r="G54" i="27"/>
  <c r="D48" i="29"/>
  <c r="G50" i="28"/>
  <c r="G48" i="38"/>
  <c r="G50" i="27"/>
  <c r="BD39" i="3"/>
  <c r="AD18" i="39" s="1"/>
  <c r="G21" i="27"/>
  <c r="D19" i="29"/>
  <c r="G21" i="28"/>
  <c r="G19" i="38"/>
  <c r="D80" i="29"/>
  <c r="G82" i="28"/>
  <c r="G80" i="38"/>
  <c r="G82" i="27"/>
  <c r="FT39" i="3"/>
  <c r="AD49" i="39" s="1"/>
  <c r="D49" i="29"/>
  <c r="G51" i="28"/>
  <c r="G51" i="27"/>
  <c r="G49" i="38"/>
  <c r="A21" i="34"/>
  <c r="AAV40" i="32"/>
  <c r="B67" i="34"/>
  <c r="B89" i="34"/>
  <c r="AC79" i="39"/>
  <c r="D13" i="29"/>
  <c r="G15" i="28"/>
  <c r="G15" i="27"/>
  <c r="G13" i="38"/>
  <c r="DL39" i="3"/>
  <c r="AD33" i="39" s="1"/>
  <c r="G36" i="28"/>
  <c r="G36" i="27"/>
  <c r="G34" i="38"/>
  <c r="D34" i="29"/>
  <c r="CV39" i="3"/>
  <c r="AD29" i="39" s="1"/>
  <c r="G32" i="28"/>
  <c r="G32" i="27"/>
  <c r="G30" i="38"/>
  <c r="D30" i="29"/>
  <c r="DT39" i="3"/>
  <c r="AD35" i="39" s="1"/>
  <c r="D36" i="29"/>
  <c r="G38" i="28"/>
  <c r="G36" i="38"/>
  <c r="G38" i="27"/>
  <c r="EN39" i="3"/>
  <c r="AD41" i="39" s="1"/>
  <c r="D41" i="29"/>
  <c r="G43" i="28"/>
  <c r="G41" i="38"/>
  <c r="G43" i="27"/>
  <c r="AC47" i="39"/>
  <c r="G49" i="27"/>
  <c r="D47" i="29"/>
  <c r="G49" i="28"/>
  <c r="G47" i="38"/>
  <c r="GR39" i="3"/>
  <c r="AD55" i="39" s="1"/>
  <c r="G57" i="27"/>
  <c r="G55" i="38"/>
  <c r="D55" i="29"/>
  <c r="G57" i="28"/>
  <c r="DH39" i="3"/>
  <c r="AD32" i="39" s="1"/>
  <c r="D33" i="29"/>
  <c r="G35" i="28"/>
  <c r="G35" i="27"/>
  <c r="G33" i="38"/>
  <c r="G40" i="28"/>
  <c r="G40" i="27"/>
  <c r="G38" i="38"/>
  <c r="D38" i="29"/>
  <c r="GJ39" i="3"/>
  <c r="AD53" i="39" s="1"/>
  <c r="D53" i="29"/>
  <c r="G55" i="28"/>
  <c r="G55" i="27"/>
  <c r="G53" i="38"/>
  <c r="CJ39" i="3"/>
  <c r="AD26" i="39" s="1"/>
  <c r="G29" i="27"/>
  <c r="D27" i="29"/>
  <c r="G29" i="28"/>
  <c r="G27" i="38"/>
  <c r="BP39" i="3"/>
  <c r="AD21" i="39" s="1"/>
  <c r="G24" i="28"/>
  <c r="G24" i="27"/>
  <c r="G22" i="38"/>
  <c r="D22" i="29"/>
  <c r="D45" i="29"/>
  <c r="G47" i="28"/>
  <c r="G47" i="27"/>
  <c r="G45" i="38"/>
  <c r="D16" i="29"/>
  <c r="G18" i="28"/>
  <c r="G16" i="38"/>
  <c r="G18" i="27"/>
  <c r="B75" i="34"/>
  <c r="RD40" i="32"/>
  <c r="BX39" i="3"/>
  <c r="AD23" i="39" s="1"/>
  <c r="D24" i="29"/>
  <c r="G26" i="28"/>
  <c r="G24" i="38"/>
  <c r="G26" i="27"/>
  <c r="CZ39" i="3"/>
  <c r="AD30" i="39" s="1"/>
  <c r="G33" i="27"/>
  <c r="D31" i="29"/>
  <c r="G33" i="28"/>
  <c r="G31" i="38"/>
  <c r="BL39" i="3"/>
  <c r="GB41" i="32" s="1"/>
  <c r="D21" i="29"/>
  <c r="G23" i="28"/>
  <c r="G23" i="27"/>
  <c r="G21" i="38"/>
  <c r="KJ39" i="3"/>
  <c r="AD80" i="39" s="1"/>
  <c r="G81" i="27"/>
  <c r="G79" i="38"/>
  <c r="D79" i="29"/>
  <c r="G81" i="28"/>
  <c r="BH39" i="3"/>
  <c r="FP41" i="32" s="1"/>
  <c r="D20" i="29"/>
  <c r="G22" i="28"/>
  <c r="G20" i="38"/>
  <c r="G22" i="27"/>
  <c r="EJ39" i="3"/>
  <c r="AD40" i="39" s="1"/>
  <c r="D40" i="29"/>
  <c r="G42" i="28"/>
  <c r="G40" i="38"/>
  <c r="G42" i="27"/>
  <c r="FX39" i="3"/>
  <c r="AD50" i="39" s="1"/>
  <c r="G52" i="28"/>
  <c r="G52" i="27"/>
  <c r="G50" i="38"/>
  <c r="D50" i="29"/>
  <c r="CR39" i="3"/>
  <c r="AD28" i="39" s="1"/>
  <c r="D29" i="29"/>
  <c r="G31" i="28"/>
  <c r="G31" i="27"/>
  <c r="G29" i="38"/>
  <c r="AN39" i="3"/>
  <c r="DH41" i="32" s="1"/>
  <c r="G17" i="27"/>
  <c r="D15" i="29"/>
  <c r="G17" i="28"/>
  <c r="G15" i="38"/>
  <c r="AZ39" i="3"/>
  <c r="A23" i="34" s="1"/>
  <c r="G20" i="28"/>
  <c r="G20" i="27"/>
  <c r="G18" i="38"/>
  <c r="D18" i="29"/>
  <c r="G45" i="27"/>
  <c r="D43" i="29"/>
  <c r="G45" i="28"/>
  <c r="G43" i="38"/>
  <c r="D81" i="29"/>
  <c r="D56" i="29"/>
  <c r="G83" i="28"/>
  <c r="G58" i="28"/>
  <c r="G83" i="27"/>
  <c r="G56" i="38"/>
  <c r="G58" i="27"/>
  <c r="G81" i="38"/>
  <c r="G8" i="28"/>
  <c r="D6" i="29"/>
  <c r="G8" i="27"/>
  <c r="G6" i="38"/>
  <c r="B80" i="34"/>
  <c r="B43" i="34"/>
  <c r="VT40" i="32"/>
  <c r="AC29" i="39"/>
  <c r="AC73" i="39"/>
  <c r="AC81" i="39"/>
  <c r="IN39" i="3"/>
  <c r="AD67" i="39" s="1"/>
  <c r="B76" i="34"/>
  <c r="B66" i="34"/>
  <c r="SB40" i="32"/>
  <c r="B74" i="34"/>
  <c r="B18" i="34"/>
  <c r="AC41" i="39"/>
  <c r="LP40" i="32"/>
  <c r="KF40" i="32"/>
  <c r="AC33" i="39"/>
  <c r="AC35" i="39"/>
  <c r="FD40" i="32"/>
  <c r="QR40" i="32"/>
  <c r="PH40" i="32"/>
  <c r="B35" i="34"/>
  <c r="GB40" i="32"/>
  <c r="B79" i="34"/>
  <c r="AHH40" i="32"/>
  <c r="AC70" i="39"/>
  <c r="AC50" i="39"/>
  <c r="AC18" i="39"/>
  <c r="AC23" i="39"/>
  <c r="JP39" i="3"/>
  <c r="AD75" i="39" s="1"/>
  <c r="GN39" i="3"/>
  <c r="AD54" i="39" s="1"/>
  <c r="CF39" i="3"/>
  <c r="AD25" i="39" s="1"/>
  <c r="KN39" i="3"/>
  <c r="AD81" i="39" s="1"/>
  <c r="IZ39" i="3"/>
  <c r="AD70" i="39" s="1"/>
  <c r="FL39" i="3"/>
  <c r="AD47" i="39" s="1"/>
  <c r="NL40" i="32"/>
  <c r="B54" i="34"/>
  <c r="TX40" i="32"/>
  <c r="OV40" i="32"/>
  <c r="B41" i="34"/>
  <c r="B60" i="34"/>
  <c r="AC51" i="39"/>
  <c r="AC20" i="39"/>
  <c r="AC53" i="39"/>
  <c r="AC49" i="39"/>
  <c r="D39" i="3"/>
  <c r="AC11" i="39"/>
  <c r="HL39" i="3"/>
  <c r="AD60" i="39" s="1"/>
  <c r="EF39" i="3"/>
  <c r="AD39" i="39" s="1"/>
  <c r="JL39" i="3"/>
  <c r="AD74" i="39" s="1"/>
  <c r="ER39" i="3"/>
  <c r="AD42" i="39" s="1"/>
  <c r="EB39" i="3"/>
  <c r="AD37" i="39" s="1"/>
  <c r="KF39" i="3"/>
  <c r="AD79" i="39" s="1"/>
  <c r="HH39" i="3"/>
  <c r="AD59" i="39" s="1"/>
  <c r="CA39" i="3"/>
  <c r="HW41" i="32" s="1"/>
  <c r="CA38" i="3"/>
  <c r="JT39" i="3"/>
  <c r="AD76" i="39" s="1"/>
  <c r="IF39" i="3"/>
  <c r="AD65" i="39" s="1"/>
  <c r="FD39" i="3"/>
  <c r="AD45" i="39" s="1"/>
  <c r="EV39" i="3"/>
  <c r="AD43" i="39" s="1"/>
  <c r="GF39" i="3"/>
  <c r="AD52" i="39" s="1"/>
  <c r="IB39" i="3"/>
  <c r="AD64" i="39" s="1"/>
  <c r="FP39" i="3"/>
  <c r="AD48" i="39" s="1"/>
  <c r="KR39" i="3"/>
  <c r="AD82" i="39" s="1"/>
  <c r="AF39" i="3"/>
  <c r="EF41" i="32"/>
  <c r="A22" i="34"/>
  <c r="F24" i="39" a="1"/>
  <c r="Q24" i="39" s="1"/>
  <c r="B86" i="34"/>
  <c r="OJ40" i="32"/>
  <c r="AEB40" i="32"/>
  <c r="B78" i="34"/>
  <c r="WR40" i="32"/>
  <c r="B68" i="34"/>
  <c r="B72" i="34"/>
  <c r="B88" i="34"/>
  <c r="B62" i="34"/>
  <c r="B32" i="34"/>
  <c r="KR40" i="32"/>
  <c r="B39" i="34"/>
  <c r="AC31" i="39"/>
  <c r="AFX40" i="32"/>
  <c r="B82" i="34"/>
  <c r="ZL40" i="32"/>
  <c r="AGV40" i="32"/>
  <c r="IV40" i="32"/>
  <c r="QF40" i="32"/>
  <c r="LD40" i="32"/>
  <c r="AC63" i="39"/>
  <c r="AC80" i="39"/>
  <c r="AC58" i="39"/>
  <c r="AC78" i="39"/>
  <c r="AC55" i="39"/>
  <c r="AC26" i="39"/>
  <c r="AC30" i="39"/>
  <c r="AC54" i="39"/>
  <c r="AC69" i="39"/>
  <c r="AC59" i="39"/>
  <c r="AC39" i="39"/>
  <c r="XD40" i="32"/>
  <c r="VH40" i="32"/>
  <c r="B26" i="34"/>
  <c r="NX40" i="32"/>
  <c r="B50" i="34"/>
  <c r="AC43" i="39"/>
  <c r="B69" i="34"/>
  <c r="AC60" i="39"/>
  <c r="YB40" i="32"/>
  <c r="SZ40" i="32"/>
  <c r="B45" i="34"/>
  <c r="MZ40" i="32"/>
  <c r="B92" i="34"/>
  <c r="B40" i="34"/>
  <c r="ABT40" i="32"/>
  <c r="AEZ40" i="32"/>
  <c r="CJ40" i="32"/>
  <c r="AC71" i="39"/>
  <c r="AHT40" i="32"/>
  <c r="B83" i="34"/>
  <c r="B77" i="34"/>
  <c r="GN40" i="32"/>
  <c r="B55" i="34"/>
  <c r="HL40" i="32"/>
  <c r="B59" i="34"/>
  <c r="B53" i="34"/>
  <c r="ADP40" i="32"/>
  <c r="ADD40" i="32"/>
  <c r="B48" i="34"/>
  <c r="AEN40" i="32"/>
  <c r="B27" i="34"/>
  <c r="SN40" i="32"/>
  <c r="B29" i="34"/>
  <c r="B56" i="34"/>
  <c r="AC74" i="39"/>
  <c r="AC57" i="39"/>
  <c r="A85" i="34"/>
  <c r="AD77" i="39"/>
  <c r="D40" i="32"/>
  <c r="B11" i="34"/>
  <c r="F63" i="34"/>
  <c r="AFL41" i="32"/>
  <c r="HW39" i="32"/>
  <c r="HY27" i="32"/>
  <c r="A81" i="34"/>
  <c r="ADP41" i="32"/>
  <c r="A96" i="34"/>
  <c r="AJP41" i="32"/>
  <c r="A97" i="34"/>
  <c r="AKB41" i="32"/>
  <c r="A78" i="34"/>
  <c r="ACF41" i="32"/>
  <c r="A86" i="34"/>
  <c r="AFX41" i="32"/>
  <c r="A80" i="34"/>
  <c r="ADD41" i="32"/>
  <c r="A75" i="34"/>
  <c r="AAV41" i="32"/>
  <c r="A42" i="34"/>
  <c r="MN41" i="32"/>
  <c r="A94" i="34"/>
  <c r="AIR41" i="32"/>
  <c r="AD68" i="39"/>
  <c r="AD57" i="39"/>
  <c r="AD61" i="39"/>
  <c r="AD63" i="39"/>
  <c r="AD62" i="39"/>
  <c r="AD51" i="39"/>
  <c r="AD58" i="39"/>
  <c r="CC37" i="3"/>
  <c r="CC36" i="3"/>
  <c r="AA24" i="39" s="1"/>
  <c r="IJ41" i="32" l="1"/>
  <c r="A34" i="34"/>
  <c r="A88" i="34"/>
  <c r="A89" i="34"/>
  <c r="A32" i="34"/>
  <c r="A20" i="34"/>
  <c r="GZ41" i="32"/>
  <c r="CV41" i="32"/>
  <c r="T24" i="39"/>
  <c r="O24" i="39"/>
  <c r="A82" i="34"/>
  <c r="A27" i="34"/>
  <c r="AEB41" i="32"/>
  <c r="AEN41" i="32"/>
  <c r="LD41" i="32"/>
  <c r="ZX41" i="32"/>
  <c r="M24" i="39"/>
  <c r="K24" i="39"/>
  <c r="G24" i="39"/>
  <c r="L24" i="39"/>
  <c r="PH41" i="32"/>
  <c r="JT41" i="32"/>
  <c r="ER41" i="32"/>
  <c r="A33" i="34"/>
  <c r="JH41" i="32"/>
  <c r="OJ41" i="32"/>
  <c r="MZ41" i="32"/>
  <c r="BX41" i="32"/>
  <c r="OV41" i="32"/>
  <c r="KR41" i="32"/>
  <c r="A39" i="34"/>
  <c r="A38" i="34"/>
  <c r="ACR41" i="32"/>
  <c r="SN41" i="32"/>
  <c r="FD41" i="32"/>
  <c r="A28" i="34"/>
  <c r="A47" i="34"/>
  <c r="A83" i="34"/>
  <c r="A24" i="34"/>
  <c r="AD14" i="39"/>
  <c r="A79" i="34"/>
  <c r="AGJ41" i="32"/>
  <c r="A29" i="34"/>
  <c r="GN41" i="32"/>
  <c r="AGV41" i="32"/>
  <c r="A48" i="34"/>
  <c r="A73" i="34"/>
  <c r="A25" i="34"/>
  <c r="A46" i="34"/>
  <c r="A87" i="34"/>
  <c r="HL41" i="32"/>
  <c r="AD19" i="39"/>
  <c r="AD13" i="39"/>
  <c r="AD20" i="39"/>
  <c r="IV41" i="32"/>
  <c r="NL41" i="32"/>
  <c r="AHH41" i="32"/>
  <c r="AD17" i="39"/>
  <c r="YB41" i="32"/>
  <c r="A45" i="34"/>
  <c r="A31" i="34"/>
  <c r="A44" i="34"/>
  <c r="QR41" i="32"/>
  <c r="R24" i="39"/>
  <c r="Z24" i="39"/>
  <c r="S24" i="39"/>
  <c r="F24" i="39"/>
  <c r="I24" i="39"/>
  <c r="A17" i="34"/>
  <c r="A69" i="34"/>
  <c r="A43" i="34"/>
  <c r="SZ41" i="32"/>
  <c r="AHT41" i="32"/>
  <c r="A56" i="34"/>
  <c r="NX41" i="32"/>
  <c r="U24" i="39"/>
  <c r="W24" i="39"/>
  <c r="N24" i="39"/>
  <c r="V24" i="39"/>
  <c r="Y24" i="39"/>
  <c r="A26" i="34"/>
  <c r="A92" i="34"/>
  <c r="A51" i="34"/>
  <c r="J24" i="39"/>
  <c r="P24" i="39"/>
  <c r="X24" i="39"/>
  <c r="H24" i="39"/>
  <c r="A55" i="34"/>
  <c r="RD41" i="32"/>
  <c r="PT41" i="32"/>
  <c r="A52" i="34"/>
  <c r="A49" i="34"/>
  <c r="AB24" i="39"/>
  <c r="CB38" i="3"/>
  <c r="AC8" i="3" s="1"/>
  <c r="B5" i="41" s="1"/>
  <c r="AD12" i="39"/>
  <c r="A18" i="34"/>
  <c r="CJ41" i="32"/>
  <c r="AD5" i="39"/>
  <c r="D41" i="32"/>
  <c r="A11" i="34"/>
  <c r="HW40" i="32"/>
  <c r="C30" i="34"/>
  <c r="HY39" i="32"/>
  <c r="D30" i="34"/>
  <c r="HY38" i="32"/>
  <c r="A76" i="34"/>
  <c r="ABH41" i="32"/>
  <c r="A67" i="34"/>
  <c r="XD41" i="32"/>
  <c r="A66" i="34"/>
  <c r="WR41" i="32"/>
  <c r="A57" i="34"/>
  <c r="TL41" i="32"/>
  <c r="A60" i="34"/>
  <c r="UV41" i="32"/>
  <c r="A58" i="34"/>
  <c r="TX41" i="32"/>
  <c r="A53" i="34"/>
  <c r="RP41" i="32"/>
  <c r="A50" i="34"/>
  <c r="QF41" i="32"/>
  <c r="A70" i="34"/>
  <c r="YN41" i="32"/>
  <c r="A84" i="34"/>
  <c r="AEZ41" i="32"/>
  <c r="A61" i="34"/>
  <c r="VH41" i="32"/>
  <c r="A68" i="34"/>
  <c r="XP41" i="32"/>
  <c r="A93" i="34"/>
  <c r="AIF41" i="32"/>
  <c r="A54" i="34"/>
  <c r="SB41" i="32"/>
  <c r="A71" i="34"/>
  <c r="YZ41" i="32"/>
  <c r="A72" i="34"/>
  <c r="ZL41" i="32"/>
  <c r="A41" i="34"/>
  <c r="MB41" i="32"/>
  <c r="A77" i="34"/>
  <c r="ABT41" i="32"/>
  <c r="A35" i="34"/>
  <c r="KF41" i="32"/>
  <c r="A74" i="34"/>
  <c r="AAJ41" i="32"/>
  <c r="A65" i="34"/>
  <c r="WF41" i="32"/>
  <c r="A40" i="34"/>
  <c r="LP41" i="32"/>
  <c r="A62" i="34"/>
  <c r="VT41" i="32"/>
  <c r="A95" i="34"/>
  <c r="AJD41" i="32"/>
  <c r="A59" i="34"/>
  <c r="UJ41" i="32"/>
  <c r="Y7" i="3" l="1"/>
  <c r="MW7" i="3" s="1"/>
  <c r="B22" i="41"/>
  <c r="B12" i="41"/>
  <c r="B30" i="34"/>
  <c r="AC7" i="3"/>
  <c r="Y4" i="3"/>
  <c r="DE4" i="3" s="1"/>
  <c r="AC5" i="3"/>
  <c r="R3" i="41" s="1"/>
  <c r="CB39" i="3"/>
  <c r="AD24" i="39" s="1"/>
  <c r="D25" i="29"/>
  <c r="G27" i="28"/>
  <c r="G25" i="38"/>
  <c r="G27" i="27"/>
  <c r="HX40" i="32"/>
  <c r="Y5" i="3"/>
  <c r="MW5" i="3" s="1"/>
  <c r="AC4" i="3"/>
  <c r="AC6" i="3"/>
  <c r="H3" i="28"/>
  <c r="AC24" i="39"/>
  <c r="Y6" i="3"/>
  <c r="LY8" i="3"/>
  <c r="OC8" i="3"/>
  <c r="NA8" i="3"/>
  <c r="AL2" i="39"/>
  <c r="A8" i="34"/>
  <c r="AC3" i="3"/>
  <c r="F3" i="41" s="1"/>
  <c r="KW8" i="3"/>
  <c r="GO8" i="3"/>
  <c r="CG8" i="3"/>
  <c r="JU8" i="3"/>
  <c r="FM8" i="3"/>
  <c r="BE8" i="3"/>
  <c r="IS8" i="3"/>
  <c r="DI8" i="3"/>
  <c r="HQ8" i="3"/>
  <c r="EK8" i="3"/>
  <c r="BA7" i="3" l="1"/>
  <c r="LU7" i="3"/>
  <c r="EG7" i="3"/>
  <c r="CC7" i="3"/>
  <c r="GK7" i="3"/>
  <c r="KS7" i="3"/>
  <c r="DE7" i="3"/>
  <c r="IO7" i="3"/>
  <c r="JQ7" i="3"/>
  <c r="C7" i="34"/>
  <c r="NY7" i="3"/>
  <c r="FI7" i="3"/>
  <c r="HM7" i="3"/>
  <c r="Y3" i="3"/>
  <c r="CC3" i="3" s="1"/>
  <c r="A30" i="34"/>
  <c r="F20" i="41"/>
  <c r="F10" i="41"/>
  <c r="NA7" i="3"/>
  <c r="O3" i="41"/>
  <c r="H1" i="27"/>
  <c r="L3" i="41"/>
  <c r="H1" i="38"/>
  <c r="I3" i="41"/>
  <c r="R10" i="41"/>
  <c r="R20" i="41"/>
  <c r="FM7" i="3"/>
  <c r="CG7" i="3"/>
  <c r="LY7" i="3"/>
  <c r="HQ7" i="3"/>
  <c r="HM4" i="3"/>
  <c r="LU4" i="3"/>
  <c r="JQ4" i="3"/>
  <c r="FM5" i="3"/>
  <c r="IS7" i="3"/>
  <c r="GO7" i="3"/>
  <c r="BE7" i="3"/>
  <c r="KW7" i="3"/>
  <c r="A7" i="34"/>
  <c r="OC7" i="3"/>
  <c r="H3" i="27"/>
  <c r="EK7" i="3"/>
  <c r="JU7" i="3"/>
  <c r="DI7" i="3"/>
  <c r="AG2" i="39"/>
  <c r="CC4" i="3"/>
  <c r="KS4" i="3"/>
  <c r="MW4" i="3"/>
  <c r="FI4" i="3"/>
  <c r="C4" i="34"/>
  <c r="EG4" i="3"/>
  <c r="GK4" i="3"/>
  <c r="IO4" i="3"/>
  <c r="NY4" i="3"/>
  <c r="OC5" i="3"/>
  <c r="KW5" i="3"/>
  <c r="A5" i="34"/>
  <c r="EK5" i="3"/>
  <c r="BA4" i="3"/>
  <c r="JU5" i="3"/>
  <c r="HQ5" i="3"/>
  <c r="H1" i="28"/>
  <c r="CG5" i="3"/>
  <c r="BE5" i="3"/>
  <c r="NA5" i="3"/>
  <c r="GO5" i="3"/>
  <c r="DI5" i="3"/>
  <c r="IS5" i="3"/>
  <c r="S2" i="39"/>
  <c r="LY5" i="3"/>
  <c r="CG4" i="3"/>
  <c r="CC5" i="3"/>
  <c r="HQ4" i="3"/>
  <c r="M2" i="39"/>
  <c r="IO5" i="3"/>
  <c r="FM4" i="3"/>
  <c r="OC4" i="3"/>
  <c r="HQ6" i="3"/>
  <c r="CG6" i="3"/>
  <c r="AC2" i="39"/>
  <c r="LY6" i="3"/>
  <c r="BE6" i="3"/>
  <c r="IS6" i="3"/>
  <c r="GO6" i="3"/>
  <c r="DE5" i="3"/>
  <c r="HM5" i="3"/>
  <c r="FI5" i="3"/>
  <c r="EK4" i="3"/>
  <c r="GO4" i="3"/>
  <c r="LU5" i="3"/>
  <c r="LY4" i="3"/>
  <c r="DI6" i="3"/>
  <c r="FM6" i="3"/>
  <c r="KW6" i="3"/>
  <c r="GK5" i="3"/>
  <c r="KS5" i="3"/>
  <c r="JQ5" i="3"/>
  <c r="JU4" i="3"/>
  <c r="KW4" i="3"/>
  <c r="A6" i="34"/>
  <c r="C5" i="34"/>
  <c r="NA6" i="3"/>
  <c r="NY5" i="3"/>
  <c r="HX41" i="32"/>
  <c r="EK6" i="3"/>
  <c r="JU6" i="3"/>
  <c r="BA5" i="3"/>
  <c r="EG5" i="3"/>
  <c r="IS4" i="3"/>
  <c r="BE4" i="3"/>
  <c r="DI4" i="3"/>
  <c r="Y2" i="39"/>
  <c r="A4" i="34"/>
  <c r="OC6" i="3"/>
  <c r="NA4" i="3"/>
  <c r="MW6" i="3"/>
  <c r="NY6" i="3"/>
  <c r="KS6" i="3"/>
  <c r="C6" i="34"/>
  <c r="EG6" i="3"/>
  <c r="BA6" i="3"/>
  <c r="DE6" i="3"/>
  <c r="FI6" i="3"/>
  <c r="CC6" i="3"/>
  <c r="HM6" i="3"/>
  <c r="JQ6" i="3"/>
  <c r="IO6" i="3"/>
  <c r="GK6" i="3"/>
  <c r="LU6" i="3"/>
  <c r="LY3" i="3"/>
  <c r="NA3" i="3"/>
  <c r="OC3" i="3"/>
  <c r="G2" i="39"/>
  <c r="A3" i="34"/>
  <c r="EG3" i="3"/>
  <c r="JU3" i="3"/>
  <c r="FM3" i="3"/>
  <c r="IS3" i="3"/>
  <c r="EK3" i="3"/>
  <c r="CG3" i="3"/>
  <c r="DI3" i="3"/>
  <c r="GO3" i="3"/>
  <c r="KW3" i="3"/>
  <c r="HQ3" i="3"/>
  <c r="BE3" i="3"/>
  <c r="D42" i="32"/>
  <c r="LP42" i="32"/>
  <c r="JQ3" i="3" l="1"/>
  <c r="C3" i="34"/>
  <c r="MW3" i="3"/>
  <c r="KS3" i="3"/>
  <c r="DE3" i="3"/>
  <c r="FI3" i="3"/>
  <c r="GK3" i="3"/>
  <c r="LU3" i="3"/>
  <c r="HM3" i="3"/>
  <c r="BA3" i="3"/>
  <c r="NY3" i="3"/>
  <c r="IO3" i="3"/>
  <c r="I20" i="41"/>
  <c r="I10" i="41"/>
  <c r="O20" i="41"/>
  <c r="O10" i="41"/>
  <c r="L20" i="41"/>
  <c r="L10" i="41"/>
  <c r="AAV42" i="32"/>
  <c r="GZ42" i="32"/>
  <c r="BX42" i="32"/>
  <c r="IJ42" i="32"/>
  <c r="ABT42" i="32"/>
  <c r="UJ42" i="32"/>
  <c r="FP42" i="32"/>
  <c r="OJ42" i="32"/>
  <c r="AFL42" i="32"/>
  <c r="AKB42" i="32"/>
  <c r="PH42" i="32"/>
  <c r="DH42" i="32"/>
  <c r="MZ42" i="32"/>
  <c r="ZL42" i="32"/>
  <c r="SN42" i="32"/>
  <c r="PT42" i="32"/>
  <c r="FD42" i="32"/>
  <c r="DT42" i="32"/>
  <c r="AJP42" i="32"/>
  <c r="TL42" i="32"/>
  <c r="JH42" i="32"/>
  <c r="RD42" i="32"/>
  <c r="MB42" i="32"/>
  <c r="ACR42" i="32"/>
  <c r="AHH42" i="32"/>
  <c r="AAJ42" i="32"/>
  <c r="ZX42" i="32"/>
  <c r="KR42" i="32"/>
  <c r="XP42" i="32"/>
  <c r="YB42" i="32"/>
  <c r="AJD42" i="32"/>
  <c r="AIR42" i="32"/>
  <c r="UV42" i="32"/>
  <c r="LD42" i="32"/>
  <c r="CV42" i="32"/>
  <c r="XD42" i="32"/>
  <c r="AIF42" i="32"/>
  <c r="YN42" i="32"/>
  <c r="ADD42" i="32"/>
  <c r="TX42" i="32"/>
  <c r="SZ42" i="32"/>
  <c r="GN42" i="32"/>
  <c r="VH42" i="32"/>
  <c r="EF42" i="32"/>
  <c r="AEN42" i="32"/>
  <c r="NL42" i="32"/>
  <c r="CJ42" i="32"/>
  <c r="SB42" i="32"/>
  <c r="AFX42" i="32"/>
  <c r="ER42" i="32"/>
  <c r="JT42" i="32"/>
  <c r="HX42" i="32"/>
  <c r="HL42" i="32"/>
  <c r="AEZ42" i="32"/>
  <c r="ABH42" i="32"/>
  <c r="AEB42" i="32"/>
  <c r="QR42" i="32"/>
  <c r="AHT42" i="32"/>
  <c r="MN42" i="32"/>
  <c r="ACF42" i="32"/>
  <c r="RP42" i="32"/>
  <c r="NX42" i="32"/>
  <c r="GB42" i="32"/>
  <c r="QF42" i="32"/>
  <c r="WR42" i="32"/>
  <c r="VT42" i="32"/>
  <c r="ADP42" i="32"/>
  <c r="YZ42" i="32"/>
  <c r="WF42" i="32"/>
  <c r="AGJ42" i="32"/>
  <c r="OV42" i="32"/>
  <c r="KF42" i="32"/>
  <c r="AGV42" i="32"/>
  <c r="IV42"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Izaullah Abid</author>
  </authors>
  <commentList>
    <comment ref="A1" authorId="0" shapeId="0" xr:uid="{00000000-0006-0000-0000-000001000000}">
      <text>
        <r>
          <rPr>
            <b/>
            <sz val="14"/>
            <color indexed="81"/>
            <rFont val="Tahoma"/>
            <family val="2"/>
          </rPr>
          <t xml:space="preserve">استادان محترم:
</t>
        </r>
        <r>
          <rPr>
            <sz val="14"/>
            <color indexed="81"/>
            <rFont val="Tahoma"/>
            <family val="2"/>
          </rPr>
          <t>در این جدول اپدیت شده تلاش ګردیده، تا تمام معلومات تحریري مربوط شاګردان (شهرت، ضوابط و نمرات امتحان) و مربوط بودن جدول نتایج به کدام (سال تعلیمی، ریاست، حوزه/ ولسوالی/ مکتب، صنف و نګران) و نام های (امر مکتب، مدیر تدریسی. سرمعلم، هیئت سه نفری نتایج مکتب)در این شیت(</t>
        </r>
        <r>
          <rPr>
            <b/>
            <sz val="14"/>
            <color indexed="81"/>
            <rFont val="Tahoma"/>
            <family val="2"/>
          </rPr>
          <t>لیست</t>
        </r>
        <r>
          <rPr>
            <sz val="14"/>
            <color indexed="81"/>
            <rFont val="Tahoma"/>
            <family val="2"/>
          </rPr>
          <t xml:space="preserve">) به شکل اسان درج شود.
</t>
        </r>
        <r>
          <rPr>
            <b/>
            <sz val="14"/>
            <color indexed="81"/>
            <rFont val="Tahoma"/>
            <family val="2"/>
          </rPr>
          <t xml:space="preserve">یاداشت: </t>
        </r>
        <r>
          <rPr>
            <sz val="14"/>
            <color indexed="81"/>
            <rFont val="Tahoma"/>
            <family val="2"/>
          </rPr>
          <t>برای تهیه نمودن جدول بهتر و قبول شده، کوشش نماید تا دستور های سرنویس و کمنت‌های شیت(</t>
        </r>
        <r>
          <rPr>
            <b/>
            <sz val="14"/>
            <color indexed="81"/>
            <rFont val="Tahoma"/>
            <family val="2"/>
          </rPr>
          <t>لیست)</t>
        </r>
        <r>
          <rPr>
            <sz val="14"/>
            <color indexed="81"/>
            <rFont val="Tahoma"/>
            <family val="2"/>
          </rPr>
          <t xml:space="preserve"> را به دقت بخوانید، بعداً به صورت صحیح بالای ان عمل نماید.
</t>
        </r>
        <r>
          <rPr>
            <b/>
            <sz val="14"/>
            <color indexed="81"/>
            <rFont val="Tahoma"/>
            <family val="2"/>
          </rPr>
          <t xml:space="preserve">اپدیت کننده: </t>
        </r>
        <r>
          <rPr>
            <sz val="14"/>
            <color indexed="81"/>
            <rFont val="Tahoma"/>
            <family val="2"/>
          </rPr>
          <t xml:space="preserve">عزت الله عابد
استاد لېسه عالي ګل پاچا الفت، حوزه دوازهم تعلیمی - کابل
</t>
        </r>
        <r>
          <rPr>
            <b/>
            <sz val="14"/>
            <color indexed="81"/>
            <rFont val="Tahoma"/>
            <family val="2"/>
          </rPr>
          <t>شماره وتسپ:</t>
        </r>
        <r>
          <rPr>
            <sz val="14"/>
            <color indexed="81"/>
            <rFont val="Tahoma"/>
            <family val="2"/>
          </rPr>
          <t xml:space="preserve"> 0780442278</t>
        </r>
      </text>
    </comment>
    <comment ref="E1" authorId="0" shapeId="0" xr:uid="{00000000-0006-0000-0000-000002000000}">
      <text>
        <r>
          <rPr>
            <b/>
            <sz val="9"/>
            <color indexed="81"/>
            <rFont val="Tahoma"/>
            <family val="2"/>
          </rPr>
          <t>Izaullah Abid:</t>
        </r>
        <r>
          <rPr>
            <sz val="9"/>
            <color indexed="81"/>
            <rFont val="Tahoma"/>
            <family val="2"/>
          </rPr>
          <t xml:space="preserve">
در اینجا سال تعلیمي هجری شمسی را بنوسید</t>
        </r>
      </text>
    </comment>
    <comment ref="H1" authorId="0" shapeId="0" xr:uid="{00000000-0006-0000-0000-000003000000}">
      <text>
        <r>
          <rPr>
            <b/>
            <sz val="9"/>
            <color indexed="81"/>
            <rFont val="Tahoma"/>
            <family val="2"/>
          </rPr>
          <t>Izaullah Abid:
در اینجا سال تعلیمی هجری قمری را بنوسید</t>
        </r>
      </text>
    </comment>
    <comment ref="P1" authorId="0" shapeId="0" xr:uid="{00000000-0006-0000-0000-000004000000}">
      <text>
        <r>
          <rPr>
            <b/>
            <sz val="9"/>
            <color indexed="81"/>
            <rFont val="Tahoma"/>
            <family val="2"/>
          </rPr>
          <t>Izaullah Abid:</t>
        </r>
        <r>
          <rPr>
            <sz val="9"/>
            <color indexed="81"/>
            <rFont val="Tahoma"/>
            <family val="2"/>
          </rPr>
          <t xml:space="preserve">
</t>
        </r>
        <r>
          <rPr>
            <b/>
            <sz val="9"/>
            <color indexed="81"/>
            <rFont val="Tahoma"/>
            <family val="2"/>
          </rPr>
          <t>در اینجا نام و شعبه صنف را بنوسید</t>
        </r>
      </text>
    </comment>
    <comment ref="W1" authorId="0" shapeId="0" xr:uid="{00000000-0006-0000-0000-000005000000}">
      <text>
        <r>
          <rPr>
            <b/>
            <sz val="9"/>
            <color indexed="81"/>
            <rFont val="Tahoma"/>
            <family val="2"/>
          </rPr>
          <t>Izaullah Abid:</t>
        </r>
        <r>
          <rPr>
            <sz val="9"/>
            <color indexed="81"/>
            <rFont val="Tahoma"/>
            <family val="2"/>
          </rPr>
          <t xml:space="preserve">
</t>
        </r>
        <r>
          <rPr>
            <b/>
            <sz val="9"/>
            <color indexed="81"/>
            <rFont val="Tahoma"/>
            <family val="2"/>
          </rPr>
          <t>در اینجا نام و تخلص نګران صنف را بنوسید</t>
        </r>
      </text>
    </comment>
    <comment ref="AM1" authorId="0" shapeId="0" xr:uid="{00000000-0006-0000-0000-000006000000}">
      <text>
        <r>
          <rPr>
            <b/>
            <sz val="9"/>
            <color indexed="81"/>
            <rFont val="Tahoma"/>
            <family val="2"/>
          </rPr>
          <t>Izaullah Abid:</t>
        </r>
        <r>
          <rPr>
            <sz val="9"/>
            <color indexed="81"/>
            <rFont val="Tahoma"/>
            <family val="2"/>
          </rPr>
          <t xml:space="preserve">
</t>
        </r>
        <r>
          <rPr>
            <b/>
            <sz val="9"/>
            <color indexed="81"/>
            <rFont val="Tahoma"/>
            <family val="2"/>
          </rPr>
          <t>در اینجا نام حوزه مربوطه را در قوس بنوسید</t>
        </r>
      </text>
    </comment>
    <comment ref="F2" authorId="0" shapeId="0" xr:uid="{00000000-0006-0000-0000-000007000000}">
      <text>
        <r>
          <rPr>
            <b/>
            <sz val="12"/>
            <color indexed="81"/>
            <rFont val="Tahoma"/>
            <family val="2"/>
          </rPr>
          <t xml:space="preserve">استادان محترم:
</t>
        </r>
        <r>
          <rPr>
            <sz val="12"/>
            <color indexed="81"/>
            <rFont val="Tahoma"/>
            <family val="2"/>
          </rPr>
          <t xml:space="preserve">در این قسمت مجموع روز های محرومی را بنوسید تا جدول نتایج شاګردان محروم را به شکل اتومات شناسایی نماید.
</t>
        </r>
        <r>
          <rPr>
            <b/>
            <sz val="12"/>
            <color indexed="81"/>
            <rFont val="Tahoma"/>
            <family val="2"/>
          </rPr>
          <t>نوت: بدون ضرورت عدد (99) را به هیچ وجه تغیر و یا پاک نکنید!!!</t>
        </r>
        <r>
          <rPr>
            <sz val="12"/>
            <color indexed="81"/>
            <rFont val="Tahoma"/>
            <family val="2"/>
          </rPr>
          <t xml:space="preserve">
</t>
        </r>
        <r>
          <rPr>
            <b/>
            <sz val="12"/>
            <color indexed="81"/>
            <rFont val="Tahoma"/>
            <family val="2"/>
          </rPr>
          <t xml:space="preserve">اپدیت کننده: </t>
        </r>
        <r>
          <rPr>
            <sz val="12"/>
            <color indexed="81"/>
            <rFont val="Tahoma"/>
            <family val="2"/>
          </rPr>
          <t xml:space="preserve">عزت الله عابد
استاد لېسه عالي ګل پاچا الفت
حوزه دوازهم تعلیمی - کابل
</t>
        </r>
        <r>
          <rPr>
            <b/>
            <sz val="12"/>
            <color indexed="81"/>
            <rFont val="Tahoma"/>
            <family val="2"/>
          </rPr>
          <t>شماره وتسپ:</t>
        </r>
        <r>
          <rPr>
            <sz val="12"/>
            <color indexed="81"/>
            <rFont val="Tahoma"/>
            <family val="2"/>
          </rPr>
          <t xml:space="preserve"> 0780442278</t>
        </r>
      </text>
    </comment>
    <comment ref="G2" authorId="0" shapeId="0" xr:uid="{00000000-0006-0000-0000-000008000000}">
      <text>
        <r>
          <rPr>
            <b/>
            <sz val="14"/>
            <color indexed="81"/>
            <rFont val="Tahoma"/>
            <family val="2"/>
          </rPr>
          <t xml:space="preserve">Izaullah Abid:
</t>
        </r>
        <r>
          <rPr>
            <sz val="14"/>
            <color indexed="81"/>
            <rFont val="Tahoma"/>
            <family val="2"/>
          </rPr>
          <t>در این ستون وضعیت شاگردان را از روی امتحان سالانه توسط کلمه های (</t>
        </r>
        <r>
          <rPr>
            <b/>
            <sz val="14"/>
            <color indexed="81"/>
            <rFont val="Tahoma"/>
            <family val="2"/>
          </rPr>
          <t>شامل</t>
        </r>
        <r>
          <rPr>
            <sz val="14"/>
            <color indexed="81"/>
            <rFont val="Tahoma"/>
            <family val="2"/>
          </rPr>
          <t xml:space="preserve"> و </t>
        </r>
        <r>
          <rPr>
            <b/>
            <sz val="14"/>
            <color indexed="81"/>
            <rFont val="Tahoma"/>
            <family val="2"/>
          </rPr>
          <t>محروم</t>
        </r>
        <r>
          <rPr>
            <sz val="14"/>
            <color indexed="81"/>
            <rFont val="Tahoma"/>
            <family val="2"/>
          </rPr>
          <t>) حتماً مشخص نماید.</t>
        </r>
        <r>
          <rPr>
            <b/>
            <sz val="14"/>
            <color indexed="81"/>
            <rFont val="Tahoma"/>
            <family val="2"/>
          </rPr>
          <t xml:space="preserve">
</t>
        </r>
      </text>
    </comment>
    <comment ref="H2" authorId="0" shapeId="0" xr:uid="{00000000-0006-0000-0000-000009000000}">
      <text>
        <r>
          <rPr>
            <b/>
            <sz val="14"/>
            <color indexed="81"/>
            <rFont val="Tahoma"/>
            <family val="2"/>
          </rPr>
          <t xml:space="preserve">استادان محترم:
</t>
        </r>
        <r>
          <rPr>
            <sz val="14"/>
            <color indexed="81"/>
            <rFont val="Tahoma"/>
            <family val="2"/>
          </rPr>
          <t xml:space="preserve">برای شناسایی شاګردان ( </t>
        </r>
        <r>
          <rPr>
            <b/>
            <sz val="14"/>
            <color indexed="81"/>
            <rFont val="Tahoma"/>
            <family val="2"/>
          </rPr>
          <t>معذرتی و سه پارچه</t>
        </r>
        <r>
          <rPr>
            <sz val="14"/>
            <color indexed="81"/>
            <rFont val="Tahoma"/>
            <family val="2"/>
          </rPr>
          <t xml:space="preserve">) شده به شکل اتومات در جدول نتایج بالای رهنمود های داده شده در خانه های ذیل درست عمل نماید.
</t>
        </r>
        <r>
          <rPr>
            <b/>
            <sz val="14"/>
            <color indexed="81"/>
            <rFont val="Tahoma"/>
            <family val="2"/>
          </rPr>
          <t>اپدیت کننده:</t>
        </r>
        <r>
          <rPr>
            <sz val="14"/>
            <color indexed="81"/>
            <rFont val="Tahoma"/>
            <family val="2"/>
          </rPr>
          <t xml:space="preserve"> عزت الله عابد
استاد لېسه عالي ګل پاچا الفت
حوزه دوازهم تعلیمی - کابل
</t>
        </r>
        <r>
          <rPr>
            <b/>
            <sz val="14"/>
            <color indexed="81"/>
            <rFont val="Tahoma"/>
            <family val="2"/>
          </rPr>
          <t>شماره وتسپ:</t>
        </r>
        <r>
          <rPr>
            <sz val="14"/>
            <color indexed="81"/>
            <rFont val="Tahoma"/>
            <family val="2"/>
          </rPr>
          <t xml:space="preserve"> 0780442278</t>
        </r>
      </text>
    </comment>
    <comment ref="H3" authorId="0" shapeId="0" xr:uid="{00000000-0006-0000-0000-00000B000000}">
      <text>
        <r>
          <rPr>
            <b/>
            <sz val="14"/>
            <color indexed="81"/>
            <rFont val="Tahoma"/>
            <family val="2"/>
          </rPr>
          <t>Izaullah Abid:</t>
        </r>
        <r>
          <rPr>
            <sz val="14"/>
            <color indexed="81"/>
            <rFont val="Tahoma"/>
            <family val="2"/>
          </rPr>
          <t xml:space="preserve">
اګرد کدام شاګرد در امتحان چهارونیم ماهه (</t>
        </r>
        <r>
          <rPr>
            <b/>
            <sz val="14"/>
            <color indexed="81"/>
            <rFont val="Tahoma"/>
            <family val="2"/>
          </rPr>
          <t>معذرتی</t>
        </r>
        <r>
          <rPr>
            <sz val="14"/>
            <color indexed="81"/>
            <rFont val="Tahoma"/>
            <family val="2"/>
          </rPr>
          <t>) باشد، در خانه های ذیل عدد (</t>
        </r>
        <r>
          <rPr>
            <b/>
            <sz val="14"/>
            <color indexed="81"/>
            <rFont val="Tahoma"/>
            <family val="2"/>
          </rPr>
          <t>1</t>
        </r>
        <r>
          <rPr>
            <sz val="14"/>
            <color indexed="81"/>
            <rFont val="Tahoma"/>
            <family val="2"/>
          </rPr>
          <t>) را بنوسید تا جدول انرا به شکل اتومات شناسایی نماید.</t>
        </r>
      </text>
    </comment>
    <comment ref="I3" authorId="0" shapeId="0" xr:uid="{00000000-0006-0000-0000-00000C000000}">
      <text>
        <r>
          <rPr>
            <b/>
            <sz val="14"/>
            <color indexed="81"/>
            <rFont val="Tahoma"/>
            <family val="2"/>
          </rPr>
          <t>Izaullah Abid:</t>
        </r>
        <r>
          <rPr>
            <sz val="14"/>
            <color indexed="81"/>
            <rFont val="Tahoma"/>
            <family val="2"/>
          </rPr>
          <t xml:space="preserve">
اګر کدام شاګرد در امتحان سالانه (</t>
        </r>
        <r>
          <rPr>
            <b/>
            <sz val="14"/>
            <color indexed="81"/>
            <rFont val="Tahoma"/>
            <family val="2"/>
          </rPr>
          <t>معذرتی</t>
        </r>
        <r>
          <rPr>
            <sz val="14"/>
            <color indexed="81"/>
            <rFont val="Tahoma"/>
            <family val="2"/>
          </rPr>
          <t>) باشد در خانه های ذیل عدد (</t>
        </r>
        <r>
          <rPr>
            <b/>
            <sz val="14"/>
            <color indexed="81"/>
            <rFont val="Tahoma"/>
            <family val="2"/>
          </rPr>
          <t>2</t>
        </r>
        <r>
          <rPr>
            <sz val="14"/>
            <color indexed="81"/>
            <rFont val="Tahoma"/>
            <family val="2"/>
          </rPr>
          <t>) و اګر (</t>
        </r>
        <r>
          <rPr>
            <b/>
            <sz val="14"/>
            <color indexed="81"/>
            <rFont val="Tahoma"/>
            <family val="2"/>
          </rPr>
          <t>سه پارچه</t>
        </r>
        <r>
          <rPr>
            <sz val="14"/>
            <color indexed="81"/>
            <rFont val="Tahoma"/>
            <family val="2"/>
          </rPr>
          <t>) شده باشد عدد (</t>
        </r>
        <r>
          <rPr>
            <b/>
            <sz val="14"/>
            <color indexed="81"/>
            <rFont val="Tahoma"/>
            <family val="2"/>
          </rPr>
          <t xml:space="preserve">3) </t>
        </r>
        <r>
          <rPr>
            <sz val="14"/>
            <color indexed="81"/>
            <rFont val="Tahoma"/>
            <family val="2"/>
          </rPr>
          <t xml:space="preserve">را بنوسید تا جدول به شکل اتومات انرا شناسایی نماید.
</t>
        </r>
        <r>
          <rPr>
            <b/>
            <sz val="14"/>
            <color indexed="81"/>
            <rFont val="Tahoma"/>
            <family val="2"/>
          </rPr>
          <t xml:space="preserve">نوت: </t>
        </r>
        <r>
          <rPr>
            <sz val="14"/>
            <color indexed="81"/>
            <rFont val="Tahoma"/>
            <family val="2"/>
          </rPr>
          <t>جدول نتایج شاګردان (</t>
        </r>
        <r>
          <rPr>
            <b/>
            <sz val="14"/>
            <color indexed="81"/>
            <rFont val="Tahoma"/>
            <family val="2"/>
          </rPr>
          <t>سه پارچه</t>
        </r>
        <r>
          <rPr>
            <sz val="14"/>
            <color indexed="81"/>
            <rFont val="Tahoma"/>
            <family val="2"/>
          </rPr>
          <t>) شده را همرا با شاګردان محروم یکجا جمع مینماید.</t>
        </r>
      </text>
    </comment>
    <comment ref="K3" authorId="0" shapeId="0" xr:uid="{00000000-0006-0000-0000-00000D000000}">
      <text>
        <r>
          <rPr>
            <sz val="9"/>
            <color indexed="81"/>
            <rFont val="Tahoma"/>
            <family val="2"/>
          </rPr>
          <t>برای تغیر نام مضمون از این ستون استفاده نماید</t>
        </r>
      </text>
    </comment>
    <comment ref="B4" authorId="0" shapeId="0" xr:uid="{00000000-0006-0000-0000-00000E000000}">
      <text>
        <r>
          <rPr>
            <b/>
            <sz val="14"/>
            <color indexed="81"/>
            <rFont val="Tahoma"/>
            <family val="2"/>
          </rPr>
          <t xml:space="preserve">Izaullah Abid:
</t>
        </r>
        <r>
          <rPr>
            <sz val="14"/>
            <color indexed="81"/>
            <rFont val="Tahoma"/>
            <family val="2"/>
          </rPr>
          <t xml:space="preserve">برای ترتیب نمودن نام های شاگردان به حروف الفبا در قدم اول از </t>
        </r>
        <r>
          <rPr>
            <b/>
            <sz val="14"/>
            <color indexed="81"/>
            <rFont val="Tahoma"/>
            <family val="2"/>
          </rPr>
          <t xml:space="preserve">Sort </t>
        </r>
        <r>
          <rPr>
            <sz val="14"/>
            <color indexed="81"/>
            <rFont val="Tahoma"/>
            <family val="2"/>
          </rPr>
          <t xml:space="preserve">بتن این ستون استفاده نماید و بعداً از </t>
        </r>
        <r>
          <rPr>
            <b/>
            <sz val="14"/>
            <color indexed="81"/>
            <rFont val="Tahoma"/>
            <family val="2"/>
          </rPr>
          <t>Sort</t>
        </r>
        <r>
          <rPr>
            <sz val="14"/>
            <color indexed="81"/>
            <rFont val="Tahoma"/>
            <family val="2"/>
          </rPr>
          <t xml:space="preserve"> بتن ستون(</t>
        </r>
        <r>
          <rPr>
            <b/>
            <sz val="14"/>
            <color indexed="81"/>
            <rFont val="Tahoma"/>
            <family val="2"/>
          </rPr>
          <t>وضعیت شاگردان</t>
        </r>
        <r>
          <rPr>
            <sz val="14"/>
            <color indexed="81"/>
            <rFont val="Tahoma"/>
            <family val="2"/>
          </rPr>
          <t xml:space="preserve">) به هدف این کار بگیرید که نام ها و معلومات شاگردان حاضر اول و دیگران در اخر جدول قرار بیگرد.
</t>
        </r>
      </text>
    </comment>
    <comment ref="K4" authorId="0" shapeId="0" xr:uid="{00000000-0006-0000-0000-00000F000000}">
      <text>
        <r>
          <rPr>
            <sz val="10"/>
            <color indexed="81"/>
            <rFont val="Tahoma"/>
            <family val="2"/>
          </rPr>
          <t>اگر میخواهید کدام شاگرد (</t>
        </r>
        <r>
          <rPr>
            <b/>
            <sz val="10"/>
            <color indexed="81"/>
            <rFont val="Tahoma"/>
            <family val="2"/>
          </rPr>
          <t>غایب)</t>
        </r>
        <r>
          <rPr>
            <sz val="10"/>
            <color indexed="81"/>
            <rFont val="Tahoma"/>
            <family val="2"/>
          </rPr>
          <t xml:space="preserve"> امتحان شناخته شود، خانهای نمرات انرا خالي بگذارید و یا همرای نشان(</t>
        </r>
        <r>
          <rPr>
            <b/>
            <sz val="10"/>
            <color indexed="81"/>
            <rFont val="Tahoma"/>
            <family val="2"/>
          </rPr>
          <t>\</t>
        </r>
        <r>
          <rPr>
            <sz val="10"/>
            <color indexed="81"/>
            <rFont val="Tahoma"/>
            <family val="2"/>
          </rPr>
          <t>) در اینجا قید نماید.</t>
        </r>
      </text>
    </comment>
    <comment ref="AF4" authorId="0" shapeId="0" xr:uid="{00000000-0006-0000-0000-000010000000}">
      <text>
        <r>
          <rPr>
            <sz val="10"/>
            <color indexed="81"/>
            <rFont val="Tahoma"/>
            <family val="2"/>
          </rPr>
          <t>اگر میخواهید بدون درج نمرات در خانه نتیجه شاگرد (</t>
        </r>
        <r>
          <rPr>
            <b/>
            <sz val="10"/>
            <color indexed="81"/>
            <rFont val="Tahoma"/>
            <family val="2"/>
          </rPr>
          <t>تکرارصنف</t>
        </r>
        <r>
          <rPr>
            <sz val="10"/>
            <color indexed="81"/>
            <rFont val="Tahoma"/>
            <family val="2"/>
          </rPr>
          <t>) نوشته شود، خانهای نمرات انرا خالي بگذارید و یا همرای نشان(</t>
        </r>
        <r>
          <rPr>
            <b/>
            <sz val="10"/>
            <color indexed="81"/>
            <rFont val="Tahoma"/>
            <family val="2"/>
          </rPr>
          <t>\</t>
        </r>
        <r>
          <rPr>
            <sz val="10"/>
            <color indexed="81"/>
            <rFont val="Tahoma"/>
            <family val="2"/>
          </rPr>
          <t>) در اینجا قید نماید.</t>
        </r>
      </text>
    </comment>
    <comment ref="G5" authorId="0" shapeId="0" xr:uid="{00000000-0006-0000-0000-000011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 authorId="0" shapeId="0" xr:uid="{00000000-0006-0000-0000-000012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 authorId="0" shapeId="0" xr:uid="{00000000-0006-0000-0000-000013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 authorId="0" shapeId="0" xr:uid="{00000000-0006-0000-0000-000014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 authorId="0" shapeId="0" xr:uid="{00000000-0006-0000-0000-000015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 authorId="0" shapeId="0" xr:uid="{00000000-0006-0000-0000-000016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 authorId="0" shapeId="0" xr:uid="{00000000-0006-0000-0000-000017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 authorId="0" shapeId="0" xr:uid="{00000000-0006-0000-0000-000018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 authorId="0" shapeId="0" xr:uid="{00000000-0006-0000-0000-000019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 authorId="0" shapeId="0" xr:uid="{00000000-0006-0000-0000-00001A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 authorId="0" shapeId="0" xr:uid="{00000000-0006-0000-0000-00001B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 authorId="0" shapeId="0" xr:uid="{00000000-0006-0000-0000-00001C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 authorId="0" shapeId="0" xr:uid="{00000000-0006-0000-0000-00001D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 authorId="0" shapeId="0" xr:uid="{00000000-0006-0000-0000-00001E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 authorId="0" shapeId="0" xr:uid="{00000000-0006-0000-0000-00001F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0" authorId="0" shapeId="0" xr:uid="{00000000-0006-0000-0000-000020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0" authorId="0" shapeId="0" xr:uid="{00000000-0006-0000-0000-000021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0" authorId="0" shapeId="0" xr:uid="{00000000-0006-0000-0000-000022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1" authorId="0" shapeId="0" xr:uid="{00000000-0006-0000-0000-000023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1" authorId="0" shapeId="0" xr:uid="{00000000-0006-0000-0000-000024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1" authorId="0" shapeId="0" xr:uid="{00000000-0006-0000-0000-000025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2" authorId="0" shapeId="0" xr:uid="{00000000-0006-0000-0000-000026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2" authorId="0" shapeId="0" xr:uid="{00000000-0006-0000-0000-000027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2" authorId="0" shapeId="0" xr:uid="{00000000-0006-0000-0000-000028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3" authorId="0" shapeId="0" xr:uid="{00000000-0006-0000-0000-000029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3" authorId="0" shapeId="0" xr:uid="{00000000-0006-0000-0000-00002A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3" authorId="0" shapeId="0" xr:uid="{00000000-0006-0000-0000-00002B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4" authorId="0" shapeId="0" xr:uid="{00000000-0006-0000-0000-00002C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4" authorId="0" shapeId="0" xr:uid="{00000000-0006-0000-0000-00002D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4" authorId="0" shapeId="0" xr:uid="{00000000-0006-0000-0000-00002E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5" authorId="0" shapeId="0" xr:uid="{00000000-0006-0000-0000-00002F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5" authorId="0" shapeId="0" xr:uid="{00000000-0006-0000-0000-000030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5" authorId="0" shapeId="0" xr:uid="{00000000-0006-0000-0000-000031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6" authorId="0" shapeId="0" xr:uid="{00000000-0006-0000-0000-000032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6" authorId="0" shapeId="0" xr:uid="{00000000-0006-0000-0000-000033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6" authorId="0" shapeId="0" xr:uid="{00000000-0006-0000-0000-000034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7" authorId="0" shapeId="0" xr:uid="{00000000-0006-0000-0000-000035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7" authorId="0" shapeId="0" xr:uid="{00000000-0006-0000-0000-000036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7" authorId="0" shapeId="0" xr:uid="{00000000-0006-0000-0000-000037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8" authorId="0" shapeId="0" xr:uid="{00000000-0006-0000-0000-000038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8" authorId="0" shapeId="0" xr:uid="{00000000-0006-0000-0000-000039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8" authorId="0" shapeId="0" xr:uid="{00000000-0006-0000-0000-00003A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9" authorId="0" shapeId="0" xr:uid="{00000000-0006-0000-0000-00003B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9" authorId="0" shapeId="0" xr:uid="{00000000-0006-0000-0000-00003C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9" authorId="0" shapeId="0" xr:uid="{00000000-0006-0000-0000-00003D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20" authorId="0" shapeId="0" xr:uid="{00000000-0006-0000-0000-00003E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20" authorId="0" shapeId="0" xr:uid="{00000000-0006-0000-0000-00003F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20" authorId="0" shapeId="0" xr:uid="{00000000-0006-0000-0000-000040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21" authorId="0" shapeId="0" xr:uid="{00000000-0006-0000-0000-000041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21" authorId="0" shapeId="0" xr:uid="{00000000-0006-0000-0000-000042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21" authorId="0" shapeId="0" xr:uid="{00000000-0006-0000-0000-000043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22" authorId="0" shapeId="0" xr:uid="{00000000-0006-0000-0000-000044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22" authorId="0" shapeId="0" xr:uid="{00000000-0006-0000-0000-000045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22" authorId="0" shapeId="0" xr:uid="{00000000-0006-0000-0000-000046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23" authorId="0" shapeId="0" xr:uid="{00000000-0006-0000-0000-000047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23" authorId="0" shapeId="0" xr:uid="{00000000-0006-0000-0000-000048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23" authorId="0" shapeId="0" xr:uid="{00000000-0006-0000-0000-000049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24" authorId="0" shapeId="0" xr:uid="{00000000-0006-0000-0000-00004A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24" authorId="0" shapeId="0" xr:uid="{00000000-0006-0000-0000-00004B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24" authorId="0" shapeId="0" xr:uid="{00000000-0006-0000-0000-00004C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25" authorId="0" shapeId="0" xr:uid="{00000000-0006-0000-0000-00004D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25" authorId="0" shapeId="0" xr:uid="{00000000-0006-0000-0000-00004E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25" authorId="0" shapeId="0" xr:uid="{00000000-0006-0000-0000-00004F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26" authorId="0" shapeId="0" xr:uid="{00000000-0006-0000-0000-000050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26" authorId="0" shapeId="0" xr:uid="{00000000-0006-0000-0000-000051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26" authorId="0" shapeId="0" xr:uid="{00000000-0006-0000-0000-000052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27" authorId="0" shapeId="0" xr:uid="{00000000-0006-0000-0000-000053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27" authorId="0" shapeId="0" xr:uid="{00000000-0006-0000-0000-000054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27" authorId="0" shapeId="0" xr:uid="{00000000-0006-0000-0000-000055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28" authorId="0" shapeId="0" xr:uid="{00000000-0006-0000-0000-000056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28" authorId="0" shapeId="0" xr:uid="{00000000-0006-0000-0000-000057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28" authorId="0" shapeId="0" xr:uid="{00000000-0006-0000-0000-000058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29" authorId="0" shapeId="0" xr:uid="{00000000-0006-0000-0000-000059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29" authorId="0" shapeId="0" xr:uid="{00000000-0006-0000-0000-00005A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29" authorId="0" shapeId="0" xr:uid="{00000000-0006-0000-0000-00005B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30" authorId="0" shapeId="0" xr:uid="{00000000-0006-0000-0000-00005C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30" authorId="0" shapeId="0" xr:uid="{00000000-0006-0000-0000-00005D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30" authorId="0" shapeId="0" xr:uid="{00000000-0006-0000-0000-00005E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31" authorId="0" shapeId="0" xr:uid="{00000000-0006-0000-0000-00005F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31" authorId="0" shapeId="0" xr:uid="{00000000-0006-0000-0000-000060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31" authorId="0" shapeId="0" xr:uid="{00000000-0006-0000-0000-000061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32" authorId="0" shapeId="0" xr:uid="{00000000-0006-0000-0000-000062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32" authorId="0" shapeId="0" xr:uid="{00000000-0006-0000-0000-000063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32" authorId="0" shapeId="0" xr:uid="{00000000-0006-0000-0000-000064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33" authorId="0" shapeId="0" xr:uid="{00000000-0006-0000-0000-000065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33" authorId="0" shapeId="0" xr:uid="{00000000-0006-0000-0000-000066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33" authorId="0" shapeId="0" xr:uid="{00000000-0006-0000-0000-000067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34" authorId="0" shapeId="0" xr:uid="{00000000-0006-0000-0000-000068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34" authorId="0" shapeId="0" xr:uid="{00000000-0006-0000-0000-000069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34" authorId="0" shapeId="0" xr:uid="{00000000-0006-0000-0000-00006A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35" authorId="0" shapeId="0" xr:uid="{00000000-0006-0000-0000-00006B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35" authorId="0" shapeId="0" xr:uid="{00000000-0006-0000-0000-00006C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35" authorId="0" shapeId="0" xr:uid="{00000000-0006-0000-0000-00006D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36" authorId="0" shapeId="0" xr:uid="{00000000-0006-0000-0000-00006E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36" authorId="0" shapeId="0" xr:uid="{00000000-0006-0000-0000-00006F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36" authorId="0" shapeId="0" xr:uid="{00000000-0006-0000-0000-000070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37" authorId="0" shapeId="0" xr:uid="{00000000-0006-0000-0000-000071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37" authorId="0" shapeId="0" xr:uid="{00000000-0006-0000-0000-000072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37" authorId="0" shapeId="0" xr:uid="{00000000-0006-0000-0000-000073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38" authorId="0" shapeId="0" xr:uid="{00000000-0006-0000-0000-000074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38" authorId="0" shapeId="0" xr:uid="{00000000-0006-0000-0000-000075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38" authorId="0" shapeId="0" xr:uid="{00000000-0006-0000-0000-000076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39" authorId="0" shapeId="0" xr:uid="{00000000-0006-0000-0000-000077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39" authorId="0" shapeId="0" xr:uid="{00000000-0006-0000-0000-000078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39" authorId="0" shapeId="0" xr:uid="{00000000-0006-0000-0000-000079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40" authorId="0" shapeId="0" xr:uid="{00000000-0006-0000-0000-00007A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40" authorId="0" shapeId="0" xr:uid="{00000000-0006-0000-0000-00007B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40" authorId="0" shapeId="0" xr:uid="{00000000-0006-0000-0000-00007C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41" authorId="0" shapeId="0" xr:uid="{00000000-0006-0000-0000-00007D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41" authorId="0" shapeId="0" xr:uid="{00000000-0006-0000-0000-00007E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41" authorId="0" shapeId="0" xr:uid="{00000000-0006-0000-0000-00007F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42" authorId="0" shapeId="0" xr:uid="{00000000-0006-0000-0000-000080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42" authorId="0" shapeId="0" xr:uid="{00000000-0006-0000-0000-000081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42" authorId="0" shapeId="0" xr:uid="{00000000-0006-0000-0000-000082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43" authorId="0" shapeId="0" xr:uid="{00000000-0006-0000-0000-000083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43" authorId="0" shapeId="0" xr:uid="{00000000-0006-0000-0000-000084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43" authorId="0" shapeId="0" xr:uid="{00000000-0006-0000-0000-000085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44" authorId="0" shapeId="0" xr:uid="{00000000-0006-0000-0000-000086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44" authorId="0" shapeId="0" xr:uid="{00000000-0006-0000-0000-000087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44" authorId="0" shapeId="0" xr:uid="{00000000-0006-0000-0000-000088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45" authorId="0" shapeId="0" xr:uid="{00000000-0006-0000-0000-000089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45" authorId="0" shapeId="0" xr:uid="{00000000-0006-0000-0000-00008A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45" authorId="0" shapeId="0" xr:uid="{00000000-0006-0000-0000-00008B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46" authorId="0" shapeId="0" xr:uid="{00000000-0006-0000-0000-00008C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46" authorId="0" shapeId="0" xr:uid="{00000000-0006-0000-0000-00008D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46" authorId="0" shapeId="0" xr:uid="{00000000-0006-0000-0000-00008E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47" authorId="0" shapeId="0" xr:uid="{00000000-0006-0000-0000-00008F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47" authorId="0" shapeId="0" xr:uid="{00000000-0006-0000-0000-000090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47" authorId="0" shapeId="0" xr:uid="{00000000-0006-0000-0000-000091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48" authorId="0" shapeId="0" xr:uid="{00000000-0006-0000-0000-000092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48" authorId="0" shapeId="0" xr:uid="{00000000-0006-0000-0000-000093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48" authorId="0" shapeId="0" xr:uid="{00000000-0006-0000-0000-000094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49" authorId="0" shapeId="0" xr:uid="{00000000-0006-0000-0000-000095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49" authorId="0" shapeId="0" xr:uid="{00000000-0006-0000-0000-000096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49" authorId="0" shapeId="0" xr:uid="{00000000-0006-0000-0000-000097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50" authorId="0" shapeId="0" xr:uid="{00000000-0006-0000-0000-000098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0" authorId="0" shapeId="0" xr:uid="{00000000-0006-0000-0000-000099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0" authorId="0" shapeId="0" xr:uid="{00000000-0006-0000-0000-00009A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51" authorId="0" shapeId="0" xr:uid="{00000000-0006-0000-0000-00009B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1" authorId="0" shapeId="0" xr:uid="{00000000-0006-0000-0000-00009C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1" authorId="0" shapeId="0" xr:uid="{00000000-0006-0000-0000-00009D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52" authorId="0" shapeId="0" xr:uid="{00000000-0006-0000-0000-00009E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2" authorId="0" shapeId="0" xr:uid="{00000000-0006-0000-0000-00009F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2" authorId="0" shapeId="0" xr:uid="{00000000-0006-0000-0000-0000A0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53" authorId="0" shapeId="0" xr:uid="{00000000-0006-0000-0000-0000A1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3" authorId="0" shapeId="0" xr:uid="{00000000-0006-0000-0000-0000A2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3" authorId="0" shapeId="0" xr:uid="{00000000-0006-0000-0000-0000A3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54" authorId="0" shapeId="0" xr:uid="{00000000-0006-0000-0000-0000A4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4" authorId="0" shapeId="0" xr:uid="{00000000-0006-0000-0000-0000A5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4" authorId="0" shapeId="0" xr:uid="{00000000-0006-0000-0000-0000A6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55" authorId="0" shapeId="0" xr:uid="{00000000-0006-0000-0000-0000A7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5" authorId="0" shapeId="0" xr:uid="{00000000-0006-0000-0000-0000A8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5" authorId="0" shapeId="0" xr:uid="{00000000-0006-0000-0000-0000A9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56" authorId="0" shapeId="0" xr:uid="{00000000-0006-0000-0000-0000AA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6" authorId="0" shapeId="0" xr:uid="{00000000-0006-0000-0000-0000AB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6" authorId="0" shapeId="0" xr:uid="{00000000-0006-0000-0000-0000AC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57" authorId="0" shapeId="0" xr:uid="{00000000-0006-0000-0000-0000AD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7" authorId="0" shapeId="0" xr:uid="{00000000-0006-0000-0000-0000AE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7" authorId="0" shapeId="0" xr:uid="{00000000-0006-0000-0000-0000AF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58" authorId="0" shapeId="0" xr:uid="{00000000-0006-0000-0000-0000B0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8" authorId="0" shapeId="0" xr:uid="{00000000-0006-0000-0000-0000B1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8" authorId="0" shapeId="0" xr:uid="{00000000-0006-0000-0000-0000B2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59" authorId="0" shapeId="0" xr:uid="{00000000-0006-0000-0000-0000B3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59" authorId="0" shapeId="0" xr:uid="{00000000-0006-0000-0000-0000B4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59" authorId="0" shapeId="0" xr:uid="{00000000-0006-0000-0000-0000B5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0" authorId="0" shapeId="0" xr:uid="{00000000-0006-0000-0000-0000B6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0" authorId="0" shapeId="0" xr:uid="{00000000-0006-0000-0000-0000B7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0" authorId="0" shapeId="0" xr:uid="{00000000-0006-0000-0000-0000B8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1" authorId="0" shapeId="0" xr:uid="{00000000-0006-0000-0000-0000B9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1" authorId="0" shapeId="0" xr:uid="{00000000-0006-0000-0000-0000BA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1" authorId="0" shapeId="0" xr:uid="{00000000-0006-0000-0000-0000BB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2" authorId="0" shapeId="0" xr:uid="{00000000-0006-0000-0000-0000BC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2" authorId="0" shapeId="0" xr:uid="{00000000-0006-0000-0000-0000BD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2" authorId="0" shapeId="0" xr:uid="{00000000-0006-0000-0000-0000BE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3" authorId="0" shapeId="0" xr:uid="{00000000-0006-0000-0000-0000BF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3" authorId="0" shapeId="0" xr:uid="{00000000-0006-0000-0000-0000C0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3" authorId="0" shapeId="0" xr:uid="{00000000-0006-0000-0000-0000C1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4" authorId="0" shapeId="0" xr:uid="{00000000-0006-0000-0000-0000C2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4" authorId="0" shapeId="0" xr:uid="{00000000-0006-0000-0000-0000C3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4" authorId="0" shapeId="0" xr:uid="{00000000-0006-0000-0000-0000C4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5" authorId="0" shapeId="0" xr:uid="{00000000-0006-0000-0000-0000C5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5" authorId="0" shapeId="0" xr:uid="{00000000-0006-0000-0000-0000C6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5" authorId="0" shapeId="0" xr:uid="{00000000-0006-0000-0000-0000C7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6" authorId="0" shapeId="0" xr:uid="{00000000-0006-0000-0000-0000C8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6" authorId="0" shapeId="0" xr:uid="{00000000-0006-0000-0000-0000C9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6" authorId="0" shapeId="0" xr:uid="{00000000-0006-0000-0000-0000CA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7" authorId="0" shapeId="0" xr:uid="{00000000-0006-0000-0000-0000CB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7" authorId="0" shapeId="0" xr:uid="{00000000-0006-0000-0000-0000CC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7" authorId="0" shapeId="0" xr:uid="{00000000-0006-0000-0000-0000CD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8" authorId="0" shapeId="0" xr:uid="{00000000-0006-0000-0000-0000CE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8" authorId="0" shapeId="0" xr:uid="{00000000-0006-0000-0000-0000CF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8" authorId="0" shapeId="0" xr:uid="{00000000-0006-0000-0000-0000D0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69" authorId="0" shapeId="0" xr:uid="{00000000-0006-0000-0000-0000D1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69" authorId="0" shapeId="0" xr:uid="{00000000-0006-0000-0000-0000D2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69" authorId="0" shapeId="0" xr:uid="{00000000-0006-0000-0000-0000D3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0" authorId="0" shapeId="0" xr:uid="{00000000-0006-0000-0000-0000D4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0" authorId="0" shapeId="0" xr:uid="{00000000-0006-0000-0000-0000D5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0" authorId="0" shapeId="0" xr:uid="{00000000-0006-0000-0000-0000D6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1" authorId="0" shapeId="0" xr:uid="{00000000-0006-0000-0000-0000D7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1" authorId="0" shapeId="0" xr:uid="{00000000-0006-0000-0000-0000D8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1" authorId="0" shapeId="0" xr:uid="{00000000-0006-0000-0000-0000D9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2" authorId="0" shapeId="0" xr:uid="{00000000-0006-0000-0000-0000DA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2" authorId="0" shapeId="0" xr:uid="{00000000-0006-0000-0000-0000DB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2" authorId="0" shapeId="0" xr:uid="{00000000-0006-0000-0000-0000DC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3" authorId="0" shapeId="0" xr:uid="{00000000-0006-0000-0000-0000DD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3" authorId="0" shapeId="0" xr:uid="{00000000-0006-0000-0000-0000DE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3" authorId="0" shapeId="0" xr:uid="{00000000-0006-0000-0000-0000DF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4" authorId="0" shapeId="0" xr:uid="{00000000-0006-0000-0000-0000E0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4" authorId="0" shapeId="0" xr:uid="{00000000-0006-0000-0000-0000E1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4" authorId="0" shapeId="0" xr:uid="{00000000-0006-0000-0000-0000E2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5" authorId="0" shapeId="0" xr:uid="{00000000-0006-0000-0000-0000E3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5" authorId="0" shapeId="0" xr:uid="{00000000-0006-0000-0000-0000E4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5" authorId="0" shapeId="0" xr:uid="{00000000-0006-0000-0000-0000E5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6" authorId="0" shapeId="0" xr:uid="{00000000-0006-0000-0000-0000E6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6" authorId="0" shapeId="0" xr:uid="{00000000-0006-0000-0000-0000E7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6" authorId="0" shapeId="0" xr:uid="{00000000-0006-0000-0000-0000E8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7" authorId="0" shapeId="0" xr:uid="{00000000-0006-0000-0000-0000E9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7" authorId="0" shapeId="0" xr:uid="{00000000-0006-0000-0000-0000EA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7" authorId="0" shapeId="0" xr:uid="{00000000-0006-0000-0000-0000EB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8" authorId="0" shapeId="0" xr:uid="{00000000-0006-0000-0000-0000EC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8" authorId="0" shapeId="0" xr:uid="{00000000-0006-0000-0000-0000ED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8" authorId="0" shapeId="0" xr:uid="{00000000-0006-0000-0000-0000EE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79" authorId="0" shapeId="0" xr:uid="{00000000-0006-0000-0000-0000EF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79" authorId="0" shapeId="0" xr:uid="{00000000-0006-0000-0000-0000F0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79" authorId="0" shapeId="0" xr:uid="{00000000-0006-0000-0000-0000F1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0" authorId="0" shapeId="0" xr:uid="{00000000-0006-0000-0000-0000F2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0" authorId="0" shapeId="0" xr:uid="{00000000-0006-0000-0000-0000F3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0" authorId="0" shapeId="0" xr:uid="{00000000-0006-0000-0000-0000F4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1" authorId="0" shapeId="0" xr:uid="{00000000-0006-0000-0000-0000F5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1" authorId="0" shapeId="0" xr:uid="{00000000-0006-0000-0000-0000F6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1" authorId="0" shapeId="0" xr:uid="{00000000-0006-0000-0000-0000F7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2" authorId="0" shapeId="0" xr:uid="{00000000-0006-0000-0000-0000F8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2" authorId="0" shapeId="0" xr:uid="{00000000-0006-0000-0000-0000F9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2" authorId="0" shapeId="0" xr:uid="{00000000-0006-0000-0000-0000FA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3" authorId="0" shapeId="0" xr:uid="{00000000-0006-0000-0000-0000FB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3" authorId="0" shapeId="0" xr:uid="{00000000-0006-0000-0000-0000FC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3" authorId="0" shapeId="0" xr:uid="{00000000-0006-0000-0000-0000FD00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4" authorId="0" shapeId="0" xr:uid="{00000000-0006-0000-0000-0000FE00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4" authorId="0" shapeId="0" xr:uid="{00000000-0006-0000-0000-0000FF00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4" authorId="0" shapeId="0" xr:uid="{00000000-0006-0000-0000-000000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5" authorId="0" shapeId="0" xr:uid="{00000000-0006-0000-0000-000001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5" authorId="0" shapeId="0" xr:uid="{00000000-0006-0000-0000-000002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5" authorId="0" shapeId="0" xr:uid="{00000000-0006-0000-0000-000003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6" authorId="0" shapeId="0" xr:uid="{00000000-0006-0000-0000-000004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6" authorId="0" shapeId="0" xr:uid="{00000000-0006-0000-0000-000005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6" authorId="0" shapeId="0" xr:uid="{00000000-0006-0000-0000-000006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7" authorId="0" shapeId="0" xr:uid="{00000000-0006-0000-0000-000007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7" authorId="0" shapeId="0" xr:uid="{00000000-0006-0000-0000-000008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7" authorId="0" shapeId="0" xr:uid="{00000000-0006-0000-0000-000009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8" authorId="0" shapeId="0" xr:uid="{00000000-0006-0000-0000-00000A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8" authorId="0" shapeId="0" xr:uid="{00000000-0006-0000-0000-00000B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8" authorId="0" shapeId="0" xr:uid="{00000000-0006-0000-0000-00000C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89" authorId="0" shapeId="0" xr:uid="{00000000-0006-0000-0000-00000D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89" authorId="0" shapeId="0" xr:uid="{00000000-0006-0000-0000-00000E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89" authorId="0" shapeId="0" xr:uid="{00000000-0006-0000-0000-00000F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0" authorId="0" shapeId="0" xr:uid="{00000000-0006-0000-0000-000010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0" authorId="0" shapeId="0" xr:uid="{00000000-0006-0000-0000-000011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0" authorId="0" shapeId="0" xr:uid="{00000000-0006-0000-0000-000012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1" authorId="0" shapeId="0" xr:uid="{00000000-0006-0000-0000-000013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1" authorId="0" shapeId="0" xr:uid="{00000000-0006-0000-0000-000014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1" authorId="0" shapeId="0" xr:uid="{00000000-0006-0000-0000-000015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2" authorId="0" shapeId="0" xr:uid="{00000000-0006-0000-0000-000016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2" authorId="0" shapeId="0" xr:uid="{00000000-0006-0000-0000-000017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2" authorId="0" shapeId="0" xr:uid="{00000000-0006-0000-0000-000018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3" authorId="0" shapeId="0" xr:uid="{00000000-0006-0000-0000-000019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3" authorId="0" shapeId="0" xr:uid="{00000000-0006-0000-0000-00001A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3" authorId="0" shapeId="0" xr:uid="{00000000-0006-0000-0000-00001B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4" authorId="0" shapeId="0" xr:uid="{00000000-0006-0000-0000-00001C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4" authorId="0" shapeId="0" xr:uid="{00000000-0006-0000-0000-00001D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4" authorId="0" shapeId="0" xr:uid="{00000000-0006-0000-0000-00001E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5" authorId="0" shapeId="0" xr:uid="{00000000-0006-0000-0000-00001F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5" authorId="0" shapeId="0" xr:uid="{00000000-0006-0000-0000-000020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5" authorId="0" shapeId="0" xr:uid="{00000000-0006-0000-0000-000021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6" authorId="0" shapeId="0" xr:uid="{00000000-0006-0000-0000-000022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6" authorId="0" shapeId="0" xr:uid="{00000000-0006-0000-0000-000023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6" authorId="0" shapeId="0" xr:uid="{00000000-0006-0000-0000-000024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7" authorId="0" shapeId="0" xr:uid="{00000000-0006-0000-0000-000025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7" authorId="0" shapeId="0" xr:uid="{00000000-0006-0000-0000-000026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7" authorId="0" shapeId="0" xr:uid="{00000000-0006-0000-0000-000027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8" authorId="0" shapeId="0" xr:uid="{00000000-0006-0000-0000-000028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8" authorId="0" shapeId="0" xr:uid="{00000000-0006-0000-0000-000029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8" authorId="0" shapeId="0" xr:uid="{00000000-0006-0000-0000-00002A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99" authorId="0" shapeId="0" xr:uid="{00000000-0006-0000-0000-00002B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99" authorId="0" shapeId="0" xr:uid="{00000000-0006-0000-0000-00002C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99" authorId="0" shapeId="0" xr:uid="{00000000-0006-0000-0000-00002D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00" authorId="0" shapeId="0" xr:uid="{00000000-0006-0000-0000-00002E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00" authorId="0" shapeId="0" xr:uid="{00000000-0006-0000-0000-00002F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00" authorId="0" shapeId="0" xr:uid="{00000000-0006-0000-0000-000030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01" authorId="0" shapeId="0" xr:uid="{00000000-0006-0000-0000-000031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01" authorId="0" shapeId="0" xr:uid="{00000000-0006-0000-0000-000032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01" authorId="0" shapeId="0" xr:uid="{00000000-0006-0000-0000-000033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02" authorId="0" shapeId="0" xr:uid="{00000000-0006-0000-0000-000034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02" authorId="0" shapeId="0" xr:uid="{00000000-0006-0000-0000-000035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02" authorId="0" shapeId="0" xr:uid="{00000000-0006-0000-0000-000036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 ref="G103" authorId="0" shapeId="0" xr:uid="{00000000-0006-0000-0000-000037010000}">
      <text>
        <r>
          <rPr>
            <b/>
            <sz val="12"/>
            <color indexed="81"/>
            <rFont val="Tahoma"/>
            <family val="2"/>
          </rPr>
          <t>Izaullah Abid:</t>
        </r>
        <r>
          <rPr>
            <sz val="12"/>
            <color indexed="81"/>
            <rFont val="Tahoma"/>
            <family val="2"/>
          </rPr>
          <t xml:space="preserve">
وضعیت شاگرد مذکور را در این خانه از روی امتحان سالانه توسط کلمه های </t>
        </r>
        <r>
          <rPr>
            <b/>
            <sz val="12"/>
            <color indexed="81"/>
            <rFont val="Tahoma"/>
            <family val="2"/>
          </rPr>
          <t>(شامل</t>
        </r>
        <r>
          <rPr>
            <sz val="12"/>
            <color indexed="81"/>
            <rFont val="Tahoma"/>
            <family val="2"/>
          </rPr>
          <t xml:space="preserve"> او </t>
        </r>
        <r>
          <rPr>
            <b/>
            <sz val="12"/>
            <color indexed="81"/>
            <rFont val="Tahoma"/>
            <family val="2"/>
          </rPr>
          <t>محروم)</t>
        </r>
        <r>
          <rPr>
            <sz val="12"/>
            <color indexed="81"/>
            <rFont val="Tahoma"/>
            <family val="2"/>
          </rPr>
          <t xml:space="preserve"> حتماً مشخص نماید.</t>
        </r>
      </text>
    </comment>
    <comment ref="H103" authorId="0" shapeId="0" xr:uid="{00000000-0006-0000-0000-000038010000}">
      <text>
        <r>
          <rPr>
            <b/>
            <sz val="14"/>
            <color indexed="81"/>
            <rFont val="Tahoma"/>
            <family val="2"/>
          </rPr>
          <t>Izaullah Abid:</t>
        </r>
        <r>
          <rPr>
            <sz val="14"/>
            <color indexed="81"/>
            <rFont val="Tahoma"/>
            <family val="2"/>
          </rPr>
          <t xml:space="preserve">
اګر شاګرد مذکور در امتحان چهارونیم ماهه (</t>
        </r>
        <r>
          <rPr>
            <b/>
            <sz val="14"/>
            <color indexed="81"/>
            <rFont val="Tahoma"/>
            <family val="2"/>
          </rPr>
          <t>معذرتی</t>
        </r>
        <r>
          <rPr>
            <sz val="14"/>
            <color indexed="81"/>
            <rFont val="Tahoma"/>
            <family val="2"/>
          </rPr>
          <t>) باشد، عدد (</t>
        </r>
        <r>
          <rPr>
            <b/>
            <sz val="14"/>
            <color indexed="81"/>
            <rFont val="Tahoma"/>
            <family val="2"/>
          </rPr>
          <t>1</t>
        </r>
        <r>
          <rPr>
            <sz val="14"/>
            <color indexed="81"/>
            <rFont val="Tahoma"/>
            <family val="2"/>
          </rPr>
          <t>) را در این خانه بنوسید تا جدول به شکل اتومات انرا شناسایی نماید.</t>
        </r>
      </text>
    </comment>
    <comment ref="I103" authorId="0" shapeId="0" xr:uid="{00000000-0006-0000-0000-000039010000}">
      <text>
        <r>
          <rPr>
            <b/>
            <sz val="14"/>
            <color indexed="81"/>
            <rFont val="Tahoma"/>
            <family val="2"/>
          </rPr>
          <t>Izaullah Abid:</t>
        </r>
        <r>
          <rPr>
            <sz val="14"/>
            <color indexed="81"/>
            <rFont val="Tahoma"/>
            <family val="2"/>
          </rPr>
          <t xml:space="preserve">
اګر شاګرد مذکور در امتحان سالانه </t>
        </r>
        <r>
          <rPr>
            <b/>
            <sz val="14"/>
            <color indexed="81"/>
            <rFont val="Tahoma"/>
            <family val="2"/>
          </rPr>
          <t>(معذرتی)</t>
        </r>
        <r>
          <rPr>
            <sz val="14"/>
            <color indexed="81"/>
            <rFont val="Tahoma"/>
            <family val="2"/>
          </rPr>
          <t xml:space="preserve"> باشد عدد </t>
        </r>
        <r>
          <rPr>
            <b/>
            <sz val="14"/>
            <color indexed="81"/>
            <rFont val="Tahoma"/>
            <family val="2"/>
          </rPr>
          <t>(2)</t>
        </r>
        <r>
          <rPr>
            <sz val="14"/>
            <color indexed="81"/>
            <rFont val="Tahoma"/>
            <family val="2"/>
          </rPr>
          <t xml:space="preserve"> و اګر </t>
        </r>
        <r>
          <rPr>
            <b/>
            <sz val="14"/>
            <color indexed="81"/>
            <rFont val="Tahoma"/>
            <family val="2"/>
          </rPr>
          <t>(سه پارچه)</t>
        </r>
        <r>
          <rPr>
            <sz val="14"/>
            <color indexed="81"/>
            <rFont val="Tahoma"/>
            <family val="2"/>
          </rPr>
          <t xml:space="preserve"> شده باشد عدد </t>
        </r>
        <r>
          <rPr>
            <b/>
            <sz val="14"/>
            <color indexed="81"/>
            <rFont val="Tahoma"/>
            <family val="2"/>
          </rPr>
          <t>(3)</t>
        </r>
        <r>
          <rPr>
            <sz val="14"/>
            <color indexed="81"/>
            <rFont val="Tahoma"/>
            <family val="2"/>
          </rPr>
          <t xml:space="preserve"> را در این خانه بنوسید تا جدول به شکل اتومات انرا شناسایی نماید.
</t>
        </r>
        <r>
          <rPr>
            <b/>
            <sz val="14"/>
            <color indexed="81"/>
            <rFont val="Tahoma"/>
            <family val="2"/>
          </rPr>
          <t>نوت:</t>
        </r>
        <r>
          <rPr>
            <sz val="14"/>
            <color indexed="81"/>
            <rFont val="Tahoma"/>
            <family val="2"/>
          </rPr>
          <t xml:space="preserve"> جدول نتایج شاګردان </t>
        </r>
        <r>
          <rPr>
            <b/>
            <sz val="14"/>
            <color indexed="81"/>
            <rFont val="Tahoma"/>
            <family val="2"/>
          </rPr>
          <t>(سه پارچه)</t>
        </r>
        <r>
          <rPr>
            <sz val="14"/>
            <color indexed="81"/>
            <rFont val="Tahoma"/>
            <family val="2"/>
          </rPr>
          <t xml:space="preserve"> شده را همرا با شاګردان محروم یکجا جمع مینماید.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Izaullah Abid</author>
    <author>HAKER- PC</author>
  </authors>
  <commentList>
    <comment ref="AT2" authorId="0" shapeId="0" xr:uid="{00000000-0006-0000-0100-000001000000}">
      <text>
        <r>
          <rPr>
            <b/>
            <sz val="11"/>
            <color indexed="81"/>
            <rFont val="Tahoma"/>
            <family val="2"/>
          </rPr>
          <t xml:space="preserve">استادان محترم:
</t>
        </r>
        <r>
          <rPr>
            <sz val="11"/>
            <color indexed="81"/>
            <rFont val="Tahoma"/>
            <family val="2"/>
          </rPr>
          <t>برای درج هر نوع معلومات تحریری به شیټ(</t>
        </r>
        <r>
          <rPr>
            <b/>
            <sz val="11"/>
            <color indexed="81"/>
            <rFont val="Tahoma"/>
            <family val="2"/>
          </rPr>
          <t>لیست</t>
        </r>
        <r>
          <rPr>
            <sz val="11"/>
            <color indexed="81"/>
            <rFont val="Tahoma"/>
            <family val="2"/>
          </rPr>
          <t xml:space="preserve">) مراجعه نماید این جدول فقط برای پرنت میباشد.
</t>
        </r>
        <r>
          <rPr>
            <b/>
            <sz val="11"/>
            <color indexed="81"/>
            <rFont val="Tahoma"/>
            <family val="2"/>
          </rPr>
          <t xml:space="preserve">اپدیت کننده: </t>
        </r>
        <r>
          <rPr>
            <sz val="11"/>
            <color indexed="81"/>
            <rFont val="Tahoma"/>
            <family val="2"/>
          </rPr>
          <t xml:space="preserve">عزت الله عابد
استاد لېسه عالي ګل پاچا الفت
حوزه دوازهم تعلیمی - کابل
</t>
        </r>
        <r>
          <rPr>
            <b/>
            <sz val="11"/>
            <color indexed="81"/>
            <rFont val="Tahoma"/>
            <family val="2"/>
          </rPr>
          <t>شماره وتسپ:</t>
        </r>
        <r>
          <rPr>
            <sz val="11"/>
            <color indexed="81"/>
            <rFont val="Tahoma"/>
            <family val="2"/>
          </rPr>
          <t xml:space="preserve"> 0780442278</t>
        </r>
      </text>
    </comment>
    <comment ref="AF10" authorId="1" shapeId="0" xr:uid="{00000000-0006-0000-0100-000002000000}">
      <text>
        <r>
          <rPr>
            <b/>
            <sz val="9"/>
            <color indexed="81"/>
            <rFont val="Tahoma"/>
            <family val="2"/>
          </rPr>
          <t>ترتیب کننده :بشیرالحق متقی سرمعلم لیسه عالی امید . 
شماره واتساپ : 0729755757
Email : bashirulhaqm@gmail.com
برای تماشای ویدیوی آموزش ترتیب جدول نتایج و دانلود سایر اسناد های اداری عبارت اند از ...
- جدول موافقه جذب شاگرد همراه با فورم  فورمول کارشده. 
- جدول ثبت شاگردان جدیدالشمول صنوف اول همراه با فورم و کارت سوانح فورمول کار شده .
- جدول ثبت شاگردان صنوف آمادگی همراه با فورم فورمول کار شده .
- جدول ثبت سه پارچه رفت ، کُنده سه پارچه ، نمرات سه پارچه ، مکتوب سه پارچه فورمول کار شده . 
- جدول ثبت سه پارچه آمد همراه با مکتوب اطمینانیه فورمول کارشده . 
- جداول نتایج صنوف ( اول الی نهم ) ( دهم ، یازدهم ) و ( دوازدهم ) آپدیت شده سال 1402 .
و ویدیو های دیگر به یوتیوب چینل ما مراجعه نمایید .
 YOUTUBE : Bashirulhaq Muttaqi Official Channel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Izaullah Abid</author>
  </authors>
  <commentList>
    <comment ref="A7" authorId="0" shapeId="0" xr:uid="{00000000-0006-0000-0200-000001000000}">
      <text>
        <r>
          <rPr>
            <b/>
            <sz val="10"/>
            <color indexed="81"/>
            <rFont val="Tahoma"/>
            <family val="2"/>
          </rPr>
          <t xml:space="preserve">استادان محترم:
</t>
        </r>
        <r>
          <rPr>
            <sz val="10"/>
            <color indexed="81"/>
            <rFont val="Tahoma"/>
            <family val="2"/>
          </rPr>
          <t>برای درج هر نوع معلومات تحریری به شیټ(</t>
        </r>
        <r>
          <rPr>
            <b/>
            <sz val="10"/>
            <color indexed="81"/>
            <rFont val="Tahoma"/>
            <family val="2"/>
          </rPr>
          <t>لیست</t>
        </r>
        <r>
          <rPr>
            <sz val="10"/>
            <color indexed="81"/>
            <rFont val="Tahoma"/>
            <family val="2"/>
          </rPr>
          <t xml:space="preserve">) مراجعه نماید این جدول فقط برای پرنت میباشد.
</t>
        </r>
        <r>
          <rPr>
            <b/>
            <sz val="10"/>
            <color indexed="81"/>
            <rFont val="Tahoma"/>
            <family val="2"/>
          </rPr>
          <t xml:space="preserve">اپدیت کننده: </t>
        </r>
        <r>
          <rPr>
            <sz val="10"/>
            <color indexed="81"/>
            <rFont val="Tahoma"/>
            <family val="2"/>
          </rPr>
          <t xml:space="preserve">عزت الله عابد
استاد لېسه عالي ګل پاچا الفت
حوزه دوازهم تعلیمی - کابل
</t>
        </r>
        <r>
          <rPr>
            <b/>
            <sz val="10"/>
            <color indexed="81"/>
            <rFont val="Tahoma"/>
            <family val="2"/>
          </rPr>
          <t>شماره وتسپ:</t>
        </r>
        <r>
          <rPr>
            <sz val="10"/>
            <color indexed="81"/>
            <rFont val="Tahoma"/>
            <family val="2"/>
          </rPr>
          <t xml:space="preserve"> 0780442278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Izaullah Abid</author>
  </authors>
  <commentList>
    <comment ref="C1" authorId="0" shapeId="0" xr:uid="{00000000-0006-0000-0300-000001000000}">
      <text>
        <r>
          <rPr>
            <b/>
            <sz val="11"/>
            <color indexed="81"/>
            <rFont val="Tahoma"/>
            <family val="2"/>
          </rPr>
          <t xml:space="preserve">استادان محترم:
</t>
        </r>
        <r>
          <rPr>
            <sz val="11"/>
            <color indexed="81"/>
            <rFont val="Tahoma"/>
            <family val="2"/>
          </rPr>
          <t>برای درج هر نوع معلومات تحریری به شیټ(</t>
        </r>
        <r>
          <rPr>
            <b/>
            <sz val="11"/>
            <color indexed="81"/>
            <rFont val="Tahoma"/>
            <family val="2"/>
          </rPr>
          <t>لیست</t>
        </r>
        <r>
          <rPr>
            <sz val="11"/>
            <color indexed="81"/>
            <rFont val="Tahoma"/>
            <family val="2"/>
          </rPr>
          <t xml:space="preserve">) مراجعه نماید این جدول فقط برای پرنت میباشد.
</t>
        </r>
        <r>
          <rPr>
            <b/>
            <sz val="11"/>
            <color indexed="81"/>
            <rFont val="Tahoma"/>
            <family val="2"/>
          </rPr>
          <t xml:space="preserve">اپدیت کننده: </t>
        </r>
        <r>
          <rPr>
            <sz val="11"/>
            <color indexed="81"/>
            <rFont val="Tahoma"/>
            <family val="2"/>
          </rPr>
          <t xml:space="preserve">عزت الله عابد
استاد لېسه عالي ګل پاچا الفت
حوزه دوازهم تعلیمی - کابل
</t>
        </r>
        <r>
          <rPr>
            <b/>
            <sz val="11"/>
            <color indexed="81"/>
            <rFont val="Tahoma"/>
            <family val="2"/>
          </rPr>
          <t>شماره وتسپ:</t>
        </r>
        <r>
          <rPr>
            <sz val="11"/>
            <color indexed="81"/>
            <rFont val="Tahoma"/>
            <family val="2"/>
          </rPr>
          <t xml:space="preserve"> 0780442278</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Izaullah Abid</author>
  </authors>
  <commentList>
    <comment ref="AM1" authorId="0" shapeId="0" xr:uid="{00000000-0006-0000-0400-000001000000}">
      <text>
        <r>
          <rPr>
            <b/>
            <sz val="11"/>
            <color indexed="81"/>
            <rFont val="Tahoma"/>
            <family val="2"/>
          </rPr>
          <t xml:space="preserve">استادان محترم:
</t>
        </r>
        <r>
          <rPr>
            <sz val="11"/>
            <color indexed="81"/>
            <rFont val="Tahoma"/>
            <family val="2"/>
          </rPr>
          <t>برای درج هر نوع معلومات تحریری به شیټ(</t>
        </r>
        <r>
          <rPr>
            <b/>
            <sz val="11"/>
            <color indexed="81"/>
            <rFont val="Tahoma"/>
            <family val="2"/>
          </rPr>
          <t>لیست</t>
        </r>
        <r>
          <rPr>
            <sz val="11"/>
            <color indexed="81"/>
            <rFont val="Tahoma"/>
            <family val="2"/>
          </rPr>
          <t xml:space="preserve">) مراجعه نماید این جدول فقط برای پرنت میباشد.
</t>
        </r>
        <r>
          <rPr>
            <b/>
            <sz val="11"/>
            <color indexed="81"/>
            <rFont val="Tahoma"/>
            <family val="2"/>
          </rPr>
          <t xml:space="preserve">اپدیت کننده: </t>
        </r>
        <r>
          <rPr>
            <sz val="11"/>
            <color indexed="81"/>
            <rFont val="Tahoma"/>
            <family val="2"/>
          </rPr>
          <t xml:space="preserve">عزت الله عابد
استاد لېسه عالي ګل پاچا الفت
حوزه دوازهم تعلیمی - کابل
</t>
        </r>
        <r>
          <rPr>
            <b/>
            <sz val="11"/>
            <color indexed="81"/>
            <rFont val="Tahoma"/>
            <family val="2"/>
          </rPr>
          <t>شماره وتسپ:</t>
        </r>
        <r>
          <rPr>
            <sz val="11"/>
            <color indexed="81"/>
            <rFont val="Tahoma"/>
            <family val="2"/>
          </rPr>
          <t xml:space="preserve"> 0780442278</t>
        </r>
      </text>
    </comment>
    <comment ref="AS1" authorId="0" shapeId="0" xr:uid="{00000000-0006-0000-0400-000002000000}">
      <text>
        <r>
          <rPr>
            <b/>
            <sz val="9"/>
            <color indexed="81"/>
            <rFont val="Tahoma"/>
            <family val="2"/>
          </rPr>
          <t xml:space="preserve">استادان محترم:
</t>
        </r>
        <r>
          <rPr>
            <sz val="9"/>
            <color indexed="81"/>
            <rFont val="Tahoma"/>
            <family val="2"/>
          </rPr>
          <t>برای درج هر نوع معلومات تحریری به شیټ(</t>
        </r>
        <r>
          <rPr>
            <b/>
            <sz val="9"/>
            <color indexed="81"/>
            <rFont val="Tahoma"/>
            <family val="2"/>
          </rPr>
          <t>لیست</t>
        </r>
        <r>
          <rPr>
            <sz val="9"/>
            <color indexed="81"/>
            <rFont val="Tahoma"/>
            <family val="2"/>
          </rPr>
          <t xml:space="preserve">) مراجعه نماید این جدول فقط برای پرنت میباشد.
</t>
        </r>
        <r>
          <rPr>
            <b/>
            <sz val="9"/>
            <color indexed="81"/>
            <rFont val="Tahoma"/>
            <family val="2"/>
          </rPr>
          <t xml:space="preserve">اپدیت کننده: </t>
        </r>
        <r>
          <rPr>
            <sz val="9"/>
            <color indexed="81"/>
            <rFont val="Tahoma"/>
            <family val="2"/>
          </rPr>
          <t xml:space="preserve">عزت الله عابد
استاد لېسه عالي ګل پاچا الفت
حوزه دوازهم تعلیمی - کابل
</t>
        </r>
        <r>
          <rPr>
            <b/>
            <sz val="9"/>
            <color indexed="81"/>
            <rFont val="Tahoma"/>
            <family val="2"/>
          </rPr>
          <t>شماره وتسپ:</t>
        </r>
        <r>
          <rPr>
            <sz val="9"/>
            <color indexed="81"/>
            <rFont val="Tahoma"/>
            <family val="2"/>
          </rPr>
          <t xml:space="preserve"> 0780442278</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Izaullah Abid</author>
    <author>HAKER- PC</author>
  </authors>
  <commentList>
    <comment ref="J2" authorId="0" shapeId="0" xr:uid="{00000000-0006-0000-0500-000001000000}">
      <text>
        <r>
          <rPr>
            <b/>
            <sz val="11"/>
            <color indexed="81"/>
            <rFont val="Tahoma"/>
            <family val="2"/>
          </rPr>
          <t xml:space="preserve">استادان محترم:
</t>
        </r>
        <r>
          <rPr>
            <sz val="11"/>
            <color indexed="81"/>
            <rFont val="Tahoma"/>
            <family val="2"/>
          </rPr>
          <t>برای درج هر نوع معلومات تحریری به شیټ(</t>
        </r>
        <r>
          <rPr>
            <b/>
            <sz val="11"/>
            <color indexed="81"/>
            <rFont val="Tahoma"/>
            <family val="2"/>
          </rPr>
          <t>لیست</t>
        </r>
        <r>
          <rPr>
            <sz val="11"/>
            <color indexed="81"/>
            <rFont val="Tahoma"/>
            <family val="2"/>
          </rPr>
          <t xml:space="preserve">) مراجعه نماید این جدول فقط برای پرنت میباشد.
</t>
        </r>
        <r>
          <rPr>
            <b/>
            <sz val="11"/>
            <color indexed="81"/>
            <rFont val="Tahoma"/>
            <family val="2"/>
          </rPr>
          <t xml:space="preserve">اپدیت کننده: </t>
        </r>
        <r>
          <rPr>
            <sz val="11"/>
            <color indexed="81"/>
            <rFont val="Tahoma"/>
            <family val="2"/>
          </rPr>
          <t xml:space="preserve">عزت الله عابد
استاد لېسه عالي ګل پاچا الفت
حوزه دوازهم تعلیمی - کابل
</t>
        </r>
        <r>
          <rPr>
            <b/>
            <sz val="11"/>
            <color indexed="81"/>
            <rFont val="Tahoma"/>
            <family val="2"/>
          </rPr>
          <t>شماره وتسپ:</t>
        </r>
        <r>
          <rPr>
            <sz val="11"/>
            <color indexed="81"/>
            <rFont val="Tahoma"/>
            <family val="2"/>
          </rPr>
          <t xml:space="preserve"> 0780442278</t>
        </r>
      </text>
    </comment>
    <comment ref="I11" authorId="1" shapeId="0" xr:uid="{00000000-0006-0000-0500-000002000000}">
      <text>
        <r>
          <rPr>
            <sz val="9"/>
            <color indexed="81"/>
            <rFont val="Tahoma"/>
            <family val="2"/>
          </rPr>
          <t xml:space="preserve">ترتیب کننده :بشیرالحق متقی سرمعلم لیسه عالی امید . 
شماره واتساپ : 0729755757
Email : bashirulhaqm@gmail.com
برای تماشای ویدیوی آموزش ترتیب جدول نتایج و دانلود سایر اسناد های اداری عبارت اند از ...
- جدول موافقه جذب شاگرد همراه با فورم  فورمول کارشده. 
- جدول ثبت شاگردان جدیدالشمول صنوف اول همراه با فورم و کارت سوانح فورمول کار شده .
- جدول ثبت شاگردان صنوف آمادگی همراه با فورم فورمول کار شده .
- جدول ثبت سه پارچه رفت ، کُنده سه پارچه ، نمرات سه پارچه ، مکتوب سه پارچه فورمول کار شده . 
- جدول ثبت سه پارچه آمد همراه با مکتوب اطمینانیه فورمول کارشده . 
- جداول نتایج صنوف ( اول الی نهم ) ( دهم ، یازدهم ) و ( دوازدهم ) آپدیت شده سال 1402 .
و ویدیو های دیگر به یوتیوب چینل ما مراجعه نمایید .
 YOUTUBE : Bashirulhaq Muttaqi Official Channel
FACEBOOK /Bashirulhaq Muttaqi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Izaullah Abid</author>
  </authors>
  <commentList>
    <comment ref="R14" authorId="0" shapeId="0" xr:uid="{00000000-0006-0000-0600-000001000000}">
      <text>
        <r>
          <rPr>
            <b/>
            <sz val="11"/>
            <color indexed="81"/>
            <rFont val="Tahoma"/>
            <family val="2"/>
          </rPr>
          <t xml:space="preserve">استادان محترم:
</t>
        </r>
        <r>
          <rPr>
            <sz val="11"/>
            <color indexed="81"/>
            <rFont val="Tahoma"/>
            <family val="2"/>
          </rPr>
          <t>برای درج هر نوع معلومات تحریری به شیټ(</t>
        </r>
        <r>
          <rPr>
            <b/>
            <sz val="11"/>
            <color indexed="81"/>
            <rFont val="Tahoma"/>
            <family val="2"/>
          </rPr>
          <t>لیست</t>
        </r>
        <r>
          <rPr>
            <sz val="11"/>
            <color indexed="81"/>
            <rFont val="Tahoma"/>
            <family val="2"/>
          </rPr>
          <t xml:space="preserve">) مراجعه نماید این جدول فقط برای پرنت میباشد.
</t>
        </r>
        <r>
          <rPr>
            <b/>
            <sz val="11"/>
            <color indexed="81"/>
            <rFont val="Tahoma"/>
            <family val="2"/>
          </rPr>
          <t xml:space="preserve">اپدیت کننده: </t>
        </r>
        <r>
          <rPr>
            <sz val="11"/>
            <color indexed="81"/>
            <rFont val="Tahoma"/>
            <family val="2"/>
          </rPr>
          <t xml:space="preserve">عزت الله عابد
استاد لېسه عالي ګل پاچا الفت
حوزه دوازهم تعلیمی - کابل
</t>
        </r>
        <r>
          <rPr>
            <b/>
            <sz val="11"/>
            <color indexed="81"/>
            <rFont val="Tahoma"/>
            <family val="2"/>
          </rPr>
          <t>شماره وتسپ:</t>
        </r>
        <r>
          <rPr>
            <sz val="11"/>
            <color indexed="81"/>
            <rFont val="Tahoma"/>
            <family val="2"/>
          </rPr>
          <t xml:space="preserve"> 0780442278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Izaullah Abid</author>
  </authors>
  <commentList>
    <comment ref="O2" authorId="0" shapeId="0" xr:uid="{00000000-0006-0000-0700-000001000000}">
      <text>
        <r>
          <rPr>
            <b/>
            <sz val="11"/>
            <color indexed="81"/>
            <rFont val="Tahoma"/>
            <family val="2"/>
          </rPr>
          <t xml:space="preserve">استادان محترم:
</t>
        </r>
        <r>
          <rPr>
            <sz val="11"/>
            <color indexed="81"/>
            <rFont val="Tahoma"/>
            <family val="2"/>
          </rPr>
          <t>برای درج هر نوع معلومات تحریری به شیټ(</t>
        </r>
        <r>
          <rPr>
            <b/>
            <sz val="11"/>
            <color indexed="81"/>
            <rFont val="Tahoma"/>
            <family val="2"/>
          </rPr>
          <t>لیست</t>
        </r>
        <r>
          <rPr>
            <sz val="11"/>
            <color indexed="81"/>
            <rFont val="Tahoma"/>
            <family val="2"/>
          </rPr>
          <t xml:space="preserve">) مراجعه نماید این جدول فقط برای پرنت میباشد.
</t>
        </r>
        <r>
          <rPr>
            <b/>
            <sz val="11"/>
            <color indexed="81"/>
            <rFont val="Tahoma"/>
            <family val="2"/>
          </rPr>
          <t xml:space="preserve">اپدیت کننده: </t>
        </r>
        <r>
          <rPr>
            <sz val="11"/>
            <color indexed="81"/>
            <rFont val="Tahoma"/>
            <family val="2"/>
          </rPr>
          <t xml:space="preserve">عزت الله عابد
استاد لېسه عالي ګل پاچا الفت
حوزه دوازهم تعلیمی - کابل
</t>
        </r>
        <r>
          <rPr>
            <b/>
            <sz val="11"/>
            <color indexed="81"/>
            <rFont val="Tahoma"/>
            <family val="2"/>
          </rPr>
          <t>شماره وتسپ:</t>
        </r>
        <r>
          <rPr>
            <sz val="11"/>
            <color indexed="81"/>
            <rFont val="Tahoma"/>
            <family val="2"/>
          </rPr>
          <t xml:space="preserve"> 0780442278</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Izaullah Abid</author>
  </authors>
  <commentList>
    <comment ref="AA1" authorId="0" shapeId="0" xr:uid="{00000000-0006-0000-0800-000001000000}">
      <text>
        <r>
          <rPr>
            <b/>
            <sz val="10"/>
            <color indexed="81"/>
            <rFont val="Tahoma"/>
            <family val="2"/>
          </rPr>
          <t xml:space="preserve">استادان محترم:
</t>
        </r>
        <r>
          <rPr>
            <sz val="10"/>
            <color indexed="81"/>
            <rFont val="Tahoma"/>
            <family val="2"/>
          </rPr>
          <t xml:space="preserve">درقدم اول ستون نتیجه شاگردان را </t>
        </r>
        <r>
          <rPr>
            <b/>
            <sz val="10"/>
            <color indexed="81"/>
            <rFont val="Tahoma"/>
            <family val="2"/>
          </rPr>
          <t>Sort Z to A</t>
        </r>
        <r>
          <rPr>
            <sz val="10"/>
            <color indexed="81"/>
            <rFont val="Tahoma"/>
            <family val="2"/>
          </rPr>
          <t xml:space="preserve"> نماید بعد به حز از شاګردان </t>
        </r>
        <r>
          <rPr>
            <b/>
            <sz val="10"/>
            <color indexed="81"/>
            <rFont val="Tahoma"/>
            <family val="2"/>
          </rPr>
          <t xml:space="preserve">(ارتقا صنف) </t>
        </r>
        <r>
          <rPr>
            <sz val="10"/>
            <color indexed="81"/>
            <rFont val="Tahoma"/>
            <family val="2"/>
          </rPr>
          <t xml:space="preserve">ستون دیګران را حذف </t>
        </r>
        <r>
          <rPr>
            <b/>
            <sz val="10"/>
            <color indexed="81"/>
            <rFont val="Tahoma"/>
            <family val="2"/>
          </rPr>
          <t>(Delete)</t>
        </r>
        <r>
          <rPr>
            <sz val="10"/>
            <color indexed="81"/>
            <rFont val="Tahoma"/>
            <family val="2"/>
          </rPr>
          <t xml:space="preserve"> نماید، جدول ترتیب میګردد.
</t>
        </r>
        <r>
          <rPr>
            <b/>
            <sz val="10"/>
            <color indexed="81"/>
            <rFont val="Tahoma"/>
            <family val="2"/>
          </rPr>
          <t xml:space="preserve">یاداشت: </t>
        </r>
        <r>
          <rPr>
            <sz val="10"/>
            <color indexed="81"/>
            <rFont val="Tahoma"/>
            <family val="2"/>
          </rPr>
          <t xml:space="preserve">در این جدول از نوشتن معلومات جداُ خوداري نماید، برای درج هر نوع معلومات تحریری به شیټ </t>
        </r>
        <r>
          <rPr>
            <b/>
            <sz val="10"/>
            <color indexed="81"/>
            <rFont val="Tahoma"/>
            <family val="2"/>
          </rPr>
          <t>(لیست)</t>
        </r>
        <r>
          <rPr>
            <sz val="10"/>
            <color indexed="81"/>
            <rFont val="Tahoma"/>
            <family val="2"/>
          </rPr>
          <t xml:space="preserve"> مراجعه نماید.
</t>
        </r>
        <r>
          <rPr>
            <b/>
            <sz val="10"/>
            <color indexed="81"/>
            <rFont val="Tahoma"/>
            <family val="2"/>
          </rPr>
          <t xml:space="preserve">اپدیت کننده: </t>
        </r>
        <r>
          <rPr>
            <sz val="10"/>
            <color indexed="81"/>
            <rFont val="Tahoma"/>
            <family val="2"/>
          </rPr>
          <t xml:space="preserve">عزت الله عابد
استاد لېسه عالي ګل پاچا الفت
حوزه دوازهم تعلیمی - کابل
</t>
        </r>
        <r>
          <rPr>
            <b/>
            <sz val="10"/>
            <color indexed="81"/>
            <rFont val="Tahoma"/>
            <family val="2"/>
          </rPr>
          <t>شماره وتسپ:</t>
        </r>
        <r>
          <rPr>
            <sz val="10"/>
            <color indexed="81"/>
            <rFont val="Tahoma"/>
            <family val="2"/>
          </rPr>
          <t xml:space="preserve"> 0780442278</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Izaullah Abid</author>
  </authors>
  <commentList>
    <comment ref="I1" authorId="0" shapeId="0" xr:uid="{00000000-0006-0000-0900-000001000000}">
      <text>
        <r>
          <rPr>
            <b/>
            <sz val="9"/>
            <color indexed="81"/>
            <rFont val="Tahoma"/>
            <family val="2"/>
          </rPr>
          <t xml:space="preserve">استادان محترم:
</t>
        </r>
        <r>
          <rPr>
            <sz val="9"/>
            <color indexed="81"/>
            <rFont val="Tahoma"/>
            <family val="2"/>
          </rPr>
          <t xml:space="preserve">درقدم اول ستون نتیجه شاگردان را </t>
        </r>
        <r>
          <rPr>
            <b/>
            <sz val="9"/>
            <color indexed="81"/>
            <rFont val="Tahoma"/>
            <family val="2"/>
          </rPr>
          <t>Sort Z to A</t>
        </r>
        <r>
          <rPr>
            <sz val="9"/>
            <color indexed="81"/>
            <rFont val="Tahoma"/>
            <family val="2"/>
          </rPr>
          <t xml:space="preserve"> نماید بعد به حز از شاګردان </t>
        </r>
        <r>
          <rPr>
            <b/>
            <sz val="9"/>
            <color indexed="81"/>
            <rFont val="Tahoma"/>
            <family val="2"/>
          </rPr>
          <t xml:space="preserve">(ارتقا صنف) </t>
        </r>
        <r>
          <rPr>
            <sz val="9"/>
            <color indexed="81"/>
            <rFont val="Tahoma"/>
            <family val="2"/>
          </rPr>
          <t xml:space="preserve">ستون دیګران را حذف </t>
        </r>
        <r>
          <rPr>
            <b/>
            <sz val="9"/>
            <color indexed="81"/>
            <rFont val="Tahoma"/>
            <family val="2"/>
          </rPr>
          <t>(Delete)</t>
        </r>
        <r>
          <rPr>
            <sz val="9"/>
            <color indexed="81"/>
            <rFont val="Tahoma"/>
            <family val="2"/>
          </rPr>
          <t xml:space="preserve"> نماید، جدول ترتیب میګردد.
</t>
        </r>
        <r>
          <rPr>
            <b/>
            <sz val="9"/>
            <color indexed="81"/>
            <rFont val="Tahoma"/>
            <family val="2"/>
          </rPr>
          <t xml:space="preserve">یاداشت: </t>
        </r>
        <r>
          <rPr>
            <sz val="9"/>
            <color indexed="81"/>
            <rFont val="Tahoma"/>
            <family val="2"/>
          </rPr>
          <t xml:space="preserve">در این جدول از نوشتن معلومات جداُ خوداري نماید، برای درج هر نوع معلومات تحریری به شیټ </t>
        </r>
        <r>
          <rPr>
            <b/>
            <sz val="9"/>
            <color indexed="81"/>
            <rFont val="Tahoma"/>
            <family val="2"/>
          </rPr>
          <t>(لیست)</t>
        </r>
        <r>
          <rPr>
            <sz val="9"/>
            <color indexed="81"/>
            <rFont val="Tahoma"/>
            <family val="2"/>
          </rPr>
          <t xml:space="preserve"> مراجعه نماید.
</t>
        </r>
        <r>
          <rPr>
            <b/>
            <sz val="9"/>
            <color indexed="81"/>
            <rFont val="Tahoma"/>
            <family val="2"/>
          </rPr>
          <t xml:space="preserve">اپدیت کننده: </t>
        </r>
        <r>
          <rPr>
            <sz val="9"/>
            <color indexed="81"/>
            <rFont val="Tahoma"/>
            <family val="2"/>
          </rPr>
          <t xml:space="preserve">عزت الله عابد
استاد لېسه عالي ګل پاچا الفت
حوزه دوازهم تعلیمی - کابل
</t>
        </r>
        <r>
          <rPr>
            <b/>
            <sz val="9"/>
            <color indexed="81"/>
            <rFont val="Tahoma"/>
            <family val="2"/>
          </rPr>
          <t>شماره وتسپ:</t>
        </r>
        <r>
          <rPr>
            <sz val="9"/>
            <color indexed="81"/>
            <rFont val="Tahoma"/>
            <family val="2"/>
          </rPr>
          <t xml:space="preserve"> 0780442278</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Izaullah Abid</author>
  </authors>
  <commentList>
    <comment ref="I1" authorId="0" shapeId="0" xr:uid="{00000000-0006-0000-0A00-000001000000}">
      <text>
        <r>
          <rPr>
            <b/>
            <sz val="9"/>
            <color indexed="81"/>
            <rFont val="Tahoma"/>
            <family val="2"/>
          </rPr>
          <t xml:space="preserve">استادان محترم:
</t>
        </r>
        <r>
          <rPr>
            <sz val="9"/>
            <color indexed="81"/>
            <rFont val="Tahoma"/>
            <family val="2"/>
          </rPr>
          <t xml:space="preserve">درقدم اول ستون نتیجه شاگردان را </t>
        </r>
        <r>
          <rPr>
            <b/>
            <sz val="9"/>
            <color indexed="81"/>
            <rFont val="Tahoma"/>
            <family val="2"/>
          </rPr>
          <t>Sort Z to A</t>
        </r>
        <r>
          <rPr>
            <sz val="9"/>
            <color indexed="81"/>
            <rFont val="Tahoma"/>
            <family val="2"/>
          </rPr>
          <t xml:space="preserve"> نماید بعد به حز از شاګردان </t>
        </r>
        <r>
          <rPr>
            <b/>
            <sz val="9"/>
            <color indexed="81"/>
            <rFont val="Tahoma"/>
            <family val="2"/>
          </rPr>
          <t xml:space="preserve">(مشروط و معذرتی) </t>
        </r>
        <r>
          <rPr>
            <sz val="9"/>
            <color indexed="81"/>
            <rFont val="Tahoma"/>
            <family val="2"/>
          </rPr>
          <t xml:space="preserve">ستون دیګران را حذف </t>
        </r>
        <r>
          <rPr>
            <b/>
            <sz val="9"/>
            <color indexed="81"/>
            <rFont val="Tahoma"/>
            <family val="2"/>
          </rPr>
          <t>(Delete)</t>
        </r>
        <r>
          <rPr>
            <sz val="9"/>
            <color indexed="81"/>
            <rFont val="Tahoma"/>
            <family val="2"/>
          </rPr>
          <t xml:space="preserve"> نماید، جدول ترتیب میګردد.
</t>
        </r>
        <r>
          <rPr>
            <b/>
            <sz val="9"/>
            <color indexed="81"/>
            <rFont val="Tahoma"/>
            <family val="2"/>
          </rPr>
          <t xml:space="preserve">یاداشت: </t>
        </r>
        <r>
          <rPr>
            <sz val="9"/>
            <color indexed="81"/>
            <rFont val="Tahoma"/>
            <family val="2"/>
          </rPr>
          <t xml:space="preserve">در این جدول از نوشتن معلومات جداُ خوداري نماید، برای درج هر نوع معلومات تحریری به شیټ </t>
        </r>
        <r>
          <rPr>
            <b/>
            <sz val="9"/>
            <color indexed="81"/>
            <rFont val="Tahoma"/>
            <family val="2"/>
          </rPr>
          <t>(لیست)</t>
        </r>
        <r>
          <rPr>
            <sz val="9"/>
            <color indexed="81"/>
            <rFont val="Tahoma"/>
            <family val="2"/>
          </rPr>
          <t xml:space="preserve"> مراجعه نماید.
</t>
        </r>
        <r>
          <rPr>
            <b/>
            <sz val="9"/>
            <color indexed="81"/>
            <rFont val="Tahoma"/>
            <family val="2"/>
          </rPr>
          <t xml:space="preserve">اپدیت کننده: </t>
        </r>
        <r>
          <rPr>
            <sz val="9"/>
            <color indexed="81"/>
            <rFont val="Tahoma"/>
            <family val="2"/>
          </rPr>
          <t xml:space="preserve">عزت الله عابد
استاد لېسه عالي ګل پاچا الفت
حوزه دوازهم تعلیمی - کابل
</t>
        </r>
        <r>
          <rPr>
            <b/>
            <sz val="9"/>
            <color indexed="81"/>
            <rFont val="Tahoma"/>
            <family val="2"/>
          </rPr>
          <t>شماره وتسپ:</t>
        </r>
        <r>
          <rPr>
            <sz val="9"/>
            <color indexed="81"/>
            <rFont val="Tahoma"/>
            <family val="2"/>
          </rPr>
          <t xml:space="preserve"> 0780442278</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Izaullah Abid</author>
  </authors>
  <commentList>
    <comment ref="I1" authorId="0" shapeId="0" xr:uid="{00000000-0006-0000-0B00-000001000000}">
      <text>
        <r>
          <rPr>
            <b/>
            <sz val="9"/>
            <color indexed="81"/>
            <rFont val="Tahoma"/>
            <family val="2"/>
          </rPr>
          <t xml:space="preserve">استادان محترم:
</t>
        </r>
        <r>
          <rPr>
            <sz val="9"/>
            <color indexed="81"/>
            <rFont val="Tahoma"/>
            <family val="2"/>
          </rPr>
          <t xml:space="preserve">درقدم اول ستون نتیجه شاگردان را </t>
        </r>
        <r>
          <rPr>
            <b/>
            <sz val="9"/>
            <color indexed="81"/>
            <rFont val="Tahoma"/>
            <family val="2"/>
          </rPr>
          <t>Sort Z to A</t>
        </r>
        <r>
          <rPr>
            <sz val="9"/>
            <color indexed="81"/>
            <rFont val="Tahoma"/>
            <family val="2"/>
          </rPr>
          <t xml:space="preserve"> نماید بعد به حز از شاګردان </t>
        </r>
        <r>
          <rPr>
            <b/>
            <sz val="9"/>
            <color indexed="81"/>
            <rFont val="Tahoma"/>
            <family val="2"/>
          </rPr>
          <t xml:space="preserve">(تکرار صنف، محروم و سه پارچه) </t>
        </r>
        <r>
          <rPr>
            <sz val="9"/>
            <color indexed="81"/>
            <rFont val="Tahoma"/>
            <family val="2"/>
          </rPr>
          <t xml:space="preserve">ستون دیګران را حذف </t>
        </r>
        <r>
          <rPr>
            <b/>
            <sz val="9"/>
            <color indexed="81"/>
            <rFont val="Tahoma"/>
            <family val="2"/>
          </rPr>
          <t>(Delete)</t>
        </r>
        <r>
          <rPr>
            <sz val="9"/>
            <color indexed="81"/>
            <rFont val="Tahoma"/>
            <family val="2"/>
          </rPr>
          <t xml:space="preserve"> نماید، جدول ترتیب میګردد.
</t>
        </r>
        <r>
          <rPr>
            <b/>
            <sz val="9"/>
            <color indexed="81"/>
            <rFont val="Tahoma"/>
            <family val="2"/>
          </rPr>
          <t xml:space="preserve">یاداشت: </t>
        </r>
        <r>
          <rPr>
            <sz val="9"/>
            <color indexed="81"/>
            <rFont val="Tahoma"/>
            <family val="2"/>
          </rPr>
          <t xml:space="preserve">در این جدول از نوشتن معلومات جداُ خوداري نماید، برای درج هر نوع معلومات تحریری به شیټ </t>
        </r>
        <r>
          <rPr>
            <b/>
            <sz val="9"/>
            <color indexed="81"/>
            <rFont val="Tahoma"/>
            <family val="2"/>
          </rPr>
          <t>(لیست)</t>
        </r>
        <r>
          <rPr>
            <sz val="9"/>
            <color indexed="81"/>
            <rFont val="Tahoma"/>
            <family val="2"/>
          </rPr>
          <t xml:space="preserve"> مراجعه نماید.
</t>
        </r>
        <r>
          <rPr>
            <b/>
            <sz val="9"/>
            <color indexed="81"/>
            <rFont val="Tahoma"/>
            <family val="2"/>
          </rPr>
          <t xml:space="preserve">اپدیت کننده: </t>
        </r>
        <r>
          <rPr>
            <sz val="9"/>
            <color indexed="81"/>
            <rFont val="Tahoma"/>
            <family val="2"/>
          </rPr>
          <t xml:space="preserve">عزت الله عابد
استاد لېسه عالي ګل پاچا الفت
حوزه دوازهم تعلیمی - کابل
</t>
        </r>
        <r>
          <rPr>
            <b/>
            <sz val="9"/>
            <color indexed="81"/>
            <rFont val="Tahoma"/>
            <family val="2"/>
          </rPr>
          <t>شماره وتسپ:</t>
        </r>
        <r>
          <rPr>
            <sz val="9"/>
            <color indexed="81"/>
            <rFont val="Tahoma"/>
            <family val="2"/>
          </rPr>
          <t xml:space="preserve"> 0780442278</t>
        </r>
      </text>
    </comment>
  </commentList>
</comments>
</file>

<file path=xl/sharedStrings.xml><?xml version="1.0" encoding="utf-8"?>
<sst xmlns="http://schemas.openxmlformats.org/spreadsheetml/2006/main" count="8260" uniqueCount="222">
  <si>
    <t>تهذیب</t>
  </si>
  <si>
    <t>درجه</t>
  </si>
  <si>
    <t>رخصت</t>
  </si>
  <si>
    <t>مشروط</t>
  </si>
  <si>
    <t>اوسط</t>
  </si>
  <si>
    <t>معذرتی</t>
  </si>
  <si>
    <t>غایب</t>
  </si>
  <si>
    <t>الف</t>
  </si>
  <si>
    <t>ب</t>
  </si>
  <si>
    <t>ج</t>
  </si>
  <si>
    <t>د</t>
  </si>
  <si>
    <t>هـ</t>
  </si>
  <si>
    <t>محروم</t>
  </si>
  <si>
    <t>(              )</t>
  </si>
  <si>
    <t>Bashirulhaq Muttaqi</t>
  </si>
  <si>
    <t>مجموعه</t>
  </si>
  <si>
    <t>حاضر</t>
  </si>
  <si>
    <t>غیرحاضر</t>
  </si>
  <si>
    <t>غیر حاضر</t>
  </si>
  <si>
    <t>ممتحن</t>
  </si>
  <si>
    <t>مضمون</t>
  </si>
  <si>
    <t>نگران</t>
  </si>
  <si>
    <t>دنیات</t>
  </si>
  <si>
    <t>حوزه/ ولسوالی:</t>
  </si>
  <si>
    <t>قرانکریم</t>
  </si>
  <si>
    <t>هجري شمسي</t>
  </si>
  <si>
    <t>هجري قمري</t>
  </si>
  <si>
    <t>ــ</t>
  </si>
  <si>
    <t>ـــ</t>
  </si>
  <si>
    <t>تحریری</t>
  </si>
  <si>
    <t>تقریری/عملی</t>
  </si>
  <si>
    <t>رهنمود کاربرد جدول</t>
  </si>
  <si>
    <t>سال تعلیمی:</t>
  </si>
  <si>
    <t>صنف:</t>
  </si>
  <si>
    <t>نگران صنف:</t>
  </si>
  <si>
    <t>مکتب:</t>
  </si>
  <si>
    <t>ریاست مربوطه:</t>
  </si>
  <si>
    <t>شماره</t>
  </si>
  <si>
    <t>اسم</t>
  </si>
  <si>
    <t>ولد</t>
  </si>
  <si>
    <t>ولدیت</t>
  </si>
  <si>
    <t>نمبر اساس</t>
  </si>
  <si>
    <t>نمبر تذکره</t>
  </si>
  <si>
    <t>شهرت</t>
  </si>
  <si>
    <t>بخش ثبت نمرات و ضوابط امتحان چهارونیم ماهه</t>
  </si>
  <si>
    <t>دری</t>
  </si>
  <si>
    <t>پشتو</t>
  </si>
  <si>
    <t>مریض</t>
  </si>
  <si>
    <t>ایام سال تعلیمی</t>
  </si>
  <si>
    <t>بخش ثبت نمرات و ضوابط امتحان سالانه</t>
  </si>
  <si>
    <t>وزارت معارف</t>
  </si>
  <si>
    <t>امضاء مدیر مکتب</t>
  </si>
  <si>
    <t>امضاء نګران</t>
  </si>
  <si>
    <t>امضاء عضو نظارت</t>
  </si>
  <si>
    <t>امضاء سرمعلم</t>
  </si>
  <si>
    <t>تاریخ</t>
  </si>
  <si>
    <t>ضوابط حاضری</t>
  </si>
  <si>
    <t>امتحان:</t>
  </si>
  <si>
    <t>ملاحظات</t>
  </si>
  <si>
    <t>کار خانگی</t>
  </si>
  <si>
    <t>فعالیت صنفی</t>
  </si>
  <si>
    <t xml:space="preserve">از روی اوراق امتحان شاگردان درج شقه هذا گردیده بدون قلم خوردگی و تراش به اداره محترم تسلیم است . </t>
  </si>
  <si>
    <r>
      <t>قرار شرح فوق ضوابط حاضری امتحان (           ) از روی حاضری یومیه درج شقه هذا گردیده بدون قلم خوردگی و تراش به اداره محترم تسلیم است.</t>
    </r>
    <r>
      <rPr>
        <b/>
        <sz val="10"/>
        <color theme="1"/>
        <rFont val="Arial"/>
        <family val="2"/>
      </rPr>
      <t xml:space="preserve"> </t>
    </r>
    <r>
      <rPr>
        <b/>
        <u/>
        <sz val="10"/>
        <color theme="1"/>
        <rFont val="Arial"/>
        <family val="2"/>
      </rPr>
      <t>امضاء نگران</t>
    </r>
  </si>
  <si>
    <t>(         )</t>
  </si>
  <si>
    <t>غایب/ محروم</t>
  </si>
  <si>
    <t>(          )</t>
  </si>
  <si>
    <t>شامل امتحان</t>
  </si>
  <si>
    <t xml:space="preserve">تعداد داخله </t>
  </si>
  <si>
    <t xml:space="preserve">را با حاضری یومیه و عمومی تطبیق نمودیم، که از ان جمله </t>
  </si>
  <si>
    <t xml:space="preserve">مایان هئیت سه نفری ضوابط حاضری امتحان (            ) صنف </t>
  </si>
  <si>
    <t>صحت است.</t>
  </si>
  <si>
    <t>(           )</t>
  </si>
  <si>
    <t>امضاء ممیز (                                        ) امضاء ممتحن (                                       )</t>
  </si>
  <si>
    <t>امضاء و اسم هیئت سوم</t>
  </si>
  <si>
    <t>امضاء و اسم هیئت دوم</t>
  </si>
  <si>
    <t xml:space="preserve">امضاء و اسم هیئت اول </t>
  </si>
  <si>
    <t>نګران صنف:</t>
  </si>
  <si>
    <t>نام پدر</t>
  </si>
  <si>
    <t>نام پدر کلان</t>
  </si>
  <si>
    <t>سالانه</t>
  </si>
  <si>
    <t>نمرات نهائی</t>
  </si>
  <si>
    <t>خلص نتایج سالانه</t>
  </si>
  <si>
    <t>تعداد داخله</t>
  </si>
  <si>
    <t>موفق</t>
  </si>
  <si>
    <t>تلاش بیشتر</t>
  </si>
  <si>
    <t>ارتقا صنف</t>
  </si>
  <si>
    <t>تکرار صنف</t>
  </si>
  <si>
    <t>نتیجه</t>
  </si>
  <si>
    <t>اوسط نمرات</t>
  </si>
  <si>
    <t>مجموعه نمرات</t>
  </si>
  <si>
    <t>اطلاع نامه صنف:</t>
  </si>
  <si>
    <t>بابت سال:</t>
  </si>
  <si>
    <t>شماره حاضری</t>
  </si>
  <si>
    <t>نام</t>
  </si>
  <si>
    <t>نام پدرکلان</t>
  </si>
  <si>
    <t>امتحانات</t>
  </si>
  <si>
    <t>درجه بندی شاگردان به اساس اوسط مجموع نمرات در امتحان چهارونیم ماه</t>
  </si>
  <si>
    <t>از  36  الی  40</t>
  </si>
  <si>
    <t>از  30  الی  35.99</t>
  </si>
  <si>
    <t>از  24  الی  29.99</t>
  </si>
  <si>
    <t>از  20  الی 23.99</t>
  </si>
  <si>
    <t>شاگردی که اوسط نمرات آن از 0  تا 19.99 باشد و یا حد اقل در یک مضون کمتر از 16 نمره اخذ نموده باشد.</t>
  </si>
  <si>
    <t>درجه بندی شاگردان به اساس اوسط مجموع نمرات در امتحان سالانه</t>
  </si>
  <si>
    <t>از  90  الی  100</t>
  </si>
  <si>
    <t>از  75  الی  89.99</t>
  </si>
  <si>
    <t>از  60  الی  74.99</t>
  </si>
  <si>
    <t>از  50  الی  59.99</t>
  </si>
  <si>
    <t>شاگردی که اوسط نمرات آن از 50 بالاتر باشد و در 1 الی 3 مضمون کمتر از 40 نمره اخد نموده باشد.</t>
  </si>
  <si>
    <t>شاگردی که اوسط مجموع نمرات آن از 0 تا 49.99 باشد و یا در بیشتر از 3 مضمون، کمتر از 40 نمره اخذ نموده باشد.</t>
  </si>
  <si>
    <t>محل امضاء</t>
  </si>
  <si>
    <t>امتحان چهارونیم ماه</t>
  </si>
  <si>
    <t>امتحان سالانه</t>
  </si>
  <si>
    <t>امضاء نگران صنف</t>
  </si>
  <si>
    <t>امضاء سر معلم</t>
  </si>
  <si>
    <t>امضاء ولی شاگرد</t>
  </si>
  <si>
    <t>یادداشت: در صورت که شهرت،نمبر اساس، نمبر تذکره و یا سایر مشخصات مربوط به شاگرد مغایرت داشته باشد، الی مدت سه روز بعد از ابلاغ نتایج جهت اصلاح آن به اداره مکتب مراجعه نمایند.</t>
  </si>
  <si>
    <t xml:space="preserve">فهرست نتایج مضمونوار  </t>
  </si>
  <si>
    <t>ایام تعلیمی</t>
  </si>
  <si>
    <t>تربیت بدنی</t>
  </si>
  <si>
    <t>مربوط حوزه/ ولسوالی:</t>
  </si>
  <si>
    <t>ریاست:</t>
  </si>
  <si>
    <t>خلص نتایج چهارونیم ماهه</t>
  </si>
  <si>
    <t>امضا، سر معلم مربوطه</t>
  </si>
  <si>
    <t>امضا، نگران صنف</t>
  </si>
  <si>
    <t>خلص جدول نتایج</t>
  </si>
  <si>
    <t>بابت سال تعلیمی:</t>
  </si>
  <si>
    <t>شاره</t>
  </si>
  <si>
    <t>امارت اسلامی افغانستان</t>
  </si>
  <si>
    <t>جدول نتایج</t>
  </si>
  <si>
    <t>تعداد داخله:</t>
  </si>
  <si>
    <t>تائیدی</t>
  </si>
  <si>
    <t xml:space="preserve">نام و امضاء عضو مسلکی نتایج </t>
  </si>
  <si>
    <t>نظر ریاست معارف مربوطه:</t>
  </si>
  <si>
    <t>تائیدی امر تظمین کیفیت</t>
  </si>
  <si>
    <t>کتب درسی و لوازم تحصیل</t>
  </si>
  <si>
    <t>جدول توزیع کتب و لوازم تحصیل وزارت معارف</t>
  </si>
  <si>
    <t>شصت شاگرد</t>
  </si>
  <si>
    <t>امضاء نگران</t>
  </si>
  <si>
    <t>(مشروط و معذرتي) لیست شاگردان</t>
  </si>
  <si>
    <t>لیست شاگردان (ناکام و محروم)</t>
  </si>
  <si>
    <t>لیست شاگردان (کامیاب)</t>
  </si>
  <si>
    <t>از</t>
  </si>
  <si>
    <t>به صنف</t>
  </si>
  <si>
    <t>محترم/ محترمه:</t>
  </si>
  <si>
    <t xml:space="preserve">اسم </t>
  </si>
  <si>
    <t>ایام محرومی صنف مربوطه:</t>
  </si>
  <si>
    <t>قرار شرح فوق فهرست صنف:</t>
  </si>
  <si>
    <t>در</t>
  </si>
  <si>
    <t>ورق ترتیب و تقدیم است.  امضاء و نام نګران صنف:</t>
  </si>
  <si>
    <t>اسم های (امر مکتب، مدیر تدریسی، سرمعلم، و هیئت سه نفری نتایج مکتب را بنوسید.</t>
  </si>
  <si>
    <t>اسم و تخلص امر مکتب:</t>
  </si>
  <si>
    <t>اسم و تخلص مدیر تدریسی:</t>
  </si>
  <si>
    <t>اسم و تخلص سرمعلم مربوطه</t>
  </si>
  <si>
    <t>اسم های هیئت سه نفری نتایج مکتب</t>
  </si>
  <si>
    <t>هیئت 1</t>
  </si>
  <si>
    <t>هیئت 2</t>
  </si>
  <si>
    <t>هیئت 3</t>
  </si>
  <si>
    <t>چهارونیم ماهه</t>
  </si>
  <si>
    <t>تعداد (کامیاب):</t>
  </si>
  <si>
    <t>تعداد (مشروط):</t>
  </si>
  <si>
    <t>تعداد (معذرتی):</t>
  </si>
  <si>
    <t>تعداد (ناکام):</t>
  </si>
  <si>
    <t>تعداد ( محروم):</t>
  </si>
  <si>
    <t>انګلیسی</t>
  </si>
  <si>
    <t>ریاضی</t>
  </si>
  <si>
    <t>هـ ق</t>
  </si>
  <si>
    <t>هـ ش</t>
  </si>
  <si>
    <t>معذ رتی</t>
  </si>
  <si>
    <t>/</t>
  </si>
  <si>
    <r>
      <t>Update by:</t>
    </r>
    <r>
      <rPr>
        <u/>
        <sz val="11"/>
        <rFont val="Calibri"/>
        <family val="2"/>
        <scheme val="minor"/>
      </rPr>
      <t xml:space="preserve"> Izatullah Abid</t>
    </r>
  </si>
  <si>
    <t>استادان محترم:
برای درج هر نوع معلومات تحریری به شیټ(لیست) مراجعه نماید این جدول فقط برای پرنت میباشد.
اپدیت کننده: عزت الله عابد
استاد لېسه عالي ګل پاچا الفت
حوزه دوازهم تعلیمی - کابل
شماره وتسپ: 0780442278</t>
  </si>
  <si>
    <t>تائیدی امریت معارف حوزه/ ولسوالی</t>
  </si>
  <si>
    <t>امضاء نګران:</t>
  </si>
  <si>
    <t>امضاء سرمعلم:</t>
  </si>
  <si>
    <t>تائیدی امر لیسه</t>
  </si>
  <si>
    <t>وضعیت شاگردان</t>
  </si>
  <si>
    <t>نظر نگران:</t>
  </si>
  <si>
    <t>شامل امتحان:</t>
  </si>
  <si>
    <t>مشروط:</t>
  </si>
  <si>
    <t>معذرتی:</t>
  </si>
  <si>
    <t>محروم:</t>
  </si>
  <si>
    <t>تعداد شاگردان از شماره (1) الی</t>
  </si>
  <si>
    <t>صفحات فهرست:</t>
  </si>
  <si>
    <t>صفحات جدول:</t>
  </si>
  <si>
    <t>نګران:</t>
  </si>
  <si>
    <t>نظر هیئت سه نفری لیسه مربوطه:</t>
  </si>
  <si>
    <t>تائید امر لېسه مربوطه:</t>
  </si>
  <si>
    <t>هيئت 1:</t>
  </si>
  <si>
    <t>هيئت 2:</t>
  </si>
  <si>
    <t>هيئت 3:</t>
  </si>
  <si>
    <t>سرمعلم مربوطه:</t>
  </si>
  <si>
    <t>مدیر تدریسی مربوطه:</t>
  </si>
  <si>
    <t xml:space="preserve">      </t>
  </si>
  <si>
    <r>
      <rPr>
        <sz val="11"/>
        <color theme="1"/>
        <rFont val="Calibri"/>
        <family val="2"/>
        <scheme val="minor"/>
      </rPr>
      <t>به نسبت(                           )</t>
    </r>
    <r>
      <rPr>
        <b/>
        <sz val="11"/>
        <color theme="1"/>
        <rFont val="Calibri"/>
        <family val="2"/>
        <scheme val="minor"/>
      </rPr>
      <t xml:space="preserve"> تعلیق:</t>
    </r>
  </si>
  <si>
    <t>ارتقا صنف:</t>
  </si>
  <si>
    <t>تکرار صنف:</t>
  </si>
  <si>
    <t>تائید و صحت است.</t>
  </si>
  <si>
    <t>(                    )</t>
  </si>
  <si>
    <t xml:space="preserve">قرار شرح فوق نمرات مضمون </t>
  </si>
  <si>
    <t>نتيجه</t>
  </si>
  <si>
    <t>(       )</t>
  </si>
  <si>
    <t>لیسه عالی (       )</t>
  </si>
  <si>
    <t>امریت معارف (       )</t>
  </si>
  <si>
    <t>ریاست معارف (       )</t>
  </si>
  <si>
    <t>ساینس</t>
  </si>
  <si>
    <t>اجتماعیات</t>
  </si>
  <si>
    <t>خط/ رسم</t>
  </si>
  <si>
    <t>ملاحظات شاگردان</t>
  </si>
  <si>
    <t>لسان سوم</t>
  </si>
  <si>
    <t>مهارت زندگی</t>
  </si>
  <si>
    <t>برویت شقه ها،  کتاب اساس، جدول نتایج صنف قبلی و اسناد لازم با درک و مسؤلیت حال و اینده ترتیب ګردیده است که  شرح احصائیه ان قرار ذیل می‌باشد:</t>
  </si>
  <si>
    <t>تمام معلومات مندرج جدول نتایج متذکره با شقه ها، جدول نتایج صنف قبلی و اسناد لازم با درک مسؤلیت حال و آینده تدقیق و تطبیق گردید، که شرح احصائیه ان قرار ذیل می‌باشد:</t>
  </si>
  <si>
    <t>تمام معلومات مندرج جدول نتایج صنف:</t>
  </si>
  <si>
    <t>تمام معلومات مندرج جدول نتایج که از طرف نهاد تعلیمی متذکره ترتیب گردیده است با اسناد لازم تدقیق و تطبیق شد که شرح احصائیه ان قرار ذیل میباشد:</t>
  </si>
  <si>
    <t>تمام معلومات مندرج جدول نتایج با جدول نتایج صنف قبلی و اسناد لازم تدقیق و تطبیق شد، بدون نواقص ترتیب گردیده است که شرح احصایه ان قرار ذیل میباشد:</t>
  </si>
  <si>
    <t>https://youtu.be/7CpctKp4Fx8?si=KFc2yuxwiJChNH0C لینک ویدیو اموزشی</t>
  </si>
  <si>
    <t>نظر عضو علمی و انکشاف مسلکی امریت معارف حوزه/ ولسوالی:</t>
  </si>
  <si>
    <t>نام و امضاء عضو علمی و انکشاف مسلکی</t>
  </si>
  <si>
    <t>نظر عضو مسلکی مدیریت عمومی نتایج و شهادتنامه ها:</t>
  </si>
  <si>
    <t xml:space="preserve">امضاء مدیر عمومی نتایج و شهادتنامه ها </t>
  </si>
  <si>
    <t>تائیدی امر لېسه</t>
  </si>
  <si>
    <t>عضو علمی و انکشاف مسلکی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</si>
</sst>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6" x14ac:knownFonts="1">
    <font>
      <sz val="11"/>
      <color theme="1"/>
      <name val="Calibri"/>
      <family val="2"/>
      <scheme val="minor"/>
    </font>
    <font>
      <sz val="14"/>
      <color theme="1"/>
      <name val="Calibri"/>
      <family val="2"/>
      <scheme val="minor"/>
    </font>
    <font>
      <sz val="12"/>
      <color theme="1"/>
      <name val="Calibri"/>
      <family val="2"/>
      <scheme val="minor"/>
    </font>
    <font>
      <sz val="16"/>
      <color theme="1"/>
      <name val="Calibri"/>
      <family val="2"/>
      <scheme val="minor"/>
    </font>
    <font>
      <sz val="16"/>
      <name val="Calibri"/>
      <family val="2"/>
      <scheme val="minor"/>
    </font>
    <font>
      <sz val="16"/>
      <name val="Calibri"/>
      <family val="2"/>
      <charset val="178"/>
      <scheme val="minor"/>
    </font>
    <font>
      <sz val="9"/>
      <name val="Calibri"/>
      <family val="2"/>
      <scheme val="minor"/>
    </font>
    <font>
      <sz val="11"/>
      <name val="Calibri"/>
      <family val="2"/>
      <scheme val="minor"/>
    </font>
    <font>
      <sz val="11"/>
      <color theme="0"/>
      <name val="Calibri"/>
      <family val="2"/>
      <scheme val="minor"/>
    </font>
    <font>
      <sz val="11"/>
      <color theme="1"/>
      <name val="Calibri"/>
      <family val="2"/>
      <scheme val="minor"/>
    </font>
    <font>
      <sz val="10"/>
      <color theme="1"/>
      <name val="Calibri"/>
      <family val="2"/>
      <scheme val="minor"/>
    </font>
    <font>
      <b/>
      <sz val="11"/>
      <color theme="0"/>
      <name val="Calibri"/>
      <family val="2"/>
      <scheme val="minor"/>
    </font>
    <font>
      <sz val="11"/>
      <color theme="1"/>
      <name val="Arial"/>
      <family val="2"/>
    </font>
    <font>
      <b/>
      <sz val="12"/>
      <color theme="1"/>
      <name val="Arial"/>
      <family val="2"/>
    </font>
    <font>
      <b/>
      <sz val="12"/>
      <color theme="1"/>
      <name val="Calibri"/>
      <family val="2"/>
      <scheme val="minor"/>
    </font>
    <font>
      <sz val="12"/>
      <color indexed="81"/>
      <name val="Tahoma"/>
      <family val="2"/>
    </font>
    <font>
      <sz val="12"/>
      <color theme="1"/>
      <name val="Arial"/>
      <family val="2"/>
    </font>
    <font>
      <sz val="9"/>
      <color indexed="81"/>
      <name val="Tahoma"/>
      <family val="2"/>
    </font>
    <font>
      <b/>
      <sz val="9"/>
      <color indexed="81"/>
      <name val="Tahoma"/>
      <family val="2"/>
    </font>
    <font>
      <b/>
      <sz val="11"/>
      <color theme="1"/>
      <name val="Calibri"/>
      <family val="2"/>
      <scheme val="minor"/>
    </font>
    <font>
      <b/>
      <sz val="12"/>
      <color indexed="81"/>
      <name val="Tahoma"/>
      <family val="2"/>
    </font>
    <font>
      <b/>
      <sz val="14"/>
      <color indexed="81"/>
      <name val="Tahoma"/>
      <family val="2"/>
    </font>
    <font>
      <sz val="14"/>
      <color indexed="81"/>
      <name val="Tahoma"/>
      <family val="2"/>
    </font>
    <font>
      <sz val="20"/>
      <name val="Calibri"/>
      <family val="2"/>
      <scheme val="minor"/>
    </font>
    <font>
      <sz val="18"/>
      <name val="Calibri"/>
      <family val="2"/>
      <scheme val="minor"/>
    </font>
    <font>
      <sz val="14"/>
      <name val="Calibri"/>
      <family val="2"/>
      <scheme val="minor"/>
    </font>
    <font>
      <sz val="12"/>
      <name val="Calibri"/>
      <family val="2"/>
      <scheme val="minor"/>
    </font>
    <font>
      <sz val="14"/>
      <name val="Calibri"/>
      <family val="2"/>
      <charset val="178"/>
      <scheme val="minor"/>
    </font>
    <font>
      <sz val="10"/>
      <name val="Calibri"/>
      <family val="2"/>
      <scheme val="minor"/>
    </font>
    <font>
      <b/>
      <sz val="14"/>
      <name val="Calibri"/>
      <family val="2"/>
      <scheme val="minor"/>
    </font>
    <font>
      <sz val="16"/>
      <color theme="1"/>
      <name val="Arial"/>
      <family val="2"/>
    </font>
    <font>
      <b/>
      <u/>
      <sz val="12"/>
      <color theme="1"/>
      <name val="Calibri"/>
      <family val="2"/>
      <scheme val="minor"/>
    </font>
    <font>
      <b/>
      <sz val="11"/>
      <color theme="1"/>
      <name val="Arial"/>
      <family val="2"/>
    </font>
    <font>
      <b/>
      <sz val="14"/>
      <color theme="1"/>
      <name val="Arial"/>
      <family val="2"/>
    </font>
    <font>
      <b/>
      <sz val="14"/>
      <color theme="1"/>
      <name val="Calibri"/>
      <family val="2"/>
      <scheme val="minor"/>
    </font>
    <font>
      <b/>
      <sz val="9"/>
      <color theme="1"/>
      <name val="Arial"/>
      <family val="2"/>
    </font>
    <font>
      <sz val="11"/>
      <color theme="1"/>
      <name val="Calibri"/>
      <family val="2"/>
      <charset val="178"/>
      <scheme val="minor"/>
    </font>
    <font>
      <sz val="9"/>
      <color theme="1"/>
      <name val="Arial"/>
      <family val="2"/>
    </font>
    <font>
      <sz val="10"/>
      <color theme="1"/>
      <name val="Arial"/>
      <family val="2"/>
    </font>
    <font>
      <b/>
      <sz val="10"/>
      <color theme="1"/>
      <name val="Arial"/>
      <family val="2"/>
    </font>
    <font>
      <b/>
      <u/>
      <sz val="10"/>
      <color theme="1"/>
      <name val="Arial"/>
      <family val="2"/>
    </font>
    <font>
      <b/>
      <u/>
      <sz val="11"/>
      <color theme="1"/>
      <name val="Arial"/>
      <family val="2"/>
    </font>
    <font>
      <b/>
      <sz val="18"/>
      <color theme="1"/>
      <name val="Calibri"/>
      <family val="2"/>
      <scheme val="minor"/>
    </font>
    <font>
      <b/>
      <sz val="72"/>
      <color theme="1"/>
      <name val="Calibri"/>
      <family val="2"/>
      <scheme val="minor"/>
    </font>
    <font>
      <b/>
      <sz val="16"/>
      <color theme="1"/>
      <name val="Calibri"/>
      <family val="2"/>
      <scheme val="minor"/>
    </font>
    <font>
      <b/>
      <sz val="10"/>
      <color theme="1"/>
      <name val="Calibri"/>
      <family val="2"/>
      <scheme val="minor"/>
    </font>
    <font>
      <b/>
      <sz val="24"/>
      <color theme="1"/>
      <name val="Arial"/>
      <family val="2"/>
    </font>
    <font>
      <b/>
      <sz val="48"/>
      <color theme="1"/>
      <name val="Calibri"/>
      <family val="2"/>
      <scheme val="minor"/>
    </font>
    <font>
      <b/>
      <u/>
      <sz val="12"/>
      <color theme="1"/>
      <name val="Arial"/>
      <family val="2"/>
    </font>
    <font>
      <sz val="11"/>
      <color rgb="FFFFFFFF"/>
      <name val="Arial"/>
      <family val="2"/>
    </font>
    <font>
      <sz val="12"/>
      <color rgb="FFFFFFFF"/>
      <name val="Arial"/>
      <family val="2"/>
    </font>
    <font>
      <b/>
      <sz val="20"/>
      <color theme="1"/>
      <name val="Arial"/>
      <family val="2"/>
    </font>
    <font>
      <b/>
      <sz val="18"/>
      <color theme="1"/>
      <name val="Arial"/>
      <family val="2"/>
    </font>
    <font>
      <b/>
      <sz val="16"/>
      <color theme="1"/>
      <name val="Arial"/>
      <family val="2"/>
    </font>
    <font>
      <b/>
      <sz val="10"/>
      <color indexed="81"/>
      <name val="Tahoma"/>
      <family val="2"/>
    </font>
    <font>
      <sz val="10"/>
      <color indexed="81"/>
      <name val="Tahoma"/>
      <family val="2"/>
    </font>
    <font>
      <b/>
      <sz val="11"/>
      <color indexed="81"/>
      <name val="Tahoma"/>
      <family val="2"/>
    </font>
    <font>
      <sz val="11"/>
      <color indexed="81"/>
      <name val="Tahoma"/>
      <family val="2"/>
    </font>
    <font>
      <u/>
      <sz val="11"/>
      <name val="Calibri"/>
      <family val="2"/>
      <scheme val="minor"/>
    </font>
    <font>
      <sz val="11"/>
      <name val="Edwardian Script ITC"/>
      <family val="4"/>
    </font>
    <font>
      <sz val="14"/>
      <color theme="1"/>
      <name val="Arial"/>
      <family val="2"/>
    </font>
    <font>
      <sz val="11"/>
      <name val="Calibri"/>
      <family val="2"/>
      <charset val="178"/>
      <scheme val="minor"/>
    </font>
    <font>
      <b/>
      <sz val="12"/>
      <color theme="1"/>
      <name val="Calibri"/>
      <family val="2"/>
      <charset val="178"/>
      <scheme val="minor"/>
    </font>
    <font>
      <b/>
      <sz val="9"/>
      <color theme="1"/>
      <name val="Calibri"/>
      <family val="2"/>
      <scheme val="minor"/>
    </font>
    <font>
      <sz val="12"/>
      <color theme="1"/>
      <name val="Calibri"/>
      <family val="2"/>
      <charset val="178"/>
      <scheme val="minor"/>
    </font>
    <font>
      <u/>
      <sz val="11"/>
      <color theme="10"/>
      <name val="Calibri"/>
      <family val="2"/>
      <scheme val="minor"/>
    </font>
  </fonts>
  <fills count="18">
    <fill>
      <patternFill patternType="none"/>
    </fill>
    <fill>
      <patternFill patternType="gray125"/>
    </fill>
    <fill>
      <patternFill patternType="solid">
        <fgColor rgb="FFC0C0C0"/>
        <bgColor theme="1"/>
      </patternFill>
    </fill>
    <fill>
      <patternFill patternType="solid">
        <fgColor theme="0" tint="-0.249977111117893"/>
        <bgColor indexed="64"/>
      </patternFill>
    </fill>
    <fill>
      <patternFill patternType="solid">
        <fgColor theme="0" tint="-0.14999847407452621"/>
        <bgColor indexed="64"/>
      </patternFill>
    </fill>
    <fill>
      <patternFill patternType="solid">
        <fgColor theme="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00FFFF"/>
        <bgColor indexed="64"/>
      </patternFill>
    </fill>
    <fill>
      <patternFill patternType="solid">
        <fgColor rgb="FFFFFFCC"/>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6">
    <xf numFmtId="0" fontId="0" fillId="0" borderId="0"/>
    <xf numFmtId="0" fontId="9" fillId="2" borderId="16">
      <alignment horizontal="center" vertical="center" textRotation="90"/>
      <protection locked="0"/>
    </xf>
    <xf numFmtId="0" fontId="9" fillId="0" borderId="0"/>
    <xf numFmtId="0" fontId="36" fillId="0" borderId="0"/>
    <xf numFmtId="0" fontId="9" fillId="0" borderId="0"/>
    <xf numFmtId="0" fontId="65" fillId="0" borderId="0" applyNumberFormat="0" applyFill="0" applyBorder="0" applyAlignment="0" applyProtection="0"/>
  </cellStyleXfs>
  <cellXfs count="676">
    <xf numFmtId="0" fontId="0" fillId="0" borderId="0" xfId="0"/>
    <xf numFmtId="0" fontId="12" fillId="0" borderId="0" xfId="0" applyFont="1" applyAlignment="1" applyProtection="1">
      <alignment horizontal="center" vertical="center" shrinkToFit="1"/>
      <protection locked="0"/>
    </xf>
    <xf numFmtId="2" fontId="2" fillId="0" borderId="1" xfId="0" applyNumberFormat="1" applyFont="1" applyBorder="1" applyAlignment="1" applyProtection="1">
      <alignment horizontal="center" vertical="center" shrinkToFit="1"/>
    </xf>
    <xf numFmtId="0" fontId="7" fillId="0" borderId="0" xfId="0" applyFont="1" applyAlignment="1" applyProtection="1">
      <alignment shrinkToFit="1"/>
    </xf>
    <xf numFmtId="0" fontId="23" fillId="0" borderId="0" xfId="0" applyFont="1" applyAlignment="1" applyProtection="1">
      <alignment vertical="center" shrinkToFit="1"/>
    </xf>
    <xf numFmtId="0" fontId="24" fillId="0" borderId="0" xfId="0" applyFont="1" applyAlignment="1" applyProtection="1">
      <alignment vertical="center" shrinkToFit="1"/>
    </xf>
    <xf numFmtId="0" fontId="4" fillId="0" borderId="0" xfId="0" applyFont="1" applyAlignment="1" applyProtection="1">
      <alignment vertical="center" shrinkToFit="1"/>
    </xf>
    <xf numFmtId="0" fontId="4" fillId="0" borderId="0" xfId="0" applyFont="1" applyAlignment="1" applyProtection="1">
      <alignment horizontal="right" vertical="center" shrinkToFit="1"/>
    </xf>
    <xf numFmtId="0" fontId="12" fillId="0" borderId="1" xfId="0" applyFont="1" applyBorder="1" applyAlignment="1" applyProtection="1">
      <alignment horizontal="center" vertical="center" shrinkToFit="1"/>
      <protection locked="0"/>
    </xf>
    <xf numFmtId="0" fontId="34" fillId="6" borderId="17" xfId="0" applyFont="1" applyFill="1" applyBorder="1" applyAlignment="1" applyProtection="1">
      <alignment horizontal="center" vertical="center" shrinkToFit="1"/>
      <protection locked="0"/>
    </xf>
    <xf numFmtId="0" fontId="16" fillId="0" borderId="11" xfId="0" applyFont="1" applyBorder="1" applyAlignment="1" applyProtection="1">
      <alignment horizontal="center" vertical="center" shrinkToFit="1"/>
      <protection locked="0"/>
    </xf>
    <xf numFmtId="0" fontId="9" fillId="0" borderId="0" xfId="2" applyFont="1" applyAlignment="1" applyProtection="1">
      <alignment vertical="center" shrinkToFit="1"/>
    </xf>
    <xf numFmtId="0" fontId="9" fillId="0" borderId="0" xfId="2" applyAlignment="1" applyProtection="1">
      <alignment shrinkToFit="1"/>
    </xf>
    <xf numFmtId="0" fontId="19" fillId="0" borderId="0" xfId="2" applyFont="1" applyAlignment="1" applyProtection="1">
      <alignment horizontal="center" vertical="center" shrinkToFit="1"/>
    </xf>
    <xf numFmtId="0" fontId="19" fillId="0" borderId="4" xfId="2" applyFont="1" applyBorder="1" applyAlignment="1" applyProtection="1">
      <alignment horizontal="center" vertical="center" shrinkToFit="1"/>
    </xf>
    <xf numFmtId="0" fontId="19" fillId="0" borderId="4" xfId="2" applyNumberFormat="1" applyFont="1" applyBorder="1" applyAlignment="1" applyProtection="1">
      <alignment horizontal="center" vertical="center" shrinkToFit="1"/>
    </xf>
    <xf numFmtId="0" fontId="14" fillId="0" borderId="0" xfId="2" applyFont="1" applyBorder="1" applyAlignment="1" applyProtection="1">
      <alignment vertical="center" shrinkToFit="1"/>
    </xf>
    <xf numFmtId="0" fontId="19" fillId="0" borderId="0" xfId="2" applyFont="1" applyBorder="1" applyAlignment="1" applyProtection="1">
      <alignment vertical="center" shrinkToFit="1"/>
    </xf>
    <xf numFmtId="0" fontId="9" fillId="0" borderId="1" xfId="2" applyFont="1" applyBorder="1" applyAlignment="1" applyProtection="1">
      <alignment horizontal="center" shrinkToFit="1"/>
    </xf>
    <xf numFmtId="0" fontId="9" fillId="0" borderId="11" xfId="2" applyFont="1" applyBorder="1" applyAlignment="1" applyProtection="1">
      <alignment horizontal="center" vertical="center" shrinkToFit="1"/>
    </xf>
    <xf numFmtId="0" fontId="9" fillId="0" borderId="12" xfId="2" applyFont="1" applyBorder="1" applyAlignment="1" applyProtection="1">
      <alignment horizontal="center" shrinkToFit="1"/>
    </xf>
    <xf numFmtId="0" fontId="9" fillId="0" borderId="1" xfId="2" applyFont="1" applyBorder="1" applyAlignment="1" applyProtection="1">
      <alignment horizontal="center" vertical="center" shrinkToFit="1"/>
    </xf>
    <xf numFmtId="0" fontId="32" fillId="0" borderId="0" xfId="3" applyFont="1" applyAlignment="1" applyProtection="1">
      <alignment vertical="center" shrinkToFit="1"/>
    </xf>
    <xf numFmtId="0" fontId="41" fillId="0" borderId="0" xfId="3" applyFont="1" applyAlignment="1" applyProtection="1">
      <alignment vertical="center" shrinkToFit="1"/>
    </xf>
    <xf numFmtId="0" fontId="9" fillId="0" borderId="0" xfId="3" applyFont="1" applyBorder="1" applyAlignment="1" applyProtection="1">
      <alignment horizontal="center" vertical="center"/>
    </xf>
    <xf numFmtId="0" fontId="9" fillId="0" borderId="0" xfId="3" applyFont="1" applyBorder="1" applyProtection="1"/>
    <xf numFmtId="0" fontId="42" fillId="0" borderId="0" xfId="3" applyFont="1" applyBorder="1" applyAlignment="1" applyProtection="1">
      <alignment vertical="center"/>
    </xf>
    <xf numFmtId="0" fontId="19" fillId="0" borderId="0" xfId="3" applyFont="1" applyBorder="1" applyAlignment="1" applyProtection="1">
      <alignment vertical="center" shrinkToFit="1"/>
    </xf>
    <xf numFmtId="0" fontId="9" fillId="0" borderId="0" xfId="3" applyFont="1" applyFill="1" applyBorder="1" applyProtection="1"/>
    <xf numFmtId="0" fontId="42" fillId="0" borderId="0" xfId="3" applyFont="1" applyFill="1" applyBorder="1" applyAlignment="1" applyProtection="1">
      <alignment vertical="center"/>
    </xf>
    <xf numFmtId="0" fontId="9" fillId="0" borderId="0" xfId="3" applyFont="1" applyFill="1" applyBorder="1" applyAlignment="1" applyProtection="1">
      <alignment vertical="center" shrinkToFit="1"/>
    </xf>
    <xf numFmtId="0" fontId="41" fillId="0" borderId="0" xfId="3" applyFont="1" applyAlignment="1" applyProtection="1">
      <alignment horizontal="center" vertical="center" shrinkToFit="1"/>
    </xf>
    <xf numFmtId="0" fontId="32" fillId="0" borderId="0" xfId="3" applyFont="1" applyAlignment="1" applyProtection="1">
      <alignment horizontal="center" vertical="center" shrinkToFit="1"/>
    </xf>
    <xf numFmtId="0" fontId="19" fillId="0" borderId="1" xfId="2" applyFont="1" applyBorder="1" applyAlignment="1" applyProtection="1">
      <alignment horizontal="center" vertical="center" shrinkToFit="1"/>
    </xf>
    <xf numFmtId="0" fontId="19" fillId="4" borderId="1" xfId="2" applyFont="1" applyFill="1" applyBorder="1" applyAlignment="1" applyProtection="1">
      <alignment horizontal="center" vertical="center" shrinkToFit="1"/>
    </xf>
    <xf numFmtId="0" fontId="14" fillId="0" borderId="0" xfId="2" applyFont="1" applyAlignment="1" applyProtection="1">
      <alignment horizontal="center" vertical="center" shrinkToFit="1"/>
    </xf>
    <xf numFmtId="0" fontId="9" fillId="0" borderId="0" xfId="2" applyFont="1" applyAlignment="1" applyProtection="1">
      <alignment horizontal="center" vertical="center" shrinkToFit="1"/>
    </xf>
    <xf numFmtId="0" fontId="42" fillId="0" borderId="0" xfId="3" applyFont="1" applyBorder="1" applyAlignment="1" applyProtection="1">
      <alignment horizontal="center" vertical="center"/>
    </xf>
    <xf numFmtId="0" fontId="42" fillId="0" borderId="0" xfId="3" applyFont="1" applyFill="1" applyBorder="1" applyAlignment="1" applyProtection="1">
      <alignment horizontal="center" vertical="center"/>
    </xf>
    <xf numFmtId="0" fontId="33" fillId="11" borderId="24" xfId="0" applyFont="1" applyFill="1" applyBorder="1" applyAlignment="1" applyProtection="1">
      <alignment vertical="center" shrinkToFit="1"/>
      <protection locked="0"/>
    </xf>
    <xf numFmtId="0" fontId="33" fillId="11" borderId="21" xfId="0" applyFont="1" applyFill="1" applyBorder="1" applyAlignment="1" applyProtection="1">
      <alignment vertical="center" shrinkToFit="1"/>
      <protection locked="0"/>
    </xf>
    <xf numFmtId="0" fontId="33" fillId="9" borderId="24" xfId="0" applyFont="1" applyFill="1" applyBorder="1" applyAlignment="1" applyProtection="1">
      <alignment horizontal="center" vertical="center" textRotation="180" shrinkToFit="1"/>
      <protection locked="0"/>
    </xf>
    <xf numFmtId="0" fontId="34" fillId="6" borderId="17" xfId="0" applyFont="1" applyFill="1" applyBorder="1" applyAlignment="1" applyProtection="1">
      <alignment horizontal="center" vertical="center" shrinkToFit="1"/>
    </xf>
    <xf numFmtId="0" fontId="12" fillId="0" borderId="0" xfId="0" applyFont="1" applyAlignment="1" applyProtection="1">
      <alignment horizontal="center" vertical="center" shrinkToFit="1"/>
    </xf>
    <xf numFmtId="0" fontId="33" fillId="11" borderId="19" xfId="0" applyFont="1" applyFill="1" applyBorder="1" applyAlignment="1" applyProtection="1">
      <alignment vertical="center" shrinkToFit="1"/>
    </xf>
    <xf numFmtId="0" fontId="12" fillId="6" borderId="17" xfId="0" applyFont="1" applyFill="1" applyBorder="1" applyAlignment="1" applyProtection="1">
      <alignment horizontal="center" vertical="center" shrinkToFit="1"/>
    </xf>
    <xf numFmtId="0" fontId="8" fillId="12" borderId="0" xfId="0" applyFont="1" applyFill="1" applyAlignment="1" applyProtection="1">
      <alignment shrinkToFit="1"/>
    </xf>
    <xf numFmtId="0" fontId="8" fillId="5" borderId="0" xfId="0" applyFont="1" applyFill="1" applyAlignment="1" applyProtection="1">
      <alignment shrinkToFit="1"/>
    </xf>
    <xf numFmtId="0" fontId="7" fillId="0" borderId="0" xfId="0" applyFont="1" applyProtection="1"/>
    <xf numFmtId="0" fontId="9" fillId="0" borderId="0" xfId="3" applyFont="1" applyProtection="1"/>
    <xf numFmtId="0" fontId="9" fillId="0" borderId="0" xfId="2" applyFont="1" applyBorder="1" applyAlignment="1" applyProtection="1">
      <alignment vertical="center" shrinkToFit="1"/>
    </xf>
    <xf numFmtId="0" fontId="13" fillId="0" borderId="0" xfId="0" applyFont="1" applyAlignment="1" applyProtection="1">
      <alignment horizontal="center" vertical="center" shrinkToFit="1"/>
    </xf>
    <xf numFmtId="164" fontId="31" fillId="0" borderId="13" xfId="0" applyNumberFormat="1" applyFont="1" applyBorder="1" applyAlignment="1" applyProtection="1">
      <alignment horizontal="center" vertical="center" shrinkToFit="1"/>
    </xf>
    <xf numFmtId="0" fontId="34" fillId="4" borderId="18" xfId="0" applyFont="1" applyFill="1" applyBorder="1" applyAlignment="1" applyProtection="1">
      <alignment horizontal="center" vertical="center" shrinkToFit="1"/>
      <protection locked="0"/>
    </xf>
    <xf numFmtId="2" fontId="6" fillId="0" borderId="1" xfId="0" applyNumberFormat="1" applyFont="1" applyBorder="1" applyAlignment="1" applyProtection="1">
      <alignment horizontal="center" vertical="center" shrinkToFit="1"/>
    </xf>
    <xf numFmtId="0" fontId="0" fillId="0" borderId="0" xfId="0" applyAlignment="1" applyProtection="1">
      <alignment horizontal="center" shrinkToFit="1"/>
    </xf>
    <xf numFmtId="2" fontId="16" fillId="0" borderId="1" xfId="0" applyNumberFormat="1" applyFont="1" applyBorder="1" applyAlignment="1" applyProtection="1">
      <alignment horizontal="center" vertical="center" shrinkToFit="1"/>
    </xf>
    <xf numFmtId="0" fontId="46" fillId="7" borderId="21" xfId="0" applyFont="1" applyFill="1" applyBorder="1" applyAlignment="1" applyProtection="1">
      <alignment horizontal="center" vertical="center" shrinkToFit="1"/>
      <protection locked="0"/>
    </xf>
    <xf numFmtId="1" fontId="0" fillId="0" borderId="17" xfId="0" applyNumberFormat="1" applyFont="1" applyBorder="1" applyAlignment="1" applyProtection="1">
      <alignment horizontal="center" vertical="center" shrinkToFit="1" readingOrder="2"/>
      <protection locked="0"/>
    </xf>
    <xf numFmtId="1" fontId="0" fillId="0" borderId="20" xfId="0" applyNumberFormat="1" applyFont="1" applyBorder="1" applyAlignment="1" applyProtection="1">
      <alignment horizontal="center" vertical="center" shrinkToFit="1" readingOrder="2"/>
      <protection locked="0"/>
    </xf>
    <xf numFmtId="1" fontId="2" fillId="0" borderId="1" xfId="0" applyNumberFormat="1" applyFont="1" applyBorder="1" applyAlignment="1" applyProtection="1">
      <alignment horizontal="center" vertical="center" shrinkToFit="1"/>
    </xf>
    <xf numFmtId="1" fontId="2" fillId="0" borderId="11" xfId="0" applyNumberFormat="1" applyFont="1" applyBorder="1" applyAlignment="1" applyProtection="1">
      <alignment horizontal="center" vertical="center" shrinkToFit="1"/>
    </xf>
    <xf numFmtId="0" fontId="9" fillId="0" borderId="0" xfId="4" applyFont="1" applyBorder="1" applyAlignment="1" applyProtection="1">
      <alignment vertical="center" shrinkToFit="1"/>
    </xf>
    <xf numFmtId="1" fontId="8" fillId="0" borderId="0" xfId="0" applyNumberFormat="1" applyFont="1" applyAlignment="1" applyProtection="1">
      <alignment horizontal="center" vertical="center" shrinkToFit="1"/>
    </xf>
    <xf numFmtId="1" fontId="8" fillId="0" borderId="0" xfId="0" applyNumberFormat="1" applyFont="1" applyAlignment="1" applyProtection="1">
      <alignment shrinkToFit="1"/>
    </xf>
    <xf numFmtId="1" fontId="8" fillId="0" borderId="0" xfId="0" applyNumberFormat="1" applyFont="1" applyFill="1" applyAlignment="1" applyProtection="1">
      <alignment horizontal="center" vertical="center" shrinkToFit="1"/>
    </xf>
    <xf numFmtId="0" fontId="16" fillId="0" borderId="1" xfId="0" applyFont="1" applyBorder="1" applyAlignment="1" applyProtection="1">
      <alignment horizontal="center" vertical="center" shrinkToFit="1"/>
    </xf>
    <xf numFmtId="1" fontId="0" fillId="0" borderId="17" xfId="0" applyNumberFormat="1" applyFont="1" applyBorder="1" applyAlignment="1" applyProtection="1">
      <alignment horizontal="right" vertical="center" shrinkToFit="1" readingOrder="2"/>
      <protection locked="0"/>
    </xf>
    <xf numFmtId="1" fontId="0" fillId="7" borderId="17" xfId="0" applyNumberFormat="1" applyFont="1" applyFill="1" applyBorder="1" applyAlignment="1" applyProtection="1">
      <alignment horizontal="right" vertical="center" shrinkToFit="1" readingOrder="2"/>
      <protection locked="0"/>
    </xf>
    <xf numFmtId="1" fontId="0" fillId="7" borderId="17" xfId="0" applyNumberFormat="1" applyFont="1" applyFill="1" applyBorder="1" applyAlignment="1" applyProtection="1">
      <alignment horizontal="center" vertical="center" shrinkToFit="1" readingOrder="2"/>
      <protection locked="0"/>
    </xf>
    <xf numFmtId="1" fontId="1" fillId="4" borderId="17" xfId="0" applyNumberFormat="1" applyFont="1" applyFill="1" applyBorder="1" applyAlignment="1" applyProtection="1">
      <alignment horizontal="center" vertical="center" shrinkToFit="1"/>
      <protection locked="0"/>
    </xf>
    <xf numFmtId="1" fontId="1" fillId="0" borderId="17" xfId="0" applyNumberFormat="1" applyFont="1" applyBorder="1" applyAlignment="1" applyProtection="1">
      <alignment horizontal="center" vertical="center" shrinkToFit="1" readingOrder="2"/>
      <protection locked="0"/>
    </xf>
    <xf numFmtId="1" fontId="1" fillId="4" borderId="18" xfId="0" applyNumberFormat="1" applyFont="1" applyFill="1" applyBorder="1" applyAlignment="1" applyProtection="1">
      <alignment horizontal="center" vertical="center" shrinkToFit="1"/>
      <protection locked="0"/>
    </xf>
    <xf numFmtId="1" fontId="60" fillId="0" borderId="17" xfId="0" applyNumberFormat="1" applyFont="1" applyBorder="1" applyAlignment="1" applyProtection="1">
      <alignment horizontal="center" vertical="center" shrinkToFit="1" readingOrder="2"/>
      <protection locked="0"/>
    </xf>
    <xf numFmtId="1" fontId="0" fillId="4" borderId="17" xfId="0" applyNumberFormat="1" applyFill="1" applyBorder="1" applyAlignment="1" applyProtection="1">
      <alignment horizontal="center" vertical="center" shrinkToFit="1"/>
      <protection locked="0"/>
    </xf>
    <xf numFmtId="2" fontId="0" fillId="0" borderId="0" xfId="0" applyNumberFormat="1" applyAlignment="1" applyProtection="1">
      <alignment horizontal="center" shrinkToFit="1"/>
    </xf>
    <xf numFmtId="2" fontId="0" fillId="0" borderId="1" xfId="0" applyNumberFormat="1" applyBorder="1" applyAlignment="1" applyProtection="1">
      <alignment horizontal="center" vertical="center" shrinkToFit="1"/>
    </xf>
    <xf numFmtId="1" fontId="0" fillId="0" borderId="0" xfId="0" applyNumberFormat="1" applyAlignment="1" applyProtection="1">
      <alignment horizontal="center" vertical="center" shrinkToFit="1"/>
    </xf>
    <xf numFmtId="1" fontId="0" fillId="0" borderId="15" xfId="0" applyNumberFormat="1" applyBorder="1" applyAlignment="1" applyProtection="1">
      <alignment horizontal="center" vertical="center" shrinkToFit="1"/>
    </xf>
    <xf numFmtId="1" fontId="0" fillId="0" borderId="12" xfId="0" applyNumberFormat="1" applyBorder="1" applyAlignment="1" applyProtection="1">
      <alignment horizontal="center" vertical="center" shrinkToFit="1"/>
    </xf>
    <xf numFmtId="1" fontId="8" fillId="0" borderId="0" xfId="0" applyNumberFormat="1" applyFont="1" applyAlignment="1" applyProtection="1">
      <alignment horizontal="center" shrinkToFit="1"/>
    </xf>
    <xf numFmtId="1" fontId="8" fillId="0" borderId="0" xfId="0" applyNumberFormat="1" applyFont="1" applyFill="1" applyAlignment="1" applyProtection="1">
      <alignment shrinkToFit="1"/>
    </xf>
    <xf numFmtId="1" fontId="0" fillId="0" borderId="0" xfId="0" applyNumberFormat="1" applyAlignment="1" applyProtection="1">
      <alignment horizontal="center" shrinkToFit="1"/>
    </xf>
    <xf numFmtId="1" fontId="1" fillId="0" borderId="1" xfId="0" applyNumberFormat="1" applyFont="1" applyBorder="1" applyAlignment="1" applyProtection="1">
      <alignment horizontal="center" vertical="center" shrinkToFit="1"/>
    </xf>
    <xf numFmtId="1" fontId="1" fillId="0" borderId="11" xfId="0" applyNumberFormat="1" applyFont="1" applyBorder="1" applyAlignment="1" applyProtection="1">
      <alignment horizontal="center" vertical="center" shrinkToFit="1"/>
      <protection hidden="1"/>
    </xf>
    <xf numFmtId="1" fontId="2" fillId="0" borderId="1" xfId="0" applyNumberFormat="1" applyFont="1" applyFill="1" applyBorder="1" applyAlignment="1" applyProtection="1">
      <alignment horizontal="center" vertical="center" shrinkToFit="1"/>
    </xf>
    <xf numFmtId="1" fontId="0" fillId="0" borderId="1" xfId="0" applyNumberFormat="1" applyFill="1" applyBorder="1" applyAlignment="1" applyProtection="1">
      <alignment horizontal="center" vertical="center" shrinkToFit="1"/>
    </xf>
    <xf numFmtId="1" fontId="0" fillId="0" borderId="0" xfId="0" applyNumberFormat="1" applyFill="1" applyAlignment="1" applyProtection="1">
      <alignment horizontal="center" shrinkToFit="1"/>
    </xf>
    <xf numFmtId="1" fontId="2" fillId="0" borderId="2" xfId="0" applyNumberFormat="1" applyFont="1" applyBorder="1" applyAlignment="1" applyProtection="1">
      <alignment horizontal="center" vertical="center" shrinkToFit="1"/>
    </xf>
    <xf numFmtId="1" fontId="4" fillId="0" borderId="2" xfId="0" applyNumberFormat="1" applyFont="1" applyBorder="1" applyAlignment="1" applyProtection="1">
      <alignment horizontal="center" vertical="center" shrinkToFit="1"/>
    </xf>
    <xf numFmtId="1" fontId="10" fillId="0" borderId="1" xfId="0" applyNumberFormat="1" applyFont="1" applyBorder="1" applyAlignment="1" applyProtection="1">
      <alignment horizontal="center" vertical="center" shrinkToFit="1"/>
    </xf>
    <xf numFmtId="1" fontId="0" fillId="0" borderId="1" xfId="0" applyNumberFormat="1" applyBorder="1" applyAlignment="1" applyProtection="1">
      <alignment horizontal="center" vertical="center" shrinkToFit="1"/>
    </xf>
    <xf numFmtId="1" fontId="32" fillId="0" borderId="0" xfId="0" applyNumberFormat="1" applyFont="1" applyAlignment="1" applyProtection="1">
      <alignment horizontal="center" vertical="center" shrinkToFit="1"/>
    </xf>
    <xf numFmtId="1" fontId="41" fillId="14" borderId="0" xfId="0" applyNumberFormat="1" applyFont="1" applyFill="1" applyAlignment="1" applyProtection="1">
      <alignment horizontal="center" vertical="center" shrinkToFit="1"/>
    </xf>
    <xf numFmtId="1" fontId="9" fillId="0" borderId="0" xfId="2" applyNumberFormat="1" applyFont="1" applyBorder="1" applyAlignment="1" applyProtection="1">
      <alignment vertical="center" shrinkToFit="1"/>
    </xf>
    <xf numFmtId="1" fontId="12" fillId="0" borderId="0" xfId="0" applyNumberFormat="1" applyFont="1" applyAlignment="1" applyProtection="1">
      <alignment horizontal="center" vertical="center" shrinkToFit="1"/>
      <protection locked="0"/>
    </xf>
    <xf numFmtId="1" fontId="12" fillId="0" borderId="0" xfId="0" applyNumberFormat="1" applyFont="1" applyAlignment="1" applyProtection="1">
      <alignment horizontal="center" vertical="center" shrinkToFit="1"/>
    </xf>
    <xf numFmtId="1" fontId="16" fillId="0" borderId="1" xfId="0" applyNumberFormat="1" applyFont="1" applyBorder="1" applyAlignment="1" applyProtection="1">
      <alignment horizontal="center" vertical="center" shrinkToFit="1"/>
      <protection locked="0"/>
    </xf>
    <xf numFmtId="1" fontId="16" fillId="0" borderId="1" xfId="0" applyNumberFormat="1" applyFont="1" applyBorder="1" applyAlignment="1" applyProtection="1">
      <alignment horizontal="right" vertical="center" shrinkToFit="1"/>
    </xf>
    <xf numFmtId="1" fontId="16" fillId="0" borderId="1" xfId="0" applyNumberFormat="1" applyFont="1" applyBorder="1" applyAlignment="1" applyProtection="1">
      <alignment horizontal="center" vertical="center" shrinkToFit="1"/>
    </xf>
    <xf numFmtId="1" fontId="12" fillId="0" borderId="1" xfId="0" applyNumberFormat="1" applyFont="1" applyBorder="1" applyAlignment="1" applyProtection="1">
      <alignment horizontal="center" vertical="center" shrinkToFit="1"/>
      <protection locked="0"/>
    </xf>
    <xf numFmtId="1" fontId="16" fillId="0" borderId="1" xfId="0" applyNumberFormat="1" applyFont="1" applyBorder="1" applyAlignment="1" applyProtection="1">
      <alignment horizontal="right" vertical="center" shrinkToFit="1"/>
      <protection locked="0"/>
    </xf>
    <xf numFmtId="1" fontId="2" fillId="0" borderId="1" xfId="0" applyNumberFormat="1" applyFont="1" applyBorder="1" applyAlignment="1" applyProtection="1">
      <alignment horizontal="center" vertical="center" shrinkToFit="1"/>
      <protection locked="0"/>
    </xf>
    <xf numFmtId="0" fontId="9" fillId="0" borderId="0" xfId="2" applyFont="1" applyBorder="1" applyAlignment="1" applyProtection="1">
      <alignment vertical="center" shrinkToFit="1"/>
      <protection locked="0"/>
    </xf>
    <xf numFmtId="0" fontId="9" fillId="0" borderId="8" xfId="3" applyFont="1" applyFill="1" applyBorder="1" applyAlignment="1" applyProtection="1">
      <alignment vertical="center" shrinkToFit="1"/>
    </xf>
    <xf numFmtId="2" fontId="0" fillId="0" borderId="0" xfId="0" applyNumberFormat="1" applyProtection="1"/>
    <xf numFmtId="1" fontId="0" fillId="0" borderId="0" xfId="0" applyNumberFormat="1" applyFont="1" applyAlignment="1" applyProtection="1">
      <alignment vertical="center"/>
    </xf>
    <xf numFmtId="1" fontId="9" fillId="0" borderId="0" xfId="4" applyNumberFormat="1" applyFont="1" applyBorder="1" applyAlignment="1" applyProtection="1">
      <alignment vertical="center" shrinkToFit="1"/>
    </xf>
    <xf numFmtId="1" fontId="0" fillId="0" borderId="0" xfId="0" applyNumberFormat="1" applyProtection="1"/>
    <xf numFmtId="1" fontId="0" fillId="0" borderId="0" xfId="0" applyNumberFormat="1" applyFont="1" applyAlignment="1" applyProtection="1">
      <alignment vertical="center" shrinkToFit="1"/>
    </xf>
    <xf numFmtId="1" fontId="1" fillId="0" borderId="0" xfId="0" applyNumberFormat="1" applyFont="1" applyBorder="1" applyAlignment="1" applyProtection="1">
      <alignment horizontal="left" vertical="center" shrinkToFit="1"/>
    </xf>
    <xf numFmtId="1" fontId="34" fillId="0" borderId="9" xfId="0" applyNumberFormat="1" applyFont="1" applyBorder="1" applyAlignment="1" applyProtection="1">
      <alignment vertical="center" shrinkToFit="1"/>
    </xf>
    <xf numFmtId="1" fontId="1" fillId="0" borderId="14" xfId="0" applyNumberFormat="1" applyFont="1" applyBorder="1" applyAlignment="1" applyProtection="1">
      <alignment horizontal="center" vertical="center" shrinkToFit="1"/>
    </xf>
    <xf numFmtId="1" fontId="34" fillId="0" borderId="14" xfId="0" applyNumberFormat="1" applyFont="1" applyBorder="1" applyAlignment="1" applyProtection="1">
      <alignment horizontal="left" vertical="center" shrinkToFit="1"/>
    </xf>
    <xf numFmtId="1" fontId="34" fillId="0" borderId="0" xfId="0" applyNumberFormat="1" applyFont="1" applyBorder="1" applyAlignment="1" applyProtection="1">
      <alignment horizontal="left" vertical="center" shrinkToFit="1"/>
    </xf>
    <xf numFmtId="1" fontId="34" fillId="0" borderId="14" xfId="0" applyNumberFormat="1" applyFont="1" applyBorder="1" applyAlignment="1" applyProtection="1">
      <alignment horizontal="right" vertical="center" shrinkToFit="1"/>
    </xf>
    <xf numFmtId="1" fontId="34" fillId="0" borderId="14" xfId="0" applyNumberFormat="1" applyFont="1" applyBorder="1" applyAlignment="1" applyProtection="1">
      <alignment vertical="center" shrinkToFit="1"/>
    </xf>
    <xf numFmtId="1" fontId="1" fillId="0" borderId="1" xfId="0" applyNumberFormat="1" applyFont="1" applyBorder="1" applyAlignment="1" applyProtection="1">
      <alignment horizontal="center" vertical="center"/>
    </xf>
    <xf numFmtId="1" fontId="2" fillId="0" borderId="1" xfId="0" applyNumberFormat="1" applyFont="1" applyBorder="1" applyAlignment="1" applyProtection="1">
      <alignment horizontal="right" vertical="center" shrinkToFit="1"/>
    </xf>
    <xf numFmtId="1" fontId="0" fillId="0" borderId="0" xfId="0" applyNumberFormat="1" applyAlignment="1" applyProtection="1">
      <alignment shrinkToFit="1"/>
    </xf>
    <xf numFmtId="1" fontId="31" fillId="0" borderId="13" xfId="0" applyNumberFormat="1" applyFont="1" applyBorder="1" applyAlignment="1" applyProtection="1">
      <alignment horizontal="center" vertical="center" shrinkToFit="1"/>
    </xf>
    <xf numFmtId="1" fontId="2" fillId="0" borderId="13" xfId="0" applyNumberFormat="1" applyFont="1" applyBorder="1" applyAlignment="1" applyProtection="1">
      <alignment horizontal="center" vertical="center" shrinkToFit="1"/>
    </xf>
    <xf numFmtId="2" fontId="12" fillId="0" borderId="0" xfId="0" applyNumberFormat="1" applyFont="1" applyAlignment="1" applyProtection="1">
      <alignment shrinkToFit="1"/>
    </xf>
    <xf numFmtId="1" fontId="12" fillId="0" borderId="1" xfId="0" applyNumberFormat="1" applyFont="1" applyBorder="1" applyAlignment="1" applyProtection="1">
      <alignment horizontal="center" vertical="center" shrinkToFit="1"/>
    </xf>
    <xf numFmtId="1" fontId="12" fillId="0" borderId="11" xfId="0" applyNumberFormat="1" applyFont="1" applyBorder="1" applyAlignment="1" applyProtection="1">
      <alignment horizontal="center" vertical="center" shrinkToFit="1"/>
    </xf>
    <xf numFmtId="1" fontId="0" fillId="0" borderId="15" xfId="2" applyNumberFormat="1" applyFont="1" applyBorder="1" applyAlignment="1" applyProtection="1">
      <alignment horizontal="center" vertical="center" shrinkToFit="1"/>
    </xf>
    <xf numFmtId="1" fontId="9" fillId="0" borderId="12" xfId="2" applyNumberFormat="1" applyFont="1" applyBorder="1" applyAlignment="1" applyProtection="1">
      <alignment horizontal="center" vertical="center" shrinkToFit="1"/>
    </xf>
    <xf numFmtId="1" fontId="12" fillId="0" borderId="0" xfId="0" applyNumberFormat="1" applyFont="1" applyBorder="1" applyAlignment="1" applyProtection="1">
      <alignment horizontal="center" vertical="center" shrinkToFit="1"/>
    </xf>
    <xf numFmtId="1" fontId="9" fillId="0" borderId="0" xfId="2" applyNumberFormat="1" applyFont="1" applyAlignment="1" applyProtection="1">
      <alignment horizontal="center" vertical="center" shrinkToFit="1"/>
    </xf>
    <xf numFmtId="1" fontId="16" fillId="0" borderId="11" xfId="0" applyNumberFormat="1" applyFont="1" applyBorder="1" applyAlignment="1" applyProtection="1">
      <alignment horizontal="center" vertical="center" shrinkToFit="1"/>
    </xf>
    <xf numFmtId="1" fontId="48" fillId="14" borderId="12" xfId="0" applyNumberFormat="1" applyFont="1" applyFill="1" applyBorder="1" applyAlignment="1" applyProtection="1">
      <alignment horizontal="center" vertical="center" shrinkToFit="1"/>
    </xf>
    <xf numFmtId="1" fontId="12" fillId="0" borderId="0" xfId="0" applyNumberFormat="1" applyFont="1" applyAlignment="1" applyProtection="1">
      <alignment shrinkToFit="1"/>
    </xf>
    <xf numFmtId="1" fontId="12" fillId="0" borderId="1" xfId="0" applyNumberFormat="1" applyFont="1" applyBorder="1" applyAlignment="1" applyProtection="1">
      <alignment horizontal="center" vertical="center" textRotation="180" shrinkToFit="1"/>
    </xf>
    <xf numFmtId="1" fontId="50" fillId="0" borderId="1" xfId="0" applyNumberFormat="1" applyFont="1" applyBorder="1" applyAlignment="1" applyProtection="1">
      <alignment horizontal="center" vertical="center" shrinkToFit="1"/>
    </xf>
    <xf numFmtId="1" fontId="12" fillId="0" borderId="0" xfId="0" applyNumberFormat="1" applyFont="1" applyFill="1" applyBorder="1" applyAlignment="1" applyProtection="1">
      <alignment vertical="center" shrinkToFit="1"/>
    </xf>
    <xf numFmtId="1" fontId="12" fillId="0" borderId="0" xfId="0" applyNumberFormat="1" applyFont="1" applyFill="1" applyBorder="1" applyAlignment="1" applyProtection="1">
      <alignment horizontal="center" vertical="center" shrinkToFit="1"/>
    </xf>
    <xf numFmtId="1" fontId="16" fillId="0" borderId="0" xfId="0" applyNumberFormat="1" applyFont="1" applyFill="1" applyBorder="1" applyAlignment="1" applyProtection="1">
      <alignment vertical="center" shrinkToFit="1"/>
    </xf>
    <xf numFmtId="1" fontId="16" fillId="0" borderId="0" xfId="0" applyNumberFormat="1" applyFont="1" applyFill="1" applyBorder="1" applyAlignment="1" applyProtection="1">
      <alignment horizontal="center" vertical="center" shrinkToFit="1"/>
    </xf>
    <xf numFmtId="1" fontId="48" fillId="0" borderId="0" xfId="0" applyNumberFormat="1" applyFont="1" applyFill="1" applyBorder="1" applyAlignment="1" applyProtection="1">
      <alignment horizontal="center" vertical="center" shrinkToFit="1"/>
    </xf>
    <xf numFmtId="1" fontId="48" fillId="0" borderId="0" xfId="0" applyNumberFormat="1" applyFont="1" applyFill="1" applyBorder="1" applyAlignment="1" applyProtection="1">
      <alignment vertical="center" shrinkToFit="1"/>
    </xf>
    <xf numFmtId="1" fontId="12" fillId="0" borderId="0" xfId="0" applyNumberFormat="1" applyFont="1" applyAlignment="1" applyProtection="1">
      <alignment horizontal="right" shrinkToFit="1"/>
    </xf>
    <xf numFmtId="0" fontId="52" fillId="9" borderId="26" xfId="0" applyFont="1" applyFill="1" applyBorder="1" applyAlignment="1" applyProtection="1">
      <alignment horizontal="center" vertical="center" textRotation="180" shrinkToFit="1"/>
      <protection locked="0"/>
    </xf>
    <xf numFmtId="0" fontId="52" fillId="10" borderId="24" xfId="0" applyFont="1" applyFill="1" applyBorder="1" applyAlignment="1" applyProtection="1">
      <alignment horizontal="center" vertical="center" textRotation="180" shrinkToFit="1"/>
      <protection locked="0"/>
    </xf>
    <xf numFmtId="0" fontId="33" fillId="10" borderId="19" xfId="0" applyFont="1" applyFill="1" applyBorder="1" applyAlignment="1" applyProtection="1">
      <alignment horizontal="center" vertical="center" textRotation="180" shrinkToFit="1"/>
      <protection locked="0"/>
    </xf>
    <xf numFmtId="1" fontId="2" fillId="0" borderId="11" xfId="0" applyNumberFormat="1" applyFont="1" applyBorder="1" applyAlignment="1" applyProtection="1">
      <alignment horizontal="center" vertical="center" shrinkToFit="1"/>
    </xf>
    <xf numFmtId="1" fontId="2" fillId="0" borderId="1" xfId="0" applyNumberFormat="1" applyFont="1" applyBorder="1" applyAlignment="1" applyProtection="1">
      <alignment horizontal="center" vertical="center" shrinkToFit="1"/>
    </xf>
    <xf numFmtId="0" fontId="34" fillId="6" borderId="18" xfId="0" applyFont="1" applyFill="1" applyBorder="1" applyAlignment="1" applyProtection="1">
      <alignment horizontal="center" vertical="center" shrinkToFit="1"/>
    </xf>
    <xf numFmtId="0" fontId="52" fillId="10" borderId="27" xfId="0" applyFont="1" applyFill="1" applyBorder="1" applyAlignment="1" applyProtection="1">
      <alignment horizontal="center" vertical="center" textRotation="180" shrinkToFit="1"/>
      <protection locked="0"/>
    </xf>
    <xf numFmtId="0" fontId="12" fillId="6" borderId="21" xfId="0" applyFont="1" applyFill="1" applyBorder="1" applyAlignment="1" applyProtection="1">
      <alignment horizontal="center" vertical="center" shrinkToFit="1"/>
    </xf>
    <xf numFmtId="0" fontId="34" fillId="13" borderId="21" xfId="0" applyFont="1" applyFill="1" applyBorder="1" applyAlignment="1" applyProtection="1">
      <alignment horizontal="center" vertical="center" shrinkToFit="1"/>
      <protection locked="0"/>
    </xf>
    <xf numFmtId="0" fontId="34" fillId="13" borderId="30" xfId="0" applyFont="1" applyFill="1" applyBorder="1" applyAlignment="1" applyProtection="1">
      <alignment horizontal="center" vertical="center" shrinkToFit="1"/>
      <protection locked="0"/>
    </xf>
    <xf numFmtId="0" fontId="34" fillId="13" borderId="19" xfId="0" applyFont="1" applyFill="1" applyBorder="1" applyAlignment="1" applyProtection="1">
      <alignment horizontal="center" vertical="center" shrinkToFit="1"/>
      <protection locked="0"/>
    </xf>
    <xf numFmtId="0" fontId="33" fillId="11" borderId="27" xfId="0" applyFont="1" applyFill="1" applyBorder="1" applyAlignment="1" applyProtection="1">
      <alignment vertical="center" shrinkToFit="1"/>
      <protection locked="0"/>
    </xf>
    <xf numFmtId="0" fontId="33" fillId="10" borderId="21" xfId="0" applyFont="1" applyFill="1" applyBorder="1" applyAlignment="1" applyProtection="1">
      <alignment horizontal="center" vertical="center" textRotation="180" shrinkToFit="1"/>
      <protection locked="0"/>
    </xf>
    <xf numFmtId="0" fontId="33" fillId="7" borderId="29" xfId="0" applyFont="1" applyFill="1" applyBorder="1" applyAlignment="1" applyProtection="1">
      <alignment vertical="center" shrinkToFit="1"/>
      <protection locked="0"/>
    </xf>
    <xf numFmtId="1" fontId="0" fillId="4" borderId="21" xfId="0" applyNumberFormat="1" applyFill="1" applyBorder="1" applyAlignment="1" applyProtection="1">
      <alignment horizontal="center" vertical="center" shrinkToFit="1"/>
      <protection locked="0"/>
    </xf>
    <xf numFmtId="0" fontId="47" fillId="6" borderId="19" xfId="0" applyFont="1" applyFill="1" applyBorder="1" applyAlignment="1" applyProtection="1">
      <alignment horizontal="center" vertical="center" shrinkToFit="1"/>
      <protection locked="0"/>
    </xf>
    <xf numFmtId="0" fontId="47" fillId="13" borderId="21" xfId="0" applyFont="1" applyFill="1" applyBorder="1" applyAlignment="1" applyProtection="1">
      <alignment horizontal="center" vertical="center" shrinkToFit="1"/>
      <protection locked="0"/>
    </xf>
    <xf numFmtId="0" fontId="34" fillId="6" borderId="29" xfId="0" applyFont="1" applyFill="1" applyBorder="1" applyAlignment="1" applyProtection="1">
      <alignment horizontal="center" vertical="center" textRotation="180" shrinkToFit="1"/>
      <protection locked="0"/>
    </xf>
    <xf numFmtId="0" fontId="26" fillId="4" borderId="5" xfId="0" applyFont="1" applyFill="1" applyBorder="1" applyAlignment="1" applyProtection="1">
      <alignment shrinkToFit="1"/>
    </xf>
    <xf numFmtId="0" fontId="26" fillId="4" borderId="13" xfId="0" applyFont="1" applyFill="1" applyBorder="1" applyAlignment="1" applyProtection="1">
      <alignment shrinkToFit="1"/>
    </xf>
    <xf numFmtId="0" fontId="7" fillId="4" borderId="13" xfId="0" applyFont="1" applyFill="1" applyBorder="1" applyAlignment="1" applyProtection="1">
      <alignment shrinkToFit="1"/>
    </xf>
    <xf numFmtId="0" fontId="7" fillId="4" borderId="6" xfId="0" applyFont="1" applyFill="1" applyBorder="1" applyAlignment="1" applyProtection="1">
      <alignment shrinkToFit="1"/>
    </xf>
    <xf numFmtId="0" fontId="7" fillId="4" borderId="5" xfId="0" applyFont="1" applyFill="1" applyBorder="1" applyAlignment="1" applyProtection="1">
      <alignment shrinkToFit="1"/>
    </xf>
    <xf numFmtId="0" fontId="25" fillId="0" borderId="11" xfId="0" applyFont="1" applyBorder="1" applyAlignment="1" applyProtection="1">
      <alignment horizontal="center" vertical="center" shrinkToFit="1"/>
    </xf>
    <xf numFmtId="0" fontId="7" fillId="4" borderId="7" xfId="0" applyFont="1" applyFill="1" applyBorder="1" applyAlignment="1" applyProtection="1">
      <alignment shrinkToFit="1"/>
    </xf>
    <xf numFmtId="0" fontId="7" fillId="4" borderId="0" xfId="0" applyFont="1" applyFill="1" applyAlignment="1" applyProtection="1">
      <alignment shrinkToFit="1"/>
    </xf>
    <xf numFmtId="0" fontId="7" fillId="4" borderId="8" xfId="0" applyFont="1" applyFill="1" applyBorder="1" applyAlignment="1" applyProtection="1">
      <alignment shrinkToFit="1"/>
    </xf>
    <xf numFmtId="0" fontId="27" fillId="4" borderId="8" xfId="0" applyFont="1" applyFill="1" applyBorder="1" applyAlignment="1" applyProtection="1">
      <alignment vertical="center" shrinkToFit="1"/>
    </xf>
    <xf numFmtId="0" fontId="7" fillId="4" borderId="9" xfId="0" applyFont="1" applyFill="1" applyBorder="1" applyAlignment="1" applyProtection="1">
      <alignment shrinkToFit="1"/>
    </xf>
    <xf numFmtId="0" fontId="7" fillId="4" borderId="14" xfId="0" applyFont="1" applyFill="1" applyBorder="1" applyAlignment="1" applyProtection="1">
      <alignment shrinkToFit="1"/>
    </xf>
    <xf numFmtId="0" fontId="27" fillId="4" borderId="10" xfId="0" applyFont="1" applyFill="1" applyBorder="1" applyAlignment="1" applyProtection="1">
      <alignment vertical="center" shrinkToFit="1"/>
    </xf>
    <xf numFmtId="0" fontId="7" fillId="0" borderId="0" xfId="0" applyFont="1" applyFill="1" applyAlignment="1" applyProtection="1">
      <alignment shrinkToFit="1"/>
    </xf>
    <xf numFmtId="0" fontId="25" fillId="0" borderId="1" xfId="0" applyFont="1" applyBorder="1" applyAlignment="1" applyProtection="1">
      <alignment horizontal="center" vertical="center"/>
    </xf>
    <xf numFmtId="0" fontId="7" fillId="0" borderId="8" xfId="0" applyFont="1" applyBorder="1" applyProtection="1"/>
    <xf numFmtId="0" fontId="7" fillId="3" borderId="1" xfId="0" applyFont="1" applyFill="1" applyBorder="1" applyAlignment="1" applyProtection="1">
      <alignment horizontal="center" vertical="center"/>
    </xf>
    <xf numFmtId="0" fontId="26" fillId="0" borderId="1" xfId="0" applyFont="1" applyBorder="1" applyAlignment="1" applyProtection="1">
      <alignment horizontal="center" vertical="center"/>
    </xf>
    <xf numFmtId="0" fontId="26" fillId="0" borderId="1" xfId="0" applyFont="1" applyBorder="1" applyAlignment="1" applyProtection="1">
      <alignment horizontal="center" vertical="center" shrinkToFit="1"/>
    </xf>
    <xf numFmtId="0" fontId="26" fillId="0" borderId="0" xfId="0" applyFont="1" applyAlignment="1" applyProtection="1">
      <alignment shrinkToFit="1"/>
    </xf>
    <xf numFmtId="2" fontId="7" fillId="0" borderId="1" xfId="0" applyNumberFormat="1" applyFont="1" applyBorder="1" applyAlignment="1" applyProtection="1">
      <alignment horizontal="center" vertical="center" shrinkToFit="1"/>
    </xf>
    <xf numFmtId="2" fontId="26" fillId="0" borderId="2" xfId="0" applyNumberFormat="1" applyFont="1" applyBorder="1" applyAlignment="1" applyProtection="1">
      <alignment horizontal="center" vertical="center" shrinkToFit="1"/>
    </xf>
    <xf numFmtId="0" fontId="4" fillId="0" borderId="2" xfId="0" applyFont="1" applyBorder="1" applyAlignment="1" applyProtection="1">
      <alignment horizontal="center" vertical="center" shrinkToFit="1"/>
    </xf>
    <xf numFmtId="0" fontId="7" fillId="0" borderId="1" xfId="0" applyFont="1" applyBorder="1" applyAlignment="1" applyProtection="1">
      <alignment horizontal="center" vertical="center"/>
    </xf>
    <xf numFmtId="0" fontId="7" fillId="0" borderId="0" xfId="0" applyFont="1" applyFill="1" applyProtection="1"/>
    <xf numFmtId="0" fontId="7" fillId="0" borderId="0" xfId="0" applyFont="1" applyFill="1" applyBorder="1" applyProtection="1"/>
    <xf numFmtId="1" fontId="34" fillId="17" borderId="21" xfId="0" applyNumberFormat="1" applyFont="1" applyFill="1" applyBorder="1" applyAlignment="1" applyProtection="1">
      <alignment horizontal="center" vertical="center" wrapText="1" shrinkToFit="1"/>
      <protection locked="0"/>
    </xf>
    <xf numFmtId="1" fontId="34" fillId="13" borderId="24" xfId="0" applyNumberFormat="1" applyFont="1" applyFill="1" applyBorder="1" applyAlignment="1" applyProtection="1">
      <alignment horizontal="center" vertical="center" shrinkToFit="1"/>
      <protection locked="0"/>
    </xf>
    <xf numFmtId="1" fontId="33" fillId="11" borderId="24" xfId="0" applyNumberFormat="1" applyFont="1" applyFill="1" applyBorder="1" applyAlignment="1" applyProtection="1">
      <alignment vertical="center" shrinkToFit="1"/>
      <protection locked="0"/>
    </xf>
    <xf numFmtId="1" fontId="12" fillId="0" borderId="17" xfId="0" applyNumberFormat="1" applyFont="1" applyBorder="1" applyAlignment="1" applyProtection="1">
      <alignment horizontal="center" vertical="center" shrinkToFit="1"/>
      <protection locked="0"/>
    </xf>
    <xf numFmtId="1" fontId="12" fillId="0" borderId="18" xfId="0" applyNumberFormat="1" applyFont="1" applyBorder="1" applyAlignment="1" applyProtection="1">
      <alignment horizontal="center" vertical="center" shrinkToFit="1"/>
      <protection locked="0"/>
    </xf>
    <xf numFmtId="0" fontId="19" fillId="0" borderId="0" xfId="3" applyFont="1" applyFill="1" applyBorder="1" applyAlignment="1" applyProtection="1">
      <alignment horizontal="left" vertical="center" shrinkToFit="1"/>
    </xf>
    <xf numFmtId="0" fontId="9" fillId="0" borderId="0" xfId="3" applyFont="1" applyFill="1" applyBorder="1" applyAlignment="1" applyProtection="1">
      <alignment horizontal="left" vertical="center" shrinkToFit="1"/>
    </xf>
    <xf numFmtId="0" fontId="31" fillId="0" borderId="0" xfId="3" applyFont="1" applyFill="1" applyBorder="1" applyAlignment="1" applyProtection="1">
      <alignment horizontal="center" vertical="center" shrinkToFit="1"/>
    </xf>
    <xf numFmtId="0" fontId="31" fillId="0" borderId="13" xfId="3" applyFont="1" applyFill="1" applyBorder="1" applyAlignment="1" applyProtection="1">
      <alignment horizontal="center" vertical="center" shrinkToFit="1"/>
    </xf>
    <xf numFmtId="0" fontId="36" fillId="0" borderId="13" xfId="3" applyFill="1" applyBorder="1" applyAlignment="1" applyProtection="1">
      <alignment vertical="center" shrinkToFit="1"/>
    </xf>
    <xf numFmtId="0" fontId="36" fillId="0" borderId="6" xfId="3" applyFill="1" applyBorder="1" applyAlignment="1" applyProtection="1">
      <alignment vertical="center" shrinkToFit="1"/>
    </xf>
    <xf numFmtId="0" fontId="36" fillId="0" borderId="0" xfId="3" applyBorder="1" applyAlignment="1" applyProtection="1">
      <alignment horizontal="center" vertical="center"/>
    </xf>
    <xf numFmtId="1" fontId="31" fillId="4" borderId="12" xfId="3" applyNumberFormat="1" applyFont="1" applyFill="1" applyBorder="1" applyAlignment="1" applyProtection="1">
      <alignment horizontal="center" vertical="center" shrinkToFit="1"/>
    </xf>
    <xf numFmtId="0" fontId="19" fillId="0" borderId="0" xfId="3" applyFont="1" applyBorder="1" applyAlignment="1" applyProtection="1">
      <alignment horizontal="left" vertical="center" shrinkToFit="1"/>
    </xf>
    <xf numFmtId="0" fontId="19" fillId="0" borderId="0" xfId="3" applyFont="1" applyBorder="1" applyAlignment="1" applyProtection="1">
      <alignment horizontal="left" vertical="center"/>
    </xf>
    <xf numFmtId="0" fontId="19" fillId="0" borderId="7" xfId="3" applyFont="1" applyFill="1" applyBorder="1" applyAlignment="1" applyProtection="1">
      <alignment horizontal="left" vertical="center" shrinkToFit="1"/>
    </xf>
    <xf numFmtId="0" fontId="62" fillId="0" borderId="0" xfId="3" applyFont="1" applyFill="1" applyBorder="1" applyAlignment="1" applyProtection="1">
      <alignment horizontal="left" vertical="center" shrinkToFit="1"/>
    </xf>
    <xf numFmtId="0" fontId="31" fillId="0" borderId="8" xfId="3" applyFont="1" applyFill="1" applyBorder="1" applyAlignment="1" applyProtection="1">
      <alignment horizontal="center" vertical="center" shrinkToFit="1"/>
    </xf>
    <xf numFmtId="0" fontId="19" fillId="0" borderId="0" xfId="3" applyFont="1" applyFill="1" applyBorder="1" applyAlignment="1" applyProtection="1">
      <alignment horizontal="left" vertical="center"/>
    </xf>
    <xf numFmtId="0" fontId="14" fillId="0" borderId="11" xfId="3" applyFont="1" applyFill="1" applyBorder="1" applyAlignment="1" applyProtection="1">
      <alignment horizontal="left" vertical="center" shrinkToFit="1"/>
    </xf>
    <xf numFmtId="0" fontId="63" fillId="0" borderId="11" xfId="3" applyFont="1" applyFill="1" applyBorder="1" applyAlignment="1" applyProtection="1">
      <alignment horizontal="left" vertical="center" shrinkToFit="1"/>
    </xf>
    <xf numFmtId="164" fontId="31" fillId="4" borderId="12" xfId="3" applyNumberFormat="1" applyFont="1" applyFill="1" applyBorder="1" applyAlignment="1" applyProtection="1">
      <alignment horizontal="center" vertical="center" shrinkToFit="1"/>
    </xf>
    <xf numFmtId="0" fontId="45" fillId="0" borderId="11" xfId="3" applyFont="1" applyFill="1" applyBorder="1" applyAlignment="1" applyProtection="1">
      <alignment horizontal="left" vertical="center" shrinkToFit="1"/>
    </xf>
    <xf numFmtId="0" fontId="19" fillId="0" borderId="0" xfId="3" applyFont="1" applyFill="1" applyBorder="1" applyAlignment="1" applyProtection="1">
      <alignment vertical="center" shrinkToFit="1"/>
    </xf>
    <xf numFmtId="0" fontId="36" fillId="0" borderId="9" xfId="3" applyFill="1" applyBorder="1" applyAlignment="1" applyProtection="1">
      <alignment vertical="center" shrinkToFit="1"/>
    </xf>
    <xf numFmtId="0" fontId="36" fillId="0" borderId="14" xfId="3" applyFill="1" applyBorder="1" applyAlignment="1" applyProtection="1">
      <alignment vertical="center" shrinkToFit="1"/>
    </xf>
    <xf numFmtId="0" fontId="19" fillId="0" borderId="14" xfId="3" applyFont="1" applyFill="1" applyBorder="1" applyAlignment="1" applyProtection="1">
      <alignment vertical="center" shrinkToFit="1"/>
    </xf>
    <xf numFmtId="0" fontId="36" fillId="0" borderId="14" xfId="3" applyFill="1" applyBorder="1" applyAlignment="1" applyProtection="1">
      <alignment horizontal="center" vertical="center" shrinkToFit="1"/>
    </xf>
    <xf numFmtId="0" fontId="36" fillId="0" borderId="14" xfId="3" applyBorder="1" applyAlignment="1" applyProtection="1">
      <alignment horizontal="center" vertical="center" shrinkToFit="1"/>
    </xf>
    <xf numFmtId="0" fontId="36" fillId="0" borderId="14" xfId="3" applyBorder="1" applyAlignment="1" applyProtection="1">
      <alignment vertical="center" shrinkToFit="1"/>
    </xf>
    <xf numFmtId="0" fontId="36" fillId="0" borderId="10" xfId="3" applyBorder="1" applyAlignment="1" applyProtection="1">
      <alignment vertical="center" shrinkToFit="1"/>
    </xf>
    <xf numFmtId="0" fontId="2" fillId="0" borderId="5" xfId="3" applyFont="1" applyFill="1" applyBorder="1" applyAlignment="1" applyProtection="1">
      <alignment vertical="center" shrinkToFit="1"/>
    </xf>
    <xf numFmtId="0" fontId="2" fillId="0" borderId="0" xfId="3" applyFont="1" applyBorder="1" applyAlignment="1" applyProtection="1">
      <alignment horizontal="center" vertical="center" shrinkToFit="1"/>
    </xf>
    <xf numFmtId="0" fontId="36" fillId="0" borderId="0" xfId="3" applyFill="1" applyBorder="1" applyAlignment="1" applyProtection="1">
      <alignment horizontal="center" vertical="center"/>
    </xf>
    <xf numFmtId="0" fontId="45" fillId="0" borderId="0" xfId="3" applyFont="1" applyBorder="1" applyAlignment="1" applyProtection="1">
      <alignment vertical="center" shrinkToFit="1"/>
    </xf>
    <xf numFmtId="0" fontId="9" fillId="0" borderId="0" xfId="3" applyFont="1" applyBorder="1" applyAlignment="1" applyProtection="1">
      <alignment vertical="center" shrinkToFit="1"/>
    </xf>
    <xf numFmtId="0" fontId="61" fillId="0" borderId="8" xfId="3" applyFont="1" applyBorder="1" applyProtection="1">
      <protection hidden="1"/>
    </xf>
    <xf numFmtId="0" fontId="19" fillId="0" borderId="7" xfId="3" applyFont="1" applyBorder="1" applyAlignment="1" applyProtection="1">
      <alignment horizontal="center" vertical="center" shrinkToFit="1"/>
    </xf>
    <xf numFmtId="0" fontId="14" fillId="0" borderId="0" xfId="3" applyFont="1" applyBorder="1" applyAlignment="1" applyProtection="1">
      <alignment horizontal="center" vertical="center" shrinkToFit="1"/>
    </xf>
    <xf numFmtId="0" fontId="62" fillId="0" borderId="0" xfId="3" applyFont="1" applyBorder="1" applyAlignment="1" applyProtection="1">
      <alignment horizontal="center" vertical="center" shrinkToFit="1"/>
    </xf>
    <xf numFmtId="0" fontId="36" fillId="0" borderId="0" xfId="3" applyBorder="1" applyAlignment="1" applyProtection="1">
      <alignment horizontal="center" shrinkToFit="1"/>
      <protection locked="0"/>
    </xf>
    <xf numFmtId="0" fontId="61" fillId="0" borderId="0" xfId="3" applyFont="1" applyBorder="1" applyProtection="1">
      <protection hidden="1"/>
    </xf>
    <xf numFmtId="0" fontId="36" fillId="0" borderId="8" xfId="3" applyBorder="1" applyAlignment="1" applyProtection="1">
      <alignment horizontal="center" vertical="center" shrinkToFit="1"/>
    </xf>
    <xf numFmtId="0" fontId="2" fillId="0" borderId="9" xfId="3" applyFont="1" applyBorder="1" applyAlignment="1" applyProtection="1">
      <alignment horizontal="center" vertical="center" shrinkToFit="1"/>
    </xf>
    <xf numFmtId="0" fontId="2" fillId="0" borderId="14" xfId="3" applyFont="1" applyBorder="1" applyAlignment="1" applyProtection="1">
      <alignment horizontal="center" vertical="center" shrinkToFit="1"/>
    </xf>
    <xf numFmtId="0" fontId="64" fillId="0" borderId="14" xfId="3" applyFont="1" applyBorder="1" applyAlignment="1" applyProtection="1">
      <alignment horizontal="center" vertical="center" shrinkToFit="1"/>
    </xf>
    <xf numFmtId="0" fontId="36" fillId="0" borderId="10" xfId="3" applyBorder="1" applyAlignment="1" applyProtection="1">
      <alignment horizontal="center" vertical="center" shrinkToFit="1"/>
    </xf>
    <xf numFmtId="1" fontId="19" fillId="0" borderId="13" xfId="3" applyNumberFormat="1" applyFont="1" applyFill="1" applyBorder="1" applyAlignment="1" applyProtection="1">
      <alignment vertical="center" shrinkToFit="1"/>
    </xf>
    <xf numFmtId="1" fontId="19" fillId="0" borderId="6" xfId="3" applyNumberFormat="1" applyFont="1" applyFill="1" applyBorder="1" applyAlignment="1" applyProtection="1">
      <alignment vertical="center" shrinkToFit="1"/>
    </xf>
    <xf numFmtId="0" fontId="2" fillId="0" borderId="7" xfId="3" applyFont="1" applyBorder="1" applyAlignment="1" applyProtection="1">
      <alignment horizontal="center" vertical="center" shrinkToFit="1"/>
    </xf>
    <xf numFmtId="0" fontId="14" fillId="0" borderId="0" xfId="3" applyFont="1" applyBorder="1" applyAlignment="1" applyProtection="1">
      <alignment horizontal="left" vertical="center" shrinkToFit="1"/>
    </xf>
    <xf numFmtId="1" fontId="14" fillId="0" borderId="0" xfId="3" applyNumberFormat="1" applyFont="1" applyBorder="1" applyAlignment="1" applyProtection="1">
      <alignment horizontal="left" vertical="center" shrinkToFit="1"/>
    </xf>
    <xf numFmtId="0" fontId="14" fillId="0" borderId="0" xfId="3" applyFont="1" applyBorder="1" applyAlignment="1" applyProtection="1">
      <alignment horizontal="right" vertical="center" shrinkToFit="1"/>
    </xf>
    <xf numFmtId="1" fontId="31" fillId="0" borderId="0" xfId="3" applyNumberFormat="1" applyFont="1" applyFill="1" applyBorder="1" applyAlignment="1" applyProtection="1">
      <alignment horizontal="center" vertical="center" shrinkToFit="1"/>
    </xf>
    <xf numFmtId="0" fontId="63" fillId="0" borderId="0" xfId="3" applyFont="1" applyFill="1" applyBorder="1" applyAlignment="1" applyProtection="1">
      <alignment horizontal="left" vertical="center" shrinkToFit="1"/>
    </xf>
    <xf numFmtId="164" fontId="31" fillId="0" borderId="0" xfId="3" applyNumberFormat="1" applyFont="1" applyFill="1" applyBorder="1" applyAlignment="1" applyProtection="1">
      <alignment horizontal="center" vertical="center" shrinkToFit="1"/>
    </xf>
    <xf numFmtId="0" fontId="45" fillId="0" borderId="0" xfId="3" applyFont="1" applyFill="1" applyBorder="1" applyAlignment="1" applyProtection="1">
      <alignment horizontal="left" vertical="center" shrinkToFit="1"/>
    </xf>
    <xf numFmtId="1" fontId="31" fillId="0" borderId="12" xfId="3" applyNumberFormat="1" applyFont="1" applyFill="1" applyBorder="1" applyAlignment="1" applyProtection="1">
      <alignment horizontal="center" vertical="center" shrinkToFit="1"/>
    </xf>
    <xf numFmtId="0" fontId="9" fillId="0" borderId="0" xfId="3" applyFont="1" applyFill="1" applyBorder="1" applyAlignment="1" applyProtection="1">
      <alignment vertical="center"/>
    </xf>
    <xf numFmtId="0" fontId="36" fillId="0" borderId="0" xfId="3" applyBorder="1" applyAlignment="1" applyProtection="1">
      <alignment horizontal="center" vertical="center" shrinkToFit="1"/>
    </xf>
    <xf numFmtId="0" fontId="19" fillId="0" borderId="13" xfId="3" applyFont="1" applyFill="1" applyBorder="1" applyAlignment="1" applyProtection="1">
      <alignment horizontal="center" vertical="center" shrinkToFit="1"/>
    </xf>
    <xf numFmtId="1" fontId="31" fillId="0" borderId="13" xfId="3" applyNumberFormat="1" applyFont="1" applyBorder="1" applyAlignment="1" applyProtection="1">
      <alignment vertical="center" shrinkToFit="1"/>
    </xf>
    <xf numFmtId="0" fontId="31" fillId="0" borderId="13" xfId="3" applyFont="1" applyBorder="1" applyAlignment="1" applyProtection="1">
      <alignment vertical="center" shrinkToFit="1"/>
    </xf>
    <xf numFmtId="0" fontId="19" fillId="0" borderId="13" xfId="3" applyFont="1" applyFill="1" applyBorder="1" applyAlignment="1" applyProtection="1">
      <alignment horizontal="left" vertical="center" shrinkToFit="1"/>
    </xf>
    <xf numFmtId="0" fontId="36" fillId="0" borderId="6" xfId="3" applyBorder="1" applyAlignment="1" applyProtection="1">
      <alignment horizontal="center" vertical="center" shrinkToFit="1"/>
    </xf>
    <xf numFmtId="0" fontId="64" fillId="0" borderId="0" xfId="3" applyFont="1" applyBorder="1" applyAlignment="1" applyProtection="1">
      <alignment horizontal="center" vertical="center" shrinkToFit="1"/>
    </xf>
    <xf numFmtId="0" fontId="14" fillId="0" borderId="8" xfId="3" applyFont="1" applyBorder="1" applyAlignment="1" applyProtection="1">
      <alignment horizontal="center" vertical="center" shrinkToFit="1"/>
    </xf>
    <xf numFmtId="0" fontId="64" fillId="0" borderId="0" xfId="3" applyFont="1" applyBorder="1" applyAlignment="1" applyProtection="1">
      <alignment horizontal="center" vertical="center"/>
    </xf>
    <xf numFmtId="0" fontId="14" fillId="0" borderId="7" xfId="3" applyFont="1" applyFill="1" applyBorder="1" applyAlignment="1" applyProtection="1">
      <alignment horizontal="left" vertical="center" shrinkToFit="1"/>
    </xf>
    <xf numFmtId="0" fontId="2" fillId="0" borderId="7" xfId="3" applyFont="1" applyFill="1" applyBorder="1" applyAlignment="1" applyProtection="1">
      <alignment vertical="center" shrinkToFit="1"/>
    </xf>
    <xf numFmtId="0" fontId="2" fillId="0" borderId="0" xfId="3" applyFont="1" applyFill="1" applyBorder="1" applyAlignment="1" applyProtection="1">
      <alignment vertical="center" shrinkToFit="1"/>
    </xf>
    <xf numFmtId="0" fontId="36" fillId="0" borderId="0" xfId="3" applyFill="1" applyBorder="1" applyAlignment="1" applyProtection="1">
      <alignment vertical="center" shrinkToFit="1"/>
    </xf>
    <xf numFmtId="0" fontId="36" fillId="0" borderId="8" xfId="3" applyFill="1" applyBorder="1" applyAlignment="1" applyProtection="1">
      <alignment vertical="center" shrinkToFit="1"/>
    </xf>
    <xf numFmtId="0" fontId="36" fillId="0" borderId="7" xfId="3" applyBorder="1" applyAlignment="1" applyProtection="1">
      <alignment horizontal="center" vertical="center" shrinkToFit="1"/>
    </xf>
    <xf numFmtId="0" fontId="0" fillId="0" borderId="0" xfId="3" applyFont="1" applyFill="1" applyBorder="1" applyAlignment="1" applyProtection="1">
      <alignment vertical="center" shrinkToFit="1"/>
    </xf>
    <xf numFmtId="0" fontId="0" fillId="0" borderId="8" xfId="3" applyFont="1" applyFill="1" applyBorder="1" applyAlignment="1" applyProtection="1">
      <alignment vertical="center" shrinkToFit="1"/>
    </xf>
    <xf numFmtId="0" fontId="9" fillId="0" borderId="8" xfId="4" applyFont="1" applyBorder="1" applyAlignment="1" applyProtection="1">
      <alignment vertical="center" shrinkToFit="1"/>
      <protection locked="0"/>
    </xf>
    <xf numFmtId="1" fontId="33" fillId="9" borderId="24" xfId="0" applyNumberFormat="1" applyFont="1" applyFill="1" applyBorder="1" applyAlignment="1" applyProtection="1">
      <alignment horizontal="center" vertical="center" textRotation="180" shrinkToFit="1"/>
      <protection locked="0"/>
    </xf>
    <xf numFmtId="0" fontId="33" fillId="10" borderId="31" xfId="0" applyFont="1" applyFill="1" applyBorder="1" applyAlignment="1" applyProtection="1">
      <alignment horizontal="center" vertical="center" textRotation="180" shrinkToFit="1"/>
      <protection locked="0"/>
    </xf>
    <xf numFmtId="0" fontId="16" fillId="0" borderId="4" xfId="0" applyFont="1" applyBorder="1" applyAlignment="1" applyProtection="1">
      <alignment horizontal="center" vertical="center" shrinkToFit="1"/>
      <protection locked="0"/>
    </xf>
    <xf numFmtId="0" fontId="13" fillId="0" borderId="9" xfId="0" applyFont="1" applyBorder="1" applyAlignment="1" applyProtection="1">
      <alignment horizontal="center" vertical="center" textRotation="180" shrinkToFit="1"/>
    </xf>
    <xf numFmtId="0" fontId="16" fillId="0" borderId="9" xfId="0" applyFont="1" applyBorder="1" applyAlignment="1" applyProtection="1">
      <alignment horizontal="center" vertical="center" shrinkToFit="1"/>
      <protection locked="0"/>
    </xf>
    <xf numFmtId="0" fontId="16" fillId="4" borderId="2" xfId="0" applyFont="1" applyFill="1" applyBorder="1" applyAlignment="1" applyProtection="1">
      <alignment horizontal="center" vertical="center" shrinkToFit="1"/>
    </xf>
    <xf numFmtId="0" fontId="12" fillId="0" borderId="4" xfId="0" applyFont="1" applyBorder="1" applyAlignment="1" applyProtection="1">
      <alignment horizontal="center" vertical="center" shrinkToFit="1"/>
      <protection locked="0"/>
    </xf>
    <xf numFmtId="0" fontId="16" fillId="0" borderId="2" xfId="0" applyFont="1" applyBorder="1" applyAlignment="1" applyProtection="1">
      <alignment horizontal="center" vertical="center" shrinkToFit="1"/>
    </xf>
    <xf numFmtId="0" fontId="13" fillId="15" borderId="30" xfId="0" applyFont="1" applyFill="1" applyBorder="1" applyAlignment="1" applyProtection="1">
      <alignment horizontal="center" vertical="center" textRotation="180" shrinkToFit="1"/>
    </xf>
    <xf numFmtId="1" fontId="16" fillId="0" borderId="4" xfId="0" applyNumberFormat="1" applyFont="1" applyBorder="1" applyAlignment="1" applyProtection="1">
      <alignment horizontal="center" vertical="center" shrinkToFit="1"/>
      <protection locked="0"/>
    </xf>
    <xf numFmtId="1" fontId="16" fillId="0" borderId="4" xfId="0" applyNumberFormat="1" applyFont="1" applyBorder="1" applyAlignment="1" applyProtection="1">
      <alignment horizontal="right" vertical="center" shrinkToFit="1"/>
      <protection locked="0"/>
    </xf>
    <xf numFmtId="1" fontId="13" fillId="15" borderId="2" xfId="0" applyNumberFormat="1" applyFont="1" applyFill="1" applyBorder="1" applyAlignment="1" applyProtection="1">
      <alignment horizontal="center" vertical="center" shrinkToFit="1"/>
    </xf>
    <xf numFmtId="1" fontId="13" fillId="15" borderId="5" xfId="0" applyNumberFormat="1" applyFont="1" applyFill="1" applyBorder="1" applyAlignment="1" applyProtection="1">
      <alignment horizontal="center" vertical="center" shrinkToFit="1"/>
    </xf>
    <xf numFmtId="1" fontId="2" fillId="0" borderId="4" xfId="0" applyNumberFormat="1" applyFont="1" applyBorder="1" applyAlignment="1" applyProtection="1">
      <alignment horizontal="center" vertical="center" shrinkToFit="1"/>
      <protection locked="0"/>
    </xf>
    <xf numFmtId="1" fontId="12" fillId="0" borderId="4" xfId="0" applyNumberFormat="1" applyFont="1" applyBorder="1" applyAlignment="1" applyProtection="1">
      <alignment horizontal="center" vertical="center" shrinkToFit="1"/>
      <protection locked="0"/>
    </xf>
    <xf numFmtId="1" fontId="13" fillId="15" borderId="30" xfId="0" applyNumberFormat="1" applyFont="1" applyFill="1" applyBorder="1" applyAlignment="1" applyProtection="1">
      <alignment horizontal="center" vertical="center" textRotation="180" shrinkToFit="1"/>
    </xf>
    <xf numFmtId="1" fontId="13" fillId="15" borderId="37" xfId="0" applyNumberFormat="1" applyFont="1" applyFill="1" applyBorder="1" applyAlignment="1" applyProtection="1">
      <alignment horizontal="center" vertical="center" shrinkToFit="1"/>
      <protection locked="0"/>
    </xf>
    <xf numFmtId="1" fontId="13" fillId="15" borderId="38" xfId="0" applyNumberFormat="1" applyFont="1" applyFill="1" applyBorder="1" applyAlignment="1" applyProtection="1">
      <alignment horizontal="center" vertical="center" shrinkToFit="1"/>
      <protection locked="0"/>
    </xf>
    <xf numFmtId="1" fontId="13" fillId="15" borderId="39" xfId="0" applyNumberFormat="1" applyFont="1" applyFill="1" applyBorder="1" applyAlignment="1" applyProtection="1">
      <alignment horizontal="center" vertical="center" shrinkToFit="1"/>
      <protection locked="0"/>
    </xf>
    <xf numFmtId="0" fontId="13" fillId="15" borderId="30" xfId="0" applyFont="1" applyFill="1" applyBorder="1" applyAlignment="1" applyProtection="1">
      <alignment horizontal="center" vertical="center" textRotation="180" shrinkToFit="1"/>
      <protection locked="0"/>
    </xf>
    <xf numFmtId="1" fontId="13" fillId="0" borderId="0" xfId="0" applyNumberFormat="1" applyFont="1" applyBorder="1" applyAlignment="1" applyProtection="1">
      <alignment horizontal="center" vertical="center" shrinkToFit="1"/>
    </xf>
    <xf numFmtId="1" fontId="16" fillId="4" borderId="1" xfId="0" applyNumberFormat="1" applyFont="1" applyFill="1" applyBorder="1" applyAlignment="1" applyProtection="1">
      <alignment horizontal="center" vertical="center" shrinkToFit="1"/>
    </xf>
    <xf numFmtId="1" fontId="13" fillId="0" borderId="2" xfId="0" applyNumberFormat="1" applyFont="1" applyBorder="1" applyAlignment="1" applyProtection="1">
      <alignment horizontal="center" vertical="center" shrinkToFit="1"/>
    </xf>
    <xf numFmtId="1" fontId="13" fillId="0" borderId="5" xfId="0" applyNumberFormat="1" applyFont="1" applyBorder="1" applyAlignment="1" applyProtection="1">
      <alignment horizontal="center" vertical="center" shrinkToFit="1"/>
    </xf>
    <xf numFmtId="1" fontId="13" fillId="0" borderId="4" xfId="0" applyNumberFormat="1" applyFont="1" applyBorder="1" applyAlignment="1" applyProtection="1">
      <alignment horizontal="center" vertical="center" shrinkToFit="1"/>
      <protection locked="0"/>
    </xf>
    <xf numFmtId="1" fontId="13" fillId="0" borderId="9" xfId="0" applyNumberFormat="1" applyFont="1" applyBorder="1" applyAlignment="1" applyProtection="1">
      <alignment horizontal="center" vertical="center" shrinkToFit="1"/>
      <protection locked="0"/>
    </xf>
    <xf numFmtId="1" fontId="13" fillId="0" borderId="0" xfId="0" applyNumberFormat="1" applyFont="1" applyAlignment="1" applyProtection="1">
      <alignment horizontal="center" vertical="center" shrinkToFit="1"/>
    </xf>
    <xf numFmtId="1" fontId="32" fillId="0" borderId="0" xfId="0" applyNumberFormat="1" applyFont="1" applyFill="1" applyAlignment="1" applyProtection="1">
      <alignment horizontal="center" vertical="center" shrinkToFit="1"/>
      <protection locked="0"/>
    </xf>
    <xf numFmtId="1" fontId="41" fillId="14" borderId="0" xfId="0" applyNumberFormat="1" applyFont="1" applyFill="1" applyAlignment="1" applyProtection="1">
      <alignment horizontal="center" vertical="center" shrinkToFit="1"/>
      <protection locked="0"/>
    </xf>
    <xf numFmtId="1" fontId="12" fillId="12" borderId="0" xfId="0" applyNumberFormat="1" applyFont="1" applyFill="1" applyAlignment="1" applyProtection="1">
      <alignment horizontal="center" vertical="center" shrinkToFit="1"/>
      <protection locked="0"/>
    </xf>
    <xf numFmtId="1" fontId="13" fillId="0" borderId="0" xfId="0" applyNumberFormat="1" applyFont="1" applyBorder="1" applyAlignment="1" applyProtection="1">
      <alignment horizontal="center" vertical="center" shrinkToFit="1"/>
      <protection locked="0"/>
    </xf>
    <xf numFmtId="1" fontId="13" fillId="15" borderId="2" xfId="0" applyNumberFormat="1" applyFont="1" applyFill="1" applyBorder="1" applyAlignment="1" applyProtection="1">
      <alignment horizontal="center" vertical="center" shrinkToFit="1"/>
      <protection locked="0"/>
    </xf>
    <xf numFmtId="1" fontId="13" fillId="15" borderId="5" xfId="0" applyNumberFormat="1" applyFont="1" applyFill="1" applyBorder="1" applyAlignment="1" applyProtection="1">
      <alignment horizontal="center" vertical="center" shrinkToFit="1"/>
      <protection locked="0"/>
    </xf>
    <xf numFmtId="0" fontId="11" fillId="5" borderId="14" xfId="0" applyFont="1" applyFill="1" applyBorder="1" applyAlignment="1" applyProtection="1">
      <alignment horizontal="center" vertical="center" shrinkToFit="1"/>
    </xf>
    <xf numFmtId="0" fontId="19" fillId="0" borderId="11" xfId="3" applyFont="1" applyBorder="1" applyAlignment="1" applyProtection="1">
      <alignment horizontal="left" vertical="center" shrinkToFit="1"/>
    </xf>
    <xf numFmtId="1" fontId="19" fillId="4" borderId="13" xfId="3" applyNumberFormat="1" applyFont="1" applyFill="1" applyBorder="1" applyAlignment="1" applyProtection="1">
      <alignment horizontal="center" vertical="center" shrinkToFit="1"/>
    </xf>
    <xf numFmtId="1" fontId="19" fillId="0" borderId="0" xfId="3" applyNumberFormat="1" applyFont="1" applyFill="1" applyBorder="1" applyAlignment="1" applyProtection="1">
      <alignment horizontal="right" vertical="center" shrinkToFit="1"/>
    </xf>
    <xf numFmtId="0" fontId="19" fillId="0" borderId="0" xfId="3" applyFont="1" applyFill="1" applyBorder="1" applyAlignment="1" applyProtection="1">
      <alignment horizontal="right" vertical="center" shrinkToFit="1"/>
    </xf>
    <xf numFmtId="0" fontId="19" fillId="0" borderId="8" xfId="3" applyFont="1" applyFill="1" applyBorder="1" applyAlignment="1" applyProtection="1">
      <alignment horizontal="right" vertical="center" shrinkToFit="1"/>
    </xf>
    <xf numFmtId="1" fontId="19" fillId="4" borderId="0" xfId="3" applyNumberFormat="1" applyFont="1" applyFill="1" applyBorder="1" applyAlignment="1" applyProtection="1">
      <alignment horizontal="center" vertical="center" shrinkToFit="1"/>
    </xf>
    <xf numFmtId="0" fontId="9" fillId="0" borderId="0" xfId="3" applyFont="1" applyBorder="1" applyAlignment="1" applyProtection="1">
      <alignment horizontal="center" vertical="center" shrinkToFit="1"/>
    </xf>
    <xf numFmtId="0" fontId="19" fillId="0" borderId="0" xfId="3" applyFont="1" applyFill="1" applyBorder="1" applyAlignment="1" applyProtection="1">
      <alignment horizontal="center" vertical="center" shrinkToFit="1"/>
    </xf>
    <xf numFmtId="0" fontId="45" fillId="0" borderId="0" xfId="3" applyFont="1" applyBorder="1" applyAlignment="1" applyProtection="1">
      <alignment horizontal="center" vertical="center" shrinkToFit="1"/>
    </xf>
    <xf numFmtId="1" fontId="9" fillId="0" borderId="0" xfId="3" applyNumberFormat="1" applyFont="1" applyBorder="1" applyAlignment="1" applyProtection="1">
      <alignment horizontal="center" vertical="center" shrinkToFit="1"/>
    </xf>
    <xf numFmtId="1" fontId="9" fillId="0" borderId="7" xfId="3" applyNumberFormat="1" applyFont="1" applyBorder="1" applyAlignment="1" applyProtection="1">
      <alignment horizontal="center" vertical="center" shrinkToFit="1"/>
    </xf>
    <xf numFmtId="0" fontId="19" fillId="0" borderId="0" xfId="3" applyFont="1" applyBorder="1" applyAlignment="1" applyProtection="1">
      <alignment horizontal="center" vertical="center" shrinkToFit="1"/>
    </xf>
    <xf numFmtId="1" fontId="14" fillId="0" borderId="0" xfId="3" applyNumberFormat="1" applyFont="1" applyBorder="1" applyAlignment="1" applyProtection="1">
      <alignment horizontal="right" vertical="center" shrinkToFit="1"/>
    </xf>
    <xf numFmtId="0" fontId="8" fillId="0" borderId="0" xfId="0" applyFont="1" applyFill="1" applyAlignment="1" applyProtection="1">
      <alignment shrinkToFit="1"/>
    </xf>
    <xf numFmtId="0" fontId="11" fillId="0" borderId="0" xfId="0" applyFont="1" applyFill="1" applyBorder="1" applyAlignment="1" applyProtection="1">
      <alignment vertical="center" shrinkToFit="1"/>
    </xf>
    <xf numFmtId="0" fontId="33" fillId="9" borderId="24" xfId="0" applyFont="1" applyFill="1" applyBorder="1" applyAlignment="1" applyProtection="1">
      <alignment horizontal="center" vertical="center" textRotation="180" shrinkToFit="1"/>
    </xf>
    <xf numFmtId="1" fontId="0" fillId="0" borderId="17" xfId="0" applyNumberFormat="1" applyFont="1" applyFill="1" applyBorder="1" applyAlignment="1" applyProtection="1">
      <alignment horizontal="center" vertical="center" shrinkToFit="1" readingOrder="2"/>
      <protection locked="0"/>
    </xf>
    <xf numFmtId="0" fontId="19" fillId="0" borderId="0" xfId="0" applyFont="1" applyBorder="1" applyAlignment="1" applyProtection="1">
      <alignment vertical="center" shrinkToFit="1"/>
    </xf>
    <xf numFmtId="0" fontId="9" fillId="0" borderId="0" xfId="0" applyFont="1" applyAlignment="1">
      <alignment vertical="center"/>
    </xf>
    <xf numFmtId="1" fontId="16" fillId="0" borderId="2" xfId="0" applyNumberFormat="1" applyFont="1" applyBorder="1" applyAlignment="1" applyProtection="1">
      <alignment horizontal="center" vertical="center" shrinkToFit="1"/>
    </xf>
    <xf numFmtId="0" fontId="2" fillId="0" borderId="0" xfId="0" applyFont="1" applyBorder="1" applyAlignment="1" applyProtection="1">
      <alignment horizontal="center" vertical="center" shrinkToFit="1"/>
    </xf>
    <xf numFmtId="0" fontId="34" fillId="6" borderId="19" xfId="0" applyFont="1" applyFill="1" applyBorder="1" applyAlignment="1" applyProtection="1">
      <alignment horizontal="center" vertical="center" shrinkToFit="1"/>
    </xf>
    <xf numFmtId="0" fontId="34" fillId="6" borderId="21" xfId="0" applyFont="1" applyFill="1" applyBorder="1" applyAlignment="1" applyProtection="1">
      <alignment horizontal="center" vertical="center" shrinkToFit="1"/>
    </xf>
    <xf numFmtId="0" fontId="34" fillId="4" borderId="19" xfId="0" applyFont="1" applyFill="1" applyBorder="1" applyAlignment="1" applyProtection="1">
      <alignment horizontal="center" vertical="center" shrinkToFit="1"/>
      <protection locked="0"/>
    </xf>
    <xf numFmtId="0" fontId="34" fillId="4" borderId="21" xfId="0" applyFont="1" applyFill="1" applyBorder="1" applyAlignment="1" applyProtection="1">
      <alignment horizontal="center" vertical="center" shrinkToFit="1"/>
      <protection locked="0"/>
    </xf>
    <xf numFmtId="0" fontId="33" fillId="10" borderId="29" xfId="0" applyFont="1" applyFill="1" applyBorder="1" applyAlignment="1" applyProtection="1">
      <alignment horizontal="center" vertical="center" shrinkToFit="1"/>
    </xf>
    <xf numFmtId="0" fontId="33" fillId="10" borderId="22" xfId="0" applyFont="1" applyFill="1" applyBorder="1" applyAlignment="1" applyProtection="1">
      <alignment horizontal="center" vertical="center" shrinkToFit="1"/>
    </xf>
    <xf numFmtId="0" fontId="33" fillId="10" borderId="18" xfId="0" applyFont="1" applyFill="1" applyBorder="1" applyAlignment="1" applyProtection="1">
      <alignment horizontal="center" vertical="center" shrinkToFit="1"/>
    </xf>
    <xf numFmtId="0" fontId="34" fillId="6" borderId="20" xfId="0" applyFont="1" applyFill="1" applyBorder="1" applyAlignment="1" applyProtection="1">
      <alignment horizontal="center" vertical="center" shrinkToFit="1"/>
    </xf>
    <xf numFmtId="0" fontId="34" fillId="6" borderId="22" xfId="0" applyFont="1" applyFill="1" applyBorder="1" applyAlignment="1" applyProtection="1">
      <alignment horizontal="center" vertical="center" shrinkToFit="1"/>
    </xf>
    <xf numFmtId="0" fontId="34" fillId="6" borderId="18" xfId="0" applyFont="1" applyFill="1" applyBorder="1" applyAlignment="1" applyProtection="1">
      <alignment horizontal="center" vertical="center" shrinkToFit="1"/>
    </xf>
    <xf numFmtId="0" fontId="34" fillId="6" borderId="20" xfId="0" applyFont="1" applyFill="1" applyBorder="1" applyAlignment="1" applyProtection="1">
      <alignment horizontal="center" vertical="center" shrinkToFit="1"/>
      <protection locked="0"/>
    </xf>
    <xf numFmtId="0" fontId="34" fillId="6" borderId="18" xfId="0" applyFont="1" applyFill="1" applyBorder="1" applyAlignment="1" applyProtection="1">
      <alignment horizontal="center" vertical="center" shrinkToFit="1"/>
      <protection locked="0"/>
    </xf>
    <xf numFmtId="0" fontId="34" fillId="6" borderId="22" xfId="0" applyFont="1" applyFill="1" applyBorder="1" applyAlignment="1" applyProtection="1">
      <alignment horizontal="center" vertical="center" shrinkToFit="1"/>
      <protection locked="0"/>
    </xf>
    <xf numFmtId="0" fontId="44" fillId="7" borderId="29" xfId="0" applyFont="1" applyFill="1" applyBorder="1" applyAlignment="1" applyProtection="1">
      <alignment horizontal="center" vertical="center" shrinkToFit="1"/>
      <protection locked="0"/>
    </xf>
    <xf numFmtId="0" fontId="44" fillId="7" borderId="28" xfId="0" applyFont="1" applyFill="1" applyBorder="1" applyAlignment="1" applyProtection="1">
      <alignment horizontal="center" vertical="center" shrinkToFit="1"/>
      <protection locked="0"/>
    </xf>
    <xf numFmtId="0" fontId="65" fillId="0" borderId="22" xfId="5" applyBorder="1" applyAlignment="1" applyProtection="1">
      <alignment horizontal="center" vertical="center" shrinkToFit="1"/>
      <protection locked="0"/>
    </xf>
    <xf numFmtId="0" fontId="12" fillId="0" borderId="22" xfId="0" applyFont="1" applyBorder="1" applyAlignment="1" applyProtection="1">
      <alignment horizontal="center" vertical="center" shrinkToFit="1"/>
      <protection locked="0"/>
    </xf>
    <xf numFmtId="0" fontId="12" fillId="0" borderId="18" xfId="0" applyFont="1" applyBorder="1" applyAlignment="1" applyProtection="1">
      <alignment horizontal="center" vertical="center" shrinkToFit="1"/>
      <protection locked="0"/>
    </xf>
    <xf numFmtId="0" fontId="33" fillId="7" borderId="20" xfId="0" applyFont="1" applyFill="1" applyBorder="1" applyAlignment="1" applyProtection="1">
      <alignment horizontal="center" vertical="center" shrinkToFit="1"/>
      <protection locked="0"/>
    </xf>
    <xf numFmtId="0" fontId="33" fillId="7" borderId="22" xfId="0" applyFont="1" applyFill="1" applyBorder="1" applyAlignment="1" applyProtection="1">
      <alignment horizontal="center" vertical="center" shrinkToFit="1"/>
      <protection locked="0"/>
    </xf>
    <xf numFmtId="0" fontId="51" fillId="7" borderId="20" xfId="0" applyFont="1" applyFill="1" applyBorder="1" applyAlignment="1" applyProtection="1">
      <alignment horizontal="center" vertical="center" shrinkToFit="1"/>
      <protection locked="0"/>
    </xf>
    <xf numFmtId="0" fontId="51" fillId="7" borderId="18" xfId="0" applyFont="1" applyFill="1" applyBorder="1" applyAlignment="1" applyProtection="1">
      <alignment horizontal="center" vertical="center" shrinkToFit="1"/>
      <protection locked="0"/>
    </xf>
    <xf numFmtId="0" fontId="53" fillId="7" borderId="20" xfId="0" applyFont="1" applyFill="1" applyBorder="1" applyAlignment="1" applyProtection="1">
      <alignment horizontal="center" vertical="center" shrinkToFit="1"/>
    </xf>
    <xf numFmtId="0" fontId="53" fillId="7" borderId="22" xfId="0" applyFont="1" applyFill="1" applyBorder="1" applyAlignment="1" applyProtection="1">
      <alignment horizontal="center" vertical="center" shrinkToFit="1"/>
    </xf>
    <xf numFmtId="0" fontId="53" fillId="7" borderId="18" xfId="0" applyFont="1" applyFill="1" applyBorder="1" applyAlignment="1" applyProtection="1">
      <alignment horizontal="center" vertical="center" shrinkToFit="1"/>
    </xf>
    <xf numFmtId="0" fontId="33" fillId="9" borderId="20" xfId="0" applyFont="1" applyFill="1" applyBorder="1" applyAlignment="1" applyProtection="1">
      <alignment horizontal="center" vertical="center" shrinkToFit="1"/>
    </xf>
    <xf numFmtId="0" fontId="33" fillId="9" borderId="22" xfId="0" applyFont="1" applyFill="1" applyBorder="1" applyAlignment="1" applyProtection="1">
      <alignment horizontal="center" vertical="center" shrinkToFit="1"/>
    </xf>
    <xf numFmtId="0" fontId="33" fillId="9" borderId="18" xfId="0" applyFont="1" applyFill="1" applyBorder="1" applyAlignment="1" applyProtection="1">
      <alignment horizontal="center" vertical="center" shrinkToFit="1"/>
    </xf>
    <xf numFmtId="1" fontId="44" fillId="17" borderId="19" xfId="0" applyNumberFormat="1" applyFont="1" applyFill="1" applyBorder="1" applyAlignment="1" applyProtection="1">
      <alignment horizontal="center" vertical="center" textRotation="180" wrapText="1" shrinkToFit="1"/>
    </xf>
    <xf numFmtId="1" fontId="44" fillId="17" borderId="24" xfId="0" applyNumberFormat="1" applyFont="1" applyFill="1" applyBorder="1" applyAlignment="1" applyProtection="1">
      <alignment horizontal="center" vertical="center" textRotation="180" wrapText="1" shrinkToFit="1"/>
    </xf>
    <xf numFmtId="0" fontId="41" fillId="0" borderId="0" xfId="3" applyFont="1" applyAlignment="1" applyProtection="1">
      <alignment horizontal="center" vertical="center" shrinkToFit="1"/>
    </xf>
    <xf numFmtId="0" fontId="32" fillId="0" borderId="0" xfId="3" applyFont="1" applyAlignment="1" applyProtection="1">
      <alignment horizontal="center" vertical="center" shrinkToFit="1"/>
    </xf>
    <xf numFmtId="0" fontId="40" fillId="0" borderId="0" xfId="3" applyFont="1" applyAlignment="1" applyProtection="1">
      <alignment horizontal="center" vertical="center" shrinkToFit="1"/>
    </xf>
    <xf numFmtId="0" fontId="12" fillId="0" borderId="0" xfId="3" applyFont="1" applyAlignment="1" applyProtection="1">
      <alignment horizontal="center" vertical="center" shrinkToFit="1"/>
    </xf>
    <xf numFmtId="0" fontId="12" fillId="0" borderId="0" xfId="3" applyFont="1" applyAlignment="1" applyProtection="1">
      <alignment horizontal="right" vertical="center" shrinkToFit="1"/>
    </xf>
    <xf numFmtId="0" fontId="41" fillId="0" borderId="0" xfId="3" applyFont="1" applyAlignment="1" applyProtection="1">
      <alignment horizontal="right" vertical="center" shrinkToFit="1"/>
    </xf>
    <xf numFmtId="0" fontId="32" fillId="0" borderId="0" xfId="3" applyFont="1" applyAlignment="1" applyProtection="1">
      <alignment horizontal="left" vertical="center" shrinkToFit="1"/>
    </xf>
    <xf numFmtId="0" fontId="19" fillId="0" borderId="1" xfId="2" applyFont="1" applyBorder="1" applyAlignment="1" applyProtection="1">
      <alignment horizontal="right" vertical="center" shrinkToFit="1"/>
    </xf>
    <xf numFmtId="0" fontId="38" fillId="0" borderId="0" xfId="3" applyFont="1" applyAlignment="1" applyProtection="1">
      <alignment horizontal="right" vertical="center" shrinkToFit="1"/>
    </xf>
    <xf numFmtId="1" fontId="38" fillId="0" borderId="0" xfId="0" applyNumberFormat="1" applyFont="1" applyAlignment="1" applyProtection="1">
      <alignment horizontal="center" vertical="center" shrinkToFit="1"/>
    </xf>
    <xf numFmtId="1" fontId="37" fillId="0" borderId="13" xfId="0" applyNumberFormat="1" applyFont="1" applyBorder="1" applyAlignment="1" applyProtection="1">
      <alignment horizontal="center" vertical="center" shrinkToFit="1"/>
    </xf>
    <xf numFmtId="1" fontId="38" fillId="0" borderId="13" xfId="0" applyNumberFormat="1" applyFont="1" applyBorder="1" applyAlignment="1" applyProtection="1">
      <alignment horizontal="center" vertical="center" shrinkToFit="1"/>
    </xf>
    <xf numFmtId="0" fontId="19" fillId="0" borderId="4" xfId="2" applyFont="1" applyBorder="1" applyAlignment="1" applyProtection="1">
      <alignment horizontal="right" vertical="center" shrinkToFit="1"/>
    </xf>
    <xf numFmtId="0" fontId="32" fillId="0" borderId="1" xfId="2" applyFont="1" applyBorder="1" applyAlignment="1" applyProtection="1">
      <alignment horizontal="center" vertical="center" textRotation="180" shrinkToFit="1" readingOrder="2"/>
    </xf>
    <xf numFmtId="0" fontId="33" fillId="0" borderId="1" xfId="2" applyFont="1" applyBorder="1" applyAlignment="1" applyProtection="1">
      <alignment horizontal="center" vertical="center" shrinkToFit="1"/>
    </xf>
    <xf numFmtId="0" fontId="35" fillId="0" borderId="1" xfId="2" applyFont="1" applyBorder="1" applyAlignment="1" applyProtection="1">
      <alignment horizontal="center" vertical="center" textRotation="180" shrinkToFit="1"/>
    </xf>
    <xf numFmtId="0" fontId="32" fillId="0" borderId="1" xfId="2" applyFont="1" applyBorder="1" applyAlignment="1" applyProtection="1">
      <alignment horizontal="center" vertical="center" shrinkToFit="1"/>
    </xf>
    <xf numFmtId="0" fontId="19" fillId="0" borderId="3" xfId="2" applyFont="1" applyBorder="1" applyAlignment="1" applyProtection="1">
      <alignment horizontal="center" vertical="center" textRotation="90" shrinkToFit="1" readingOrder="2"/>
    </xf>
    <xf numFmtId="0" fontId="32" fillId="0" borderId="12" xfId="2" applyFont="1" applyBorder="1" applyAlignment="1" applyProtection="1">
      <alignment horizontal="center" vertical="center" textRotation="180" shrinkToFit="1"/>
    </xf>
    <xf numFmtId="0" fontId="32" fillId="0" borderId="1" xfId="2" applyFont="1" applyBorder="1" applyAlignment="1" applyProtection="1">
      <alignment horizontal="center" vertical="center" textRotation="180" shrinkToFit="1"/>
    </xf>
    <xf numFmtId="0" fontId="32" fillId="0" borderId="2" xfId="2" applyFont="1" applyBorder="1" applyAlignment="1" applyProtection="1">
      <alignment horizontal="center" vertical="center" textRotation="180" shrinkToFit="1"/>
    </xf>
    <xf numFmtId="0" fontId="32" fillId="0" borderId="3" xfId="2" applyFont="1" applyBorder="1" applyAlignment="1" applyProtection="1">
      <alignment horizontal="center" vertical="center" textRotation="180" shrinkToFit="1"/>
    </xf>
    <xf numFmtId="0" fontId="32" fillId="0" borderId="4" xfId="2" applyFont="1" applyBorder="1" applyAlignment="1" applyProtection="1">
      <alignment horizontal="center" vertical="center" textRotation="180" shrinkToFit="1"/>
    </xf>
    <xf numFmtId="0" fontId="35" fillId="0" borderId="2" xfId="2" applyFont="1" applyBorder="1" applyAlignment="1" applyProtection="1">
      <alignment horizontal="center" vertical="center" textRotation="180" shrinkToFit="1"/>
    </xf>
    <xf numFmtId="0" fontId="35" fillId="0" borderId="3" xfId="2" applyFont="1" applyBorder="1" applyAlignment="1" applyProtection="1">
      <alignment horizontal="center" vertical="center" textRotation="180" shrinkToFit="1"/>
    </xf>
    <xf numFmtId="0" fontId="35" fillId="0" borderId="4" xfId="2" applyFont="1" applyBorder="1" applyAlignment="1" applyProtection="1">
      <alignment horizontal="center" vertical="center" textRotation="180" shrinkToFit="1"/>
    </xf>
    <xf numFmtId="0" fontId="19" fillId="0" borderId="1" xfId="2" applyFont="1" applyBorder="1" applyAlignment="1" applyProtection="1">
      <alignment horizontal="center" vertical="center" shrinkToFit="1"/>
    </xf>
    <xf numFmtId="0" fontId="19" fillId="0" borderId="1" xfId="2" applyFont="1" applyBorder="1" applyAlignment="1" applyProtection="1">
      <alignment horizontal="center" vertical="center" shrinkToFit="1"/>
      <protection locked="0"/>
    </xf>
    <xf numFmtId="0" fontId="19" fillId="4" borderId="1" xfId="2" applyFont="1" applyFill="1" applyBorder="1" applyAlignment="1" applyProtection="1">
      <alignment horizontal="center" vertical="center" shrinkToFit="1"/>
    </xf>
    <xf numFmtId="0" fontId="14" fillId="0" borderId="14" xfId="2" applyFont="1" applyBorder="1" applyAlignment="1" applyProtection="1">
      <alignment horizontal="center" vertical="center" shrinkToFit="1"/>
    </xf>
    <xf numFmtId="0" fontId="19" fillId="0" borderId="15" xfId="2" applyFont="1" applyBorder="1" applyAlignment="1" applyProtection="1">
      <alignment horizontal="center" vertical="center" shrinkToFit="1"/>
    </xf>
    <xf numFmtId="0" fontId="19" fillId="0" borderId="13" xfId="2" applyFont="1" applyBorder="1" applyAlignment="1" applyProtection="1">
      <alignment horizontal="center" vertical="center" shrinkToFit="1"/>
    </xf>
    <xf numFmtId="0" fontId="19" fillId="0" borderId="0" xfId="2" applyFont="1" applyBorder="1" applyAlignment="1" applyProtection="1">
      <alignment horizontal="center" vertical="center" shrinkToFit="1"/>
    </xf>
    <xf numFmtId="0" fontId="19" fillId="0" borderId="0" xfId="2" applyFont="1" applyBorder="1" applyAlignment="1" applyProtection="1">
      <alignment horizontal="right" shrinkToFit="1"/>
    </xf>
    <xf numFmtId="0" fontId="19" fillId="0" borderId="0" xfId="2" applyFont="1" applyFill="1" applyBorder="1" applyAlignment="1" applyProtection="1">
      <alignment horizontal="center" vertical="center" shrinkToFit="1"/>
    </xf>
    <xf numFmtId="0" fontId="19" fillId="8" borderId="11" xfId="2" applyFont="1" applyFill="1" applyBorder="1" applyAlignment="1" applyProtection="1">
      <alignment horizontal="center" vertical="center" shrinkToFit="1"/>
    </xf>
    <xf numFmtId="0" fontId="19" fillId="8" borderId="15" xfId="2" applyFont="1" applyFill="1" applyBorder="1" applyAlignment="1" applyProtection="1">
      <alignment horizontal="center" vertical="center" shrinkToFit="1"/>
    </xf>
    <xf numFmtId="0" fontId="19" fillId="8" borderId="12" xfId="2" applyFont="1" applyFill="1" applyBorder="1" applyAlignment="1" applyProtection="1">
      <alignment horizontal="center" vertical="center" shrinkToFit="1"/>
    </xf>
    <xf numFmtId="0" fontId="19" fillId="0" borderId="11" xfId="2" applyFont="1" applyFill="1" applyBorder="1" applyAlignment="1" applyProtection="1">
      <alignment horizontal="center" vertical="center" shrinkToFit="1"/>
    </xf>
    <xf numFmtId="0" fontId="19" fillId="0" borderId="15" xfId="2" applyFont="1" applyFill="1" applyBorder="1" applyAlignment="1" applyProtection="1">
      <alignment horizontal="center" vertical="center" shrinkToFit="1"/>
    </xf>
    <xf numFmtId="0" fontId="19" fillId="0" borderId="12" xfId="2" applyFont="1" applyFill="1" applyBorder="1" applyAlignment="1" applyProtection="1">
      <alignment horizontal="center" vertical="center" shrinkToFit="1"/>
    </xf>
    <xf numFmtId="0" fontId="19" fillId="0" borderId="0" xfId="2" applyFont="1" applyBorder="1" applyAlignment="1" applyProtection="1">
      <alignment horizontal="center" shrinkToFit="1"/>
    </xf>
    <xf numFmtId="0" fontId="14" fillId="0" borderId="0" xfId="2" applyFont="1" applyAlignment="1" applyProtection="1">
      <alignment horizontal="center" vertical="center" shrinkToFit="1"/>
    </xf>
    <xf numFmtId="0" fontId="19" fillId="4" borderId="4" xfId="2" applyFont="1" applyFill="1" applyBorder="1" applyAlignment="1" applyProtection="1">
      <alignment horizontal="center" vertical="center" shrinkToFit="1"/>
    </xf>
    <xf numFmtId="0" fontId="19" fillId="0" borderId="11" xfId="2" applyFont="1" applyBorder="1" applyAlignment="1" applyProtection="1">
      <alignment horizontal="center" vertical="center" shrinkToFit="1"/>
    </xf>
    <xf numFmtId="0" fontId="19" fillId="0" borderId="12" xfId="2" applyFont="1" applyBorder="1" applyAlignment="1" applyProtection="1">
      <alignment horizontal="center" vertical="center" shrinkToFit="1"/>
    </xf>
    <xf numFmtId="0" fontId="19" fillId="4" borderId="11" xfId="2" applyFont="1" applyFill="1" applyBorder="1" applyAlignment="1" applyProtection="1">
      <alignment horizontal="center" vertical="center" shrinkToFit="1"/>
    </xf>
    <xf numFmtId="0" fontId="19" fillId="4" borderId="12" xfId="2" applyFont="1" applyFill="1" applyBorder="1" applyAlignment="1" applyProtection="1">
      <alignment horizontal="center" vertical="center" shrinkToFit="1"/>
    </xf>
    <xf numFmtId="0" fontId="9" fillId="0" borderId="0" xfId="2" applyFont="1" applyAlignment="1" applyProtection="1">
      <alignment horizontal="right" vertical="center" shrinkToFit="1"/>
    </xf>
    <xf numFmtId="0" fontId="19" fillId="0" borderId="0" xfId="2" applyFont="1" applyFill="1" applyAlignment="1" applyProtection="1">
      <alignment horizontal="center" vertical="center" shrinkToFit="1"/>
    </xf>
    <xf numFmtId="0" fontId="2" fillId="0" borderId="0" xfId="2" applyFont="1" applyBorder="1" applyAlignment="1" applyProtection="1">
      <alignment horizontal="center" vertical="center" shrinkToFit="1"/>
    </xf>
    <xf numFmtId="0" fontId="14" fillId="0" borderId="0" xfId="2" applyFont="1" applyBorder="1" applyAlignment="1" applyProtection="1">
      <alignment horizontal="center" vertical="center" shrinkToFit="1"/>
    </xf>
    <xf numFmtId="0" fontId="9" fillId="0" borderId="0" xfId="2" applyFont="1" applyAlignment="1" applyProtection="1">
      <alignment horizontal="center" vertical="center" shrinkToFit="1"/>
    </xf>
    <xf numFmtId="1" fontId="44" fillId="16" borderId="0" xfId="0" applyNumberFormat="1" applyFont="1" applyFill="1" applyAlignment="1" applyProtection="1">
      <alignment horizontal="right" vertical="center" wrapText="1" shrinkToFit="1"/>
    </xf>
    <xf numFmtId="1" fontId="44" fillId="16" borderId="0" xfId="0" applyNumberFormat="1" applyFont="1" applyFill="1" applyAlignment="1" applyProtection="1">
      <alignment horizontal="right" vertical="center" shrinkToFit="1"/>
    </xf>
    <xf numFmtId="1" fontId="34" fillId="0" borderId="0" xfId="0" applyNumberFormat="1" applyFont="1" applyAlignment="1" applyProtection="1">
      <alignment horizontal="center" vertical="center" shrinkToFit="1"/>
    </xf>
    <xf numFmtId="1" fontId="14" fillId="0" borderId="14" xfId="0" applyNumberFormat="1" applyFont="1" applyBorder="1" applyAlignment="1" applyProtection="1">
      <alignment horizontal="center" vertical="center" shrinkToFit="1"/>
    </xf>
    <xf numFmtId="1" fontId="0" fillId="0" borderId="1" xfId="0" applyNumberFormat="1" applyBorder="1" applyAlignment="1" applyProtection="1">
      <alignment horizontal="center" vertical="center" shrinkToFit="1"/>
    </xf>
    <xf numFmtId="1" fontId="0" fillId="0" borderId="15" xfId="0" applyNumberFormat="1" applyBorder="1" applyAlignment="1" applyProtection="1">
      <alignment horizontal="center" vertical="center" shrinkToFit="1"/>
    </xf>
    <xf numFmtId="1" fontId="0" fillId="0" borderId="12" xfId="0" applyNumberFormat="1" applyBorder="1" applyAlignment="1" applyProtection="1">
      <alignment horizontal="center" vertical="center" shrinkToFit="1"/>
    </xf>
    <xf numFmtId="1" fontId="19" fillId="0" borderId="11" xfId="0" applyNumberFormat="1" applyFont="1" applyBorder="1" applyAlignment="1" applyProtection="1">
      <alignment horizontal="center" vertical="center" shrinkToFit="1"/>
    </xf>
    <xf numFmtId="1" fontId="19" fillId="0" borderId="15" xfId="0" applyNumberFormat="1" applyFont="1" applyBorder="1" applyAlignment="1" applyProtection="1">
      <alignment horizontal="center" vertical="center" shrinkToFit="1"/>
    </xf>
    <xf numFmtId="1" fontId="2" fillId="0" borderId="11" xfId="0" applyNumberFormat="1" applyFont="1" applyBorder="1" applyAlignment="1" applyProtection="1">
      <alignment horizontal="center" vertical="center" shrinkToFit="1"/>
    </xf>
    <xf numFmtId="1" fontId="2" fillId="0" borderId="15" xfId="0" applyNumberFormat="1" applyFont="1" applyBorder="1" applyAlignment="1" applyProtection="1">
      <alignment horizontal="center" vertical="center" shrinkToFit="1"/>
    </xf>
    <xf numFmtId="1" fontId="2" fillId="0" borderId="1" xfId="0" applyNumberFormat="1" applyFont="1" applyBorder="1" applyAlignment="1" applyProtection="1">
      <alignment horizontal="center" vertical="top" textRotation="90" shrinkToFit="1"/>
    </xf>
    <xf numFmtId="1" fontId="2" fillId="0" borderId="12" xfId="0" applyNumberFormat="1" applyFont="1" applyBorder="1" applyAlignment="1" applyProtection="1">
      <alignment horizontal="center" vertical="center" shrinkToFit="1"/>
    </xf>
    <xf numFmtId="1" fontId="2" fillId="0" borderId="11" xfId="0" applyNumberFormat="1" applyFont="1" applyBorder="1" applyAlignment="1" applyProtection="1">
      <alignment horizontal="center" vertical="center" textRotation="90" shrinkToFit="1"/>
    </xf>
    <xf numFmtId="1" fontId="5" fillId="0" borderId="5" xfId="0" applyNumberFormat="1" applyFont="1" applyBorder="1" applyAlignment="1" applyProtection="1">
      <alignment horizontal="center" vertical="center" shrinkToFit="1"/>
    </xf>
    <xf numFmtId="1" fontId="5" fillId="0" borderId="6" xfId="0" applyNumberFormat="1" applyFont="1" applyBorder="1" applyAlignment="1" applyProtection="1">
      <alignment horizontal="center" vertical="center" shrinkToFit="1"/>
    </xf>
    <xf numFmtId="1" fontId="0" fillId="0" borderId="1" xfId="0" applyNumberFormat="1" applyBorder="1" applyAlignment="1" applyProtection="1">
      <alignment horizontal="center" vertical="center" textRotation="90" shrinkToFit="1"/>
    </xf>
    <xf numFmtId="1" fontId="2" fillId="0" borderId="1" xfId="0" applyNumberFormat="1" applyFont="1" applyBorder="1" applyAlignment="1" applyProtection="1">
      <alignment horizontal="center" vertical="center" textRotation="90" shrinkToFit="1"/>
    </xf>
    <xf numFmtId="1" fontId="10" fillId="0" borderId="11" xfId="0" applyNumberFormat="1" applyFont="1" applyBorder="1" applyAlignment="1" applyProtection="1">
      <alignment horizontal="center" vertical="center" shrinkToFit="1"/>
    </xf>
    <xf numFmtId="1" fontId="10" fillId="0" borderId="12" xfId="0" applyNumberFormat="1" applyFont="1" applyBorder="1" applyAlignment="1" applyProtection="1">
      <alignment horizontal="center" vertical="center" shrinkToFit="1"/>
    </xf>
    <xf numFmtId="1" fontId="1" fillId="0" borderId="11" xfId="0" applyNumberFormat="1" applyFont="1" applyBorder="1" applyAlignment="1" applyProtection="1">
      <alignment horizontal="center" vertical="center" shrinkToFit="1"/>
    </xf>
    <xf numFmtId="1" fontId="1" fillId="0" borderId="12" xfId="0" applyNumberFormat="1" applyFont="1" applyBorder="1" applyAlignment="1" applyProtection="1">
      <alignment horizontal="center" vertical="center" shrinkToFit="1"/>
    </xf>
    <xf numFmtId="2" fontId="2" fillId="0" borderId="11" xfId="0" applyNumberFormat="1" applyFont="1" applyBorder="1" applyAlignment="1" applyProtection="1">
      <alignment horizontal="center" vertical="center" shrinkToFit="1"/>
    </xf>
    <xf numFmtId="2" fontId="2" fillId="0" borderId="12" xfId="0" applyNumberFormat="1" applyFont="1" applyBorder="1" applyAlignment="1" applyProtection="1">
      <alignment horizontal="center" vertical="center" shrinkToFit="1"/>
    </xf>
    <xf numFmtId="1" fontId="2" fillId="0" borderId="2" xfId="0" applyNumberFormat="1" applyFont="1" applyBorder="1" applyAlignment="1" applyProtection="1">
      <alignment horizontal="center" vertical="center" textRotation="90" shrinkToFit="1"/>
    </xf>
    <xf numFmtId="1" fontId="2" fillId="0" borderId="3" xfId="0" applyNumberFormat="1" applyFont="1" applyBorder="1" applyAlignment="1" applyProtection="1">
      <alignment horizontal="center" vertical="center" textRotation="90" shrinkToFit="1"/>
    </xf>
    <xf numFmtId="1" fontId="2" fillId="0" borderId="4" xfId="0" applyNumberFormat="1" applyFont="1" applyBorder="1" applyAlignment="1" applyProtection="1">
      <alignment horizontal="center" vertical="center" textRotation="90" shrinkToFit="1"/>
    </xf>
    <xf numFmtId="1" fontId="2" fillId="0" borderId="1" xfId="0" applyNumberFormat="1" applyFont="1" applyBorder="1" applyAlignment="1" applyProtection="1">
      <alignment horizontal="center" vertical="center" shrinkToFit="1"/>
    </xf>
    <xf numFmtId="1" fontId="2" fillId="0" borderId="11" xfId="0" applyNumberFormat="1" applyFont="1" applyFill="1" applyBorder="1" applyAlignment="1" applyProtection="1">
      <alignment horizontal="center" vertical="center" shrinkToFit="1"/>
    </xf>
    <xf numFmtId="1" fontId="2" fillId="0" borderId="12" xfId="0" applyNumberFormat="1" applyFont="1" applyFill="1" applyBorder="1" applyAlignment="1" applyProtection="1">
      <alignment horizontal="center" vertical="center" shrinkToFit="1"/>
    </xf>
    <xf numFmtId="1" fontId="1" fillId="0" borderId="5" xfId="0" applyNumberFormat="1" applyFont="1" applyBorder="1" applyAlignment="1" applyProtection="1">
      <alignment horizontal="center" vertical="center" textRotation="90" shrinkToFit="1"/>
    </xf>
    <xf numFmtId="1" fontId="1" fillId="0" borderId="6" xfId="0" applyNumberFormat="1" applyFont="1" applyBorder="1" applyAlignment="1" applyProtection="1">
      <alignment horizontal="center" vertical="center" textRotation="90" shrinkToFit="1"/>
    </xf>
    <xf numFmtId="1" fontId="1" fillId="0" borderId="7" xfId="0" applyNumberFormat="1" applyFont="1" applyBorder="1" applyAlignment="1" applyProtection="1">
      <alignment horizontal="center" vertical="center" textRotation="90" shrinkToFit="1"/>
    </xf>
    <xf numFmtId="1" fontId="1" fillId="0" borderId="8" xfId="0" applyNumberFormat="1" applyFont="1" applyBorder="1" applyAlignment="1" applyProtection="1">
      <alignment horizontal="center" vertical="center" textRotation="90" shrinkToFit="1"/>
    </xf>
    <xf numFmtId="1" fontId="1" fillId="0" borderId="9" xfId="0" applyNumberFormat="1" applyFont="1" applyBorder="1" applyAlignment="1" applyProtection="1">
      <alignment horizontal="center" vertical="center" textRotation="90" shrinkToFit="1"/>
    </xf>
    <xf numFmtId="1" fontId="1" fillId="0" borderId="10" xfId="0" applyNumberFormat="1" applyFont="1" applyBorder="1" applyAlignment="1" applyProtection="1">
      <alignment horizontal="center" vertical="center" textRotation="90" shrinkToFit="1"/>
    </xf>
    <xf numFmtId="0" fontId="0" fillId="0" borderId="13" xfId="0" applyBorder="1" applyAlignment="1" applyProtection="1">
      <alignment horizontal="center" vertical="center" shrinkToFit="1"/>
    </xf>
    <xf numFmtId="0" fontId="0" fillId="0" borderId="13" xfId="0" applyBorder="1" applyAlignment="1" applyProtection="1">
      <alignment horizontal="center" shrinkToFit="1"/>
    </xf>
    <xf numFmtId="0" fontId="0" fillId="0" borderId="0" xfId="4" applyFont="1" applyBorder="1" applyAlignment="1" applyProtection="1">
      <alignment horizontal="center" vertical="center" shrinkToFit="1"/>
    </xf>
    <xf numFmtId="0" fontId="9" fillId="0" borderId="0" xfId="4" applyFont="1" applyBorder="1" applyAlignment="1" applyProtection="1">
      <alignment horizontal="center" vertical="center" shrinkToFit="1"/>
    </xf>
    <xf numFmtId="1" fontId="0" fillId="0" borderId="0" xfId="0" applyNumberFormat="1" applyAlignment="1" applyProtection="1">
      <alignment horizontal="center" vertical="center" shrinkToFit="1"/>
    </xf>
    <xf numFmtId="0" fontId="7" fillId="0" borderId="0" xfId="0" applyFont="1" applyFill="1" applyBorder="1" applyAlignment="1" applyProtection="1">
      <alignment horizontal="center" vertical="center"/>
    </xf>
    <xf numFmtId="0" fontId="59" fillId="0" borderId="13" xfId="0" applyFont="1" applyFill="1" applyBorder="1" applyAlignment="1" applyProtection="1">
      <alignment horizontal="left"/>
    </xf>
    <xf numFmtId="0" fontId="29" fillId="16" borderId="0" xfId="0" applyFont="1" applyFill="1" applyAlignment="1" applyProtection="1">
      <alignment horizontal="right" vertical="center" wrapText="1" shrinkToFit="1"/>
    </xf>
    <xf numFmtId="0" fontId="29" fillId="16" borderId="0" xfId="0" applyFont="1" applyFill="1" applyAlignment="1" applyProtection="1">
      <alignment horizontal="right" vertical="center" shrinkToFit="1"/>
    </xf>
    <xf numFmtId="0" fontId="59" fillId="0" borderId="0" xfId="0" applyFont="1" applyFill="1" applyBorder="1" applyAlignment="1" applyProtection="1">
      <alignment horizontal="left"/>
    </xf>
    <xf numFmtId="0" fontId="7" fillId="0" borderId="13" xfId="0" applyFont="1" applyFill="1" applyBorder="1" applyAlignment="1" applyProtection="1">
      <alignment horizontal="center" vertical="center"/>
    </xf>
    <xf numFmtId="0" fontId="25" fillId="0" borderId="1" xfId="0" applyFont="1" applyBorder="1" applyAlignment="1" applyProtection="1">
      <alignment horizontal="center" vertical="center" shrinkToFit="1"/>
    </xf>
    <xf numFmtId="0" fontId="11" fillId="5" borderId="14" xfId="0" applyFont="1" applyFill="1" applyBorder="1" applyAlignment="1" applyProtection="1">
      <alignment horizontal="center" vertical="center" shrinkToFit="1"/>
    </xf>
    <xf numFmtId="0" fontId="26" fillId="0" borderId="1" xfId="0" applyFont="1" applyBorder="1" applyAlignment="1" applyProtection="1">
      <alignment horizontal="center" vertical="center" shrinkToFit="1"/>
    </xf>
    <xf numFmtId="0" fontId="25" fillId="0" borderId="11" xfId="0" applyFont="1" applyBorder="1" applyAlignment="1" applyProtection="1">
      <alignment horizontal="center" vertical="center" shrinkToFit="1"/>
    </xf>
    <xf numFmtId="0" fontId="25" fillId="0" borderId="15" xfId="0" applyFont="1" applyBorder="1" applyAlignment="1" applyProtection="1">
      <alignment horizontal="center" vertical="center" shrinkToFit="1"/>
    </xf>
    <xf numFmtId="0" fontId="25" fillId="0" borderId="12" xfId="0" applyFont="1" applyBorder="1" applyAlignment="1" applyProtection="1">
      <alignment horizontal="center" vertical="center" shrinkToFit="1"/>
    </xf>
    <xf numFmtId="0" fontId="25" fillId="0" borderId="2" xfId="0" applyFont="1" applyBorder="1" applyAlignment="1" applyProtection="1">
      <alignment horizontal="center" vertical="center" textRotation="90" shrinkToFit="1"/>
    </xf>
    <xf numFmtId="0" fontId="25" fillId="0" borderId="3" xfId="0" applyFont="1" applyBorder="1" applyAlignment="1" applyProtection="1">
      <alignment horizontal="center" vertical="center" textRotation="90" shrinkToFit="1"/>
    </xf>
    <xf numFmtId="0" fontId="25" fillId="0" borderId="4" xfId="0" applyFont="1" applyBorder="1" applyAlignment="1" applyProtection="1">
      <alignment horizontal="center" vertical="center" textRotation="90" shrinkToFit="1"/>
    </xf>
    <xf numFmtId="0" fontId="23" fillId="0" borderId="0" xfId="0" applyFont="1" applyAlignment="1" applyProtection="1">
      <alignment horizontal="center" vertical="center" shrinkToFit="1"/>
    </xf>
    <xf numFmtId="0" fontId="24" fillId="0" borderId="0" xfId="0" applyFont="1" applyAlignment="1" applyProtection="1">
      <alignment horizontal="center" vertical="center" shrinkToFit="1"/>
    </xf>
    <xf numFmtId="0" fontId="4" fillId="0" borderId="0" xfId="0" applyFont="1" applyAlignment="1" applyProtection="1">
      <alignment horizontal="center" vertical="center" shrinkToFit="1"/>
    </xf>
    <xf numFmtId="0" fontId="25" fillId="0" borderId="1" xfId="0" applyFont="1" applyFill="1" applyBorder="1" applyAlignment="1" applyProtection="1">
      <alignment horizontal="center" vertical="center" shrinkToFit="1"/>
    </xf>
    <xf numFmtId="0" fontId="25" fillId="0" borderId="11" xfId="0" applyFont="1" applyFill="1" applyBorder="1" applyAlignment="1" applyProtection="1">
      <alignment horizontal="center" vertical="center" shrinkToFit="1"/>
    </xf>
    <xf numFmtId="0" fontId="25" fillId="0" borderId="12" xfId="0" applyFont="1" applyFill="1" applyBorder="1" applyAlignment="1" applyProtection="1">
      <alignment horizontal="center" vertical="center" shrinkToFit="1"/>
    </xf>
    <xf numFmtId="0" fontId="25" fillId="0" borderId="15" xfId="0" applyFont="1" applyFill="1" applyBorder="1" applyAlignment="1" applyProtection="1">
      <alignment horizontal="center" vertical="center" shrinkToFit="1"/>
    </xf>
    <xf numFmtId="0" fontId="29" fillId="0" borderId="5" xfId="0" applyFont="1" applyFill="1" applyBorder="1" applyAlignment="1" applyProtection="1">
      <alignment horizontal="left" vertical="center" shrinkToFit="1"/>
    </xf>
    <xf numFmtId="0" fontId="29" fillId="0" borderId="13" xfId="0" applyFont="1" applyFill="1" applyBorder="1" applyAlignment="1" applyProtection="1">
      <alignment horizontal="left" vertical="center" shrinkToFit="1"/>
    </xf>
    <xf numFmtId="0" fontId="29" fillId="0" borderId="13" xfId="0" applyFont="1" applyFill="1" applyBorder="1" applyAlignment="1" applyProtection="1">
      <alignment horizontal="right" shrinkToFit="1"/>
    </xf>
    <xf numFmtId="0" fontId="29" fillId="0" borderId="6" xfId="0" applyFont="1" applyFill="1" applyBorder="1" applyAlignment="1" applyProtection="1">
      <alignment horizontal="right" shrinkToFit="1"/>
    </xf>
    <xf numFmtId="0" fontId="25" fillId="0" borderId="1" xfId="0" applyFont="1" applyBorder="1" applyAlignment="1" applyProtection="1">
      <alignment horizontal="center" vertical="center" textRotation="90"/>
    </xf>
    <xf numFmtId="0" fontId="26" fillId="0" borderId="1" xfId="0" applyFont="1" applyBorder="1" applyAlignment="1" applyProtection="1">
      <alignment horizontal="center" vertical="center" textRotation="90"/>
    </xf>
    <xf numFmtId="0" fontId="26" fillId="0" borderId="2" xfId="0" applyFont="1" applyBorder="1" applyAlignment="1" applyProtection="1">
      <alignment horizontal="center" vertical="center" textRotation="90"/>
    </xf>
    <xf numFmtId="0" fontId="26" fillId="0" borderId="3" xfId="0" applyFont="1" applyBorder="1" applyAlignment="1" applyProtection="1">
      <alignment horizontal="center" vertical="center" textRotation="90"/>
    </xf>
    <xf numFmtId="0" fontId="26" fillId="0" borderId="4" xfId="0" applyFont="1" applyBorder="1" applyAlignment="1" applyProtection="1">
      <alignment horizontal="center" vertical="center" textRotation="90"/>
    </xf>
    <xf numFmtId="0" fontId="25" fillId="0" borderId="2" xfId="0" applyFont="1" applyBorder="1" applyAlignment="1" applyProtection="1">
      <alignment horizontal="center" vertical="center" textRotation="90"/>
    </xf>
    <xf numFmtId="0" fontId="25" fillId="0" borderId="3" xfId="0" applyFont="1" applyBorder="1" applyAlignment="1" applyProtection="1">
      <alignment horizontal="center" vertical="center" textRotation="90"/>
    </xf>
    <xf numFmtId="0" fontId="25" fillId="0" borderId="4" xfId="0" applyFont="1" applyBorder="1" applyAlignment="1" applyProtection="1">
      <alignment horizontal="center" vertical="center" textRotation="90"/>
    </xf>
    <xf numFmtId="0" fontId="29" fillId="0" borderId="7" xfId="0" applyFont="1" applyBorder="1" applyAlignment="1" applyProtection="1">
      <alignment horizontal="center" vertical="top" wrapText="1" readingOrder="2"/>
    </xf>
    <xf numFmtId="0" fontId="29" fillId="0" borderId="0" xfId="0" applyFont="1" applyAlignment="1" applyProtection="1">
      <alignment horizontal="center" vertical="top" wrapText="1" readingOrder="2"/>
    </xf>
    <xf numFmtId="0" fontId="29" fillId="0" borderId="8" xfId="0" applyFont="1" applyBorder="1" applyAlignment="1" applyProtection="1">
      <alignment horizontal="center" vertical="top" wrapText="1" readingOrder="2"/>
    </xf>
    <xf numFmtId="0" fontId="26" fillId="0" borderId="1" xfId="0" applyFont="1" applyBorder="1" applyAlignment="1" applyProtection="1">
      <alignment horizontal="center" vertical="center"/>
    </xf>
    <xf numFmtId="0" fontId="28" fillId="3" borderId="1" xfId="0" applyFont="1" applyFill="1" applyBorder="1" applyProtection="1"/>
    <xf numFmtId="0" fontId="26" fillId="0" borderId="11" xfId="0" applyFont="1" applyBorder="1" applyAlignment="1" applyProtection="1">
      <alignment horizontal="center" vertical="center"/>
    </xf>
    <xf numFmtId="0" fontId="26" fillId="0" borderId="12" xfId="0" applyFont="1" applyBorder="1" applyAlignment="1" applyProtection="1">
      <alignment horizontal="center" vertical="center"/>
    </xf>
    <xf numFmtId="0" fontId="7" fillId="0" borderId="1" xfId="0" applyFont="1" applyBorder="1" applyAlignment="1" applyProtection="1">
      <alignment horizontal="center" vertical="center"/>
    </xf>
    <xf numFmtId="0" fontId="7" fillId="0" borderId="2" xfId="0" applyFont="1" applyBorder="1" applyAlignment="1" applyProtection="1">
      <alignment horizontal="center" vertical="center"/>
    </xf>
    <xf numFmtId="0" fontId="7" fillId="0" borderId="1" xfId="0" applyFont="1" applyBorder="1" applyAlignment="1" applyProtection="1">
      <alignment horizontal="center" vertical="center" wrapText="1"/>
    </xf>
    <xf numFmtId="0" fontId="7" fillId="0" borderId="4" xfId="0" applyFont="1" applyBorder="1" applyAlignment="1" applyProtection="1">
      <alignment horizontal="center" vertical="center"/>
    </xf>
    <xf numFmtId="0" fontId="7" fillId="3" borderId="1" xfId="0" applyFont="1" applyFill="1" applyBorder="1" applyAlignment="1" applyProtection="1">
      <alignment horizontal="center"/>
    </xf>
    <xf numFmtId="0" fontId="29" fillId="0" borderId="5" xfId="0" applyFont="1" applyBorder="1" applyAlignment="1" applyProtection="1">
      <alignment horizontal="center" vertical="center"/>
    </xf>
    <xf numFmtId="0" fontId="29" fillId="0" borderId="6" xfId="0" applyFont="1" applyBorder="1" applyAlignment="1" applyProtection="1">
      <alignment horizontal="center" vertical="center"/>
    </xf>
    <xf numFmtId="0" fontId="29" fillId="0" borderId="7" xfId="0" applyFont="1" applyBorder="1" applyAlignment="1" applyProtection="1">
      <alignment horizontal="center" vertical="center"/>
    </xf>
    <xf numFmtId="0" fontId="29" fillId="0" borderId="8" xfId="0" applyFont="1" applyBorder="1" applyAlignment="1" applyProtection="1">
      <alignment horizontal="center" vertical="center"/>
    </xf>
    <xf numFmtId="0" fontId="29" fillId="0" borderId="13" xfId="0" applyFont="1" applyBorder="1" applyAlignment="1" applyProtection="1">
      <alignment horizontal="center" vertical="center"/>
    </xf>
    <xf numFmtId="0" fontId="29" fillId="0" borderId="9" xfId="0" applyFont="1" applyBorder="1" applyAlignment="1" applyProtection="1">
      <alignment horizontal="center" vertical="center"/>
    </xf>
    <xf numFmtId="0" fontId="29" fillId="0" borderId="14" xfId="0" applyFont="1" applyBorder="1" applyAlignment="1" applyProtection="1">
      <alignment horizontal="center" vertical="center"/>
    </xf>
    <xf numFmtId="0" fontId="29" fillId="0" borderId="10" xfId="0" applyFont="1" applyBorder="1" applyAlignment="1" applyProtection="1">
      <alignment horizontal="center" vertical="center"/>
    </xf>
    <xf numFmtId="0" fontId="26" fillId="0" borderId="5" xfId="0" applyFont="1" applyBorder="1" applyAlignment="1" applyProtection="1">
      <alignment horizontal="center" vertical="center" shrinkToFit="1"/>
    </xf>
    <xf numFmtId="0" fontId="26" fillId="0" borderId="6" xfId="0" applyFont="1" applyBorder="1" applyAlignment="1" applyProtection="1">
      <alignment horizontal="center" vertical="center" shrinkToFit="1"/>
    </xf>
    <xf numFmtId="0" fontId="29" fillId="0" borderId="5" xfId="0" applyFont="1" applyBorder="1" applyAlignment="1" applyProtection="1">
      <alignment horizontal="center" vertical="center" shrinkToFit="1"/>
    </xf>
    <xf numFmtId="0" fontId="29" fillId="0" borderId="6" xfId="0" applyFont="1" applyBorder="1" applyAlignment="1" applyProtection="1">
      <alignment horizontal="center" vertical="center" shrinkToFit="1"/>
    </xf>
    <xf numFmtId="0" fontId="29" fillId="0" borderId="7" xfId="0" applyFont="1" applyBorder="1" applyAlignment="1" applyProtection="1">
      <alignment horizontal="center" vertical="center" shrinkToFit="1"/>
    </xf>
    <xf numFmtId="0" fontId="29" fillId="0" borderId="8" xfId="0" applyFont="1" applyBorder="1" applyAlignment="1" applyProtection="1">
      <alignment horizontal="center" vertical="center" shrinkToFit="1"/>
    </xf>
    <xf numFmtId="0" fontId="29" fillId="0" borderId="13" xfId="0" applyFont="1" applyBorder="1" applyAlignment="1" applyProtection="1">
      <alignment horizontal="center" vertical="center" shrinkToFit="1"/>
    </xf>
    <xf numFmtId="0" fontId="29" fillId="0" borderId="9" xfId="0" applyFont="1" applyBorder="1" applyAlignment="1" applyProtection="1">
      <alignment horizontal="center" vertical="center" shrinkToFit="1"/>
    </xf>
    <xf numFmtId="0" fontId="29" fillId="0" borderId="14" xfId="0" applyFont="1" applyBorder="1" applyAlignment="1" applyProtection="1">
      <alignment horizontal="center" vertical="center" shrinkToFit="1"/>
    </xf>
    <xf numFmtId="0" fontId="29" fillId="0" borderId="10" xfId="0" applyFont="1" applyBorder="1" applyAlignment="1" applyProtection="1">
      <alignment horizontal="center" vertical="center" shrinkToFit="1"/>
    </xf>
    <xf numFmtId="0" fontId="7" fillId="0" borderId="11" xfId="0" applyFont="1" applyBorder="1" applyAlignment="1" applyProtection="1">
      <alignment horizontal="center" vertical="center" shrinkToFit="1"/>
    </xf>
    <xf numFmtId="0" fontId="7" fillId="0" borderId="12" xfId="0" applyFont="1" applyBorder="1" applyAlignment="1" applyProtection="1">
      <alignment horizontal="center" vertical="center" shrinkToFit="1"/>
    </xf>
    <xf numFmtId="2" fontId="26" fillId="0" borderId="11" xfId="0" applyNumberFormat="1" applyFont="1" applyBorder="1" applyAlignment="1" applyProtection="1">
      <alignment horizontal="center" vertical="center" shrinkToFit="1"/>
    </xf>
    <xf numFmtId="2" fontId="26" fillId="0" borderId="12" xfId="0" applyNumberFormat="1" applyFont="1" applyBorder="1" applyAlignment="1" applyProtection="1">
      <alignment horizontal="center" vertical="center" shrinkToFit="1"/>
    </xf>
    <xf numFmtId="0" fontId="4" fillId="0" borderId="11" xfId="0" applyFont="1" applyBorder="1" applyAlignment="1" applyProtection="1">
      <alignment horizontal="center" vertical="center" shrinkToFit="1"/>
    </xf>
    <xf numFmtId="0" fontId="4" fillId="0" borderId="12" xfId="0" applyFont="1" applyBorder="1" applyAlignment="1" applyProtection="1">
      <alignment horizontal="center" vertical="center" shrinkToFit="1"/>
    </xf>
    <xf numFmtId="0" fontId="7" fillId="0" borderId="1" xfId="0" applyFont="1" applyBorder="1" applyAlignment="1" applyProtection="1">
      <alignment horizontal="center" vertical="center" textRotation="90"/>
    </xf>
    <xf numFmtId="0" fontId="6" fillId="0" borderId="5" xfId="0" applyFont="1" applyBorder="1" applyAlignment="1" applyProtection="1">
      <alignment horizontal="right" vertical="center" wrapText="1"/>
    </xf>
    <xf numFmtId="0" fontId="6" fillId="0" borderId="13" xfId="0" applyFont="1" applyBorder="1" applyAlignment="1" applyProtection="1">
      <alignment horizontal="right" vertical="center" wrapText="1"/>
    </xf>
    <xf numFmtId="0" fontId="6" fillId="0" borderId="6" xfId="0" applyFont="1" applyBorder="1" applyAlignment="1" applyProtection="1">
      <alignment horizontal="right" vertical="center" wrapText="1"/>
    </xf>
    <xf numFmtId="0" fontId="6" fillId="0" borderId="9" xfId="0" applyFont="1" applyBorder="1" applyAlignment="1" applyProtection="1">
      <alignment horizontal="right" vertical="center" wrapText="1"/>
    </xf>
    <xf numFmtId="0" fontId="6" fillId="0" borderId="14" xfId="0" applyFont="1" applyBorder="1" applyAlignment="1" applyProtection="1">
      <alignment horizontal="right" vertical="center" wrapText="1"/>
    </xf>
    <xf numFmtId="0" fontId="6" fillId="0" borderId="10" xfId="0" applyFont="1" applyBorder="1" applyAlignment="1" applyProtection="1">
      <alignment horizontal="right" vertical="center" wrapText="1"/>
    </xf>
    <xf numFmtId="0" fontId="12" fillId="0" borderId="13" xfId="0" applyFont="1" applyBorder="1" applyAlignment="1" applyProtection="1">
      <alignment horizontal="center" vertical="center" shrinkToFit="1"/>
    </xf>
    <xf numFmtId="1" fontId="12" fillId="0" borderId="11" xfId="0" applyNumberFormat="1" applyFont="1" applyBorder="1" applyAlignment="1" applyProtection="1">
      <alignment horizontal="center" vertical="center" shrinkToFit="1"/>
    </xf>
    <xf numFmtId="1" fontId="12" fillId="0" borderId="15" xfId="0" applyNumberFormat="1" applyFont="1" applyBorder="1" applyAlignment="1" applyProtection="1">
      <alignment horizontal="center" vertical="center" shrinkToFit="1"/>
    </xf>
    <xf numFmtId="1" fontId="12" fillId="0" borderId="12" xfId="0" applyNumberFormat="1" applyFont="1" applyBorder="1" applyAlignment="1" applyProtection="1">
      <alignment horizontal="center" vertical="center" shrinkToFit="1"/>
    </xf>
    <xf numFmtId="1" fontId="33" fillId="0" borderId="5" xfId="0" applyNumberFormat="1" applyFont="1" applyBorder="1" applyAlignment="1" applyProtection="1">
      <alignment horizontal="center" vertical="center" shrinkToFit="1"/>
    </xf>
    <xf numFmtId="1" fontId="33" fillId="0" borderId="13" xfId="0" applyNumberFormat="1" applyFont="1" applyBorder="1" applyAlignment="1" applyProtection="1">
      <alignment horizontal="center" vertical="center" shrinkToFit="1"/>
    </xf>
    <xf numFmtId="1" fontId="33" fillId="0" borderId="6" xfId="0" applyNumberFormat="1" applyFont="1" applyBorder="1" applyAlignment="1" applyProtection="1">
      <alignment horizontal="center" vertical="center" shrinkToFit="1"/>
    </xf>
    <xf numFmtId="1" fontId="33" fillId="0" borderId="9" xfId="0" applyNumberFormat="1" applyFont="1" applyBorder="1" applyAlignment="1" applyProtection="1">
      <alignment horizontal="center" vertical="center" shrinkToFit="1"/>
    </xf>
    <xf numFmtId="1" fontId="33" fillId="0" borderId="14" xfId="0" applyNumberFormat="1" applyFont="1" applyBorder="1" applyAlignment="1" applyProtection="1">
      <alignment horizontal="center" vertical="center" shrinkToFit="1"/>
    </xf>
    <xf numFmtId="1" fontId="33" fillId="0" borderId="10" xfId="0" applyNumberFormat="1" applyFont="1" applyBorder="1" applyAlignment="1" applyProtection="1">
      <alignment horizontal="center" vertical="center" shrinkToFit="1"/>
    </xf>
    <xf numFmtId="1" fontId="16" fillId="0" borderId="11" xfId="0" applyNumberFormat="1" applyFont="1" applyBorder="1" applyAlignment="1" applyProtection="1">
      <alignment horizontal="center" vertical="center" shrinkToFit="1"/>
    </xf>
    <xf numFmtId="1" fontId="16" fillId="0" borderId="15" xfId="0" applyNumberFormat="1" applyFont="1" applyBorder="1" applyAlignment="1" applyProtection="1">
      <alignment horizontal="center" vertical="center" shrinkToFit="1"/>
    </xf>
    <xf numFmtId="1" fontId="0" fillId="0" borderId="11" xfId="2" applyNumberFormat="1" applyFont="1" applyBorder="1" applyAlignment="1" applyProtection="1">
      <alignment horizontal="center" vertical="center" shrinkToFit="1"/>
    </xf>
    <xf numFmtId="1" fontId="0" fillId="0" borderId="15" xfId="2" applyNumberFormat="1" applyFont="1" applyBorder="1" applyAlignment="1" applyProtection="1">
      <alignment horizontal="center" vertical="center" shrinkToFit="1"/>
    </xf>
    <xf numFmtId="1" fontId="16" fillId="0" borderId="12" xfId="0" applyNumberFormat="1" applyFont="1" applyBorder="1" applyAlignment="1" applyProtection="1">
      <alignment horizontal="center" vertical="center" shrinkToFit="1"/>
    </xf>
    <xf numFmtId="1" fontId="48" fillId="14" borderId="15" xfId="0" applyNumberFormat="1" applyFont="1" applyFill="1" applyBorder="1" applyAlignment="1" applyProtection="1">
      <alignment horizontal="center" vertical="center" shrinkToFit="1"/>
    </xf>
    <xf numFmtId="1" fontId="48" fillId="14" borderId="12" xfId="0" applyNumberFormat="1" applyFont="1" applyFill="1" applyBorder="1" applyAlignment="1" applyProtection="1">
      <alignment horizontal="center" vertical="center" shrinkToFit="1"/>
    </xf>
    <xf numFmtId="1" fontId="49" fillId="0" borderId="1" xfId="0" applyNumberFormat="1" applyFont="1" applyBorder="1" applyAlignment="1" applyProtection="1">
      <alignment horizontal="center" vertical="center" textRotation="180" shrinkToFit="1"/>
    </xf>
    <xf numFmtId="1" fontId="12" fillId="0" borderId="2" xfId="0" applyNumberFormat="1" applyFont="1" applyBorder="1" applyAlignment="1" applyProtection="1">
      <alignment horizontal="center" vertical="center" textRotation="180" shrinkToFit="1"/>
    </xf>
    <xf numFmtId="1" fontId="12" fillId="0" borderId="4" xfId="0" applyNumberFormat="1" applyFont="1" applyBorder="1" applyAlignment="1" applyProtection="1">
      <alignment horizontal="center" vertical="center" textRotation="180" shrinkToFit="1"/>
    </xf>
    <xf numFmtId="1" fontId="16" fillId="0" borderId="1" xfId="0" applyNumberFormat="1" applyFont="1" applyBorder="1" applyAlignment="1" applyProtection="1">
      <alignment horizontal="center" vertical="center" shrinkToFit="1"/>
    </xf>
    <xf numFmtId="1" fontId="16" fillId="0" borderId="2" xfId="0" applyNumberFormat="1" applyFont="1" applyBorder="1" applyAlignment="1" applyProtection="1">
      <alignment horizontal="center" vertical="center" shrinkToFit="1"/>
    </xf>
    <xf numFmtId="1" fontId="16" fillId="0" borderId="4" xfId="0" applyNumberFormat="1" applyFont="1" applyBorder="1" applyAlignment="1" applyProtection="1">
      <alignment horizontal="center" vertical="center" shrinkToFit="1"/>
    </xf>
    <xf numFmtId="1" fontId="12" fillId="0" borderId="1" xfId="0" applyNumberFormat="1" applyFont="1" applyBorder="1" applyAlignment="1" applyProtection="1">
      <alignment horizontal="center" vertical="center" textRotation="180" shrinkToFit="1"/>
    </xf>
    <xf numFmtId="1" fontId="12" fillId="0" borderId="3" xfId="0" applyNumberFormat="1" applyFont="1" applyBorder="1" applyAlignment="1" applyProtection="1">
      <alignment horizontal="center" vertical="center" textRotation="180" shrinkToFit="1"/>
    </xf>
    <xf numFmtId="1" fontId="12" fillId="0" borderId="4" xfId="0" applyNumberFormat="1" applyFont="1" applyBorder="1" applyAlignment="1" applyProtection="1">
      <alignment horizontal="center" vertical="center" shrinkToFit="1"/>
    </xf>
    <xf numFmtId="2" fontId="12" fillId="0" borderId="1" xfId="0" applyNumberFormat="1" applyFont="1" applyBorder="1" applyAlignment="1" applyProtection="1">
      <alignment horizontal="center" vertical="center" textRotation="180" shrinkToFit="1"/>
    </xf>
    <xf numFmtId="1" fontId="2" fillId="0" borderId="13" xfId="0" applyNumberFormat="1" applyFont="1" applyBorder="1" applyAlignment="1" applyProtection="1">
      <alignment horizontal="center" vertical="center" shrinkToFit="1"/>
    </xf>
    <xf numFmtId="1" fontId="31" fillId="0" borderId="13" xfId="0" applyNumberFormat="1" applyFont="1" applyBorder="1" applyAlignment="1" applyProtection="1">
      <alignment horizontal="right" vertical="center" shrinkToFit="1"/>
    </xf>
    <xf numFmtId="1" fontId="3" fillId="0" borderId="0" xfId="0" applyNumberFormat="1" applyFont="1" applyAlignment="1" applyProtection="1">
      <alignment horizontal="center" vertical="center" shrinkToFit="1"/>
    </xf>
    <xf numFmtId="1" fontId="1" fillId="0" borderId="0" xfId="0" applyNumberFormat="1" applyFont="1" applyBorder="1" applyAlignment="1" applyProtection="1">
      <alignment horizontal="right" vertical="center" shrinkToFit="1"/>
    </xf>
    <xf numFmtId="1" fontId="0" fillId="0" borderId="0" xfId="0" applyNumberFormat="1" applyFont="1" applyAlignment="1" applyProtection="1">
      <alignment horizontal="left" vertical="center"/>
    </xf>
    <xf numFmtId="1" fontId="1" fillId="0" borderId="1" xfId="0" applyNumberFormat="1" applyFont="1" applyBorder="1" applyAlignment="1" applyProtection="1">
      <alignment horizontal="center" vertical="center"/>
    </xf>
    <xf numFmtId="1" fontId="1" fillId="0" borderId="1" xfId="0" applyNumberFormat="1" applyFont="1" applyBorder="1" applyAlignment="1" applyProtection="1">
      <alignment horizontal="center" vertical="center" wrapText="1"/>
    </xf>
    <xf numFmtId="2" fontId="1" fillId="0" borderId="1" xfId="0" applyNumberFormat="1" applyFont="1" applyBorder="1" applyAlignment="1" applyProtection="1">
      <alignment horizontal="center" vertical="center"/>
    </xf>
    <xf numFmtId="1" fontId="1" fillId="0" borderId="1" xfId="0" applyNumberFormat="1" applyFont="1" applyBorder="1" applyAlignment="1" applyProtection="1">
      <alignment horizontal="center" vertical="center" textRotation="90"/>
    </xf>
    <xf numFmtId="1" fontId="0" fillId="0" borderId="1" xfId="0" applyNumberFormat="1" applyBorder="1" applyAlignment="1" applyProtection="1">
      <alignment horizontal="center" vertical="center"/>
    </xf>
    <xf numFmtId="1" fontId="0" fillId="0" borderId="11" xfId="0" applyNumberFormat="1" applyBorder="1" applyAlignment="1" applyProtection="1">
      <alignment horizontal="center" vertical="center" shrinkToFit="1"/>
    </xf>
    <xf numFmtId="1" fontId="3" fillId="0" borderId="0" xfId="0" applyNumberFormat="1" applyFont="1" applyAlignment="1" applyProtection="1">
      <alignment horizontal="center" vertical="center"/>
    </xf>
    <xf numFmtId="1" fontId="0" fillId="0" borderId="0" xfId="0" applyNumberFormat="1" applyFont="1" applyAlignment="1" applyProtection="1">
      <alignment horizontal="right" vertical="center"/>
    </xf>
    <xf numFmtId="0" fontId="2" fillId="0" borderId="0" xfId="0" applyFont="1" applyBorder="1" applyAlignment="1" applyProtection="1">
      <alignment horizontal="center" vertical="center" shrinkToFit="1"/>
    </xf>
    <xf numFmtId="0" fontId="0" fillId="0" borderId="7" xfId="0" applyBorder="1" applyAlignment="1">
      <alignment horizontal="right" vertical="center" shrinkToFit="1"/>
    </xf>
    <xf numFmtId="0" fontId="0" fillId="0" borderId="0" xfId="0" applyAlignment="1">
      <alignment horizontal="right" vertical="center" shrinkToFit="1"/>
    </xf>
    <xf numFmtId="0" fontId="0" fillId="0" borderId="8" xfId="0" applyBorder="1" applyAlignment="1">
      <alignment horizontal="right" vertical="center" shrinkToFit="1"/>
    </xf>
    <xf numFmtId="1" fontId="14" fillId="0" borderId="0" xfId="3" applyNumberFormat="1" applyFont="1" applyBorder="1" applyAlignment="1" applyProtection="1">
      <alignment horizontal="right" vertical="center" shrinkToFit="1"/>
    </xf>
    <xf numFmtId="0" fontId="19" fillId="8" borderId="11" xfId="0" applyFont="1" applyFill="1" applyBorder="1" applyAlignment="1">
      <alignment horizontal="center" vertical="center" shrinkToFit="1"/>
    </xf>
    <xf numFmtId="0" fontId="19" fillId="8" borderId="15" xfId="0" applyFont="1" applyFill="1" applyBorder="1" applyAlignment="1">
      <alignment horizontal="center" vertical="center" shrinkToFit="1"/>
    </xf>
    <xf numFmtId="1" fontId="19" fillId="4" borderId="13" xfId="3" applyNumberFormat="1" applyFont="1" applyFill="1" applyBorder="1" applyAlignment="1" applyProtection="1">
      <alignment horizontal="center" vertical="center" shrinkToFit="1"/>
    </xf>
    <xf numFmtId="0" fontId="19" fillId="4" borderId="13" xfId="3" applyFont="1" applyFill="1" applyBorder="1" applyAlignment="1" applyProtection="1">
      <alignment horizontal="center" vertical="center" shrinkToFit="1"/>
    </xf>
    <xf numFmtId="0" fontId="19" fillId="0" borderId="0" xfId="0" applyFont="1" applyAlignment="1">
      <alignment horizontal="center" vertical="center" shrinkToFit="1"/>
    </xf>
    <xf numFmtId="0" fontId="14" fillId="8" borderId="11" xfId="3" applyFont="1" applyFill="1" applyBorder="1" applyAlignment="1" applyProtection="1">
      <alignment horizontal="center" vertical="center" shrinkToFit="1"/>
    </xf>
    <xf numFmtId="0" fontId="14" fillId="8" borderId="15" xfId="3" applyFont="1" applyFill="1" applyBorder="1" applyAlignment="1" applyProtection="1">
      <alignment horizontal="center" vertical="center" shrinkToFit="1"/>
    </xf>
    <xf numFmtId="0" fontId="14" fillId="8" borderId="12" xfId="3" applyFont="1" applyFill="1" applyBorder="1" applyAlignment="1" applyProtection="1">
      <alignment horizontal="center" vertical="center" shrinkToFit="1"/>
    </xf>
    <xf numFmtId="0" fontId="14" fillId="0" borderId="13" xfId="3" applyFont="1" applyFill="1" applyBorder="1" applyAlignment="1" applyProtection="1">
      <alignment horizontal="center" vertical="center"/>
    </xf>
    <xf numFmtId="1" fontId="14" fillId="0" borderId="13" xfId="3" applyNumberFormat="1" applyFont="1" applyBorder="1" applyAlignment="1" applyProtection="1">
      <alignment horizontal="right" vertical="center" shrinkToFit="1"/>
    </xf>
    <xf numFmtId="0" fontId="19" fillId="0" borderId="11" xfId="3" applyFont="1" applyBorder="1" applyAlignment="1" applyProtection="1">
      <alignment horizontal="left" vertical="center" shrinkToFit="1"/>
    </xf>
    <xf numFmtId="0" fontId="19" fillId="0" borderId="15" xfId="3" applyFont="1" applyBorder="1" applyAlignment="1" applyProtection="1">
      <alignment horizontal="left" vertical="center" shrinkToFit="1"/>
    </xf>
    <xf numFmtId="0" fontId="19" fillId="0" borderId="11" xfId="3" applyFont="1" applyFill="1" applyBorder="1" applyAlignment="1" applyProtection="1">
      <alignment horizontal="left" vertical="center" shrinkToFit="1"/>
    </xf>
    <xf numFmtId="0" fontId="19" fillId="0" borderId="15" xfId="3" applyFont="1" applyFill="1" applyBorder="1" applyAlignment="1" applyProtection="1">
      <alignment horizontal="left" vertical="center" shrinkToFit="1"/>
    </xf>
    <xf numFmtId="0" fontId="9" fillId="0" borderId="11" xfId="3" applyFont="1" applyFill="1" applyBorder="1" applyAlignment="1" applyProtection="1">
      <alignment horizontal="center" vertical="center" shrinkToFit="1"/>
    </xf>
    <xf numFmtId="0" fontId="9" fillId="0" borderId="15" xfId="3" applyFont="1" applyFill="1" applyBorder="1" applyAlignment="1" applyProtection="1">
      <alignment horizontal="center" vertical="center" shrinkToFit="1"/>
    </xf>
    <xf numFmtId="0" fontId="0" fillId="0" borderId="7" xfId="3" applyFont="1" applyFill="1" applyBorder="1" applyAlignment="1" applyProtection="1">
      <alignment horizontal="center" vertical="center" shrinkToFit="1"/>
    </xf>
    <xf numFmtId="0" fontId="0" fillId="0" borderId="0" xfId="3" applyFont="1" applyFill="1" applyBorder="1" applyAlignment="1" applyProtection="1">
      <alignment horizontal="center" vertical="center" shrinkToFit="1"/>
    </xf>
    <xf numFmtId="0" fontId="14" fillId="8" borderId="11" xfId="0" applyFont="1" applyFill="1" applyBorder="1" applyAlignment="1">
      <alignment horizontal="center" vertical="center" shrinkToFit="1"/>
    </xf>
    <xf numFmtId="0" fontId="14" fillId="8" borderId="15" xfId="0" applyFont="1" applyFill="1" applyBorder="1" applyAlignment="1">
      <alignment horizontal="center" vertical="center" shrinkToFit="1"/>
    </xf>
    <xf numFmtId="0" fontId="9" fillId="0" borderId="11" xfId="3" applyFont="1" applyFill="1" applyBorder="1" applyAlignment="1" applyProtection="1">
      <alignment horizontal="left" vertical="center" shrinkToFit="1"/>
    </xf>
    <xf numFmtId="0" fontId="9" fillId="0" borderId="0" xfId="3" applyFont="1" applyBorder="1" applyAlignment="1" applyProtection="1">
      <alignment horizontal="center" vertical="center" shrinkToFit="1"/>
    </xf>
    <xf numFmtId="0" fontId="19" fillId="0" borderId="0" xfId="3" applyFont="1" applyFill="1" applyBorder="1" applyAlignment="1" applyProtection="1">
      <alignment horizontal="center" vertical="center" shrinkToFit="1"/>
    </xf>
    <xf numFmtId="0" fontId="19" fillId="0" borderId="8" xfId="3" applyFont="1" applyFill="1" applyBorder="1" applyAlignment="1" applyProtection="1">
      <alignment horizontal="center" vertical="center" shrinkToFit="1"/>
    </xf>
    <xf numFmtId="0" fontId="45" fillId="0" borderId="7" xfId="3" applyFont="1" applyBorder="1" applyAlignment="1" applyProtection="1">
      <alignment horizontal="center" vertical="center" shrinkToFit="1"/>
    </xf>
    <xf numFmtId="0" fontId="45" fillId="0" borderId="0" xfId="3" applyFont="1" applyBorder="1" applyAlignment="1" applyProtection="1">
      <alignment horizontal="center" vertical="center" shrinkToFit="1"/>
    </xf>
    <xf numFmtId="0" fontId="45" fillId="0" borderId="13" xfId="3" applyFont="1" applyBorder="1" applyAlignment="1" applyProtection="1">
      <alignment horizontal="center" vertical="center" shrinkToFit="1"/>
    </xf>
    <xf numFmtId="1" fontId="9" fillId="0" borderId="0" xfId="3" applyNumberFormat="1" applyFont="1" applyBorder="1" applyAlignment="1" applyProtection="1">
      <alignment horizontal="center" vertical="center" shrinkToFit="1"/>
    </xf>
    <xf numFmtId="0" fontId="9" fillId="0" borderId="8" xfId="3" applyFont="1" applyBorder="1" applyAlignment="1" applyProtection="1">
      <alignment horizontal="center" vertical="center" shrinkToFit="1"/>
    </xf>
    <xf numFmtId="1" fontId="9" fillId="0" borderId="7" xfId="3" applyNumberFormat="1" applyFont="1" applyBorder="1" applyAlignment="1" applyProtection="1">
      <alignment horizontal="center" vertical="center" shrinkToFit="1"/>
    </xf>
    <xf numFmtId="0" fontId="0" fillId="0" borderId="5" xfId="0" applyBorder="1" applyAlignment="1">
      <alignment horizontal="center" vertical="center" shrinkToFit="1"/>
    </xf>
    <xf numFmtId="0" fontId="0" fillId="0" borderId="13" xfId="0" applyBorder="1" applyAlignment="1">
      <alignment horizontal="center" vertical="center" shrinkToFit="1"/>
    </xf>
    <xf numFmtId="1" fontId="19" fillId="0" borderId="0" xfId="3" applyNumberFormat="1" applyFont="1" applyFill="1" applyBorder="1" applyAlignment="1" applyProtection="1">
      <alignment horizontal="right" vertical="center" shrinkToFit="1"/>
    </xf>
    <xf numFmtId="0" fontId="19" fillId="0" borderId="0" xfId="3" applyFont="1" applyFill="1" applyBorder="1" applyAlignment="1" applyProtection="1">
      <alignment horizontal="right" vertical="center" shrinkToFit="1"/>
    </xf>
    <xf numFmtId="0" fontId="19" fillId="0" borderId="8" xfId="3" applyFont="1" applyFill="1" applyBorder="1" applyAlignment="1" applyProtection="1">
      <alignment horizontal="right" vertical="center" shrinkToFit="1"/>
    </xf>
    <xf numFmtId="0" fontId="9" fillId="0" borderId="14" xfId="3" applyFont="1" applyBorder="1" applyAlignment="1" applyProtection="1">
      <alignment horizontal="left" vertical="center" shrinkToFit="1"/>
    </xf>
    <xf numFmtId="1" fontId="19" fillId="0" borderId="14" xfId="3" applyNumberFormat="1" applyFont="1" applyBorder="1" applyAlignment="1" applyProtection="1">
      <alignment horizontal="right" vertical="center" shrinkToFit="1"/>
    </xf>
    <xf numFmtId="0" fontId="19" fillId="0" borderId="14" xfId="3" applyFont="1" applyBorder="1" applyAlignment="1" applyProtection="1">
      <alignment horizontal="right" vertical="center" shrinkToFit="1"/>
    </xf>
    <xf numFmtId="0" fontId="14" fillId="8" borderId="9" xfId="3" applyFont="1" applyFill="1" applyBorder="1" applyAlignment="1" applyProtection="1">
      <alignment horizontal="center" vertical="center" shrinkToFit="1"/>
    </xf>
    <xf numFmtId="0" fontId="14" fillId="8" borderId="14" xfId="3" applyFont="1" applyFill="1" applyBorder="1" applyAlignment="1" applyProtection="1">
      <alignment horizontal="center" vertical="center" shrinkToFit="1"/>
    </xf>
    <xf numFmtId="0" fontId="14" fillId="8" borderId="10" xfId="3" applyFont="1" applyFill="1" applyBorder="1" applyAlignment="1" applyProtection="1">
      <alignment horizontal="center" vertical="center" shrinkToFit="1"/>
    </xf>
    <xf numFmtId="1" fontId="19" fillId="4" borderId="0" xfId="3" applyNumberFormat="1" applyFont="1" applyFill="1" applyBorder="1" applyAlignment="1" applyProtection="1">
      <alignment horizontal="center" vertical="center" shrinkToFit="1"/>
    </xf>
    <xf numFmtId="0" fontId="19" fillId="4" borderId="0" xfId="3" applyFont="1" applyFill="1" applyBorder="1" applyAlignment="1" applyProtection="1">
      <alignment horizontal="center" vertical="center" shrinkToFit="1"/>
    </xf>
    <xf numFmtId="0" fontId="42" fillId="0" borderId="0" xfId="3" applyFont="1" applyBorder="1" applyAlignment="1" applyProtection="1">
      <alignment horizontal="center" vertical="center"/>
    </xf>
    <xf numFmtId="0" fontId="42" fillId="0" borderId="0" xfId="3" applyFont="1" applyFill="1" applyBorder="1" applyAlignment="1" applyProtection="1">
      <alignment horizontal="center" vertical="center"/>
    </xf>
    <xf numFmtId="0" fontId="42" fillId="0" borderId="0" xfId="3" applyFont="1" applyFill="1" applyBorder="1" applyAlignment="1" applyProtection="1">
      <alignment horizontal="left" vertical="center"/>
    </xf>
    <xf numFmtId="0" fontId="43" fillId="0" borderId="0" xfId="3" applyFont="1" applyBorder="1" applyAlignment="1" applyProtection="1">
      <alignment horizontal="center" vertical="center"/>
    </xf>
    <xf numFmtId="0" fontId="42" fillId="0" borderId="0" xfId="3" applyFont="1" applyFill="1" applyBorder="1" applyAlignment="1" applyProtection="1">
      <alignment horizontal="right" vertical="center"/>
    </xf>
    <xf numFmtId="0" fontId="44" fillId="0" borderId="0" xfId="3" applyFont="1" applyFill="1" applyBorder="1" applyAlignment="1" applyProtection="1">
      <alignment horizontal="left" vertical="center"/>
    </xf>
    <xf numFmtId="0" fontId="44" fillId="0" borderId="0" xfId="3" applyFont="1" applyBorder="1" applyAlignment="1" applyProtection="1">
      <alignment horizontal="center" vertical="center"/>
    </xf>
    <xf numFmtId="0" fontId="42" fillId="0" borderId="0" xfId="3" applyFont="1" applyFill="1" applyBorder="1" applyAlignment="1" applyProtection="1">
      <alignment horizontal="right" vertical="center" shrinkToFit="1"/>
    </xf>
    <xf numFmtId="0" fontId="42" fillId="0" borderId="0" xfId="3" applyFont="1" applyFill="1" applyBorder="1" applyAlignment="1" applyProtection="1">
      <alignment horizontal="left" vertical="center" shrinkToFit="1"/>
    </xf>
    <xf numFmtId="0" fontId="13" fillId="0" borderId="2" xfId="0" applyFont="1" applyBorder="1" applyAlignment="1" applyProtection="1">
      <alignment horizontal="center" vertical="center" textRotation="180" shrinkToFit="1"/>
    </xf>
    <xf numFmtId="0" fontId="13" fillId="0" borderId="4" xfId="0" applyFont="1" applyBorder="1" applyAlignment="1" applyProtection="1">
      <alignment horizontal="center" vertical="center" textRotation="180" shrinkToFit="1"/>
    </xf>
    <xf numFmtId="0" fontId="13" fillId="0" borderId="3" xfId="0" applyFont="1" applyBorder="1" applyAlignment="1" applyProtection="1">
      <alignment horizontal="center" vertical="center" textRotation="180" shrinkToFit="1"/>
    </xf>
    <xf numFmtId="0" fontId="13" fillId="0" borderId="2" xfId="0" applyFont="1" applyBorder="1" applyAlignment="1" applyProtection="1">
      <alignment horizontal="center" vertical="center" shrinkToFit="1"/>
    </xf>
    <xf numFmtId="0" fontId="13" fillId="0" borderId="3" xfId="0" applyFont="1" applyBorder="1" applyAlignment="1" applyProtection="1">
      <alignment horizontal="center" vertical="center" shrinkToFit="1"/>
    </xf>
    <xf numFmtId="0" fontId="13" fillId="0" borderId="4" xfId="0" applyFont="1" applyBorder="1" applyAlignment="1" applyProtection="1">
      <alignment horizontal="center" vertical="center" shrinkToFit="1"/>
    </xf>
    <xf numFmtId="0" fontId="16" fillId="4" borderId="5" xfId="0" applyFont="1" applyFill="1" applyBorder="1" applyAlignment="1" applyProtection="1">
      <alignment horizontal="center" vertical="center" shrinkToFit="1"/>
    </xf>
    <xf numFmtId="0" fontId="16" fillId="4" borderId="12" xfId="0" applyFont="1" applyFill="1" applyBorder="1" applyAlignment="1" applyProtection="1">
      <alignment horizontal="center" vertical="center" shrinkToFit="1"/>
    </xf>
    <xf numFmtId="0" fontId="30" fillId="0" borderId="11" xfId="0" applyFont="1" applyBorder="1" applyAlignment="1" applyProtection="1">
      <alignment horizontal="center" vertical="center" shrinkToFit="1"/>
    </xf>
    <xf numFmtId="0" fontId="30" fillId="0" borderId="15" xfId="0" applyFont="1" applyBorder="1" applyAlignment="1" applyProtection="1">
      <alignment horizontal="center" vertical="center" shrinkToFit="1"/>
    </xf>
    <xf numFmtId="0" fontId="30" fillId="0" borderId="12" xfId="0" applyFont="1" applyBorder="1" applyAlignment="1" applyProtection="1">
      <alignment horizontal="center" vertical="center" shrinkToFit="1"/>
    </xf>
    <xf numFmtId="0" fontId="16" fillId="0" borderId="11" xfId="0" applyFont="1" applyBorder="1" applyAlignment="1" applyProtection="1">
      <alignment horizontal="center" vertical="center" shrinkToFit="1"/>
    </xf>
    <xf numFmtId="0" fontId="16" fillId="0" borderId="15" xfId="0" applyFont="1" applyBorder="1" applyAlignment="1" applyProtection="1">
      <alignment horizontal="center" vertical="center" shrinkToFit="1"/>
    </xf>
    <xf numFmtId="0" fontId="16" fillId="0" borderId="12" xfId="0" applyFont="1" applyBorder="1" applyAlignment="1" applyProtection="1">
      <alignment horizontal="center" vertical="center" shrinkToFit="1"/>
    </xf>
    <xf numFmtId="0" fontId="16" fillId="4" borderId="11" xfId="0" applyFont="1" applyFill="1" applyBorder="1" applyAlignment="1" applyProtection="1">
      <alignment horizontal="center" vertical="center" shrinkToFit="1"/>
    </xf>
    <xf numFmtId="0" fontId="13" fillId="0" borderId="7" xfId="0" applyFont="1" applyBorder="1" applyAlignment="1" applyProtection="1">
      <alignment horizontal="center" vertical="center" textRotation="180" shrinkToFit="1"/>
    </xf>
    <xf numFmtId="1" fontId="13" fillId="0" borderId="6" xfId="0" applyNumberFormat="1" applyFont="1" applyBorder="1" applyAlignment="1" applyProtection="1">
      <alignment horizontal="center" vertical="center" shrinkToFit="1"/>
    </xf>
    <xf numFmtId="1" fontId="13" fillId="0" borderId="1" xfId="0" applyNumberFormat="1" applyFont="1" applyBorder="1" applyAlignment="1" applyProtection="1">
      <alignment horizontal="center" vertical="center" shrinkToFit="1"/>
    </xf>
    <xf numFmtId="0" fontId="13" fillId="0" borderId="1" xfId="0" applyFont="1" applyBorder="1" applyAlignment="1" applyProtection="1">
      <alignment horizontal="center" vertical="center" shrinkToFit="1"/>
    </xf>
    <xf numFmtId="0" fontId="13" fillId="0" borderId="11" xfId="0" applyFont="1" applyBorder="1" applyAlignment="1" applyProtection="1">
      <alignment horizontal="center" vertical="center" shrinkToFit="1"/>
    </xf>
    <xf numFmtId="1" fontId="13" fillId="15" borderId="35" xfId="0" applyNumberFormat="1" applyFont="1" applyFill="1" applyBorder="1" applyAlignment="1" applyProtection="1">
      <alignment horizontal="center" vertical="center" shrinkToFit="1"/>
    </xf>
    <xf numFmtId="1" fontId="13" fillId="15" borderId="36" xfId="0" applyNumberFormat="1" applyFont="1" applyFill="1" applyBorder="1" applyAlignment="1" applyProtection="1">
      <alignment horizontal="center" vertical="center" shrinkToFit="1"/>
    </xf>
    <xf numFmtId="0" fontId="33" fillId="0" borderId="0" xfId="0" applyFont="1" applyAlignment="1" applyProtection="1">
      <alignment horizontal="center" vertical="center" shrinkToFit="1"/>
    </xf>
    <xf numFmtId="0" fontId="13" fillId="15" borderId="34" xfId="0" applyFont="1" applyFill="1" applyBorder="1" applyAlignment="1" applyProtection="1">
      <alignment horizontal="center" vertical="center" textRotation="180" shrinkToFit="1"/>
    </xf>
    <xf numFmtId="0" fontId="13" fillId="15" borderId="27" xfId="0" applyFont="1" applyFill="1" applyBorder="1" applyAlignment="1" applyProtection="1">
      <alignment horizontal="center" vertical="center" textRotation="180" shrinkToFit="1"/>
    </xf>
    <xf numFmtId="1" fontId="13" fillId="15" borderId="32" xfId="0" applyNumberFormat="1" applyFont="1" applyFill="1" applyBorder="1" applyAlignment="1" applyProtection="1">
      <alignment horizontal="center" vertical="center" shrinkToFit="1"/>
    </xf>
    <xf numFmtId="1" fontId="13" fillId="15" borderId="23" xfId="0" applyNumberFormat="1" applyFont="1" applyFill="1" applyBorder="1" applyAlignment="1" applyProtection="1">
      <alignment horizontal="center" vertical="center" shrinkToFit="1"/>
    </xf>
    <xf numFmtId="1" fontId="13" fillId="15" borderId="33" xfId="0" applyNumberFormat="1" applyFont="1" applyFill="1" applyBorder="1" applyAlignment="1" applyProtection="1">
      <alignment horizontal="center" vertical="center" shrinkToFit="1"/>
    </xf>
    <xf numFmtId="1" fontId="13" fillId="15" borderId="25" xfId="0" applyNumberFormat="1" applyFont="1" applyFill="1" applyBorder="1" applyAlignment="1" applyProtection="1">
      <alignment horizontal="center" vertical="center" shrinkToFit="1"/>
    </xf>
    <xf numFmtId="1" fontId="13" fillId="15" borderId="3" xfId="0" applyNumberFormat="1" applyFont="1" applyFill="1" applyBorder="1" applyAlignment="1" applyProtection="1">
      <alignment horizontal="center" vertical="center" shrinkToFit="1"/>
    </xf>
    <xf numFmtId="1" fontId="13" fillId="15" borderId="35" xfId="0" applyNumberFormat="1" applyFont="1" applyFill="1" applyBorder="1" applyAlignment="1" applyProtection="1">
      <alignment horizontal="center" vertical="center" shrinkToFit="1"/>
      <protection locked="0"/>
    </xf>
    <xf numFmtId="1" fontId="13" fillId="15" borderId="36" xfId="0" applyNumberFormat="1" applyFont="1" applyFill="1" applyBorder="1" applyAlignment="1" applyProtection="1">
      <alignment horizontal="center" vertical="center" shrinkToFit="1"/>
      <protection locked="0"/>
    </xf>
    <xf numFmtId="0" fontId="13" fillId="0" borderId="0" xfId="0" applyFont="1" applyBorder="1" applyAlignment="1" applyProtection="1">
      <alignment horizontal="center" vertical="center" shrinkToFit="1"/>
      <protection locked="0"/>
    </xf>
    <xf numFmtId="1" fontId="13" fillId="0" borderId="0" xfId="0" applyNumberFormat="1" applyFont="1" applyBorder="1" applyAlignment="1" applyProtection="1">
      <alignment horizontal="center" vertical="center" shrinkToFit="1"/>
      <protection locked="0"/>
    </xf>
    <xf numFmtId="0" fontId="33" fillId="0" borderId="0" xfId="0" applyFont="1" applyFill="1" applyAlignment="1" applyProtection="1">
      <alignment horizontal="center" vertical="center" shrinkToFit="1"/>
      <protection locked="0"/>
    </xf>
    <xf numFmtId="0" fontId="13" fillId="15" borderId="34" xfId="0" applyFont="1" applyFill="1" applyBorder="1" applyAlignment="1" applyProtection="1">
      <alignment horizontal="center" vertical="center" textRotation="180" shrinkToFit="1"/>
      <protection locked="0"/>
    </xf>
    <xf numFmtId="0" fontId="13" fillId="15" borderId="27" xfId="0" applyFont="1" applyFill="1" applyBorder="1" applyAlignment="1" applyProtection="1">
      <alignment horizontal="center" vertical="center" textRotation="180" shrinkToFit="1"/>
      <protection locked="0"/>
    </xf>
    <xf numFmtId="1" fontId="13" fillId="15" borderId="32" xfId="0" applyNumberFormat="1" applyFont="1" applyFill="1" applyBorder="1" applyAlignment="1" applyProtection="1">
      <alignment horizontal="center" vertical="center" shrinkToFit="1"/>
      <protection locked="0"/>
    </xf>
    <xf numFmtId="1" fontId="13" fillId="15" borderId="23" xfId="0" applyNumberFormat="1" applyFont="1" applyFill="1" applyBorder="1" applyAlignment="1" applyProtection="1">
      <alignment horizontal="center" vertical="center" shrinkToFit="1"/>
      <protection locked="0"/>
    </xf>
    <xf numFmtId="1" fontId="13" fillId="15" borderId="33" xfId="0" applyNumberFormat="1" applyFont="1" applyFill="1" applyBorder="1" applyAlignment="1" applyProtection="1">
      <alignment horizontal="center" vertical="center" shrinkToFit="1"/>
      <protection locked="0"/>
    </xf>
    <xf numFmtId="1" fontId="13" fillId="15" borderId="25" xfId="0" applyNumberFormat="1" applyFont="1" applyFill="1" applyBorder="1" applyAlignment="1" applyProtection="1">
      <alignment horizontal="center" vertical="center" shrinkToFit="1"/>
      <protection locked="0"/>
    </xf>
    <xf numFmtId="1" fontId="13" fillId="15" borderId="3" xfId="0" applyNumberFormat="1" applyFont="1" applyFill="1" applyBorder="1" applyAlignment="1" applyProtection="1">
      <alignment horizontal="center" vertical="center" shrinkToFit="1"/>
      <protection locked="0"/>
    </xf>
    <xf numFmtId="1" fontId="13" fillId="0" borderId="0" xfId="0" applyNumberFormat="1" applyFont="1" applyBorder="1" applyAlignment="1" applyProtection="1">
      <alignment horizontal="center" vertical="center" shrinkToFit="1"/>
    </xf>
    <xf numFmtId="1" fontId="33" fillId="0" borderId="0" xfId="0" applyNumberFormat="1" applyFont="1" applyAlignment="1" applyProtection="1">
      <alignment horizontal="center" vertical="center" shrinkToFit="1"/>
    </xf>
    <xf numFmtId="1" fontId="13" fillId="15" borderId="34" xfId="0" applyNumberFormat="1" applyFont="1" applyFill="1" applyBorder="1" applyAlignment="1" applyProtection="1">
      <alignment horizontal="center" vertical="center" textRotation="180" shrinkToFit="1"/>
    </xf>
    <xf numFmtId="1" fontId="13" fillId="15" borderId="27" xfId="0" applyNumberFormat="1" applyFont="1" applyFill="1" applyBorder="1" applyAlignment="1" applyProtection="1">
      <alignment horizontal="center" vertical="center" textRotation="180" shrinkToFit="1"/>
    </xf>
    <xf numFmtId="0" fontId="12" fillId="0" borderId="13" xfId="0" applyFont="1" applyBorder="1" applyAlignment="1" applyProtection="1">
      <alignment vertical="center" shrinkToFit="1"/>
    </xf>
    <xf numFmtId="0" fontId="2" fillId="0" borderId="0" xfId="0" applyFont="1" applyBorder="1" applyAlignment="1" applyProtection="1">
      <alignment vertical="center" shrinkToFit="1"/>
    </xf>
    <xf numFmtId="1" fontId="12" fillId="0" borderId="2" xfId="0" applyNumberFormat="1" applyFont="1" applyBorder="1" applyAlignment="1" applyProtection="1">
      <alignment horizontal="center" vertical="center" shrinkToFit="1"/>
    </xf>
    <xf numFmtId="1" fontId="16" fillId="0" borderId="2" xfId="0" applyNumberFormat="1" applyFont="1" applyBorder="1" applyAlignment="1" applyProtection="1">
      <alignment horizontal="right" vertical="center" shrinkToFit="1"/>
    </xf>
    <xf numFmtId="1" fontId="50" fillId="0" borderId="2" xfId="0" applyNumberFormat="1" applyFont="1" applyBorder="1" applyAlignment="1" applyProtection="1">
      <alignment horizontal="center" vertical="center" shrinkToFit="1"/>
    </xf>
    <xf numFmtId="2" fontId="16" fillId="0" borderId="2" xfId="0" applyNumberFormat="1" applyFont="1" applyBorder="1" applyAlignment="1" applyProtection="1">
      <alignment horizontal="center" vertical="center" shrinkToFit="1"/>
    </xf>
    <xf numFmtId="1" fontId="12" fillId="0" borderId="5" xfId="0" applyNumberFormat="1" applyFont="1" applyBorder="1" applyAlignment="1" applyProtection="1">
      <alignment horizontal="center" vertical="center" shrinkToFit="1"/>
    </xf>
    <xf numFmtId="1" fontId="12" fillId="0" borderId="13" xfId="0" applyNumberFormat="1" applyFont="1" applyBorder="1" applyAlignment="1" applyProtection="1">
      <alignment horizontal="center" vertical="center" shrinkToFit="1"/>
    </xf>
    <xf numFmtId="1" fontId="12" fillId="0" borderId="6" xfId="0" applyNumberFormat="1" applyFont="1" applyBorder="1" applyAlignment="1" applyProtection="1">
      <alignment horizontal="center" vertical="center" shrinkToFit="1"/>
    </xf>
    <xf numFmtId="0" fontId="2" fillId="0" borderId="13" xfId="0" applyFont="1" applyBorder="1" applyAlignment="1" applyProtection="1">
      <alignment horizontal="center" vertical="center" shrinkToFit="1"/>
    </xf>
    <xf numFmtId="1" fontId="2" fillId="0" borderId="4" xfId="0" applyNumberFormat="1" applyFont="1" applyBorder="1" applyAlignment="1" applyProtection="1">
      <alignment horizontal="center" vertical="center" shrinkToFit="1"/>
    </xf>
    <xf numFmtId="2" fontId="2" fillId="0" borderId="4" xfId="0" applyNumberFormat="1" applyFont="1" applyBorder="1" applyAlignment="1" applyProtection="1">
      <alignment horizontal="center" vertical="center" shrinkToFit="1"/>
    </xf>
    <xf numFmtId="1" fontId="2" fillId="0" borderId="4" xfId="0" applyNumberFormat="1" applyFont="1" applyBorder="1" applyAlignment="1" applyProtection="1">
      <alignment horizontal="right" vertical="center" shrinkToFit="1"/>
    </xf>
    <xf numFmtId="0" fontId="0" fillId="0" borderId="13" xfId="0" applyBorder="1" applyAlignment="1" applyProtection="1">
      <alignment vertical="center" shrinkToFit="1"/>
    </xf>
    <xf numFmtId="0" fontId="0" fillId="0" borderId="13" xfId="0" applyBorder="1" applyAlignment="1" applyProtection="1">
      <alignment shrinkToFit="1"/>
    </xf>
  </cellXfs>
  <cellStyles count="6">
    <cellStyle name="Hyperlink" xfId="5" builtinId="8"/>
    <cellStyle name="Normal" xfId="0" builtinId="0"/>
    <cellStyle name="Normal 2" xfId="2" xr:uid="{00000000-0005-0000-0000-000001000000}"/>
    <cellStyle name="Normal 2 2" xfId="4" xr:uid="{00000000-0005-0000-0000-000002000000}"/>
    <cellStyle name="Normal 3" xfId="3" xr:uid="{00000000-0005-0000-0000-000003000000}"/>
    <cellStyle name="Style 1" xfId="1" xr:uid="{00000000-0005-0000-0000-000004000000}"/>
  </cellStyles>
  <dxfs count="3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tint="-9.9948118533890809E-2"/>
        </patternFill>
      </fill>
    </dxf>
    <dxf>
      <font>
        <color rgb="FF9C0006"/>
      </font>
      <fill>
        <patternFill>
          <bgColor rgb="FFFFC7CE"/>
        </patternFill>
      </fill>
    </dxf>
    <dxf>
      <font>
        <b/>
        <i val="0"/>
        <color auto="1"/>
      </font>
      <fill>
        <patternFill patternType="none">
          <bgColor auto="1"/>
        </patternFill>
      </fill>
    </dxf>
    <dxf>
      <font>
        <color rgb="FF9C0006"/>
      </font>
      <fill>
        <patternFill>
          <bgColor rgb="FFFFC7CE"/>
        </patternFill>
      </fill>
    </dxf>
    <dxf>
      <font>
        <b/>
        <i val="0"/>
        <color auto="1"/>
      </font>
      <fill>
        <patternFill patternType="none">
          <bgColor auto="1"/>
        </patternFill>
      </fill>
    </dxf>
    <dxf>
      <font>
        <color rgb="FF9C0006"/>
      </font>
      <fill>
        <patternFill>
          <bgColor rgb="FFFFC7CE"/>
        </patternFill>
      </fill>
    </dxf>
    <dxf>
      <font>
        <b/>
        <i val="0"/>
        <color rgb="FFFF0000"/>
      </font>
    </dxf>
    <dxf>
      <font>
        <b/>
        <i val="0"/>
        <u val="none"/>
        <color theme="1"/>
      </font>
    </dxf>
    <dxf>
      <font>
        <b/>
        <i val="0"/>
        <color rgb="FFFF0000"/>
      </font>
    </dxf>
    <dxf>
      <font>
        <b/>
        <i val="0"/>
        <color rgb="FFFF0000"/>
      </font>
      <fill>
        <patternFill patternType="none">
          <bgColor auto="1"/>
        </patternFill>
      </fill>
    </dxf>
    <dxf>
      <font>
        <b/>
        <i val="0"/>
        <color rgb="FF9C0006"/>
      </font>
      <fill>
        <patternFill>
          <bgColor rgb="FFFFC7CE"/>
        </patternFill>
      </fill>
    </dxf>
    <dxf>
      <font>
        <b/>
        <i val="0"/>
      </font>
      <fill>
        <patternFill>
          <bgColor theme="2" tint="-9.9948118533890809E-2"/>
        </patternFill>
      </fill>
    </dxf>
    <dxf>
      <font>
        <color rgb="FF9C0006"/>
      </font>
      <fill>
        <patternFill>
          <bgColor rgb="FFFFC7CE"/>
        </patternFill>
      </fill>
    </dxf>
    <dxf>
      <font>
        <b/>
        <i val="0"/>
        <color rgb="FFFF0000"/>
      </font>
    </dxf>
    <dxf>
      <font>
        <b/>
        <i val="0"/>
        <u val="none"/>
        <color theme="1"/>
      </font>
    </dxf>
    <dxf>
      <font>
        <b/>
        <i val="0"/>
        <color rgb="FFFF0000"/>
      </font>
    </dxf>
    <dxf>
      <font>
        <b/>
        <i val="0"/>
        <color rgb="FFFF0000"/>
      </font>
      <fill>
        <patternFill patternType="none">
          <bgColor auto="1"/>
        </patternFill>
      </fill>
    </dxf>
    <dxf>
      <font>
        <b/>
        <i val="0"/>
        <color rgb="FF9C0006"/>
      </font>
      <fill>
        <patternFill>
          <bgColor rgb="FFFFC7CE"/>
        </patternFill>
      </fill>
    </dxf>
    <dxf>
      <font>
        <b/>
        <i val="0"/>
      </font>
      <fill>
        <patternFill>
          <bgColor theme="2" tint="-9.9948118533890809E-2"/>
        </patternFill>
      </fill>
    </dxf>
    <dxf>
      <font>
        <color theme="0"/>
      </font>
      <fill>
        <patternFill>
          <bgColor theme="0"/>
        </patternFill>
      </fill>
    </dxf>
    <dxf>
      <font>
        <color theme="1"/>
      </font>
    </dxf>
    <dxf>
      <font>
        <color theme="0"/>
      </font>
      <fill>
        <patternFill>
          <bgColor theme="0"/>
        </patternFill>
      </fill>
    </dxf>
    <dxf>
      <font>
        <color theme="1"/>
      </font>
    </dxf>
    <dxf>
      <fill>
        <patternFill>
          <bgColor theme="6" tint="0.59996337778862885"/>
        </patternFill>
      </fill>
    </dxf>
    <dxf>
      <fill>
        <patternFill>
          <bgColor theme="6" tint="0.59996337778862885"/>
        </patternFill>
      </fill>
    </dxf>
    <dxf>
      <fill>
        <patternFill>
          <bgColor theme="9" tint="0.39994506668294322"/>
        </patternFill>
      </fill>
    </dxf>
    <dxf>
      <fill>
        <patternFill>
          <bgColor theme="6" tint="0.39994506668294322"/>
        </patternFill>
      </fill>
    </dxf>
    <dxf>
      <fill>
        <patternFill>
          <bgColor theme="9" tint="-0.24994659260841701"/>
        </patternFill>
      </fill>
    </dxf>
    <dxf>
      <fill>
        <patternFill>
          <bgColor theme="6" tint="0.59996337778862885"/>
        </patternFill>
      </fill>
    </dxf>
    <dxf>
      <fill>
        <patternFill>
          <bgColor theme="6" tint="0.59996337778862885"/>
        </patternFill>
      </fill>
    </dxf>
    <dxf>
      <fill>
        <patternFill>
          <bgColor theme="9" tint="0.39994506668294322"/>
        </patternFill>
      </fill>
    </dxf>
    <dxf>
      <fill>
        <patternFill>
          <bgColor theme="6" tint="0.39994506668294322"/>
        </patternFill>
      </fill>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6" tint="0.59996337778862885"/>
        </patternFill>
      </fill>
    </dxf>
    <dxf>
      <fill>
        <patternFill>
          <bgColor theme="9" tint="0.39994506668294322"/>
        </patternFill>
      </fill>
    </dxf>
    <dxf>
      <fill>
        <patternFill>
          <bgColor theme="6" tint="0.39994506668294322"/>
        </patternFill>
      </fill>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6" tint="0.59996337778862885"/>
        </patternFill>
      </fill>
    </dxf>
    <dxf>
      <fill>
        <patternFill>
          <bgColor theme="9" tint="0.39994506668294322"/>
        </patternFill>
      </fill>
    </dxf>
    <dxf>
      <fill>
        <patternFill>
          <bgColor theme="6" tint="0.39994506668294322"/>
        </patternFill>
      </fill>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6" tint="0.59996337778862885"/>
        </patternFill>
      </fill>
    </dxf>
    <dxf>
      <fill>
        <patternFill>
          <bgColor theme="6" tint="0.59996337778862885"/>
        </patternFill>
      </fill>
    </dxf>
    <dxf>
      <fill>
        <patternFill>
          <bgColor theme="9" tint="0.39994506668294322"/>
        </patternFill>
      </fill>
    </dxf>
    <dxf>
      <fill>
        <patternFill>
          <bgColor theme="6" tint="0.39994506668294322"/>
        </patternFill>
      </fill>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theme="9" tint="-0.24994659260841701"/>
        </patternFill>
      </fill>
    </dxf>
    <dxf>
      <fill>
        <patternFill>
          <bgColor theme="6" tint="0.59996337778862885"/>
        </patternFill>
      </fill>
    </dxf>
    <dxf>
      <fill>
        <patternFill>
          <bgColor theme="9" tint="0.39994506668294322"/>
        </patternFill>
      </fill>
    </dxf>
    <dxf>
      <font>
        <color theme="9" tint="-0.24994659260841701"/>
      </font>
    </dxf>
    <dxf>
      <font>
        <color theme="1"/>
      </font>
    </dxf>
    <dxf>
      <fill>
        <patternFill>
          <bgColor theme="9" tint="-0.24994659260841701"/>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theme="6" tint="0.59996337778862885"/>
        </patternFill>
      </fill>
    </dxf>
    <dxf>
      <fill>
        <patternFill>
          <bgColor theme="9" tint="0.39994506668294322"/>
        </patternFill>
      </fill>
    </dxf>
    <dxf>
      <fill>
        <patternFill>
          <bgColor theme="6" tint="0.39994506668294322"/>
        </patternFill>
      </fill>
    </dxf>
    <dxf>
      <fill>
        <patternFill>
          <bgColor theme="9" tint="-0.24994659260841701"/>
        </patternFill>
      </fill>
    </dxf>
    <dxf>
      <fill>
        <patternFill>
          <bgColor rgb="FF00B050"/>
        </patternFill>
      </fill>
    </dxf>
    <dxf>
      <fill>
        <patternFill>
          <bgColor rgb="FF92D050"/>
        </patternFill>
      </fill>
    </dxf>
    <dxf>
      <fill>
        <patternFill>
          <bgColor theme="6" tint="0.59996337778862885"/>
        </patternFill>
      </fill>
    </dxf>
    <dxf>
      <fill>
        <patternFill>
          <bgColor theme="9" tint="0.39994506668294322"/>
        </patternFill>
      </fill>
    </dxf>
    <dxf>
      <fill>
        <patternFill>
          <bgColor theme="6" tint="0.39994506668294322"/>
        </patternFill>
      </fill>
    </dxf>
    <dxf>
      <fill>
        <patternFill>
          <bgColor theme="9" tint="-0.24994659260841701"/>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s>
  <tableStyles count="0" defaultTableStyle="TableStyleMedium2" defaultPivotStyle="PivotStyleLight16"/>
  <colors>
    <mruColors>
      <color rgb="FF00FFFF"/>
      <color rgb="FFFFFFFF"/>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7" Type="http://schemas.openxmlformats.org/officeDocument/2006/relationships/image" Target="../media/image11.jpe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jpeg"/><Relationship Id="rId5" Type="http://schemas.openxmlformats.org/officeDocument/2006/relationships/image" Target="../media/image9.jpeg"/><Relationship Id="rId4" Type="http://schemas.openxmlformats.org/officeDocument/2006/relationships/image" Target="../media/image8.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38</xdr:col>
      <xdr:colOff>21632</xdr:colOff>
      <xdr:row>0</xdr:row>
      <xdr:rowOff>20018</xdr:rowOff>
    </xdr:from>
    <xdr:ext cx="554582" cy="54864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08682" y="20018"/>
          <a:ext cx="554582" cy="548640"/>
        </a:xfrm>
        <a:prstGeom prst="rect">
          <a:avLst/>
        </a:prstGeom>
      </xdr:spPr>
    </xdr:pic>
    <xdr:clientData/>
  </xdr:oneCellAnchor>
  <xdr:oneCellAnchor>
    <xdr:from>
      <xdr:col>28</xdr:col>
      <xdr:colOff>48437</xdr:colOff>
      <xdr:row>0</xdr:row>
      <xdr:rowOff>19049</xdr:rowOff>
    </xdr:from>
    <xdr:ext cx="533209" cy="548640"/>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35137" y="19049"/>
          <a:ext cx="533209" cy="548640"/>
        </a:xfrm>
        <a:prstGeom prst="rect">
          <a:avLst/>
        </a:prstGeom>
      </xdr:spPr>
    </xdr:pic>
    <xdr:clientData/>
  </xdr:oneCellAnchor>
  <xdr:oneCellAnchor>
    <xdr:from>
      <xdr:col>15</xdr:col>
      <xdr:colOff>31157</xdr:colOff>
      <xdr:row>0</xdr:row>
      <xdr:rowOff>20019</xdr:rowOff>
    </xdr:from>
    <xdr:ext cx="554582" cy="548640"/>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17407" y="20019"/>
          <a:ext cx="554582" cy="548640"/>
        </a:xfrm>
        <a:prstGeom prst="rect">
          <a:avLst/>
        </a:prstGeom>
      </xdr:spPr>
    </xdr:pic>
    <xdr:clientData/>
  </xdr:oneCellAnchor>
  <xdr:oneCellAnchor>
    <xdr:from>
      <xdr:col>5</xdr:col>
      <xdr:colOff>38912</xdr:colOff>
      <xdr:row>0</xdr:row>
      <xdr:rowOff>9525</xdr:rowOff>
    </xdr:from>
    <xdr:ext cx="533209" cy="548640"/>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4312" y="9525"/>
          <a:ext cx="533209" cy="5486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xdr:colOff>
      <xdr:row>17</xdr:row>
      <xdr:rowOff>0</xdr:rowOff>
    </xdr:from>
    <xdr:to>
      <xdr:col>2</xdr:col>
      <xdr:colOff>0</xdr:colOff>
      <xdr:row>20</xdr:row>
      <xdr:rowOff>0</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flipH="1">
          <a:off x="9877653600" y="2428875"/>
          <a:ext cx="809625" cy="5715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18</xdr:row>
      <xdr:rowOff>85725</xdr:rowOff>
    </xdr:from>
    <xdr:to>
      <xdr:col>1</xdr:col>
      <xdr:colOff>533400</xdr:colOff>
      <xdr:row>19</xdr:row>
      <xdr:rowOff>85725</xdr:rowOff>
    </xdr:to>
    <xdr:sp macro="" textlink="">
      <xdr:nvSpPr>
        <xdr:cNvPr id="22" name="TextBox 21">
          <a:extLst>
            <a:ext uri="{FF2B5EF4-FFF2-40B4-BE49-F238E27FC236}">
              <a16:creationId xmlns:a16="http://schemas.microsoft.com/office/drawing/2014/main" id="{00000000-0008-0000-0200-000016000000}"/>
            </a:ext>
          </a:extLst>
        </xdr:cNvPr>
        <xdr:cNvSpPr txBox="1"/>
      </xdr:nvSpPr>
      <xdr:spPr>
        <a:xfrm rot="19781484" flipH="1">
          <a:off x="9857765400" y="2714625"/>
          <a:ext cx="704850"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s-AF" sz="1200" b="0"/>
            <a:t>مضامین</a:t>
          </a:r>
          <a:endParaRPr lang="fa-IR" sz="1100" b="0"/>
        </a:p>
        <a:p>
          <a:endParaRPr lang="en-US" sz="1100"/>
        </a:p>
      </xdr:txBody>
    </xdr:sp>
    <xdr:clientData/>
  </xdr:twoCellAnchor>
  <xdr:twoCellAnchor>
    <xdr:from>
      <xdr:col>0</xdr:col>
      <xdr:colOff>157163</xdr:colOff>
      <xdr:row>17</xdr:row>
      <xdr:rowOff>119063</xdr:rowOff>
    </xdr:from>
    <xdr:to>
      <xdr:col>2</xdr:col>
      <xdr:colOff>195260</xdr:colOff>
      <xdr:row>18</xdr:row>
      <xdr:rowOff>157165</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rot="19713109" flipH="1">
          <a:off x="9857455840" y="2586038"/>
          <a:ext cx="857247" cy="200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s-AF" sz="1100"/>
            <a:t>امتحانات</a:t>
          </a:r>
          <a:endParaRPr lang="fa-IR" sz="1100"/>
        </a:p>
        <a:p>
          <a:endParaRPr lang="en-US" sz="1100"/>
        </a:p>
      </xdr:txBody>
    </xdr:sp>
    <xdr:clientData/>
  </xdr:twoCellAnchor>
  <xdr:oneCellAnchor>
    <xdr:from>
      <xdr:col>45</xdr:col>
      <xdr:colOff>50638</xdr:colOff>
      <xdr:row>0</xdr:row>
      <xdr:rowOff>19050</xdr:rowOff>
    </xdr:from>
    <xdr:ext cx="1145893" cy="1005840"/>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72085094" y="19050"/>
          <a:ext cx="1145893" cy="1005840"/>
        </a:xfrm>
        <a:prstGeom prst="rect">
          <a:avLst/>
        </a:prstGeom>
      </xdr:spPr>
    </xdr:pic>
    <xdr:clientData/>
  </xdr:oneCellAnchor>
  <xdr:oneCellAnchor>
    <xdr:from>
      <xdr:col>30</xdr:col>
      <xdr:colOff>31927</xdr:colOff>
      <xdr:row>0</xdr:row>
      <xdr:rowOff>19050</xdr:rowOff>
    </xdr:from>
    <xdr:ext cx="1005840" cy="1005840"/>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76615833" y="19050"/>
          <a:ext cx="1005840" cy="1005840"/>
        </a:xfrm>
        <a:prstGeom prst="rect">
          <a:avLst/>
        </a:prstGeom>
      </xdr:spPr>
    </xdr:pic>
    <xdr:clientData/>
  </xdr:oneCellAnchor>
  <xdr:oneCellAnchor>
    <xdr:from>
      <xdr:col>73</xdr:col>
      <xdr:colOff>50638</xdr:colOff>
      <xdr:row>0</xdr:row>
      <xdr:rowOff>19050</xdr:rowOff>
    </xdr:from>
    <xdr:ext cx="1145893" cy="1005840"/>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4084094" y="19050"/>
          <a:ext cx="1145893" cy="1005840"/>
        </a:xfrm>
        <a:prstGeom prst="rect">
          <a:avLst/>
        </a:prstGeom>
      </xdr:spPr>
    </xdr:pic>
    <xdr:clientData/>
  </xdr:oneCellAnchor>
  <xdr:oneCellAnchor>
    <xdr:from>
      <xdr:col>58</xdr:col>
      <xdr:colOff>31927</xdr:colOff>
      <xdr:row>0</xdr:row>
      <xdr:rowOff>19050</xdr:rowOff>
    </xdr:from>
    <xdr:ext cx="1005840" cy="1005840"/>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8614833" y="19050"/>
          <a:ext cx="1005840" cy="1005840"/>
        </a:xfrm>
        <a:prstGeom prst="rect">
          <a:avLst/>
        </a:prstGeom>
      </xdr:spPr>
    </xdr:pic>
    <xdr:clientData/>
  </xdr:oneCellAnchor>
  <xdr:oneCellAnchor>
    <xdr:from>
      <xdr:col>101</xdr:col>
      <xdr:colOff>50638</xdr:colOff>
      <xdr:row>0</xdr:row>
      <xdr:rowOff>19050</xdr:rowOff>
    </xdr:from>
    <xdr:ext cx="1145893" cy="1005840"/>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4084094" y="19050"/>
          <a:ext cx="1145893" cy="1005840"/>
        </a:xfrm>
        <a:prstGeom prst="rect">
          <a:avLst/>
        </a:prstGeom>
      </xdr:spPr>
    </xdr:pic>
    <xdr:clientData/>
  </xdr:oneCellAnchor>
  <xdr:oneCellAnchor>
    <xdr:from>
      <xdr:col>86</xdr:col>
      <xdr:colOff>31927</xdr:colOff>
      <xdr:row>0</xdr:row>
      <xdr:rowOff>19050</xdr:rowOff>
    </xdr:from>
    <xdr:ext cx="1005840" cy="1005840"/>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8614833" y="19050"/>
          <a:ext cx="1005840" cy="1005840"/>
        </a:xfrm>
        <a:prstGeom prst="rect">
          <a:avLst/>
        </a:prstGeom>
      </xdr:spPr>
    </xdr:pic>
    <xdr:clientData/>
  </xdr:oneCellAnchor>
  <xdr:oneCellAnchor>
    <xdr:from>
      <xdr:col>129</xdr:col>
      <xdr:colOff>50638</xdr:colOff>
      <xdr:row>0</xdr:row>
      <xdr:rowOff>19050</xdr:rowOff>
    </xdr:from>
    <xdr:ext cx="1145893" cy="1005840"/>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4084094" y="19050"/>
          <a:ext cx="1145893" cy="1005840"/>
        </a:xfrm>
        <a:prstGeom prst="rect">
          <a:avLst/>
        </a:prstGeom>
      </xdr:spPr>
    </xdr:pic>
    <xdr:clientData/>
  </xdr:oneCellAnchor>
  <xdr:oneCellAnchor>
    <xdr:from>
      <xdr:col>114</xdr:col>
      <xdr:colOff>31927</xdr:colOff>
      <xdr:row>0</xdr:row>
      <xdr:rowOff>19050</xdr:rowOff>
    </xdr:from>
    <xdr:ext cx="1005840" cy="1005840"/>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8614833" y="19050"/>
          <a:ext cx="1005840" cy="1005840"/>
        </a:xfrm>
        <a:prstGeom prst="rect">
          <a:avLst/>
        </a:prstGeom>
      </xdr:spPr>
    </xdr:pic>
    <xdr:clientData/>
  </xdr:oneCellAnchor>
  <xdr:oneCellAnchor>
    <xdr:from>
      <xdr:col>157</xdr:col>
      <xdr:colOff>50638</xdr:colOff>
      <xdr:row>0</xdr:row>
      <xdr:rowOff>19050</xdr:rowOff>
    </xdr:from>
    <xdr:ext cx="1145893" cy="1005840"/>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4084094" y="19050"/>
          <a:ext cx="1145893" cy="1005840"/>
        </a:xfrm>
        <a:prstGeom prst="rect">
          <a:avLst/>
        </a:prstGeom>
      </xdr:spPr>
    </xdr:pic>
    <xdr:clientData/>
  </xdr:oneCellAnchor>
  <xdr:oneCellAnchor>
    <xdr:from>
      <xdr:col>142</xdr:col>
      <xdr:colOff>31927</xdr:colOff>
      <xdr:row>0</xdr:row>
      <xdr:rowOff>19050</xdr:rowOff>
    </xdr:from>
    <xdr:ext cx="1005840" cy="1005840"/>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8614833" y="19050"/>
          <a:ext cx="1005840" cy="1005840"/>
        </a:xfrm>
        <a:prstGeom prst="rect">
          <a:avLst/>
        </a:prstGeom>
      </xdr:spPr>
    </xdr:pic>
    <xdr:clientData/>
  </xdr:oneCellAnchor>
  <xdr:oneCellAnchor>
    <xdr:from>
      <xdr:col>185</xdr:col>
      <xdr:colOff>50638</xdr:colOff>
      <xdr:row>0</xdr:row>
      <xdr:rowOff>19050</xdr:rowOff>
    </xdr:from>
    <xdr:ext cx="1145893" cy="1005840"/>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4084094" y="19050"/>
          <a:ext cx="1145893" cy="1005840"/>
        </a:xfrm>
        <a:prstGeom prst="rect">
          <a:avLst/>
        </a:prstGeom>
      </xdr:spPr>
    </xdr:pic>
    <xdr:clientData/>
  </xdr:oneCellAnchor>
  <xdr:oneCellAnchor>
    <xdr:from>
      <xdr:col>170</xdr:col>
      <xdr:colOff>31927</xdr:colOff>
      <xdr:row>0</xdr:row>
      <xdr:rowOff>19050</xdr:rowOff>
    </xdr:from>
    <xdr:ext cx="1005840" cy="1005840"/>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8614833" y="19050"/>
          <a:ext cx="1005840" cy="1005840"/>
        </a:xfrm>
        <a:prstGeom prst="rect">
          <a:avLst/>
        </a:prstGeom>
      </xdr:spPr>
    </xdr:pic>
    <xdr:clientData/>
  </xdr:oneCellAnchor>
  <xdr:oneCellAnchor>
    <xdr:from>
      <xdr:col>213</xdr:col>
      <xdr:colOff>50638</xdr:colOff>
      <xdr:row>0</xdr:row>
      <xdr:rowOff>19050</xdr:rowOff>
    </xdr:from>
    <xdr:ext cx="1145893" cy="1005840"/>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4084094" y="19050"/>
          <a:ext cx="1145893" cy="1005840"/>
        </a:xfrm>
        <a:prstGeom prst="rect">
          <a:avLst/>
        </a:prstGeom>
      </xdr:spPr>
    </xdr:pic>
    <xdr:clientData/>
  </xdr:oneCellAnchor>
  <xdr:oneCellAnchor>
    <xdr:from>
      <xdr:col>198</xdr:col>
      <xdr:colOff>31927</xdr:colOff>
      <xdr:row>0</xdr:row>
      <xdr:rowOff>19050</xdr:rowOff>
    </xdr:from>
    <xdr:ext cx="1005840" cy="1005840"/>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8614833" y="19050"/>
          <a:ext cx="1005840" cy="1005840"/>
        </a:xfrm>
        <a:prstGeom prst="rect">
          <a:avLst/>
        </a:prstGeom>
      </xdr:spPr>
    </xdr:pic>
    <xdr:clientData/>
  </xdr:oneCellAnchor>
  <xdr:oneCellAnchor>
    <xdr:from>
      <xdr:col>241</xdr:col>
      <xdr:colOff>50638</xdr:colOff>
      <xdr:row>0</xdr:row>
      <xdr:rowOff>19050</xdr:rowOff>
    </xdr:from>
    <xdr:ext cx="1145893" cy="1005840"/>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4084094" y="19050"/>
          <a:ext cx="1145893" cy="1005840"/>
        </a:xfrm>
        <a:prstGeom prst="rect">
          <a:avLst/>
        </a:prstGeom>
      </xdr:spPr>
    </xdr:pic>
    <xdr:clientData/>
  </xdr:oneCellAnchor>
  <xdr:oneCellAnchor>
    <xdr:from>
      <xdr:col>226</xdr:col>
      <xdr:colOff>31927</xdr:colOff>
      <xdr:row>0</xdr:row>
      <xdr:rowOff>19050</xdr:rowOff>
    </xdr:from>
    <xdr:ext cx="1005840" cy="1005840"/>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8614833" y="19050"/>
          <a:ext cx="1005840" cy="1005840"/>
        </a:xfrm>
        <a:prstGeom prst="rect">
          <a:avLst/>
        </a:prstGeom>
      </xdr:spPr>
    </xdr:pic>
    <xdr:clientData/>
  </xdr:oneCellAnchor>
  <xdr:oneCellAnchor>
    <xdr:from>
      <xdr:col>269</xdr:col>
      <xdr:colOff>50638</xdr:colOff>
      <xdr:row>0</xdr:row>
      <xdr:rowOff>19050</xdr:rowOff>
    </xdr:from>
    <xdr:ext cx="1145893" cy="1005840"/>
    <xdr:pic>
      <xdr:nvPicPr>
        <xdr:cNvPr id="25" name="Picture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4084094" y="19050"/>
          <a:ext cx="1145893" cy="1005840"/>
        </a:xfrm>
        <a:prstGeom prst="rect">
          <a:avLst/>
        </a:prstGeom>
      </xdr:spPr>
    </xdr:pic>
    <xdr:clientData/>
  </xdr:oneCellAnchor>
  <xdr:oneCellAnchor>
    <xdr:from>
      <xdr:col>254</xdr:col>
      <xdr:colOff>31927</xdr:colOff>
      <xdr:row>0</xdr:row>
      <xdr:rowOff>19050</xdr:rowOff>
    </xdr:from>
    <xdr:ext cx="1005840" cy="1005840"/>
    <xdr:pic>
      <xdr:nvPicPr>
        <xdr:cNvPr id="26" name="Picture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8614833" y="19050"/>
          <a:ext cx="1005840" cy="1005840"/>
        </a:xfrm>
        <a:prstGeom prst="rect">
          <a:avLst/>
        </a:prstGeom>
      </xdr:spPr>
    </xdr:pic>
    <xdr:clientData/>
  </xdr:oneCellAnchor>
  <xdr:oneCellAnchor>
    <xdr:from>
      <xdr:col>297</xdr:col>
      <xdr:colOff>50638</xdr:colOff>
      <xdr:row>0</xdr:row>
      <xdr:rowOff>19050</xdr:rowOff>
    </xdr:from>
    <xdr:ext cx="1145893" cy="1005840"/>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4084094" y="19050"/>
          <a:ext cx="1145893" cy="1005840"/>
        </a:xfrm>
        <a:prstGeom prst="rect">
          <a:avLst/>
        </a:prstGeom>
      </xdr:spPr>
    </xdr:pic>
    <xdr:clientData/>
  </xdr:oneCellAnchor>
  <xdr:oneCellAnchor>
    <xdr:from>
      <xdr:col>282</xdr:col>
      <xdr:colOff>31927</xdr:colOff>
      <xdr:row>0</xdr:row>
      <xdr:rowOff>19050</xdr:rowOff>
    </xdr:from>
    <xdr:ext cx="1005840" cy="1005840"/>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8614833" y="19050"/>
          <a:ext cx="1005840" cy="1005840"/>
        </a:xfrm>
        <a:prstGeom prst="rect">
          <a:avLst/>
        </a:prstGeom>
      </xdr:spPr>
    </xdr:pic>
    <xdr:clientData/>
  </xdr:oneCellAnchor>
  <xdr:oneCellAnchor>
    <xdr:from>
      <xdr:col>325</xdr:col>
      <xdr:colOff>50638</xdr:colOff>
      <xdr:row>0</xdr:row>
      <xdr:rowOff>19050</xdr:rowOff>
    </xdr:from>
    <xdr:ext cx="1145893" cy="1005840"/>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64084094" y="19050"/>
          <a:ext cx="1145893" cy="1005840"/>
        </a:xfrm>
        <a:prstGeom prst="rect">
          <a:avLst/>
        </a:prstGeom>
      </xdr:spPr>
    </xdr:pic>
    <xdr:clientData/>
  </xdr:oneCellAnchor>
  <xdr:oneCellAnchor>
    <xdr:from>
      <xdr:col>310</xdr:col>
      <xdr:colOff>31927</xdr:colOff>
      <xdr:row>0</xdr:row>
      <xdr:rowOff>19050</xdr:rowOff>
    </xdr:from>
    <xdr:ext cx="1005840" cy="1005840"/>
    <xdr:pic>
      <xdr:nvPicPr>
        <xdr:cNvPr id="30" name="Picture 29">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0069183" y="19050"/>
          <a:ext cx="1005840" cy="1005840"/>
        </a:xfrm>
        <a:prstGeom prst="rect">
          <a:avLst/>
        </a:prstGeom>
      </xdr:spPr>
    </xdr:pic>
    <xdr:clientData/>
  </xdr:oneCellAnchor>
  <xdr:oneCellAnchor>
    <xdr:from>
      <xdr:col>17</xdr:col>
      <xdr:colOff>46828</xdr:colOff>
      <xdr:row>0</xdr:row>
      <xdr:rowOff>19050</xdr:rowOff>
    </xdr:from>
    <xdr:ext cx="1145893" cy="1005840"/>
    <xdr:pic>
      <xdr:nvPicPr>
        <xdr:cNvPr id="31" name="Picture 30">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40864695" y="19050"/>
          <a:ext cx="1145893" cy="1005840"/>
        </a:xfrm>
        <a:prstGeom prst="rect">
          <a:avLst/>
        </a:prstGeom>
      </xdr:spPr>
    </xdr:pic>
    <xdr:clientData/>
  </xdr:oneCellAnchor>
  <xdr:oneCellAnchor>
    <xdr:from>
      <xdr:col>2</xdr:col>
      <xdr:colOff>28117</xdr:colOff>
      <xdr:row>0</xdr:row>
      <xdr:rowOff>19050</xdr:rowOff>
    </xdr:from>
    <xdr:ext cx="1005840" cy="1005840"/>
    <xdr:pic>
      <xdr:nvPicPr>
        <xdr:cNvPr id="32" name="Picture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76619643" y="19050"/>
          <a:ext cx="1005840" cy="1005840"/>
        </a:xfrm>
        <a:prstGeom prst="rect">
          <a:avLst/>
        </a:prstGeom>
      </xdr:spPr>
    </xdr:pic>
    <xdr:clientData/>
  </xdr:oneCellAnchor>
  <xdr:oneCellAnchor>
    <xdr:from>
      <xdr:col>353</xdr:col>
      <xdr:colOff>50638</xdr:colOff>
      <xdr:row>0</xdr:row>
      <xdr:rowOff>19050</xdr:rowOff>
    </xdr:from>
    <xdr:ext cx="1145893" cy="1005840"/>
    <xdr:pic>
      <xdr:nvPicPr>
        <xdr:cNvPr id="41" name="Picture 40">
          <a:extLst>
            <a:ext uri="{FF2B5EF4-FFF2-40B4-BE49-F238E27FC236}">
              <a16:creationId xmlns:a16="http://schemas.microsoft.com/office/drawing/2014/main" id="{00000000-0008-0000-0200-00002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65595594" y="19050"/>
          <a:ext cx="1145893" cy="1005840"/>
        </a:xfrm>
        <a:prstGeom prst="rect">
          <a:avLst/>
        </a:prstGeom>
      </xdr:spPr>
    </xdr:pic>
    <xdr:clientData/>
  </xdr:oneCellAnchor>
  <xdr:oneCellAnchor>
    <xdr:from>
      <xdr:col>338</xdr:col>
      <xdr:colOff>31927</xdr:colOff>
      <xdr:row>0</xdr:row>
      <xdr:rowOff>19050</xdr:rowOff>
    </xdr:from>
    <xdr:ext cx="1005840" cy="1005840"/>
    <xdr:pic>
      <xdr:nvPicPr>
        <xdr:cNvPr id="42" name="Picture 41">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0069183" y="19050"/>
          <a:ext cx="1005840" cy="1005840"/>
        </a:xfrm>
        <a:prstGeom prst="rect">
          <a:avLst/>
        </a:prstGeom>
      </xdr:spPr>
    </xdr:pic>
    <xdr:clientData/>
  </xdr:oneCellAnchor>
  <xdr:oneCellAnchor>
    <xdr:from>
      <xdr:col>381</xdr:col>
      <xdr:colOff>50638</xdr:colOff>
      <xdr:row>0</xdr:row>
      <xdr:rowOff>19050</xdr:rowOff>
    </xdr:from>
    <xdr:ext cx="1145893" cy="1005840"/>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65595594" y="19050"/>
          <a:ext cx="1145893" cy="1005840"/>
        </a:xfrm>
        <a:prstGeom prst="rect">
          <a:avLst/>
        </a:prstGeom>
      </xdr:spPr>
    </xdr:pic>
    <xdr:clientData/>
  </xdr:oneCellAnchor>
  <xdr:oneCellAnchor>
    <xdr:from>
      <xdr:col>366</xdr:col>
      <xdr:colOff>31927</xdr:colOff>
      <xdr:row>0</xdr:row>
      <xdr:rowOff>19050</xdr:rowOff>
    </xdr:from>
    <xdr:ext cx="1005840" cy="1005840"/>
    <xdr:pic>
      <xdr:nvPicPr>
        <xdr:cNvPr id="44" name="Picture 43">
          <a:extLst>
            <a:ext uri="{FF2B5EF4-FFF2-40B4-BE49-F238E27FC236}">
              <a16:creationId xmlns:a16="http://schemas.microsoft.com/office/drawing/2014/main" id="{00000000-0008-0000-0200-00002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0069183" y="19050"/>
          <a:ext cx="1005840" cy="10058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5</xdr:col>
      <xdr:colOff>57150</xdr:colOff>
      <xdr:row>6</xdr:row>
      <xdr:rowOff>161925</xdr:rowOff>
    </xdr:from>
    <xdr:to>
      <xdr:col>11</xdr:col>
      <xdr:colOff>266700</xdr:colOff>
      <xdr:row>10</xdr:row>
      <xdr:rowOff>76200</xdr:rowOff>
    </xdr:to>
    <xdr:sp macro="" textlink="">
      <xdr:nvSpPr>
        <xdr:cNvPr id="2" name="Curved Up Ribbon 1">
          <a:extLst>
            <a:ext uri="{FF2B5EF4-FFF2-40B4-BE49-F238E27FC236}">
              <a16:creationId xmlns:a16="http://schemas.microsoft.com/office/drawing/2014/main" id="{00000000-0008-0000-0300-000002000000}"/>
            </a:ext>
          </a:extLst>
        </xdr:cNvPr>
        <xdr:cNvSpPr/>
      </xdr:nvSpPr>
      <xdr:spPr>
        <a:xfrm>
          <a:off x="99065524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6</xdr:col>
      <xdr:colOff>323850</xdr:colOff>
      <xdr:row>6</xdr:row>
      <xdr:rowOff>47625</xdr:rowOff>
    </xdr:from>
    <xdr:to>
      <xdr:col>10</xdr:col>
      <xdr:colOff>49718</xdr:colOff>
      <xdr:row>10</xdr:row>
      <xdr:rowOff>120863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9907417132" y="1304925"/>
          <a:ext cx="2164268" cy="987638"/>
        </a:xfrm>
        <a:prstGeom prst="rect">
          <a:avLst/>
        </a:prstGeom>
      </xdr:spPr>
    </xdr:pic>
    <xdr:clientData/>
  </xdr:twoCellAnchor>
  <xdr:twoCellAnchor>
    <xdr:from>
      <xdr:col>17</xdr:col>
      <xdr:colOff>57150</xdr:colOff>
      <xdr:row>6</xdr:row>
      <xdr:rowOff>161925</xdr:rowOff>
    </xdr:from>
    <xdr:to>
      <xdr:col>23</xdr:col>
      <xdr:colOff>266700</xdr:colOff>
      <xdr:row>10</xdr:row>
      <xdr:rowOff>76200</xdr:rowOff>
    </xdr:to>
    <xdr:sp macro="" textlink="">
      <xdr:nvSpPr>
        <xdr:cNvPr id="4" name="Curved Up Ribbon 3">
          <a:extLst>
            <a:ext uri="{FF2B5EF4-FFF2-40B4-BE49-F238E27FC236}">
              <a16:creationId xmlns:a16="http://schemas.microsoft.com/office/drawing/2014/main" id="{00000000-0008-0000-0300-000004000000}"/>
            </a:ext>
          </a:extLst>
        </xdr:cNvPr>
        <xdr:cNvSpPr/>
      </xdr:nvSpPr>
      <xdr:spPr>
        <a:xfrm>
          <a:off x="99001611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18</xdr:col>
      <xdr:colOff>323850</xdr:colOff>
      <xdr:row>6</xdr:row>
      <xdr:rowOff>47625</xdr:rowOff>
    </xdr:from>
    <xdr:to>
      <xdr:col>22</xdr:col>
      <xdr:colOff>49718</xdr:colOff>
      <xdr:row>10</xdr:row>
      <xdr:rowOff>120863</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9901025857" y="1304925"/>
          <a:ext cx="2164268" cy="987638"/>
        </a:xfrm>
        <a:prstGeom prst="rect">
          <a:avLst/>
        </a:prstGeom>
      </xdr:spPr>
    </xdr:pic>
    <xdr:clientData/>
  </xdr:twoCellAnchor>
  <xdr:twoCellAnchor>
    <xdr:from>
      <xdr:col>17</xdr:col>
      <xdr:colOff>57150</xdr:colOff>
      <xdr:row>6</xdr:row>
      <xdr:rowOff>161925</xdr:rowOff>
    </xdr:from>
    <xdr:to>
      <xdr:col>23</xdr:col>
      <xdr:colOff>266700</xdr:colOff>
      <xdr:row>10</xdr:row>
      <xdr:rowOff>76200</xdr:rowOff>
    </xdr:to>
    <xdr:sp macro="" textlink="">
      <xdr:nvSpPr>
        <xdr:cNvPr id="6" name="Curved Up Ribbon 5">
          <a:extLst>
            <a:ext uri="{FF2B5EF4-FFF2-40B4-BE49-F238E27FC236}">
              <a16:creationId xmlns:a16="http://schemas.microsoft.com/office/drawing/2014/main" id="{00000000-0008-0000-0300-000006000000}"/>
            </a:ext>
          </a:extLst>
        </xdr:cNvPr>
        <xdr:cNvSpPr/>
      </xdr:nvSpPr>
      <xdr:spPr>
        <a:xfrm>
          <a:off x="99001611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18</xdr:col>
      <xdr:colOff>323850</xdr:colOff>
      <xdr:row>6</xdr:row>
      <xdr:rowOff>47625</xdr:rowOff>
    </xdr:from>
    <xdr:to>
      <xdr:col>22</xdr:col>
      <xdr:colOff>49718</xdr:colOff>
      <xdr:row>10</xdr:row>
      <xdr:rowOff>120863</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9901025857" y="1304925"/>
          <a:ext cx="2164268" cy="987638"/>
        </a:xfrm>
        <a:prstGeom prst="rect">
          <a:avLst/>
        </a:prstGeom>
      </xdr:spPr>
    </xdr:pic>
    <xdr:clientData/>
  </xdr:twoCellAnchor>
  <xdr:twoCellAnchor>
    <xdr:from>
      <xdr:col>29</xdr:col>
      <xdr:colOff>57150</xdr:colOff>
      <xdr:row>6</xdr:row>
      <xdr:rowOff>161925</xdr:rowOff>
    </xdr:from>
    <xdr:to>
      <xdr:col>35</xdr:col>
      <xdr:colOff>266700</xdr:colOff>
      <xdr:row>10</xdr:row>
      <xdr:rowOff>76200</xdr:rowOff>
    </xdr:to>
    <xdr:sp macro="" textlink="">
      <xdr:nvSpPr>
        <xdr:cNvPr id="8" name="Curved Up Ribbon 7">
          <a:extLst>
            <a:ext uri="{FF2B5EF4-FFF2-40B4-BE49-F238E27FC236}">
              <a16:creationId xmlns:a16="http://schemas.microsoft.com/office/drawing/2014/main" id="{00000000-0008-0000-0300-000008000000}"/>
            </a:ext>
          </a:extLst>
        </xdr:cNvPr>
        <xdr:cNvSpPr/>
      </xdr:nvSpPr>
      <xdr:spPr>
        <a:xfrm>
          <a:off x="98937699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30</xdr:col>
      <xdr:colOff>323850</xdr:colOff>
      <xdr:row>6</xdr:row>
      <xdr:rowOff>47625</xdr:rowOff>
    </xdr:from>
    <xdr:to>
      <xdr:col>34</xdr:col>
      <xdr:colOff>49718</xdr:colOff>
      <xdr:row>10</xdr:row>
      <xdr:rowOff>120863</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xfrm>
          <a:off x="9894634582" y="1304925"/>
          <a:ext cx="2164268" cy="987638"/>
        </a:xfrm>
        <a:prstGeom prst="rect">
          <a:avLst/>
        </a:prstGeom>
      </xdr:spPr>
    </xdr:pic>
    <xdr:clientData/>
  </xdr:twoCellAnchor>
  <xdr:twoCellAnchor>
    <xdr:from>
      <xdr:col>41</xdr:col>
      <xdr:colOff>57150</xdr:colOff>
      <xdr:row>6</xdr:row>
      <xdr:rowOff>161925</xdr:rowOff>
    </xdr:from>
    <xdr:to>
      <xdr:col>47</xdr:col>
      <xdr:colOff>266700</xdr:colOff>
      <xdr:row>10</xdr:row>
      <xdr:rowOff>76200</xdr:rowOff>
    </xdr:to>
    <xdr:sp macro="" textlink="">
      <xdr:nvSpPr>
        <xdr:cNvPr id="10" name="Curved Up Ribbon 9">
          <a:extLst>
            <a:ext uri="{FF2B5EF4-FFF2-40B4-BE49-F238E27FC236}">
              <a16:creationId xmlns:a16="http://schemas.microsoft.com/office/drawing/2014/main" id="{00000000-0008-0000-0300-00000A000000}"/>
            </a:ext>
          </a:extLst>
        </xdr:cNvPr>
        <xdr:cNvSpPr/>
      </xdr:nvSpPr>
      <xdr:spPr>
        <a:xfrm>
          <a:off x="98873786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42</xdr:col>
      <xdr:colOff>323850</xdr:colOff>
      <xdr:row>6</xdr:row>
      <xdr:rowOff>47625</xdr:rowOff>
    </xdr:from>
    <xdr:to>
      <xdr:col>46</xdr:col>
      <xdr:colOff>49718</xdr:colOff>
      <xdr:row>10</xdr:row>
      <xdr:rowOff>120863</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
        <a:stretch>
          <a:fillRect/>
        </a:stretch>
      </xdr:blipFill>
      <xdr:spPr>
        <a:xfrm>
          <a:off x="9888243307" y="1304925"/>
          <a:ext cx="2164268" cy="987638"/>
        </a:xfrm>
        <a:prstGeom prst="rect">
          <a:avLst/>
        </a:prstGeom>
      </xdr:spPr>
    </xdr:pic>
    <xdr:clientData/>
  </xdr:twoCellAnchor>
  <xdr:twoCellAnchor>
    <xdr:from>
      <xdr:col>53</xdr:col>
      <xdr:colOff>57150</xdr:colOff>
      <xdr:row>6</xdr:row>
      <xdr:rowOff>161925</xdr:rowOff>
    </xdr:from>
    <xdr:to>
      <xdr:col>59</xdr:col>
      <xdr:colOff>266700</xdr:colOff>
      <xdr:row>10</xdr:row>
      <xdr:rowOff>76200</xdr:rowOff>
    </xdr:to>
    <xdr:sp macro="" textlink="">
      <xdr:nvSpPr>
        <xdr:cNvPr id="12" name="Curved Up Ribbon 11">
          <a:extLst>
            <a:ext uri="{FF2B5EF4-FFF2-40B4-BE49-F238E27FC236}">
              <a16:creationId xmlns:a16="http://schemas.microsoft.com/office/drawing/2014/main" id="{00000000-0008-0000-0300-00000C000000}"/>
            </a:ext>
          </a:extLst>
        </xdr:cNvPr>
        <xdr:cNvSpPr/>
      </xdr:nvSpPr>
      <xdr:spPr>
        <a:xfrm>
          <a:off x="98809873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54</xdr:col>
      <xdr:colOff>323850</xdr:colOff>
      <xdr:row>6</xdr:row>
      <xdr:rowOff>47625</xdr:rowOff>
    </xdr:from>
    <xdr:to>
      <xdr:col>58</xdr:col>
      <xdr:colOff>49718</xdr:colOff>
      <xdr:row>10</xdr:row>
      <xdr:rowOff>120863</xdr:rowOff>
    </xdr:to>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
        <a:stretch>
          <a:fillRect/>
        </a:stretch>
      </xdr:blipFill>
      <xdr:spPr>
        <a:xfrm>
          <a:off x="9881852032" y="1304925"/>
          <a:ext cx="2164268" cy="987638"/>
        </a:xfrm>
        <a:prstGeom prst="rect">
          <a:avLst/>
        </a:prstGeom>
      </xdr:spPr>
    </xdr:pic>
    <xdr:clientData/>
  </xdr:twoCellAnchor>
  <xdr:twoCellAnchor>
    <xdr:from>
      <xdr:col>65</xdr:col>
      <xdr:colOff>57150</xdr:colOff>
      <xdr:row>6</xdr:row>
      <xdr:rowOff>161925</xdr:rowOff>
    </xdr:from>
    <xdr:to>
      <xdr:col>71</xdr:col>
      <xdr:colOff>266700</xdr:colOff>
      <xdr:row>10</xdr:row>
      <xdr:rowOff>76200</xdr:rowOff>
    </xdr:to>
    <xdr:sp macro="" textlink="">
      <xdr:nvSpPr>
        <xdr:cNvPr id="14" name="Curved Up Ribbon 13">
          <a:extLst>
            <a:ext uri="{FF2B5EF4-FFF2-40B4-BE49-F238E27FC236}">
              <a16:creationId xmlns:a16="http://schemas.microsoft.com/office/drawing/2014/main" id="{00000000-0008-0000-0300-00000E000000}"/>
            </a:ext>
          </a:extLst>
        </xdr:cNvPr>
        <xdr:cNvSpPr/>
      </xdr:nvSpPr>
      <xdr:spPr>
        <a:xfrm>
          <a:off x="98745960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66</xdr:col>
      <xdr:colOff>323850</xdr:colOff>
      <xdr:row>6</xdr:row>
      <xdr:rowOff>47625</xdr:rowOff>
    </xdr:from>
    <xdr:to>
      <xdr:col>70</xdr:col>
      <xdr:colOff>49718</xdr:colOff>
      <xdr:row>10</xdr:row>
      <xdr:rowOff>120863</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
        <a:stretch>
          <a:fillRect/>
        </a:stretch>
      </xdr:blipFill>
      <xdr:spPr>
        <a:xfrm>
          <a:off x="9875460757" y="1304925"/>
          <a:ext cx="2164268" cy="987638"/>
        </a:xfrm>
        <a:prstGeom prst="rect">
          <a:avLst/>
        </a:prstGeom>
      </xdr:spPr>
    </xdr:pic>
    <xdr:clientData/>
  </xdr:twoCellAnchor>
  <xdr:twoCellAnchor>
    <xdr:from>
      <xdr:col>77</xdr:col>
      <xdr:colOff>57150</xdr:colOff>
      <xdr:row>6</xdr:row>
      <xdr:rowOff>161925</xdr:rowOff>
    </xdr:from>
    <xdr:to>
      <xdr:col>83</xdr:col>
      <xdr:colOff>266700</xdr:colOff>
      <xdr:row>10</xdr:row>
      <xdr:rowOff>76200</xdr:rowOff>
    </xdr:to>
    <xdr:sp macro="" textlink="">
      <xdr:nvSpPr>
        <xdr:cNvPr id="16" name="Curved Up Ribbon 15">
          <a:extLst>
            <a:ext uri="{FF2B5EF4-FFF2-40B4-BE49-F238E27FC236}">
              <a16:creationId xmlns:a16="http://schemas.microsoft.com/office/drawing/2014/main" id="{00000000-0008-0000-0300-000010000000}"/>
            </a:ext>
          </a:extLst>
        </xdr:cNvPr>
        <xdr:cNvSpPr/>
      </xdr:nvSpPr>
      <xdr:spPr>
        <a:xfrm>
          <a:off x="98682048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78</xdr:col>
      <xdr:colOff>323850</xdr:colOff>
      <xdr:row>6</xdr:row>
      <xdr:rowOff>47625</xdr:rowOff>
    </xdr:from>
    <xdr:to>
      <xdr:col>82</xdr:col>
      <xdr:colOff>49718</xdr:colOff>
      <xdr:row>10</xdr:row>
      <xdr:rowOff>120863</xdr:rowOff>
    </xdr:to>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
        <a:stretch>
          <a:fillRect/>
        </a:stretch>
      </xdr:blipFill>
      <xdr:spPr>
        <a:xfrm>
          <a:off x="9869069482" y="1304925"/>
          <a:ext cx="2164268" cy="987638"/>
        </a:xfrm>
        <a:prstGeom prst="rect">
          <a:avLst/>
        </a:prstGeom>
      </xdr:spPr>
    </xdr:pic>
    <xdr:clientData/>
  </xdr:twoCellAnchor>
  <xdr:twoCellAnchor>
    <xdr:from>
      <xdr:col>89</xdr:col>
      <xdr:colOff>57150</xdr:colOff>
      <xdr:row>6</xdr:row>
      <xdr:rowOff>161925</xdr:rowOff>
    </xdr:from>
    <xdr:to>
      <xdr:col>95</xdr:col>
      <xdr:colOff>266700</xdr:colOff>
      <xdr:row>10</xdr:row>
      <xdr:rowOff>76200</xdr:rowOff>
    </xdr:to>
    <xdr:sp macro="" textlink="">
      <xdr:nvSpPr>
        <xdr:cNvPr id="18" name="Curved Up Ribbon 17">
          <a:extLst>
            <a:ext uri="{FF2B5EF4-FFF2-40B4-BE49-F238E27FC236}">
              <a16:creationId xmlns:a16="http://schemas.microsoft.com/office/drawing/2014/main" id="{00000000-0008-0000-0300-000012000000}"/>
            </a:ext>
          </a:extLst>
        </xdr:cNvPr>
        <xdr:cNvSpPr/>
      </xdr:nvSpPr>
      <xdr:spPr>
        <a:xfrm>
          <a:off x="98618135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90</xdr:col>
      <xdr:colOff>323850</xdr:colOff>
      <xdr:row>6</xdr:row>
      <xdr:rowOff>47625</xdr:rowOff>
    </xdr:from>
    <xdr:to>
      <xdr:col>94</xdr:col>
      <xdr:colOff>49718</xdr:colOff>
      <xdr:row>10</xdr:row>
      <xdr:rowOff>120863</xdr:rowOff>
    </xdr:to>
    <xdr:pic>
      <xdr:nvPicPr>
        <xdr:cNvPr id="19" name="Picture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
        <a:stretch>
          <a:fillRect/>
        </a:stretch>
      </xdr:blipFill>
      <xdr:spPr>
        <a:xfrm>
          <a:off x="9862678207" y="1304925"/>
          <a:ext cx="2164268" cy="987638"/>
        </a:xfrm>
        <a:prstGeom prst="rect">
          <a:avLst/>
        </a:prstGeom>
      </xdr:spPr>
    </xdr:pic>
    <xdr:clientData/>
  </xdr:twoCellAnchor>
  <xdr:twoCellAnchor>
    <xdr:from>
      <xdr:col>101</xdr:col>
      <xdr:colOff>57150</xdr:colOff>
      <xdr:row>6</xdr:row>
      <xdr:rowOff>161925</xdr:rowOff>
    </xdr:from>
    <xdr:to>
      <xdr:col>107</xdr:col>
      <xdr:colOff>266700</xdr:colOff>
      <xdr:row>10</xdr:row>
      <xdr:rowOff>76200</xdr:rowOff>
    </xdr:to>
    <xdr:sp macro="" textlink="">
      <xdr:nvSpPr>
        <xdr:cNvPr id="20" name="Curved Up Ribbon 19">
          <a:extLst>
            <a:ext uri="{FF2B5EF4-FFF2-40B4-BE49-F238E27FC236}">
              <a16:creationId xmlns:a16="http://schemas.microsoft.com/office/drawing/2014/main" id="{00000000-0008-0000-0300-000014000000}"/>
            </a:ext>
          </a:extLst>
        </xdr:cNvPr>
        <xdr:cNvSpPr/>
      </xdr:nvSpPr>
      <xdr:spPr>
        <a:xfrm>
          <a:off x="98554222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102</xdr:col>
      <xdr:colOff>323850</xdr:colOff>
      <xdr:row>6</xdr:row>
      <xdr:rowOff>47625</xdr:rowOff>
    </xdr:from>
    <xdr:to>
      <xdr:col>106</xdr:col>
      <xdr:colOff>49718</xdr:colOff>
      <xdr:row>10</xdr:row>
      <xdr:rowOff>120863</xdr:rowOff>
    </xdr:to>
    <xdr:pic>
      <xdr:nvPicPr>
        <xdr:cNvPr id="21" name="Picture 20">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1"/>
        <a:stretch>
          <a:fillRect/>
        </a:stretch>
      </xdr:blipFill>
      <xdr:spPr>
        <a:xfrm>
          <a:off x="9856286932" y="1304925"/>
          <a:ext cx="2164268" cy="987638"/>
        </a:xfrm>
        <a:prstGeom prst="rect">
          <a:avLst/>
        </a:prstGeom>
      </xdr:spPr>
    </xdr:pic>
    <xdr:clientData/>
  </xdr:twoCellAnchor>
  <xdr:twoCellAnchor>
    <xdr:from>
      <xdr:col>113</xdr:col>
      <xdr:colOff>57150</xdr:colOff>
      <xdr:row>6</xdr:row>
      <xdr:rowOff>161925</xdr:rowOff>
    </xdr:from>
    <xdr:to>
      <xdr:col>119</xdr:col>
      <xdr:colOff>266700</xdr:colOff>
      <xdr:row>10</xdr:row>
      <xdr:rowOff>76200</xdr:rowOff>
    </xdr:to>
    <xdr:sp macro="" textlink="">
      <xdr:nvSpPr>
        <xdr:cNvPr id="22" name="Curved Up Ribbon 21">
          <a:extLst>
            <a:ext uri="{FF2B5EF4-FFF2-40B4-BE49-F238E27FC236}">
              <a16:creationId xmlns:a16="http://schemas.microsoft.com/office/drawing/2014/main" id="{00000000-0008-0000-0300-000016000000}"/>
            </a:ext>
          </a:extLst>
        </xdr:cNvPr>
        <xdr:cNvSpPr/>
      </xdr:nvSpPr>
      <xdr:spPr>
        <a:xfrm>
          <a:off x="98490309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114</xdr:col>
      <xdr:colOff>323850</xdr:colOff>
      <xdr:row>6</xdr:row>
      <xdr:rowOff>47625</xdr:rowOff>
    </xdr:from>
    <xdr:to>
      <xdr:col>118</xdr:col>
      <xdr:colOff>49718</xdr:colOff>
      <xdr:row>10</xdr:row>
      <xdr:rowOff>120863</xdr:rowOff>
    </xdr:to>
    <xdr:pic>
      <xdr:nvPicPr>
        <xdr:cNvPr id="23" name="Picture 22">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1"/>
        <a:stretch>
          <a:fillRect/>
        </a:stretch>
      </xdr:blipFill>
      <xdr:spPr>
        <a:xfrm>
          <a:off x="9849895657" y="1304925"/>
          <a:ext cx="2164268" cy="987638"/>
        </a:xfrm>
        <a:prstGeom prst="rect">
          <a:avLst/>
        </a:prstGeom>
      </xdr:spPr>
    </xdr:pic>
    <xdr:clientData/>
  </xdr:twoCellAnchor>
  <xdr:twoCellAnchor>
    <xdr:from>
      <xdr:col>125</xdr:col>
      <xdr:colOff>57150</xdr:colOff>
      <xdr:row>6</xdr:row>
      <xdr:rowOff>161925</xdr:rowOff>
    </xdr:from>
    <xdr:to>
      <xdr:col>131</xdr:col>
      <xdr:colOff>266700</xdr:colOff>
      <xdr:row>10</xdr:row>
      <xdr:rowOff>76200</xdr:rowOff>
    </xdr:to>
    <xdr:sp macro="" textlink="">
      <xdr:nvSpPr>
        <xdr:cNvPr id="24" name="Curved Up Ribbon 23">
          <a:extLst>
            <a:ext uri="{FF2B5EF4-FFF2-40B4-BE49-F238E27FC236}">
              <a16:creationId xmlns:a16="http://schemas.microsoft.com/office/drawing/2014/main" id="{00000000-0008-0000-0300-000018000000}"/>
            </a:ext>
          </a:extLst>
        </xdr:cNvPr>
        <xdr:cNvSpPr/>
      </xdr:nvSpPr>
      <xdr:spPr>
        <a:xfrm>
          <a:off x="98426397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126</xdr:col>
      <xdr:colOff>323850</xdr:colOff>
      <xdr:row>6</xdr:row>
      <xdr:rowOff>47625</xdr:rowOff>
    </xdr:from>
    <xdr:to>
      <xdr:col>130</xdr:col>
      <xdr:colOff>49718</xdr:colOff>
      <xdr:row>10</xdr:row>
      <xdr:rowOff>120863</xdr:rowOff>
    </xdr:to>
    <xdr:pic>
      <xdr:nvPicPr>
        <xdr:cNvPr id="25" name="Picture 24">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1"/>
        <a:stretch>
          <a:fillRect/>
        </a:stretch>
      </xdr:blipFill>
      <xdr:spPr>
        <a:xfrm>
          <a:off x="9843504382" y="1304925"/>
          <a:ext cx="2164268" cy="987638"/>
        </a:xfrm>
        <a:prstGeom prst="rect">
          <a:avLst/>
        </a:prstGeom>
      </xdr:spPr>
    </xdr:pic>
    <xdr:clientData/>
  </xdr:twoCellAnchor>
  <xdr:twoCellAnchor>
    <xdr:from>
      <xdr:col>137</xdr:col>
      <xdr:colOff>57150</xdr:colOff>
      <xdr:row>6</xdr:row>
      <xdr:rowOff>161925</xdr:rowOff>
    </xdr:from>
    <xdr:to>
      <xdr:col>143</xdr:col>
      <xdr:colOff>266700</xdr:colOff>
      <xdr:row>10</xdr:row>
      <xdr:rowOff>76200</xdr:rowOff>
    </xdr:to>
    <xdr:sp macro="" textlink="">
      <xdr:nvSpPr>
        <xdr:cNvPr id="26" name="Curved Up Ribbon 25">
          <a:extLst>
            <a:ext uri="{FF2B5EF4-FFF2-40B4-BE49-F238E27FC236}">
              <a16:creationId xmlns:a16="http://schemas.microsoft.com/office/drawing/2014/main" id="{00000000-0008-0000-0300-00001A000000}"/>
            </a:ext>
          </a:extLst>
        </xdr:cNvPr>
        <xdr:cNvSpPr/>
      </xdr:nvSpPr>
      <xdr:spPr>
        <a:xfrm>
          <a:off x="98362484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138</xdr:col>
      <xdr:colOff>323850</xdr:colOff>
      <xdr:row>6</xdr:row>
      <xdr:rowOff>47625</xdr:rowOff>
    </xdr:from>
    <xdr:to>
      <xdr:col>142</xdr:col>
      <xdr:colOff>49718</xdr:colOff>
      <xdr:row>10</xdr:row>
      <xdr:rowOff>120863</xdr:rowOff>
    </xdr:to>
    <xdr:pic>
      <xdr:nvPicPr>
        <xdr:cNvPr id="27" name="Picture 26">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1"/>
        <a:stretch>
          <a:fillRect/>
        </a:stretch>
      </xdr:blipFill>
      <xdr:spPr>
        <a:xfrm>
          <a:off x="9837113107" y="1304925"/>
          <a:ext cx="2164268" cy="987638"/>
        </a:xfrm>
        <a:prstGeom prst="rect">
          <a:avLst/>
        </a:prstGeom>
      </xdr:spPr>
    </xdr:pic>
    <xdr:clientData/>
  </xdr:twoCellAnchor>
  <xdr:twoCellAnchor>
    <xdr:from>
      <xdr:col>149</xdr:col>
      <xdr:colOff>57150</xdr:colOff>
      <xdr:row>6</xdr:row>
      <xdr:rowOff>161925</xdr:rowOff>
    </xdr:from>
    <xdr:to>
      <xdr:col>155</xdr:col>
      <xdr:colOff>266700</xdr:colOff>
      <xdr:row>10</xdr:row>
      <xdr:rowOff>76200</xdr:rowOff>
    </xdr:to>
    <xdr:sp macro="" textlink="">
      <xdr:nvSpPr>
        <xdr:cNvPr id="28" name="Curved Up Ribbon 27">
          <a:extLst>
            <a:ext uri="{FF2B5EF4-FFF2-40B4-BE49-F238E27FC236}">
              <a16:creationId xmlns:a16="http://schemas.microsoft.com/office/drawing/2014/main" id="{00000000-0008-0000-0300-00001C000000}"/>
            </a:ext>
          </a:extLst>
        </xdr:cNvPr>
        <xdr:cNvSpPr/>
      </xdr:nvSpPr>
      <xdr:spPr>
        <a:xfrm>
          <a:off x="98298571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150</xdr:col>
      <xdr:colOff>323850</xdr:colOff>
      <xdr:row>6</xdr:row>
      <xdr:rowOff>47625</xdr:rowOff>
    </xdr:from>
    <xdr:to>
      <xdr:col>154</xdr:col>
      <xdr:colOff>49718</xdr:colOff>
      <xdr:row>10</xdr:row>
      <xdr:rowOff>120863</xdr:rowOff>
    </xdr:to>
    <xdr:pic>
      <xdr:nvPicPr>
        <xdr:cNvPr id="29" name="Picture 28">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1"/>
        <a:stretch>
          <a:fillRect/>
        </a:stretch>
      </xdr:blipFill>
      <xdr:spPr>
        <a:xfrm>
          <a:off x="9830721832" y="1304925"/>
          <a:ext cx="2164268" cy="987638"/>
        </a:xfrm>
        <a:prstGeom prst="rect">
          <a:avLst/>
        </a:prstGeom>
      </xdr:spPr>
    </xdr:pic>
    <xdr:clientData/>
  </xdr:twoCellAnchor>
  <xdr:twoCellAnchor>
    <xdr:from>
      <xdr:col>161</xdr:col>
      <xdr:colOff>57150</xdr:colOff>
      <xdr:row>6</xdr:row>
      <xdr:rowOff>161925</xdr:rowOff>
    </xdr:from>
    <xdr:to>
      <xdr:col>167</xdr:col>
      <xdr:colOff>266700</xdr:colOff>
      <xdr:row>10</xdr:row>
      <xdr:rowOff>76200</xdr:rowOff>
    </xdr:to>
    <xdr:sp macro="" textlink="">
      <xdr:nvSpPr>
        <xdr:cNvPr id="30" name="Curved Up Ribbon 29">
          <a:extLst>
            <a:ext uri="{FF2B5EF4-FFF2-40B4-BE49-F238E27FC236}">
              <a16:creationId xmlns:a16="http://schemas.microsoft.com/office/drawing/2014/main" id="{00000000-0008-0000-0300-00001E000000}"/>
            </a:ext>
          </a:extLst>
        </xdr:cNvPr>
        <xdr:cNvSpPr/>
      </xdr:nvSpPr>
      <xdr:spPr>
        <a:xfrm>
          <a:off x="98234658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162</xdr:col>
      <xdr:colOff>323850</xdr:colOff>
      <xdr:row>6</xdr:row>
      <xdr:rowOff>47625</xdr:rowOff>
    </xdr:from>
    <xdr:to>
      <xdr:col>166</xdr:col>
      <xdr:colOff>49718</xdr:colOff>
      <xdr:row>10</xdr:row>
      <xdr:rowOff>120863</xdr:rowOff>
    </xdr:to>
    <xdr:pic>
      <xdr:nvPicPr>
        <xdr:cNvPr id="31" name="Picture 30">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1"/>
        <a:stretch>
          <a:fillRect/>
        </a:stretch>
      </xdr:blipFill>
      <xdr:spPr>
        <a:xfrm>
          <a:off x="9824330557" y="1304925"/>
          <a:ext cx="2164268" cy="987638"/>
        </a:xfrm>
        <a:prstGeom prst="rect">
          <a:avLst/>
        </a:prstGeom>
      </xdr:spPr>
    </xdr:pic>
    <xdr:clientData/>
  </xdr:twoCellAnchor>
  <xdr:twoCellAnchor>
    <xdr:from>
      <xdr:col>173</xdr:col>
      <xdr:colOff>57150</xdr:colOff>
      <xdr:row>6</xdr:row>
      <xdr:rowOff>161925</xdr:rowOff>
    </xdr:from>
    <xdr:to>
      <xdr:col>179</xdr:col>
      <xdr:colOff>266700</xdr:colOff>
      <xdr:row>10</xdr:row>
      <xdr:rowOff>76200</xdr:rowOff>
    </xdr:to>
    <xdr:sp macro="" textlink="">
      <xdr:nvSpPr>
        <xdr:cNvPr id="32" name="Curved Up Ribbon 31">
          <a:extLst>
            <a:ext uri="{FF2B5EF4-FFF2-40B4-BE49-F238E27FC236}">
              <a16:creationId xmlns:a16="http://schemas.microsoft.com/office/drawing/2014/main" id="{00000000-0008-0000-0300-000020000000}"/>
            </a:ext>
          </a:extLst>
        </xdr:cNvPr>
        <xdr:cNvSpPr/>
      </xdr:nvSpPr>
      <xdr:spPr>
        <a:xfrm>
          <a:off x="98170746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174</xdr:col>
      <xdr:colOff>323850</xdr:colOff>
      <xdr:row>6</xdr:row>
      <xdr:rowOff>47625</xdr:rowOff>
    </xdr:from>
    <xdr:to>
      <xdr:col>178</xdr:col>
      <xdr:colOff>49718</xdr:colOff>
      <xdr:row>10</xdr:row>
      <xdr:rowOff>120863</xdr:rowOff>
    </xdr:to>
    <xdr:pic>
      <xdr:nvPicPr>
        <xdr:cNvPr id="33" name="Picture 32">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1"/>
        <a:stretch>
          <a:fillRect/>
        </a:stretch>
      </xdr:blipFill>
      <xdr:spPr>
        <a:xfrm>
          <a:off x="9817939282" y="1304925"/>
          <a:ext cx="2164268" cy="987638"/>
        </a:xfrm>
        <a:prstGeom prst="rect">
          <a:avLst/>
        </a:prstGeom>
      </xdr:spPr>
    </xdr:pic>
    <xdr:clientData/>
  </xdr:twoCellAnchor>
  <xdr:twoCellAnchor>
    <xdr:from>
      <xdr:col>185</xdr:col>
      <xdr:colOff>57150</xdr:colOff>
      <xdr:row>6</xdr:row>
      <xdr:rowOff>161925</xdr:rowOff>
    </xdr:from>
    <xdr:to>
      <xdr:col>191</xdr:col>
      <xdr:colOff>266700</xdr:colOff>
      <xdr:row>10</xdr:row>
      <xdr:rowOff>76200</xdr:rowOff>
    </xdr:to>
    <xdr:sp macro="" textlink="">
      <xdr:nvSpPr>
        <xdr:cNvPr id="34" name="Curved Up Ribbon 33">
          <a:extLst>
            <a:ext uri="{FF2B5EF4-FFF2-40B4-BE49-F238E27FC236}">
              <a16:creationId xmlns:a16="http://schemas.microsoft.com/office/drawing/2014/main" id="{00000000-0008-0000-0300-000022000000}"/>
            </a:ext>
          </a:extLst>
        </xdr:cNvPr>
        <xdr:cNvSpPr/>
      </xdr:nvSpPr>
      <xdr:spPr>
        <a:xfrm>
          <a:off x="98106833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186</xdr:col>
      <xdr:colOff>323850</xdr:colOff>
      <xdr:row>6</xdr:row>
      <xdr:rowOff>47625</xdr:rowOff>
    </xdr:from>
    <xdr:to>
      <xdr:col>190</xdr:col>
      <xdr:colOff>49718</xdr:colOff>
      <xdr:row>10</xdr:row>
      <xdr:rowOff>120863</xdr:rowOff>
    </xdr:to>
    <xdr:pic>
      <xdr:nvPicPr>
        <xdr:cNvPr id="35" name="Picture 34">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1"/>
        <a:stretch>
          <a:fillRect/>
        </a:stretch>
      </xdr:blipFill>
      <xdr:spPr>
        <a:xfrm>
          <a:off x="9811548007" y="1304925"/>
          <a:ext cx="2164268" cy="987638"/>
        </a:xfrm>
        <a:prstGeom prst="rect">
          <a:avLst/>
        </a:prstGeom>
      </xdr:spPr>
    </xdr:pic>
    <xdr:clientData/>
  </xdr:twoCellAnchor>
  <xdr:twoCellAnchor>
    <xdr:from>
      <xdr:col>197</xdr:col>
      <xdr:colOff>57150</xdr:colOff>
      <xdr:row>6</xdr:row>
      <xdr:rowOff>161925</xdr:rowOff>
    </xdr:from>
    <xdr:to>
      <xdr:col>203</xdr:col>
      <xdr:colOff>266700</xdr:colOff>
      <xdr:row>10</xdr:row>
      <xdr:rowOff>76200</xdr:rowOff>
    </xdr:to>
    <xdr:sp macro="" textlink="">
      <xdr:nvSpPr>
        <xdr:cNvPr id="36" name="Curved Up Ribbon 35">
          <a:extLst>
            <a:ext uri="{FF2B5EF4-FFF2-40B4-BE49-F238E27FC236}">
              <a16:creationId xmlns:a16="http://schemas.microsoft.com/office/drawing/2014/main" id="{00000000-0008-0000-0300-000024000000}"/>
            </a:ext>
          </a:extLst>
        </xdr:cNvPr>
        <xdr:cNvSpPr/>
      </xdr:nvSpPr>
      <xdr:spPr>
        <a:xfrm>
          <a:off x="98042920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198</xdr:col>
      <xdr:colOff>323850</xdr:colOff>
      <xdr:row>6</xdr:row>
      <xdr:rowOff>47625</xdr:rowOff>
    </xdr:from>
    <xdr:to>
      <xdr:col>202</xdr:col>
      <xdr:colOff>49718</xdr:colOff>
      <xdr:row>10</xdr:row>
      <xdr:rowOff>120863</xdr:rowOff>
    </xdr:to>
    <xdr:pic>
      <xdr:nvPicPr>
        <xdr:cNvPr id="37" name="Picture 36">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1"/>
        <a:stretch>
          <a:fillRect/>
        </a:stretch>
      </xdr:blipFill>
      <xdr:spPr>
        <a:xfrm>
          <a:off x="9805156732" y="1304925"/>
          <a:ext cx="2164268" cy="987638"/>
        </a:xfrm>
        <a:prstGeom prst="rect">
          <a:avLst/>
        </a:prstGeom>
      </xdr:spPr>
    </xdr:pic>
    <xdr:clientData/>
  </xdr:twoCellAnchor>
  <xdr:twoCellAnchor>
    <xdr:from>
      <xdr:col>209</xdr:col>
      <xdr:colOff>57150</xdr:colOff>
      <xdr:row>6</xdr:row>
      <xdr:rowOff>161925</xdr:rowOff>
    </xdr:from>
    <xdr:to>
      <xdr:col>215</xdr:col>
      <xdr:colOff>266700</xdr:colOff>
      <xdr:row>10</xdr:row>
      <xdr:rowOff>76200</xdr:rowOff>
    </xdr:to>
    <xdr:sp macro="" textlink="">
      <xdr:nvSpPr>
        <xdr:cNvPr id="38" name="Curved Up Ribbon 37">
          <a:extLst>
            <a:ext uri="{FF2B5EF4-FFF2-40B4-BE49-F238E27FC236}">
              <a16:creationId xmlns:a16="http://schemas.microsoft.com/office/drawing/2014/main" id="{00000000-0008-0000-0300-000026000000}"/>
            </a:ext>
          </a:extLst>
        </xdr:cNvPr>
        <xdr:cNvSpPr/>
      </xdr:nvSpPr>
      <xdr:spPr>
        <a:xfrm>
          <a:off x="97979007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210</xdr:col>
      <xdr:colOff>323850</xdr:colOff>
      <xdr:row>6</xdr:row>
      <xdr:rowOff>47625</xdr:rowOff>
    </xdr:from>
    <xdr:to>
      <xdr:col>214</xdr:col>
      <xdr:colOff>49718</xdr:colOff>
      <xdr:row>10</xdr:row>
      <xdr:rowOff>120863</xdr:rowOff>
    </xdr:to>
    <xdr:pic>
      <xdr:nvPicPr>
        <xdr:cNvPr id="39" name="Picture 38">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1"/>
        <a:stretch>
          <a:fillRect/>
        </a:stretch>
      </xdr:blipFill>
      <xdr:spPr>
        <a:xfrm>
          <a:off x="9798765457" y="1304925"/>
          <a:ext cx="2164268" cy="987638"/>
        </a:xfrm>
        <a:prstGeom prst="rect">
          <a:avLst/>
        </a:prstGeom>
      </xdr:spPr>
    </xdr:pic>
    <xdr:clientData/>
  </xdr:twoCellAnchor>
  <xdr:twoCellAnchor>
    <xdr:from>
      <xdr:col>221</xdr:col>
      <xdr:colOff>57150</xdr:colOff>
      <xdr:row>6</xdr:row>
      <xdr:rowOff>161925</xdr:rowOff>
    </xdr:from>
    <xdr:to>
      <xdr:col>227</xdr:col>
      <xdr:colOff>266700</xdr:colOff>
      <xdr:row>10</xdr:row>
      <xdr:rowOff>76200</xdr:rowOff>
    </xdr:to>
    <xdr:sp macro="" textlink="">
      <xdr:nvSpPr>
        <xdr:cNvPr id="40" name="Curved Up Ribbon 39">
          <a:extLst>
            <a:ext uri="{FF2B5EF4-FFF2-40B4-BE49-F238E27FC236}">
              <a16:creationId xmlns:a16="http://schemas.microsoft.com/office/drawing/2014/main" id="{00000000-0008-0000-0300-000028000000}"/>
            </a:ext>
          </a:extLst>
        </xdr:cNvPr>
        <xdr:cNvSpPr/>
      </xdr:nvSpPr>
      <xdr:spPr>
        <a:xfrm>
          <a:off x="97915095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222</xdr:col>
      <xdr:colOff>323850</xdr:colOff>
      <xdr:row>6</xdr:row>
      <xdr:rowOff>47625</xdr:rowOff>
    </xdr:from>
    <xdr:to>
      <xdr:col>226</xdr:col>
      <xdr:colOff>49718</xdr:colOff>
      <xdr:row>10</xdr:row>
      <xdr:rowOff>120863</xdr:rowOff>
    </xdr:to>
    <xdr:pic>
      <xdr:nvPicPr>
        <xdr:cNvPr id="41" name="Picture 40">
          <a:extLst>
            <a:ext uri="{FF2B5EF4-FFF2-40B4-BE49-F238E27FC236}">
              <a16:creationId xmlns:a16="http://schemas.microsoft.com/office/drawing/2014/main" id="{00000000-0008-0000-0300-000029000000}"/>
            </a:ext>
          </a:extLst>
        </xdr:cNvPr>
        <xdr:cNvPicPr>
          <a:picLocks noChangeAspect="1"/>
        </xdr:cNvPicPr>
      </xdr:nvPicPr>
      <xdr:blipFill>
        <a:blip xmlns:r="http://schemas.openxmlformats.org/officeDocument/2006/relationships" r:embed="rId1"/>
        <a:stretch>
          <a:fillRect/>
        </a:stretch>
      </xdr:blipFill>
      <xdr:spPr>
        <a:xfrm>
          <a:off x="9792374182" y="1304925"/>
          <a:ext cx="2164268" cy="987638"/>
        </a:xfrm>
        <a:prstGeom prst="rect">
          <a:avLst/>
        </a:prstGeom>
      </xdr:spPr>
    </xdr:pic>
    <xdr:clientData/>
  </xdr:twoCellAnchor>
  <xdr:twoCellAnchor>
    <xdr:from>
      <xdr:col>233</xdr:col>
      <xdr:colOff>57150</xdr:colOff>
      <xdr:row>6</xdr:row>
      <xdr:rowOff>161925</xdr:rowOff>
    </xdr:from>
    <xdr:to>
      <xdr:col>239</xdr:col>
      <xdr:colOff>266700</xdr:colOff>
      <xdr:row>10</xdr:row>
      <xdr:rowOff>76200</xdr:rowOff>
    </xdr:to>
    <xdr:sp macro="" textlink="">
      <xdr:nvSpPr>
        <xdr:cNvPr id="42" name="Curved Up Ribbon 41">
          <a:extLst>
            <a:ext uri="{FF2B5EF4-FFF2-40B4-BE49-F238E27FC236}">
              <a16:creationId xmlns:a16="http://schemas.microsoft.com/office/drawing/2014/main" id="{00000000-0008-0000-0300-00002A000000}"/>
            </a:ext>
          </a:extLst>
        </xdr:cNvPr>
        <xdr:cNvSpPr/>
      </xdr:nvSpPr>
      <xdr:spPr>
        <a:xfrm>
          <a:off x="97851182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234</xdr:col>
      <xdr:colOff>323850</xdr:colOff>
      <xdr:row>6</xdr:row>
      <xdr:rowOff>47625</xdr:rowOff>
    </xdr:from>
    <xdr:to>
      <xdr:col>238</xdr:col>
      <xdr:colOff>49718</xdr:colOff>
      <xdr:row>10</xdr:row>
      <xdr:rowOff>120863</xdr:rowOff>
    </xdr:to>
    <xdr:pic>
      <xdr:nvPicPr>
        <xdr:cNvPr id="43" name="Picture 42">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1"/>
        <a:stretch>
          <a:fillRect/>
        </a:stretch>
      </xdr:blipFill>
      <xdr:spPr>
        <a:xfrm>
          <a:off x="9785982907" y="1304925"/>
          <a:ext cx="2164268" cy="987638"/>
        </a:xfrm>
        <a:prstGeom prst="rect">
          <a:avLst/>
        </a:prstGeom>
      </xdr:spPr>
    </xdr:pic>
    <xdr:clientData/>
  </xdr:twoCellAnchor>
  <xdr:twoCellAnchor>
    <xdr:from>
      <xdr:col>245</xdr:col>
      <xdr:colOff>57150</xdr:colOff>
      <xdr:row>6</xdr:row>
      <xdr:rowOff>161925</xdr:rowOff>
    </xdr:from>
    <xdr:to>
      <xdr:col>251</xdr:col>
      <xdr:colOff>266700</xdr:colOff>
      <xdr:row>10</xdr:row>
      <xdr:rowOff>76200</xdr:rowOff>
    </xdr:to>
    <xdr:sp macro="" textlink="">
      <xdr:nvSpPr>
        <xdr:cNvPr id="44" name="Curved Up Ribbon 43">
          <a:extLst>
            <a:ext uri="{FF2B5EF4-FFF2-40B4-BE49-F238E27FC236}">
              <a16:creationId xmlns:a16="http://schemas.microsoft.com/office/drawing/2014/main" id="{00000000-0008-0000-0300-00002C000000}"/>
            </a:ext>
          </a:extLst>
        </xdr:cNvPr>
        <xdr:cNvSpPr/>
      </xdr:nvSpPr>
      <xdr:spPr>
        <a:xfrm>
          <a:off x="97787269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246</xdr:col>
      <xdr:colOff>323850</xdr:colOff>
      <xdr:row>6</xdr:row>
      <xdr:rowOff>47625</xdr:rowOff>
    </xdr:from>
    <xdr:to>
      <xdr:col>250</xdr:col>
      <xdr:colOff>49718</xdr:colOff>
      <xdr:row>10</xdr:row>
      <xdr:rowOff>120863</xdr:rowOff>
    </xdr:to>
    <xdr:pic>
      <xdr:nvPicPr>
        <xdr:cNvPr id="45" name="Picture 44">
          <a:extLst>
            <a:ext uri="{FF2B5EF4-FFF2-40B4-BE49-F238E27FC236}">
              <a16:creationId xmlns:a16="http://schemas.microsoft.com/office/drawing/2014/main" id="{00000000-0008-0000-0300-00002D000000}"/>
            </a:ext>
          </a:extLst>
        </xdr:cNvPr>
        <xdr:cNvPicPr>
          <a:picLocks noChangeAspect="1"/>
        </xdr:cNvPicPr>
      </xdr:nvPicPr>
      <xdr:blipFill>
        <a:blip xmlns:r="http://schemas.openxmlformats.org/officeDocument/2006/relationships" r:embed="rId1"/>
        <a:stretch>
          <a:fillRect/>
        </a:stretch>
      </xdr:blipFill>
      <xdr:spPr>
        <a:xfrm>
          <a:off x="9779591632" y="1304925"/>
          <a:ext cx="2164268" cy="987638"/>
        </a:xfrm>
        <a:prstGeom prst="rect">
          <a:avLst/>
        </a:prstGeom>
      </xdr:spPr>
    </xdr:pic>
    <xdr:clientData/>
  </xdr:twoCellAnchor>
  <xdr:twoCellAnchor>
    <xdr:from>
      <xdr:col>257</xdr:col>
      <xdr:colOff>57150</xdr:colOff>
      <xdr:row>6</xdr:row>
      <xdr:rowOff>161925</xdr:rowOff>
    </xdr:from>
    <xdr:to>
      <xdr:col>263</xdr:col>
      <xdr:colOff>266700</xdr:colOff>
      <xdr:row>10</xdr:row>
      <xdr:rowOff>76200</xdr:rowOff>
    </xdr:to>
    <xdr:sp macro="" textlink="">
      <xdr:nvSpPr>
        <xdr:cNvPr id="46" name="Curved Up Ribbon 45">
          <a:extLst>
            <a:ext uri="{FF2B5EF4-FFF2-40B4-BE49-F238E27FC236}">
              <a16:creationId xmlns:a16="http://schemas.microsoft.com/office/drawing/2014/main" id="{00000000-0008-0000-0300-00002E000000}"/>
            </a:ext>
          </a:extLst>
        </xdr:cNvPr>
        <xdr:cNvSpPr/>
      </xdr:nvSpPr>
      <xdr:spPr>
        <a:xfrm>
          <a:off x="97723356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258</xdr:col>
      <xdr:colOff>323850</xdr:colOff>
      <xdr:row>6</xdr:row>
      <xdr:rowOff>47625</xdr:rowOff>
    </xdr:from>
    <xdr:to>
      <xdr:col>262</xdr:col>
      <xdr:colOff>49718</xdr:colOff>
      <xdr:row>10</xdr:row>
      <xdr:rowOff>120863</xdr:rowOff>
    </xdr:to>
    <xdr:pic>
      <xdr:nvPicPr>
        <xdr:cNvPr id="47" name="Picture 46">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1"/>
        <a:stretch>
          <a:fillRect/>
        </a:stretch>
      </xdr:blipFill>
      <xdr:spPr>
        <a:xfrm>
          <a:off x="9773200357" y="1304925"/>
          <a:ext cx="2164268" cy="987638"/>
        </a:xfrm>
        <a:prstGeom prst="rect">
          <a:avLst/>
        </a:prstGeom>
      </xdr:spPr>
    </xdr:pic>
    <xdr:clientData/>
  </xdr:twoCellAnchor>
  <xdr:twoCellAnchor>
    <xdr:from>
      <xdr:col>269</xdr:col>
      <xdr:colOff>57150</xdr:colOff>
      <xdr:row>6</xdr:row>
      <xdr:rowOff>161925</xdr:rowOff>
    </xdr:from>
    <xdr:to>
      <xdr:col>275</xdr:col>
      <xdr:colOff>266700</xdr:colOff>
      <xdr:row>10</xdr:row>
      <xdr:rowOff>76200</xdr:rowOff>
    </xdr:to>
    <xdr:sp macro="" textlink="">
      <xdr:nvSpPr>
        <xdr:cNvPr id="48" name="Curved Up Ribbon 47">
          <a:extLst>
            <a:ext uri="{FF2B5EF4-FFF2-40B4-BE49-F238E27FC236}">
              <a16:creationId xmlns:a16="http://schemas.microsoft.com/office/drawing/2014/main" id="{00000000-0008-0000-0300-000030000000}"/>
            </a:ext>
          </a:extLst>
        </xdr:cNvPr>
        <xdr:cNvSpPr/>
      </xdr:nvSpPr>
      <xdr:spPr>
        <a:xfrm>
          <a:off x="97659444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270</xdr:col>
      <xdr:colOff>323850</xdr:colOff>
      <xdr:row>6</xdr:row>
      <xdr:rowOff>47625</xdr:rowOff>
    </xdr:from>
    <xdr:to>
      <xdr:col>274</xdr:col>
      <xdr:colOff>49718</xdr:colOff>
      <xdr:row>10</xdr:row>
      <xdr:rowOff>120863</xdr:rowOff>
    </xdr:to>
    <xdr:pic>
      <xdr:nvPicPr>
        <xdr:cNvPr id="49" name="Picture 48">
          <a:extLst>
            <a:ext uri="{FF2B5EF4-FFF2-40B4-BE49-F238E27FC236}">
              <a16:creationId xmlns:a16="http://schemas.microsoft.com/office/drawing/2014/main" id="{00000000-0008-0000-0300-000031000000}"/>
            </a:ext>
          </a:extLst>
        </xdr:cNvPr>
        <xdr:cNvPicPr>
          <a:picLocks noChangeAspect="1"/>
        </xdr:cNvPicPr>
      </xdr:nvPicPr>
      <xdr:blipFill>
        <a:blip xmlns:r="http://schemas.openxmlformats.org/officeDocument/2006/relationships" r:embed="rId1"/>
        <a:stretch>
          <a:fillRect/>
        </a:stretch>
      </xdr:blipFill>
      <xdr:spPr>
        <a:xfrm>
          <a:off x="9766809082" y="1304925"/>
          <a:ext cx="2164268" cy="987638"/>
        </a:xfrm>
        <a:prstGeom prst="rect">
          <a:avLst/>
        </a:prstGeom>
      </xdr:spPr>
    </xdr:pic>
    <xdr:clientData/>
  </xdr:twoCellAnchor>
  <xdr:twoCellAnchor>
    <xdr:from>
      <xdr:col>281</xdr:col>
      <xdr:colOff>57150</xdr:colOff>
      <xdr:row>6</xdr:row>
      <xdr:rowOff>161925</xdr:rowOff>
    </xdr:from>
    <xdr:to>
      <xdr:col>287</xdr:col>
      <xdr:colOff>266700</xdr:colOff>
      <xdr:row>10</xdr:row>
      <xdr:rowOff>76200</xdr:rowOff>
    </xdr:to>
    <xdr:sp macro="" textlink="">
      <xdr:nvSpPr>
        <xdr:cNvPr id="50" name="Curved Up Ribbon 49">
          <a:extLst>
            <a:ext uri="{FF2B5EF4-FFF2-40B4-BE49-F238E27FC236}">
              <a16:creationId xmlns:a16="http://schemas.microsoft.com/office/drawing/2014/main" id="{00000000-0008-0000-0300-000032000000}"/>
            </a:ext>
          </a:extLst>
        </xdr:cNvPr>
        <xdr:cNvSpPr/>
      </xdr:nvSpPr>
      <xdr:spPr>
        <a:xfrm>
          <a:off x="97595531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282</xdr:col>
      <xdr:colOff>323850</xdr:colOff>
      <xdr:row>6</xdr:row>
      <xdr:rowOff>47625</xdr:rowOff>
    </xdr:from>
    <xdr:to>
      <xdr:col>286</xdr:col>
      <xdr:colOff>49718</xdr:colOff>
      <xdr:row>10</xdr:row>
      <xdr:rowOff>120863</xdr:rowOff>
    </xdr:to>
    <xdr:pic>
      <xdr:nvPicPr>
        <xdr:cNvPr id="51" name="Picture 50">
          <a:extLst>
            <a:ext uri="{FF2B5EF4-FFF2-40B4-BE49-F238E27FC236}">
              <a16:creationId xmlns:a16="http://schemas.microsoft.com/office/drawing/2014/main" id="{00000000-0008-0000-0300-000033000000}"/>
            </a:ext>
          </a:extLst>
        </xdr:cNvPr>
        <xdr:cNvPicPr>
          <a:picLocks noChangeAspect="1"/>
        </xdr:cNvPicPr>
      </xdr:nvPicPr>
      <xdr:blipFill>
        <a:blip xmlns:r="http://schemas.openxmlformats.org/officeDocument/2006/relationships" r:embed="rId1"/>
        <a:stretch>
          <a:fillRect/>
        </a:stretch>
      </xdr:blipFill>
      <xdr:spPr>
        <a:xfrm>
          <a:off x="9760417807" y="1304925"/>
          <a:ext cx="2164268" cy="987638"/>
        </a:xfrm>
        <a:prstGeom prst="rect">
          <a:avLst/>
        </a:prstGeom>
      </xdr:spPr>
    </xdr:pic>
    <xdr:clientData/>
  </xdr:twoCellAnchor>
  <xdr:twoCellAnchor>
    <xdr:from>
      <xdr:col>293</xdr:col>
      <xdr:colOff>57150</xdr:colOff>
      <xdr:row>6</xdr:row>
      <xdr:rowOff>161925</xdr:rowOff>
    </xdr:from>
    <xdr:to>
      <xdr:col>299</xdr:col>
      <xdr:colOff>266700</xdr:colOff>
      <xdr:row>10</xdr:row>
      <xdr:rowOff>76200</xdr:rowOff>
    </xdr:to>
    <xdr:sp macro="" textlink="">
      <xdr:nvSpPr>
        <xdr:cNvPr id="52" name="Curved Up Ribbon 51">
          <a:extLst>
            <a:ext uri="{FF2B5EF4-FFF2-40B4-BE49-F238E27FC236}">
              <a16:creationId xmlns:a16="http://schemas.microsoft.com/office/drawing/2014/main" id="{00000000-0008-0000-0300-000034000000}"/>
            </a:ext>
          </a:extLst>
        </xdr:cNvPr>
        <xdr:cNvSpPr/>
      </xdr:nvSpPr>
      <xdr:spPr>
        <a:xfrm>
          <a:off x="97531618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294</xdr:col>
      <xdr:colOff>323850</xdr:colOff>
      <xdr:row>6</xdr:row>
      <xdr:rowOff>47625</xdr:rowOff>
    </xdr:from>
    <xdr:to>
      <xdr:col>298</xdr:col>
      <xdr:colOff>49718</xdr:colOff>
      <xdr:row>10</xdr:row>
      <xdr:rowOff>120863</xdr:rowOff>
    </xdr:to>
    <xdr:pic>
      <xdr:nvPicPr>
        <xdr:cNvPr id="53" name="Picture 52">
          <a:extLst>
            <a:ext uri="{FF2B5EF4-FFF2-40B4-BE49-F238E27FC236}">
              <a16:creationId xmlns:a16="http://schemas.microsoft.com/office/drawing/2014/main" id="{00000000-0008-0000-0300-000035000000}"/>
            </a:ext>
          </a:extLst>
        </xdr:cNvPr>
        <xdr:cNvPicPr>
          <a:picLocks noChangeAspect="1"/>
        </xdr:cNvPicPr>
      </xdr:nvPicPr>
      <xdr:blipFill>
        <a:blip xmlns:r="http://schemas.openxmlformats.org/officeDocument/2006/relationships" r:embed="rId1"/>
        <a:stretch>
          <a:fillRect/>
        </a:stretch>
      </xdr:blipFill>
      <xdr:spPr>
        <a:xfrm>
          <a:off x="9754026532" y="1304925"/>
          <a:ext cx="2164268" cy="987638"/>
        </a:xfrm>
        <a:prstGeom prst="rect">
          <a:avLst/>
        </a:prstGeom>
      </xdr:spPr>
    </xdr:pic>
    <xdr:clientData/>
  </xdr:twoCellAnchor>
  <xdr:twoCellAnchor>
    <xdr:from>
      <xdr:col>305</xdr:col>
      <xdr:colOff>57150</xdr:colOff>
      <xdr:row>6</xdr:row>
      <xdr:rowOff>161925</xdr:rowOff>
    </xdr:from>
    <xdr:to>
      <xdr:col>311</xdr:col>
      <xdr:colOff>266700</xdr:colOff>
      <xdr:row>10</xdr:row>
      <xdr:rowOff>76200</xdr:rowOff>
    </xdr:to>
    <xdr:sp macro="" textlink="">
      <xdr:nvSpPr>
        <xdr:cNvPr id="54" name="Curved Up Ribbon 53">
          <a:extLst>
            <a:ext uri="{FF2B5EF4-FFF2-40B4-BE49-F238E27FC236}">
              <a16:creationId xmlns:a16="http://schemas.microsoft.com/office/drawing/2014/main" id="{00000000-0008-0000-0300-000036000000}"/>
            </a:ext>
          </a:extLst>
        </xdr:cNvPr>
        <xdr:cNvSpPr/>
      </xdr:nvSpPr>
      <xdr:spPr>
        <a:xfrm>
          <a:off x="97467705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306</xdr:col>
      <xdr:colOff>323850</xdr:colOff>
      <xdr:row>6</xdr:row>
      <xdr:rowOff>47625</xdr:rowOff>
    </xdr:from>
    <xdr:to>
      <xdr:col>310</xdr:col>
      <xdr:colOff>49718</xdr:colOff>
      <xdr:row>10</xdr:row>
      <xdr:rowOff>120863</xdr:rowOff>
    </xdr:to>
    <xdr:pic>
      <xdr:nvPicPr>
        <xdr:cNvPr id="55" name="Picture 54">
          <a:extLst>
            <a:ext uri="{FF2B5EF4-FFF2-40B4-BE49-F238E27FC236}">
              <a16:creationId xmlns:a16="http://schemas.microsoft.com/office/drawing/2014/main" id="{00000000-0008-0000-0300-000037000000}"/>
            </a:ext>
          </a:extLst>
        </xdr:cNvPr>
        <xdr:cNvPicPr>
          <a:picLocks noChangeAspect="1"/>
        </xdr:cNvPicPr>
      </xdr:nvPicPr>
      <xdr:blipFill>
        <a:blip xmlns:r="http://schemas.openxmlformats.org/officeDocument/2006/relationships" r:embed="rId1"/>
        <a:stretch>
          <a:fillRect/>
        </a:stretch>
      </xdr:blipFill>
      <xdr:spPr>
        <a:xfrm>
          <a:off x="9747635257" y="1304925"/>
          <a:ext cx="2164268" cy="987638"/>
        </a:xfrm>
        <a:prstGeom prst="rect">
          <a:avLst/>
        </a:prstGeom>
      </xdr:spPr>
    </xdr:pic>
    <xdr:clientData/>
  </xdr:twoCellAnchor>
  <xdr:twoCellAnchor>
    <xdr:from>
      <xdr:col>317</xdr:col>
      <xdr:colOff>57150</xdr:colOff>
      <xdr:row>6</xdr:row>
      <xdr:rowOff>161925</xdr:rowOff>
    </xdr:from>
    <xdr:to>
      <xdr:col>323</xdr:col>
      <xdr:colOff>266700</xdr:colOff>
      <xdr:row>10</xdr:row>
      <xdr:rowOff>76200</xdr:rowOff>
    </xdr:to>
    <xdr:sp macro="" textlink="">
      <xdr:nvSpPr>
        <xdr:cNvPr id="56" name="Curved Up Ribbon 55">
          <a:extLst>
            <a:ext uri="{FF2B5EF4-FFF2-40B4-BE49-F238E27FC236}">
              <a16:creationId xmlns:a16="http://schemas.microsoft.com/office/drawing/2014/main" id="{00000000-0008-0000-0300-000038000000}"/>
            </a:ext>
          </a:extLst>
        </xdr:cNvPr>
        <xdr:cNvSpPr/>
      </xdr:nvSpPr>
      <xdr:spPr>
        <a:xfrm>
          <a:off x="97403793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318</xdr:col>
      <xdr:colOff>323850</xdr:colOff>
      <xdr:row>6</xdr:row>
      <xdr:rowOff>47625</xdr:rowOff>
    </xdr:from>
    <xdr:to>
      <xdr:col>322</xdr:col>
      <xdr:colOff>49718</xdr:colOff>
      <xdr:row>10</xdr:row>
      <xdr:rowOff>120863</xdr:rowOff>
    </xdr:to>
    <xdr:pic>
      <xdr:nvPicPr>
        <xdr:cNvPr id="57" name="Picture 56">
          <a:extLst>
            <a:ext uri="{FF2B5EF4-FFF2-40B4-BE49-F238E27FC236}">
              <a16:creationId xmlns:a16="http://schemas.microsoft.com/office/drawing/2014/main" id="{00000000-0008-0000-0300-000039000000}"/>
            </a:ext>
          </a:extLst>
        </xdr:cNvPr>
        <xdr:cNvPicPr>
          <a:picLocks noChangeAspect="1"/>
        </xdr:cNvPicPr>
      </xdr:nvPicPr>
      <xdr:blipFill>
        <a:blip xmlns:r="http://schemas.openxmlformats.org/officeDocument/2006/relationships" r:embed="rId1"/>
        <a:stretch>
          <a:fillRect/>
        </a:stretch>
      </xdr:blipFill>
      <xdr:spPr>
        <a:xfrm>
          <a:off x="9741243982" y="1304925"/>
          <a:ext cx="2164268" cy="987638"/>
        </a:xfrm>
        <a:prstGeom prst="rect">
          <a:avLst/>
        </a:prstGeom>
      </xdr:spPr>
    </xdr:pic>
    <xdr:clientData/>
  </xdr:twoCellAnchor>
  <xdr:twoCellAnchor>
    <xdr:from>
      <xdr:col>329</xdr:col>
      <xdr:colOff>57150</xdr:colOff>
      <xdr:row>6</xdr:row>
      <xdr:rowOff>161925</xdr:rowOff>
    </xdr:from>
    <xdr:to>
      <xdr:col>335</xdr:col>
      <xdr:colOff>266700</xdr:colOff>
      <xdr:row>10</xdr:row>
      <xdr:rowOff>76200</xdr:rowOff>
    </xdr:to>
    <xdr:sp macro="" textlink="">
      <xdr:nvSpPr>
        <xdr:cNvPr id="58" name="Curved Up Ribbon 57">
          <a:extLst>
            <a:ext uri="{FF2B5EF4-FFF2-40B4-BE49-F238E27FC236}">
              <a16:creationId xmlns:a16="http://schemas.microsoft.com/office/drawing/2014/main" id="{00000000-0008-0000-0300-00003A000000}"/>
            </a:ext>
          </a:extLst>
        </xdr:cNvPr>
        <xdr:cNvSpPr/>
      </xdr:nvSpPr>
      <xdr:spPr>
        <a:xfrm>
          <a:off x="97339880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330</xdr:col>
      <xdr:colOff>323850</xdr:colOff>
      <xdr:row>6</xdr:row>
      <xdr:rowOff>47625</xdr:rowOff>
    </xdr:from>
    <xdr:to>
      <xdr:col>334</xdr:col>
      <xdr:colOff>49718</xdr:colOff>
      <xdr:row>10</xdr:row>
      <xdr:rowOff>120863</xdr:rowOff>
    </xdr:to>
    <xdr:pic>
      <xdr:nvPicPr>
        <xdr:cNvPr id="59" name="Picture 58">
          <a:extLst>
            <a:ext uri="{FF2B5EF4-FFF2-40B4-BE49-F238E27FC236}">
              <a16:creationId xmlns:a16="http://schemas.microsoft.com/office/drawing/2014/main" id="{00000000-0008-0000-0300-00003B000000}"/>
            </a:ext>
          </a:extLst>
        </xdr:cNvPr>
        <xdr:cNvPicPr>
          <a:picLocks noChangeAspect="1"/>
        </xdr:cNvPicPr>
      </xdr:nvPicPr>
      <xdr:blipFill>
        <a:blip xmlns:r="http://schemas.openxmlformats.org/officeDocument/2006/relationships" r:embed="rId1"/>
        <a:stretch>
          <a:fillRect/>
        </a:stretch>
      </xdr:blipFill>
      <xdr:spPr>
        <a:xfrm>
          <a:off x="9734852707" y="1304925"/>
          <a:ext cx="2164268" cy="987638"/>
        </a:xfrm>
        <a:prstGeom prst="rect">
          <a:avLst/>
        </a:prstGeom>
      </xdr:spPr>
    </xdr:pic>
    <xdr:clientData/>
  </xdr:twoCellAnchor>
  <xdr:twoCellAnchor>
    <xdr:from>
      <xdr:col>341</xdr:col>
      <xdr:colOff>57150</xdr:colOff>
      <xdr:row>6</xdr:row>
      <xdr:rowOff>161925</xdr:rowOff>
    </xdr:from>
    <xdr:to>
      <xdr:col>347</xdr:col>
      <xdr:colOff>266700</xdr:colOff>
      <xdr:row>10</xdr:row>
      <xdr:rowOff>76200</xdr:rowOff>
    </xdr:to>
    <xdr:sp macro="" textlink="">
      <xdr:nvSpPr>
        <xdr:cNvPr id="60" name="Curved Up Ribbon 59">
          <a:extLst>
            <a:ext uri="{FF2B5EF4-FFF2-40B4-BE49-F238E27FC236}">
              <a16:creationId xmlns:a16="http://schemas.microsoft.com/office/drawing/2014/main" id="{00000000-0008-0000-0300-00003C000000}"/>
            </a:ext>
          </a:extLst>
        </xdr:cNvPr>
        <xdr:cNvSpPr/>
      </xdr:nvSpPr>
      <xdr:spPr>
        <a:xfrm>
          <a:off x="97275967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342</xdr:col>
      <xdr:colOff>323850</xdr:colOff>
      <xdr:row>6</xdr:row>
      <xdr:rowOff>47625</xdr:rowOff>
    </xdr:from>
    <xdr:to>
      <xdr:col>346</xdr:col>
      <xdr:colOff>49718</xdr:colOff>
      <xdr:row>10</xdr:row>
      <xdr:rowOff>120863</xdr:rowOff>
    </xdr:to>
    <xdr:pic>
      <xdr:nvPicPr>
        <xdr:cNvPr id="61" name="Picture 60">
          <a:extLst>
            <a:ext uri="{FF2B5EF4-FFF2-40B4-BE49-F238E27FC236}">
              <a16:creationId xmlns:a16="http://schemas.microsoft.com/office/drawing/2014/main" id="{00000000-0008-0000-0300-00003D000000}"/>
            </a:ext>
          </a:extLst>
        </xdr:cNvPr>
        <xdr:cNvPicPr>
          <a:picLocks noChangeAspect="1"/>
        </xdr:cNvPicPr>
      </xdr:nvPicPr>
      <xdr:blipFill>
        <a:blip xmlns:r="http://schemas.openxmlformats.org/officeDocument/2006/relationships" r:embed="rId1"/>
        <a:stretch>
          <a:fillRect/>
        </a:stretch>
      </xdr:blipFill>
      <xdr:spPr>
        <a:xfrm>
          <a:off x="9728461432" y="1304925"/>
          <a:ext cx="2164268" cy="987638"/>
        </a:xfrm>
        <a:prstGeom prst="rect">
          <a:avLst/>
        </a:prstGeom>
      </xdr:spPr>
    </xdr:pic>
    <xdr:clientData/>
  </xdr:twoCellAnchor>
  <xdr:twoCellAnchor>
    <xdr:from>
      <xdr:col>353</xdr:col>
      <xdr:colOff>57150</xdr:colOff>
      <xdr:row>6</xdr:row>
      <xdr:rowOff>161925</xdr:rowOff>
    </xdr:from>
    <xdr:to>
      <xdr:col>359</xdr:col>
      <xdr:colOff>266700</xdr:colOff>
      <xdr:row>10</xdr:row>
      <xdr:rowOff>76200</xdr:rowOff>
    </xdr:to>
    <xdr:sp macro="" textlink="">
      <xdr:nvSpPr>
        <xdr:cNvPr id="62" name="Curved Up Ribbon 61">
          <a:extLst>
            <a:ext uri="{FF2B5EF4-FFF2-40B4-BE49-F238E27FC236}">
              <a16:creationId xmlns:a16="http://schemas.microsoft.com/office/drawing/2014/main" id="{00000000-0008-0000-0300-00003E000000}"/>
            </a:ext>
          </a:extLst>
        </xdr:cNvPr>
        <xdr:cNvSpPr/>
      </xdr:nvSpPr>
      <xdr:spPr>
        <a:xfrm>
          <a:off x="97212054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354</xdr:col>
      <xdr:colOff>323850</xdr:colOff>
      <xdr:row>6</xdr:row>
      <xdr:rowOff>47625</xdr:rowOff>
    </xdr:from>
    <xdr:to>
      <xdr:col>358</xdr:col>
      <xdr:colOff>49718</xdr:colOff>
      <xdr:row>10</xdr:row>
      <xdr:rowOff>120863</xdr:rowOff>
    </xdr:to>
    <xdr:pic>
      <xdr:nvPicPr>
        <xdr:cNvPr id="63" name="Picture 62">
          <a:extLst>
            <a:ext uri="{FF2B5EF4-FFF2-40B4-BE49-F238E27FC236}">
              <a16:creationId xmlns:a16="http://schemas.microsoft.com/office/drawing/2014/main" id="{00000000-0008-0000-0300-00003F000000}"/>
            </a:ext>
          </a:extLst>
        </xdr:cNvPr>
        <xdr:cNvPicPr>
          <a:picLocks noChangeAspect="1"/>
        </xdr:cNvPicPr>
      </xdr:nvPicPr>
      <xdr:blipFill>
        <a:blip xmlns:r="http://schemas.openxmlformats.org/officeDocument/2006/relationships" r:embed="rId1"/>
        <a:stretch>
          <a:fillRect/>
        </a:stretch>
      </xdr:blipFill>
      <xdr:spPr>
        <a:xfrm>
          <a:off x="9722070157" y="1304925"/>
          <a:ext cx="2164268" cy="987638"/>
        </a:xfrm>
        <a:prstGeom prst="rect">
          <a:avLst/>
        </a:prstGeom>
      </xdr:spPr>
    </xdr:pic>
    <xdr:clientData/>
  </xdr:twoCellAnchor>
  <xdr:twoCellAnchor>
    <xdr:from>
      <xdr:col>365</xdr:col>
      <xdr:colOff>57150</xdr:colOff>
      <xdr:row>6</xdr:row>
      <xdr:rowOff>161925</xdr:rowOff>
    </xdr:from>
    <xdr:to>
      <xdr:col>371</xdr:col>
      <xdr:colOff>266700</xdr:colOff>
      <xdr:row>10</xdr:row>
      <xdr:rowOff>76200</xdr:rowOff>
    </xdr:to>
    <xdr:sp macro="" textlink="">
      <xdr:nvSpPr>
        <xdr:cNvPr id="64" name="Curved Up Ribbon 63">
          <a:extLst>
            <a:ext uri="{FF2B5EF4-FFF2-40B4-BE49-F238E27FC236}">
              <a16:creationId xmlns:a16="http://schemas.microsoft.com/office/drawing/2014/main" id="{00000000-0008-0000-0300-000040000000}"/>
            </a:ext>
          </a:extLst>
        </xdr:cNvPr>
        <xdr:cNvSpPr/>
      </xdr:nvSpPr>
      <xdr:spPr>
        <a:xfrm>
          <a:off x="97148142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366</xdr:col>
      <xdr:colOff>323850</xdr:colOff>
      <xdr:row>6</xdr:row>
      <xdr:rowOff>47625</xdr:rowOff>
    </xdr:from>
    <xdr:to>
      <xdr:col>370</xdr:col>
      <xdr:colOff>49718</xdr:colOff>
      <xdr:row>10</xdr:row>
      <xdr:rowOff>120863</xdr:rowOff>
    </xdr:to>
    <xdr:pic>
      <xdr:nvPicPr>
        <xdr:cNvPr id="65" name="Picture 64">
          <a:extLst>
            <a:ext uri="{FF2B5EF4-FFF2-40B4-BE49-F238E27FC236}">
              <a16:creationId xmlns:a16="http://schemas.microsoft.com/office/drawing/2014/main" id="{00000000-0008-0000-0300-000041000000}"/>
            </a:ext>
          </a:extLst>
        </xdr:cNvPr>
        <xdr:cNvPicPr>
          <a:picLocks noChangeAspect="1"/>
        </xdr:cNvPicPr>
      </xdr:nvPicPr>
      <xdr:blipFill>
        <a:blip xmlns:r="http://schemas.openxmlformats.org/officeDocument/2006/relationships" r:embed="rId1"/>
        <a:stretch>
          <a:fillRect/>
        </a:stretch>
      </xdr:blipFill>
      <xdr:spPr>
        <a:xfrm>
          <a:off x="9715678882" y="1304925"/>
          <a:ext cx="2164268" cy="987638"/>
        </a:xfrm>
        <a:prstGeom prst="rect">
          <a:avLst/>
        </a:prstGeom>
      </xdr:spPr>
    </xdr:pic>
    <xdr:clientData/>
  </xdr:twoCellAnchor>
  <xdr:twoCellAnchor>
    <xdr:from>
      <xdr:col>377</xdr:col>
      <xdr:colOff>57150</xdr:colOff>
      <xdr:row>6</xdr:row>
      <xdr:rowOff>161925</xdr:rowOff>
    </xdr:from>
    <xdr:to>
      <xdr:col>383</xdr:col>
      <xdr:colOff>266700</xdr:colOff>
      <xdr:row>10</xdr:row>
      <xdr:rowOff>76200</xdr:rowOff>
    </xdr:to>
    <xdr:sp macro="" textlink="">
      <xdr:nvSpPr>
        <xdr:cNvPr id="66" name="Curved Up Ribbon 65">
          <a:extLst>
            <a:ext uri="{FF2B5EF4-FFF2-40B4-BE49-F238E27FC236}">
              <a16:creationId xmlns:a16="http://schemas.microsoft.com/office/drawing/2014/main" id="{00000000-0008-0000-0300-000042000000}"/>
            </a:ext>
          </a:extLst>
        </xdr:cNvPr>
        <xdr:cNvSpPr/>
      </xdr:nvSpPr>
      <xdr:spPr>
        <a:xfrm>
          <a:off x="97084229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378</xdr:col>
      <xdr:colOff>323850</xdr:colOff>
      <xdr:row>6</xdr:row>
      <xdr:rowOff>47625</xdr:rowOff>
    </xdr:from>
    <xdr:to>
      <xdr:col>382</xdr:col>
      <xdr:colOff>49718</xdr:colOff>
      <xdr:row>10</xdr:row>
      <xdr:rowOff>120863</xdr:rowOff>
    </xdr:to>
    <xdr:pic>
      <xdr:nvPicPr>
        <xdr:cNvPr id="67" name="Picture 66">
          <a:extLst>
            <a:ext uri="{FF2B5EF4-FFF2-40B4-BE49-F238E27FC236}">
              <a16:creationId xmlns:a16="http://schemas.microsoft.com/office/drawing/2014/main" id="{00000000-0008-0000-0300-000043000000}"/>
            </a:ext>
          </a:extLst>
        </xdr:cNvPr>
        <xdr:cNvPicPr>
          <a:picLocks noChangeAspect="1"/>
        </xdr:cNvPicPr>
      </xdr:nvPicPr>
      <xdr:blipFill>
        <a:blip xmlns:r="http://schemas.openxmlformats.org/officeDocument/2006/relationships" r:embed="rId1"/>
        <a:stretch>
          <a:fillRect/>
        </a:stretch>
      </xdr:blipFill>
      <xdr:spPr>
        <a:xfrm>
          <a:off x="9709287607" y="1304925"/>
          <a:ext cx="2164268" cy="987638"/>
        </a:xfrm>
        <a:prstGeom prst="rect">
          <a:avLst/>
        </a:prstGeom>
      </xdr:spPr>
    </xdr:pic>
    <xdr:clientData/>
  </xdr:twoCellAnchor>
  <xdr:twoCellAnchor>
    <xdr:from>
      <xdr:col>389</xdr:col>
      <xdr:colOff>57150</xdr:colOff>
      <xdr:row>6</xdr:row>
      <xdr:rowOff>161925</xdr:rowOff>
    </xdr:from>
    <xdr:to>
      <xdr:col>395</xdr:col>
      <xdr:colOff>266700</xdr:colOff>
      <xdr:row>10</xdr:row>
      <xdr:rowOff>76200</xdr:rowOff>
    </xdr:to>
    <xdr:sp macro="" textlink="">
      <xdr:nvSpPr>
        <xdr:cNvPr id="68" name="Curved Up Ribbon 67">
          <a:extLst>
            <a:ext uri="{FF2B5EF4-FFF2-40B4-BE49-F238E27FC236}">
              <a16:creationId xmlns:a16="http://schemas.microsoft.com/office/drawing/2014/main" id="{00000000-0008-0000-0300-000044000000}"/>
            </a:ext>
          </a:extLst>
        </xdr:cNvPr>
        <xdr:cNvSpPr/>
      </xdr:nvSpPr>
      <xdr:spPr>
        <a:xfrm>
          <a:off x="97020316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390</xdr:col>
      <xdr:colOff>323850</xdr:colOff>
      <xdr:row>6</xdr:row>
      <xdr:rowOff>47625</xdr:rowOff>
    </xdr:from>
    <xdr:to>
      <xdr:col>394</xdr:col>
      <xdr:colOff>49718</xdr:colOff>
      <xdr:row>10</xdr:row>
      <xdr:rowOff>120863</xdr:rowOff>
    </xdr:to>
    <xdr:pic>
      <xdr:nvPicPr>
        <xdr:cNvPr id="69" name="Picture 68">
          <a:extLst>
            <a:ext uri="{FF2B5EF4-FFF2-40B4-BE49-F238E27FC236}">
              <a16:creationId xmlns:a16="http://schemas.microsoft.com/office/drawing/2014/main" id="{00000000-0008-0000-0300-000045000000}"/>
            </a:ext>
          </a:extLst>
        </xdr:cNvPr>
        <xdr:cNvPicPr>
          <a:picLocks noChangeAspect="1"/>
        </xdr:cNvPicPr>
      </xdr:nvPicPr>
      <xdr:blipFill>
        <a:blip xmlns:r="http://schemas.openxmlformats.org/officeDocument/2006/relationships" r:embed="rId1"/>
        <a:stretch>
          <a:fillRect/>
        </a:stretch>
      </xdr:blipFill>
      <xdr:spPr>
        <a:xfrm>
          <a:off x="9702896332" y="1304925"/>
          <a:ext cx="2164268" cy="987638"/>
        </a:xfrm>
        <a:prstGeom prst="rect">
          <a:avLst/>
        </a:prstGeom>
      </xdr:spPr>
    </xdr:pic>
    <xdr:clientData/>
  </xdr:twoCellAnchor>
  <xdr:twoCellAnchor>
    <xdr:from>
      <xdr:col>401</xdr:col>
      <xdr:colOff>57150</xdr:colOff>
      <xdr:row>6</xdr:row>
      <xdr:rowOff>161925</xdr:rowOff>
    </xdr:from>
    <xdr:to>
      <xdr:col>407</xdr:col>
      <xdr:colOff>266700</xdr:colOff>
      <xdr:row>10</xdr:row>
      <xdr:rowOff>76200</xdr:rowOff>
    </xdr:to>
    <xdr:sp macro="" textlink="">
      <xdr:nvSpPr>
        <xdr:cNvPr id="70" name="Curved Up Ribbon 69">
          <a:extLst>
            <a:ext uri="{FF2B5EF4-FFF2-40B4-BE49-F238E27FC236}">
              <a16:creationId xmlns:a16="http://schemas.microsoft.com/office/drawing/2014/main" id="{00000000-0008-0000-0300-000046000000}"/>
            </a:ext>
          </a:extLst>
        </xdr:cNvPr>
        <xdr:cNvSpPr/>
      </xdr:nvSpPr>
      <xdr:spPr>
        <a:xfrm>
          <a:off x="96956403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402</xdr:col>
      <xdr:colOff>323850</xdr:colOff>
      <xdr:row>6</xdr:row>
      <xdr:rowOff>47625</xdr:rowOff>
    </xdr:from>
    <xdr:to>
      <xdr:col>406</xdr:col>
      <xdr:colOff>49718</xdr:colOff>
      <xdr:row>10</xdr:row>
      <xdr:rowOff>120863</xdr:rowOff>
    </xdr:to>
    <xdr:pic>
      <xdr:nvPicPr>
        <xdr:cNvPr id="71" name="Picture 70">
          <a:extLst>
            <a:ext uri="{FF2B5EF4-FFF2-40B4-BE49-F238E27FC236}">
              <a16:creationId xmlns:a16="http://schemas.microsoft.com/office/drawing/2014/main" id="{00000000-0008-0000-0300-000047000000}"/>
            </a:ext>
          </a:extLst>
        </xdr:cNvPr>
        <xdr:cNvPicPr>
          <a:picLocks noChangeAspect="1"/>
        </xdr:cNvPicPr>
      </xdr:nvPicPr>
      <xdr:blipFill>
        <a:blip xmlns:r="http://schemas.openxmlformats.org/officeDocument/2006/relationships" r:embed="rId1"/>
        <a:stretch>
          <a:fillRect/>
        </a:stretch>
      </xdr:blipFill>
      <xdr:spPr>
        <a:xfrm>
          <a:off x="9696505057" y="1304925"/>
          <a:ext cx="2164268" cy="987638"/>
        </a:xfrm>
        <a:prstGeom prst="rect">
          <a:avLst/>
        </a:prstGeom>
      </xdr:spPr>
    </xdr:pic>
    <xdr:clientData/>
  </xdr:twoCellAnchor>
  <xdr:twoCellAnchor>
    <xdr:from>
      <xdr:col>413</xdr:col>
      <xdr:colOff>57150</xdr:colOff>
      <xdr:row>6</xdr:row>
      <xdr:rowOff>161925</xdr:rowOff>
    </xdr:from>
    <xdr:to>
      <xdr:col>419</xdr:col>
      <xdr:colOff>266700</xdr:colOff>
      <xdr:row>10</xdr:row>
      <xdr:rowOff>76200</xdr:rowOff>
    </xdr:to>
    <xdr:sp macro="" textlink="">
      <xdr:nvSpPr>
        <xdr:cNvPr id="72" name="Curved Up Ribbon 71">
          <a:extLst>
            <a:ext uri="{FF2B5EF4-FFF2-40B4-BE49-F238E27FC236}">
              <a16:creationId xmlns:a16="http://schemas.microsoft.com/office/drawing/2014/main" id="{00000000-0008-0000-0300-000048000000}"/>
            </a:ext>
          </a:extLst>
        </xdr:cNvPr>
        <xdr:cNvSpPr/>
      </xdr:nvSpPr>
      <xdr:spPr>
        <a:xfrm>
          <a:off x="96892491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414</xdr:col>
      <xdr:colOff>323850</xdr:colOff>
      <xdr:row>6</xdr:row>
      <xdr:rowOff>47625</xdr:rowOff>
    </xdr:from>
    <xdr:to>
      <xdr:col>418</xdr:col>
      <xdr:colOff>49718</xdr:colOff>
      <xdr:row>10</xdr:row>
      <xdr:rowOff>120863</xdr:rowOff>
    </xdr:to>
    <xdr:pic>
      <xdr:nvPicPr>
        <xdr:cNvPr id="73" name="Picture 72">
          <a:extLst>
            <a:ext uri="{FF2B5EF4-FFF2-40B4-BE49-F238E27FC236}">
              <a16:creationId xmlns:a16="http://schemas.microsoft.com/office/drawing/2014/main" id="{00000000-0008-0000-0300-000049000000}"/>
            </a:ext>
          </a:extLst>
        </xdr:cNvPr>
        <xdr:cNvPicPr>
          <a:picLocks noChangeAspect="1"/>
        </xdr:cNvPicPr>
      </xdr:nvPicPr>
      <xdr:blipFill>
        <a:blip xmlns:r="http://schemas.openxmlformats.org/officeDocument/2006/relationships" r:embed="rId1"/>
        <a:stretch>
          <a:fillRect/>
        </a:stretch>
      </xdr:blipFill>
      <xdr:spPr>
        <a:xfrm>
          <a:off x="9690113782" y="1304925"/>
          <a:ext cx="2164268" cy="987638"/>
        </a:xfrm>
        <a:prstGeom prst="rect">
          <a:avLst/>
        </a:prstGeom>
      </xdr:spPr>
    </xdr:pic>
    <xdr:clientData/>
  </xdr:twoCellAnchor>
  <xdr:twoCellAnchor>
    <xdr:from>
      <xdr:col>425</xdr:col>
      <xdr:colOff>57150</xdr:colOff>
      <xdr:row>6</xdr:row>
      <xdr:rowOff>161925</xdr:rowOff>
    </xdr:from>
    <xdr:to>
      <xdr:col>431</xdr:col>
      <xdr:colOff>266700</xdr:colOff>
      <xdr:row>10</xdr:row>
      <xdr:rowOff>76200</xdr:rowOff>
    </xdr:to>
    <xdr:sp macro="" textlink="">
      <xdr:nvSpPr>
        <xdr:cNvPr id="74" name="Curved Up Ribbon 73">
          <a:extLst>
            <a:ext uri="{FF2B5EF4-FFF2-40B4-BE49-F238E27FC236}">
              <a16:creationId xmlns:a16="http://schemas.microsoft.com/office/drawing/2014/main" id="{00000000-0008-0000-0300-00004A000000}"/>
            </a:ext>
          </a:extLst>
        </xdr:cNvPr>
        <xdr:cNvSpPr/>
      </xdr:nvSpPr>
      <xdr:spPr>
        <a:xfrm>
          <a:off x="96828578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426</xdr:col>
      <xdr:colOff>323850</xdr:colOff>
      <xdr:row>6</xdr:row>
      <xdr:rowOff>47625</xdr:rowOff>
    </xdr:from>
    <xdr:to>
      <xdr:col>430</xdr:col>
      <xdr:colOff>49718</xdr:colOff>
      <xdr:row>10</xdr:row>
      <xdr:rowOff>120863</xdr:rowOff>
    </xdr:to>
    <xdr:pic>
      <xdr:nvPicPr>
        <xdr:cNvPr id="75" name="Picture 74">
          <a:extLst>
            <a:ext uri="{FF2B5EF4-FFF2-40B4-BE49-F238E27FC236}">
              <a16:creationId xmlns:a16="http://schemas.microsoft.com/office/drawing/2014/main" id="{00000000-0008-0000-0300-00004B000000}"/>
            </a:ext>
          </a:extLst>
        </xdr:cNvPr>
        <xdr:cNvPicPr>
          <a:picLocks noChangeAspect="1"/>
        </xdr:cNvPicPr>
      </xdr:nvPicPr>
      <xdr:blipFill>
        <a:blip xmlns:r="http://schemas.openxmlformats.org/officeDocument/2006/relationships" r:embed="rId1"/>
        <a:stretch>
          <a:fillRect/>
        </a:stretch>
      </xdr:blipFill>
      <xdr:spPr>
        <a:xfrm>
          <a:off x="9683722507" y="1304925"/>
          <a:ext cx="2164268" cy="987638"/>
        </a:xfrm>
        <a:prstGeom prst="rect">
          <a:avLst/>
        </a:prstGeom>
      </xdr:spPr>
    </xdr:pic>
    <xdr:clientData/>
  </xdr:twoCellAnchor>
  <xdr:twoCellAnchor>
    <xdr:from>
      <xdr:col>437</xdr:col>
      <xdr:colOff>234041</xdr:colOff>
      <xdr:row>6</xdr:row>
      <xdr:rowOff>161925</xdr:rowOff>
    </xdr:from>
    <xdr:to>
      <xdr:col>444</xdr:col>
      <xdr:colOff>48984</xdr:colOff>
      <xdr:row>10</xdr:row>
      <xdr:rowOff>76200</xdr:rowOff>
    </xdr:to>
    <xdr:sp macro="" textlink="">
      <xdr:nvSpPr>
        <xdr:cNvPr id="76" name="Curved Up Ribbon 75">
          <a:extLst>
            <a:ext uri="{FF2B5EF4-FFF2-40B4-BE49-F238E27FC236}">
              <a16:creationId xmlns:a16="http://schemas.microsoft.com/office/drawing/2014/main" id="{00000000-0008-0000-0300-00004C000000}"/>
            </a:ext>
          </a:extLst>
        </xdr:cNvPr>
        <xdr:cNvSpPr/>
      </xdr:nvSpPr>
      <xdr:spPr>
        <a:xfrm>
          <a:off x="9676322316" y="1419225"/>
          <a:ext cx="3910693"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438</xdr:col>
      <xdr:colOff>323850</xdr:colOff>
      <xdr:row>6</xdr:row>
      <xdr:rowOff>47625</xdr:rowOff>
    </xdr:from>
    <xdr:to>
      <xdr:col>442</xdr:col>
      <xdr:colOff>49718</xdr:colOff>
      <xdr:row>10</xdr:row>
      <xdr:rowOff>120863</xdr:rowOff>
    </xdr:to>
    <xdr:pic>
      <xdr:nvPicPr>
        <xdr:cNvPr id="77" name="Picture 76">
          <a:extLst>
            <a:ext uri="{FF2B5EF4-FFF2-40B4-BE49-F238E27FC236}">
              <a16:creationId xmlns:a16="http://schemas.microsoft.com/office/drawing/2014/main" id="{00000000-0008-0000-0300-00004D000000}"/>
            </a:ext>
          </a:extLst>
        </xdr:cNvPr>
        <xdr:cNvPicPr>
          <a:picLocks noChangeAspect="1"/>
        </xdr:cNvPicPr>
      </xdr:nvPicPr>
      <xdr:blipFill>
        <a:blip xmlns:r="http://schemas.openxmlformats.org/officeDocument/2006/relationships" r:embed="rId1"/>
        <a:stretch>
          <a:fillRect/>
        </a:stretch>
      </xdr:blipFill>
      <xdr:spPr>
        <a:xfrm>
          <a:off x="9677331232" y="1304925"/>
          <a:ext cx="2164268" cy="987638"/>
        </a:xfrm>
        <a:prstGeom prst="rect">
          <a:avLst/>
        </a:prstGeom>
      </xdr:spPr>
    </xdr:pic>
    <xdr:clientData/>
  </xdr:twoCellAnchor>
  <xdr:twoCellAnchor>
    <xdr:from>
      <xdr:col>449</xdr:col>
      <xdr:colOff>57150</xdr:colOff>
      <xdr:row>6</xdr:row>
      <xdr:rowOff>161925</xdr:rowOff>
    </xdr:from>
    <xdr:to>
      <xdr:col>455</xdr:col>
      <xdr:colOff>266700</xdr:colOff>
      <xdr:row>10</xdr:row>
      <xdr:rowOff>76200</xdr:rowOff>
    </xdr:to>
    <xdr:sp macro="" textlink="">
      <xdr:nvSpPr>
        <xdr:cNvPr id="78" name="Curved Up Ribbon 77">
          <a:extLst>
            <a:ext uri="{FF2B5EF4-FFF2-40B4-BE49-F238E27FC236}">
              <a16:creationId xmlns:a16="http://schemas.microsoft.com/office/drawing/2014/main" id="{00000000-0008-0000-0300-00004E000000}"/>
            </a:ext>
          </a:extLst>
        </xdr:cNvPr>
        <xdr:cNvSpPr/>
      </xdr:nvSpPr>
      <xdr:spPr>
        <a:xfrm>
          <a:off x="96700752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450</xdr:col>
      <xdr:colOff>323850</xdr:colOff>
      <xdr:row>6</xdr:row>
      <xdr:rowOff>47625</xdr:rowOff>
    </xdr:from>
    <xdr:to>
      <xdr:col>454</xdr:col>
      <xdr:colOff>49718</xdr:colOff>
      <xdr:row>10</xdr:row>
      <xdr:rowOff>120863</xdr:rowOff>
    </xdr:to>
    <xdr:pic>
      <xdr:nvPicPr>
        <xdr:cNvPr id="79" name="Picture 78">
          <a:extLst>
            <a:ext uri="{FF2B5EF4-FFF2-40B4-BE49-F238E27FC236}">
              <a16:creationId xmlns:a16="http://schemas.microsoft.com/office/drawing/2014/main" id="{00000000-0008-0000-0300-00004F000000}"/>
            </a:ext>
          </a:extLst>
        </xdr:cNvPr>
        <xdr:cNvPicPr>
          <a:picLocks noChangeAspect="1"/>
        </xdr:cNvPicPr>
      </xdr:nvPicPr>
      <xdr:blipFill>
        <a:blip xmlns:r="http://schemas.openxmlformats.org/officeDocument/2006/relationships" r:embed="rId1"/>
        <a:stretch>
          <a:fillRect/>
        </a:stretch>
      </xdr:blipFill>
      <xdr:spPr>
        <a:xfrm>
          <a:off x="9670939957" y="1304925"/>
          <a:ext cx="2164268" cy="987638"/>
        </a:xfrm>
        <a:prstGeom prst="rect">
          <a:avLst/>
        </a:prstGeom>
      </xdr:spPr>
    </xdr:pic>
    <xdr:clientData/>
  </xdr:twoCellAnchor>
  <xdr:twoCellAnchor>
    <xdr:from>
      <xdr:col>461</xdr:col>
      <xdr:colOff>57150</xdr:colOff>
      <xdr:row>6</xdr:row>
      <xdr:rowOff>161925</xdr:rowOff>
    </xdr:from>
    <xdr:to>
      <xdr:col>467</xdr:col>
      <xdr:colOff>266700</xdr:colOff>
      <xdr:row>10</xdr:row>
      <xdr:rowOff>76200</xdr:rowOff>
    </xdr:to>
    <xdr:sp macro="" textlink="">
      <xdr:nvSpPr>
        <xdr:cNvPr id="80" name="Curved Up Ribbon 79">
          <a:extLst>
            <a:ext uri="{FF2B5EF4-FFF2-40B4-BE49-F238E27FC236}">
              <a16:creationId xmlns:a16="http://schemas.microsoft.com/office/drawing/2014/main" id="{00000000-0008-0000-0300-000050000000}"/>
            </a:ext>
          </a:extLst>
        </xdr:cNvPr>
        <xdr:cNvSpPr/>
      </xdr:nvSpPr>
      <xdr:spPr>
        <a:xfrm>
          <a:off x="96636840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462</xdr:col>
      <xdr:colOff>323850</xdr:colOff>
      <xdr:row>6</xdr:row>
      <xdr:rowOff>47625</xdr:rowOff>
    </xdr:from>
    <xdr:to>
      <xdr:col>466</xdr:col>
      <xdr:colOff>49718</xdr:colOff>
      <xdr:row>10</xdr:row>
      <xdr:rowOff>120863</xdr:rowOff>
    </xdr:to>
    <xdr:pic>
      <xdr:nvPicPr>
        <xdr:cNvPr id="81" name="Picture 80">
          <a:extLst>
            <a:ext uri="{FF2B5EF4-FFF2-40B4-BE49-F238E27FC236}">
              <a16:creationId xmlns:a16="http://schemas.microsoft.com/office/drawing/2014/main" id="{00000000-0008-0000-0300-000051000000}"/>
            </a:ext>
          </a:extLst>
        </xdr:cNvPr>
        <xdr:cNvPicPr>
          <a:picLocks noChangeAspect="1"/>
        </xdr:cNvPicPr>
      </xdr:nvPicPr>
      <xdr:blipFill>
        <a:blip xmlns:r="http://schemas.openxmlformats.org/officeDocument/2006/relationships" r:embed="rId1"/>
        <a:stretch>
          <a:fillRect/>
        </a:stretch>
      </xdr:blipFill>
      <xdr:spPr>
        <a:xfrm>
          <a:off x="9664548682" y="1304925"/>
          <a:ext cx="2164268" cy="987638"/>
        </a:xfrm>
        <a:prstGeom prst="rect">
          <a:avLst/>
        </a:prstGeom>
      </xdr:spPr>
    </xdr:pic>
    <xdr:clientData/>
  </xdr:twoCellAnchor>
  <xdr:twoCellAnchor>
    <xdr:from>
      <xdr:col>473</xdr:col>
      <xdr:colOff>57150</xdr:colOff>
      <xdr:row>6</xdr:row>
      <xdr:rowOff>161925</xdr:rowOff>
    </xdr:from>
    <xdr:to>
      <xdr:col>479</xdr:col>
      <xdr:colOff>266700</xdr:colOff>
      <xdr:row>10</xdr:row>
      <xdr:rowOff>76200</xdr:rowOff>
    </xdr:to>
    <xdr:sp macro="" textlink="">
      <xdr:nvSpPr>
        <xdr:cNvPr id="82" name="Curved Up Ribbon 81">
          <a:extLst>
            <a:ext uri="{FF2B5EF4-FFF2-40B4-BE49-F238E27FC236}">
              <a16:creationId xmlns:a16="http://schemas.microsoft.com/office/drawing/2014/main" id="{00000000-0008-0000-0300-000052000000}"/>
            </a:ext>
          </a:extLst>
        </xdr:cNvPr>
        <xdr:cNvSpPr/>
      </xdr:nvSpPr>
      <xdr:spPr>
        <a:xfrm>
          <a:off x="96572927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474</xdr:col>
      <xdr:colOff>323850</xdr:colOff>
      <xdr:row>6</xdr:row>
      <xdr:rowOff>47625</xdr:rowOff>
    </xdr:from>
    <xdr:to>
      <xdr:col>478</xdr:col>
      <xdr:colOff>49718</xdr:colOff>
      <xdr:row>10</xdr:row>
      <xdr:rowOff>120863</xdr:rowOff>
    </xdr:to>
    <xdr:pic>
      <xdr:nvPicPr>
        <xdr:cNvPr id="83" name="Picture 82">
          <a:extLst>
            <a:ext uri="{FF2B5EF4-FFF2-40B4-BE49-F238E27FC236}">
              <a16:creationId xmlns:a16="http://schemas.microsoft.com/office/drawing/2014/main" id="{00000000-0008-0000-0300-000053000000}"/>
            </a:ext>
          </a:extLst>
        </xdr:cNvPr>
        <xdr:cNvPicPr>
          <a:picLocks noChangeAspect="1"/>
        </xdr:cNvPicPr>
      </xdr:nvPicPr>
      <xdr:blipFill>
        <a:blip xmlns:r="http://schemas.openxmlformats.org/officeDocument/2006/relationships" r:embed="rId1"/>
        <a:stretch>
          <a:fillRect/>
        </a:stretch>
      </xdr:blipFill>
      <xdr:spPr>
        <a:xfrm>
          <a:off x="9658157407" y="1304925"/>
          <a:ext cx="2164268" cy="987638"/>
        </a:xfrm>
        <a:prstGeom prst="rect">
          <a:avLst/>
        </a:prstGeom>
      </xdr:spPr>
    </xdr:pic>
    <xdr:clientData/>
  </xdr:twoCellAnchor>
  <xdr:twoCellAnchor>
    <xdr:from>
      <xdr:col>485</xdr:col>
      <xdr:colOff>57150</xdr:colOff>
      <xdr:row>6</xdr:row>
      <xdr:rowOff>161925</xdr:rowOff>
    </xdr:from>
    <xdr:to>
      <xdr:col>491</xdr:col>
      <xdr:colOff>266700</xdr:colOff>
      <xdr:row>10</xdr:row>
      <xdr:rowOff>76200</xdr:rowOff>
    </xdr:to>
    <xdr:sp macro="" textlink="">
      <xdr:nvSpPr>
        <xdr:cNvPr id="84" name="Curved Up Ribbon 83">
          <a:extLst>
            <a:ext uri="{FF2B5EF4-FFF2-40B4-BE49-F238E27FC236}">
              <a16:creationId xmlns:a16="http://schemas.microsoft.com/office/drawing/2014/main" id="{00000000-0008-0000-0300-000054000000}"/>
            </a:ext>
          </a:extLst>
        </xdr:cNvPr>
        <xdr:cNvSpPr/>
      </xdr:nvSpPr>
      <xdr:spPr>
        <a:xfrm>
          <a:off x="96509014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486</xdr:col>
      <xdr:colOff>323850</xdr:colOff>
      <xdr:row>6</xdr:row>
      <xdr:rowOff>47625</xdr:rowOff>
    </xdr:from>
    <xdr:to>
      <xdr:col>490</xdr:col>
      <xdr:colOff>49718</xdr:colOff>
      <xdr:row>10</xdr:row>
      <xdr:rowOff>120863</xdr:rowOff>
    </xdr:to>
    <xdr:pic>
      <xdr:nvPicPr>
        <xdr:cNvPr id="85" name="Picture 84">
          <a:extLst>
            <a:ext uri="{FF2B5EF4-FFF2-40B4-BE49-F238E27FC236}">
              <a16:creationId xmlns:a16="http://schemas.microsoft.com/office/drawing/2014/main" id="{00000000-0008-0000-0300-000055000000}"/>
            </a:ext>
          </a:extLst>
        </xdr:cNvPr>
        <xdr:cNvPicPr>
          <a:picLocks noChangeAspect="1"/>
        </xdr:cNvPicPr>
      </xdr:nvPicPr>
      <xdr:blipFill>
        <a:blip xmlns:r="http://schemas.openxmlformats.org/officeDocument/2006/relationships" r:embed="rId1"/>
        <a:stretch>
          <a:fillRect/>
        </a:stretch>
      </xdr:blipFill>
      <xdr:spPr>
        <a:xfrm>
          <a:off x="9651766132" y="1304925"/>
          <a:ext cx="2164268" cy="987638"/>
        </a:xfrm>
        <a:prstGeom prst="rect">
          <a:avLst/>
        </a:prstGeom>
      </xdr:spPr>
    </xdr:pic>
    <xdr:clientData/>
  </xdr:twoCellAnchor>
  <xdr:twoCellAnchor>
    <xdr:from>
      <xdr:col>497</xdr:col>
      <xdr:colOff>57150</xdr:colOff>
      <xdr:row>6</xdr:row>
      <xdr:rowOff>161925</xdr:rowOff>
    </xdr:from>
    <xdr:to>
      <xdr:col>503</xdr:col>
      <xdr:colOff>266700</xdr:colOff>
      <xdr:row>10</xdr:row>
      <xdr:rowOff>76200</xdr:rowOff>
    </xdr:to>
    <xdr:sp macro="" textlink="">
      <xdr:nvSpPr>
        <xdr:cNvPr id="86" name="Curved Up Ribbon 85">
          <a:extLst>
            <a:ext uri="{FF2B5EF4-FFF2-40B4-BE49-F238E27FC236}">
              <a16:creationId xmlns:a16="http://schemas.microsoft.com/office/drawing/2014/main" id="{00000000-0008-0000-0300-000056000000}"/>
            </a:ext>
          </a:extLst>
        </xdr:cNvPr>
        <xdr:cNvSpPr/>
      </xdr:nvSpPr>
      <xdr:spPr>
        <a:xfrm>
          <a:off x="96445101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498</xdr:col>
      <xdr:colOff>323850</xdr:colOff>
      <xdr:row>6</xdr:row>
      <xdr:rowOff>47625</xdr:rowOff>
    </xdr:from>
    <xdr:to>
      <xdr:col>502</xdr:col>
      <xdr:colOff>49718</xdr:colOff>
      <xdr:row>10</xdr:row>
      <xdr:rowOff>120863</xdr:rowOff>
    </xdr:to>
    <xdr:pic>
      <xdr:nvPicPr>
        <xdr:cNvPr id="87" name="Picture 86">
          <a:extLst>
            <a:ext uri="{FF2B5EF4-FFF2-40B4-BE49-F238E27FC236}">
              <a16:creationId xmlns:a16="http://schemas.microsoft.com/office/drawing/2014/main" id="{00000000-0008-0000-0300-000057000000}"/>
            </a:ext>
          </a:extLst>
        </xdr:cNvPr>
        <xdr:cNvPicPr>
          <a:picLocks noChangeAspect="1"/>
        </xdr:cNvPicPr>
      </xdr:nvPicPr>
      <xdr:blipFill>
        <a:blip xmlns:r="http://schemas.openxmlformats.org/officeDocument/2006/relationships" r:embed="rId1"/>
        <a:stretch>
          <a:fillRect/>
        </a:stretch>
      </xdr:blipFill>
      <xdr:spPr>
        <a:xfrm>
          <a:off x="9645374857" y="1304925"/>
          <a:ext cx="2164268" cy="987638"/>
        </a:xfrm>
        <a:prstGeom prst="rect">
          <a:avLst/>
        </a:prstGeom>
      </xdr:spPr>
    </xdr:pic>
    <xdr:clientData/>
  </xdr:twoCellAnchor>
  <xdr:twoCellAnchor>
    <xdr:from>
      <xdr:col>509</xdr:col>
      <xdr:colOff>57150</xdr:colOff>
      <xdr:row>6</xdr:row>
      <xdr:rowOff>161925</xdr:rowOff>
    </xdr:from>
    <xdr:to>
      <xdr:col>515</xdr:col>
      <xdr:colOff>266700</xdr:colOff>
      <xdr:row>10</xdr:row>
      <xdr:rowOff>76200</xdr:rowOff>
    </xdr:to>
    <xdr:sp macro="" textlink="">
      <xdr:nvSpPr>
        <xdr:cNvPr id="88" name="Curved Up Ribbon 87">
          <a:extLst>
            <a:ext uri="{FF2B5EF4-FFF2-40B4-BE49-F238E27FC236}">
              <a16:creationId xmlns:a16="http://schemas.microsoft.com/office/drawing/2014/main" id="{00000000-0008-0000-0300-000058000000}"/>
            </a:ext>
          </a:extLst>
        </xdr:cNvPr>
        <xdr:cNvSpPr/>
      </xdr:nvSpPr>
      <xdr:spPr>
        <a:xfrm>
          <a:off x="96381189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510</xdr:col>
      <xdr:colOff>323850</xdr:colOff>
      <xdr:row>6</xdr:row>
      <xdr:rowOff>47625</xdr:rowOff>
    </xdr:from>
    <xdr:to>
      <xdr:col>514</xdr:col>
      <xdr:colOff>49718</xdr:colOff>
      <xdr:row>10</xdr:row>
      <xdr:rowOff>120863</xdr:rowOff>
    </xdr:to>
    <xdr:pic>
      <xdr:nvPicPr>
        <xdr:cNvPr id="89" name="Picture 88">
          <a:extLst>
            <a:ext uri="{FF2B5EF4-FFF2-40B4-BE49-F238E27FC236}">
              <a16:creationId xmlns:a16="http://schemas.microsoft.com/office/drawing/2014/main" id="{00000000-0008-0000-0300-000059000000}"/>
            </a:ext>
          </a:extLst>
        </xdr:cNvPr>
        <xdr:cNvPicPr>
          <a:picLocks noChangeAspect="1"/>
        </xdr:cNvPicPr>
      </xdr:nvPicPr>
      <xdr:blipFill>
        <a:blip xmlns:r="http://schemas.openxmlformats.org/officeDocument/2006/relationships" r:embed="rId1"/>
        <a:stretch>
          <a:fillRect/>
        </a:stretch>
      </xdr:blipFill>
      <xdr:spPr>
        <a:xfrm>
          <a:off x="9638983582" y="1304925"/>
          <a:ext cx="2164268" cy="987638"/>
        </a:xfrm>
        <a:prstGeom prst="rect">
          <a:avLst/>
        </a:prstGeom>
      </xdr:spPr>
    </xdr:pic>
    <xdr:clientData/>
  </xdr:twoCellAnchor>
  <xdr:twoCellAnchor>
    <xdr:from>
      <xdr:col>521</xdr:col>
      <xdr:colOff>57150</xdr:colOff>
      <xdr:row>6</xdr:row>
      <xdr:rowOff>161925</xdr:rowOff>
    </xdr:from>
    <xdr:to>
      <xdr:col>527</xdr:col>
      <xdr:colOff>266700</xdr:colOff>
      <xdr:row>10</xdr:row>
      <xdr:rowOff>76200</xdr:rowOff>
    </xdr:to>
    <xdr:sp macro="" textlink="">
      <xdr:nvSpPr>
        <xdr:cNvPr id="90" name="Curved Up Ribbon 89">
          <a:extLst>
            <a:ext uri="{FF2B5EF4-FFF2-40B4-BE49-F238E27FC236}">
              <a16:creationId xmlns:a16="http://schemas.microsoft.com/office/drawing/2014/main" id="{00000000-0008-0000-0300-00005A000000}"/>
            </a:ext>
          </a:extLst>
        </xdr:cNvPr>
        <xdr:cNvSpPr/>
      </xdr:nvSpPr>
      <xdr:spPr>
        <a:xfrm>
          <a:off x="96317276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522</xdr:col>
      <xdr:colOff>323850</xdr:colOff>
      <xdr:row>6</xdr:row>
      <xdr:rowOff>47625</xdr:rowOff>
    </xdr:from>
    <xdr:to>
      <xdr:col>526</xdr:col>
      <xdr:colOff>49718</xdr:colOff>
      <xdr:row>10</xdr:row>
      <xdr:rowOff>120863</xdr:rowOff>
    </xdr:to>
    <xdr:pic>
      <xdr:nvPicPr>
        <xdr:cNvPr id="91" name="Picture 90">
          <a:extLst>
            <a:ext uri="{FF2B5EF4-FFF2-40B4-BE49-F238E27FC236}">
              <a16:creationId xmlns:a16="http://schemas.microsoft.com/office/drawing/2014/main" id="{00000000-0008-0000-0300-00005B000000}"/>
            </a:ext>
          </a:extLst>
        </xdr:cNvPr>
        <xdr:cNvPicPr>
          <a:picLocks noChangeAspect="1"/>
        </xdr:cNvPicPr>
      </xdr:nvPicPr>
      <xdr:blipFill>
        <a:blip xmlns:r="http://schemas.openxmlformats.org/officeDocument/2006/relationships" r:embed="rId1"/>
        <a:stretch>
          <a:fillRect/>
        </a:stretch>
      </xdr:blipFill>
      <xdr:spPr>
        <a:xfrm>
          <a:off x="9632592307" y="1304925"/>
          <a:ext cx="2164268" cy="987638"/>
        </a:xfrm>
        <a:prstGeom prst="rect">
          <a:avLst/>
        </a:prstGeom>
      </xdr:spPr>
    </xdr:pic>
    <xdr:clientData/>
  </xdr:twoCellAnchor>
  <xdr:twoCellAnchor>
    <xdr:from>
      <xdr:col>533</xdr:col>
      <xdr:colOff>57150</xdr:colOff>
      <xdr:row>6</xdr:row>
      <xdr:rowOff>161925</xdr:rowOff>
    </xdr:from>
    <xdr:to>
      <xdr:col>539</xdr:col>
      <xdr:colOff>266700</xdr:colOff>
      <xdr:row>10</xdr:row>
      <xdr:rowOff>76200</xdr:rowOff>
    </xdr:to>
    <xdr:sp macro="" textlink="">
      <xdr:nvSpPr>
        <xdr:cNvPr id="92" name="Curved Up Ribbon 91">
          <a:extLst>
            <a:ext uri="{FF2B5EF4-FFF2-40B4-BE49-F238E27FC236}">
              <a16:creationId xmlns:a16="http://schemas.microsoft.com/office/drawing/2014/main" id="{00000000-0008-0000-0300-00005C000000}"/>
            </a:ext>
          </a:extLst>
        </xdr:cNvPr>
        <xdr:cNvSpPr/>
      </xdr:nvSpPr>
      <xdr:spPr>
        <a:xfrm>
          <a:off x="96253363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534</xdr:col>
      <xdr:colOff>323850</xdr:colOff>
      <xdr:row>6</xdr:row>
      <xdr:rowOff>47625</xdr:rowOff>
    </xdr:from>
    <xdr:to>
      <xdr:col>538</xdr:col>
      <xdr:colOff>49718</xdr:colOff>
      <xdr:row>10</xdr:row>
      <xdr:rowOff>120863</xdr:rowOff>
    </xdr:to>
    <xdr:pic>
      <xdr:nvPicPr>
        <xdr:cNvPr id="93" name="Picture 92">
          <a:extLst>
            <a:ext uri="{FF2B5EF4-FFF2-40B4-BE49-F238E27FC236}">
              <a16:creationId xmlns:a16="http://schemas.microsoft.com/office/drawing/2014/main" id="{00000000-0008-0000-0300-00005D000000}"/>
            </a:ext>
          </a:extLst>
        </xdr:cNvPr>
        <xdr:cNvPicPr>
          <a:picLocks noChangeAspect="1"/>
        </xdr:cNvPicPr>
      </xdr:nvPicPr>
      <xdr:blipFill>
        <a:blip xmlns:r="http://schemas.openxmlformats.org/officeDocument/2006/relationships" r:embed="rId1"/>
        <a:stretch>
          <a:fillRect/>
        </a:stretch>
      </xdr:blipFill>
      <xdr:spPr>
        <a:xfrm>
          <a:off x="9626201032" y="1304925"/>
          <a:ext cx="2164268" cy="987638"/>
        </a:xfrm>
        <a:prstGeom prst="rect">
          <a:avLst/>
        </a:prstGeom>
      </xdr:spPr>
    </xdr:pic>
    <xdr:clientData/>
  </xdr:twoCellAnchor>
  <xdr:twoCellAnchor>
    <xdr:from>
      <xdr:col>545</xdr:col>
      <xdr:colOff>57150</xdr:colOff>
      <xdr:row>6</xdr:row>
      <xdr:rowOff>161925</xdr:rowOff>
    </xdr:from>
    <xdr:to>
      <xdr:col>551</xdr:col>
      <xdr:colOff>266700</xdr:colOff>
      <xdr:row>10</xdr:row>
      <xdr:rowOff>76200</xdr:rowOff>
    </xdr:to>
    <xdr:sp macro="" textlink="">
      <xdr:nvSpPr>
        <xdr:cNvPr id="94" name="Curved Up Ribbon 93">
          <a:extLst>
            <a:ext uri="{FF2B5EF4-FFF2-40B4-BE49-F238E27FC236}">
              <a16:creationId xmlns:a16="http://schemas.microsoft.com/office/drawing/2014/main" id="{00000000-0008-0000-0300-00005E000000}"/>
            </a:ext>
          </a:extLst>
        </xdr:cNvPr>
        <xdr:cNvSpPr/>
      </xdr:nvSpPr>
      <xdr:spPr>
        <a:xfrm>
          <a:off x="96189450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546</xdr:col>
      <xdr:colOff>323850</xdr:colOff>
      <xdr:row>6</xdr:row>
      <xdr:rowOff>47625</xdr:rowOff>
    </xdr:from>
    <xdr:to>
      <xdr:col>550</xdr:col>
      <xdr:colOff>49718</xdr:colOff>
      <xdr:row>10</xdr:row>
      <xdr:rowOff>120863</xdr:rowOff>
    </xdr:to>
    <xdr:pic>
      <xdr:nvPicPr>
        <xdr:cNvPr id="95" name="Picture 94">
          <a:extLst>
            <a:ext uri="{FF2B5EF4-FFF2-40B4-BE49-F238E27FC236}">
              <a16:creationId xmlns:a16="http://schemas.microsoft.com/office/drawing/2014/main" id="{00000000-0008-0000-0300-00005F000000}"/>
            </a:ext>
          </a:extLst>
        </xdr:cNvPr>
        <xdr:cNvPicPr>
          <a:picLocks noChangeAspect="1"/>
        </xdr:cNvPicPr>
      </xdr:nvPicPr>
      <xdr:blipFill>
        <a:blip xmlns:r="http://schemas.openxmlformats.org/officeDocument/2006/relationships" r:embed="rId1"/>
        <a:stretch>
          <a:fillRect/>
        </a:stretch>
      </xdr:blipFill>
      <xdr:spPr>
        <a:xfrm>
          <a:off x="9619809757" y="1304925"/>
          <a:ext cx="2164268" cy="987638"/>
        </a:xfrm>
        <a:prstGeom prst="rect">
          <a:avLst/>
        </a:prstGeom>
      </xdr:spPr>
    </xdr:pic>
    <xdr:clientData/>
  </xdr:twoCellAnchor>
  <xdr:twoCellAnchor>
    <xdr:from>
      <xdr:col>557</xdr:col>
      <xdr:colOff>57150</xdr:colOff>
      <xdr:row>6</xdr:row>
      <xdr:rowOff>161925</xdr:rowOff>
    </xdr:from>
    <xdr:to>
      <xdr:col>563</xdr:col>
      <xdr:colOff>266700</xdr:colOff>
      <xdr:row>10</xdr:row>
      <xdr:rowOff>76200</xdr:rowOff>
    </xdr:to>
    <xdr:sp macro="" textlink="">
      <xdr:nvSpPr>
        <xdr:cNvPr id="96" name="Curved Up Ribbon 95">
          <a:extLst>
            <a:ext uri="{FF2B5EF4-FFF2-40B4-BE49-F238E27FC236}">
              <a16:creationId xmlns:a16="http://schemas.microsoft.com/office/drawing/2014/main" id="{00000000-0008-0000-0300-000060000000}"/>
            </a:ext>
          </a:extLst>
        </xdr:cNvPr>
        <xdr:cNvSpPr/>
      </xdr:nvSpPr>
      <xdr:spPr>
        <a:xfrm>
          <a:off x="96125538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558</xdr:col>
      <xdr:colOff>323850</xdr:colOff>
      <xdr:row>6</xdr:row>
      <xdr:rowOff>47625</xdr:rowOff>
    </xdr:from>
    <xdr:to>
      <xdr:col>562</xdr:col>
      <xdr:colOff>49718</xdr:colOff>
      <xdr:row>10</xdr:row>
      <xdr:rowOff>120863</xdr:rowOff>
    </xdr:to>
    <xdr:pic>
      <xdr:nvPicPr>
        <xdr:cNvPr id="97" name="Picture 96">
          <a:extLst>
            <a:ext uri="{FF2B5EF4-FFF2-40B4-BE49-F238E27FC236}">
              <a16:creationId xmlns:a16="http://schemas.microsoft.com/office/drawing/2014/main" id="{00000000-0008-0000-0300-000061000000}"/>
            </a:ext>
          </a:extLst>
        </xdr:cNvPr>
        <xdr:cNvPicPr>
          <a:picLocks noChangeAspect="1"/>
        </xdr:cNvPicPr>
      </xdr:nvPicPr>
      <xdr:blipFill>
        <a:blip xmlns:r="http://schemas.openxmlformats.org/officeDocument/2006/relationships" r:embed="rId1"/>
        <a:stretch>
          <a:fillRect/>
        </a:stretch>
      </xdr:blipFill>
      <xdr:spPr>
        <a:xfrm>
          <a:off x="9613418482" y="1304925"/>
          <a:ext cx="2164268" cy="987638"/>
        </a:xfrm>
        <a:prstGeom prst="rect">
          <a:avLst/>
        </a:prstGeom>
      </xdr:spPr>
    </xdr:pic>
    <xdr:clientData/>
  </xdr:twoCellAnchor>
  <xdr:twoCellAnchor>
    <xdr:from>
      <xdr:col>569</xdr:col>
      <xdr:colOff>57150</xdr:colOff>
      <xdr:row>6</xdr:row>
      <xdr:rowOff>161925</xdr:rowOff>
    </xdr:from>
    <xdr:to>
      <xdr:col>575</xdr:col>
      <xdr:colOff>266700</xdr:colOff>
      <xdr:row>10</xdr:row>
      <xdr:rowOff>76200</xdr:rowOff>
    </xdr:to>
    <xdr:sp macro="" textlink="">
      <xdr:nvSpPr>
        <xdr:cNvPr id="98" name="Curved Up Ribbon 97">
          <a:extLst>
            <a:ext uri="{FF2B5EF4-FFF2-40B4-BE49-F238E27FC236}">
              <a16:creationId xmlns:a16="http://schemas.microsoft.com/office/drawing/2014/main" id="{00000000-0008-0000-0300-000062000000}"/>
            </a:ext>
          </a:extLst>
        </xdr:cNvPr>
        <xdr:cNvSpPr/>
      </xdr:nvSpPr>
      <xdr:spPr>
        <a:xfrm>
          <a:off x="96061625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570</xdr:col>
      <xdr:colOff>323850</xdr:colOff>
      <xdr:row>6</xdr:row>
      <xdr:rowOff>47625</xdr:rowOff>
    </xdr:from>
    <xdr:to>
      <xdr:col>574</xdr:col>
      <xdr:colOff>49718</xdr:colOff>
      <xdr:row>10</xdr:row>
      <xdr:rowOff>120863</xdr:rowOff>
    </xdr:to>
    <xdr:pic>
      <xdr:nvPicPr>
        <xdr:cNvPr id="99" name="Picture 98">
          <a:extLst>
            <a:ext uri="{FF2B5EF4-FFF2-40B4-BE49-F238E27FC236}">
              <a16:creationId xmlns:a16="http://schemas.microsoft.com/office/drawing/2014/main" id="{00000000-0008-0000-0300-000063000000}"/>
            </a:ext>
          </a:extLst>
        </xdr:cNvPr>
        <xdr:cNvPicPr>
          <a:picLocks noChangeAspect="1"/>
        </xdr:cNvPicPr>
      </xdr:nvPicPr>
      <xdr:blipFill>
        <a:blip xmlns:r="http://schemas.openxmlformats.org/officeDocument/2006/relationships" r:embed="rId1"/>
        <a:stretch>
          <a:fillRect/>
        </a:stretch>
      </xdr:blipFill>
      <xdr:spPr>
        <a:xfrm>
          <a:off x="9607027207" y="1304925"/>
          <a:ext cx="2164268" cy="987638"/>
        </a:xfrm>
        <a:prstGeom prst="rect">
          <a:avLst/>
        </a:prstGeom>
      </xdr:spPr>
    </xdr:pic>
    <xdr:clientData/>
  </xdr:twoCellAnchor>
  <xdr:twoCellAnchor>
    <xdr:from>
      <xdr:col>581</xdr:col>
      <xdr:colOff>57150</xdr:colOff>
      <xdr:row>6</xdr:row>
      <xdr:rowOff>161925</xdr:rowOff>
    </xdr:from>
    <xdr:to>
      <xdr:col>587</xdr:col>
      <xdr:colOff>266700</xdr:colOff>
      <xdr:row>10</xdr:row>
      <xdr:rowOff>76200</xdr:rowOff>
    </xdr:to>
    <xdr:sp macro="" textlink="">
      <xdr:nvSpPr>
        <xdr:cNvPr id="100" name="Curved Up Ribbon 99">
          <a:extLst>
            <a:ext uri="{FF2B5EF4-FFF2-40B4-BE49-F238E27FC236}">
              <a16:creationId xmlns:a16="http://schemas.microsoft.com/office/drawing/2014/main" id="{00000000-0008-0000-0300-000064000000}"/>
            </a:ext>
          </a:extLst>
        </xdr:cNvPr>
        <xdr:cNvSpPr/>
      </xdr:nvSpPr>
      <xdr:spPr>
        <a:xfrm>
          <a:off x="95997712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582</xdr:col>
      <xdr:colOff>323850</xdr:colOff>
      <xdr:row>6</xdr:row>
      <xdr:rowOff>47625</xdr:rowOff>
    </xdr:from>
    <xdr:to>
      <xdr:col>586</xdr:col>
      <xdr:colOff>49718</xdr:colOff>
      <xdr:row>10</xdr:row>
      <xdr:rowOff>120863</xdr:rowOff>
    </xdr:to>
    <xdr:pic>
      <xdr:nvPicPr>
        <xdr:cNvPr id="101" name="Picture 100">
          <a:extLst>
            <a:ext uri="{FF2B5EF4-FFF2-40B4-BE49-F238E27FC236}">
              <a16:creationId xmlns:a16="http://schemas.microsoft.com/office/drawing/2014/main" id="{00000000-0008-0000-0300-000065000000}"/>
            </a:ext>
          </a:extLst>
        </xdr:cNvPr>
        <xdr:cNvPicPr>
          <a:picLocks noChangeAspect="1"/>
        </xdr:cNvPicPr>
      </xdr:nvPicPr>
      <xdr:blipFill>
        <a:blip xmlns:r="http://schemas.openxmlformats.org/officeDocument/2006/relationships" r:embed="rId1"/>
        <a:stretch>
          <a:fillRect/>
        </a:stretch>
      </xdr:blipFill>
      <xdr:spPr>
        <a:xfrm>
          <a:off x="9600635932" y="1304925"/>
          <a:ext cx="2164268" cy="987638"/>
        </a:xfrm>
        <a:prstGeom prst="rect">
          <a:avLst/>
        </a:prstGeom>
      </xdr:spPr>
    </xdr:pic>
    <xdr:clientData/>
  </xdr:twoCellAnchor>
  <xdr:twoCellAnchor>
    <xdr:from>
      <xdr:col>593</xdr:col>
      <xdr:colOff>57150</xdr:colOff>
      <xdr:row>6</xdr:row>
      <xdr:rowOff>161925</xdr:rowOff>
    </xdr:from>
    <xdr:to>
      <xdr:col>599</xdr:col>
      <xdr:colOff>266700</xdr:colOff>
      <xdr:row>10</xdr:row>
      <xdr:rowOff>76200</xdr:rowOff>
    </xdr:to>
    <xdr:sp macro="" textlink="">
      <xdr:nvSpPr>
        <xdr:cNvPr id="102" name="Curved Up Ribbon 101">
          <a:extLst>
            <a:ext uri="{FF2B5EF4-FFF2-40B4-BE49-F238E27FC236}">
              <a16:creationId xmlns:a16="http://schemas.microsoft.com/office/drawing/2014/main" id="{00000000-0008-0000-0300-000066000000}"/>
            </a:ext>
          </a:extLst>
        </xdr:cNvPr>
        <xdr:cNvSpPr/>
      </xdr:nvSpPr>
      <xdr:spPr>
        <a:xfrm>
          <a:off x="95933799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594</xdr:col>
      <xdr:colOff>323850</xdr:colOff>
      <xdr:row>6</xdr:row>
      <xdr:rowOff>47625</xdr:rowOff>
    </xdr:from>
    <xdr:to>
      <xdr:col>598</xdr:col>
      <xdr:colOff>49718</xdr:colOff>
      <xdr:row>10</xdr:row>
      <xdr:rowOff>120863</xdr:rowOff>
    </xdr:to>
    <xdr:pic>
      <xdr:nvPicPr>
        <xdr:cNvPr id="103" name="Picture 102">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stretch>
          <a:fillRect/>
        </a:stretch>
      </xdr:blipFill>
      <xdr:spPr>
        <a:xfrm>
          <a:off x="9594244657" y="1304925"/>
          <a:ext cx="2164268" cy="987638"/>
        </a:xfrm>
        <a:prstGeom prst="rect">
          <a:avLst/>
        </a:prstGeom>
      </xdr:spPr>
    </xdr:pic>
    <xdr:clientData/>
  </xdr:twoCellAnchor>
  <xdr:twoCellAnchor>
    <xdr:from>
      <xdr:col>605</xdr:col>
      <xdr:colOff>57150</xdr:colOff>
      <xdr:row>6</xdr:row>
      <xdr:rowOff>161925</xdr:rowOff>
    </xdr:from>
    <xdr:to>
      <xdr:col>611</xdr:col>
      <xdr:colOff>266700</xdr:colOff>
      <xdr:row>10</xdr:row>
      <xdr:rowOff>76200</xdr:rowOff>
    </xdr:to>
    <xdr:sp macro="" textlink="">
      <xdr:nvSpPr>
        <xdr:cNvPr id="104" name="Curved Up Ribbon 103">
          <a:extLst>
            <a:ext uri="{FF2B5EF4-FFF2-40B4-BE49-F238E27FC236}">
              <a16:creationId xmlns:a16="http://schemas.microsoft.com/office/drawing/2014/main" id="{00000000-0008-0000-0300-000068000000}"/>
            </a:ext>
          </a:extLst>
        </xdr:cNvPr>
        <xdr:cNvSpPr/>
      </xdr:nvSpPr>
      <xdr:spPr>
        <a:xfrm>
          <a:off x="95869887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606</xdr:col>
      <xdr:colOff>323850</xdr:colOff>
      <xdr:row>6</xdr:row>
      <xdr:rowOff>47625</xdr:rowOff>
    </xdr:from>
    <xdr:to>
      <xdr:col>610</xdr:col>
      <xdr:colOff>49718</xdr:colOff>
      <xdr:row>10</xdr:row>
      <xdr:rowOff>120863</xdr:rowOff>
    </xdr:to>
    <xdr:pic>
      <xdr:nvPicPr>
        <xdr:cNvPr id="105" name="Picture 104">
          <a:extLst>
            <a:ext uri="{FF2B5EF4-FFF2-40B4-BE49-F238E27FC236}">
              <a16:creationId xmlns:a16="http://schemas.microsoft.com/office/drawing/2014/main" id="{00000000-0008-0000-0300-000069000000}"/>
            </a:ext>
          </a:extLst>
        </xdr:cNvPr>
        <xdr:cNvPicPr>
          <a:picLocks noChangeAspect="1"/>
        </xdr:cNvPicPr>
      </xdr:nvPicPr>
      <xdr:blipFill>
        <a:blip xmlns:r="http://schemas.openxmlformats.org/officeDocument/2006/relationships" r:embed="rId1"/>
        <a:stretch>
          <a:fillRect/>
        </a:stretch>
      </xdr:blipFill>
      <xdr:spPr>
        <a:xfrm>
          <a:off x="9587853382" y="1304925"/>
          <a:ext cx="2164268" cy="987638"/>
        </a:xfrm>
        <a:prstGeom prst="rect">
          <a:avLst/>
        </a:prstGeom>
      </xdr:spPr>
    </xdr:pic>
    <xdr:clientData/>
  </xdr:twoCellAnchor>
  <xdr:twoCellAnchor>
    <xdr:from>
      <xdr:col>617</xdr:col>
      <xdr:colOff>57150</xdr:colOff>
      <xdr:row>6</xdr:row>
      <xdr:rowOff>161925</xdr:rowOff>
    </xdr:from>
    <xdr:to>
      <xdr:col>623</xdr:col>
      <xdr:colOff>266700</xdr:colOff>
      <xdr:row>10</xdr:row>
      <xdr:rowOff>76200</xdr:rowOff>
    </xdr:to>
    <xdr:sp macro="" textlink="">
      <xdr:nvSpPr>
        <xdr:cNvPr id="106" name="Curved Up Ribbon 105">
          <a:extLst>
            <a:ext uri="{FF2B5EF4-FFF2-40B4-BE49-F238E27FC236}">
              <a16:creationId xmlns:a16="http://schemas.microsoft.com/office/drawing/2014/main" id="{00000000-0008-0000-0300-00006A000000}"/>
            </a:ext>
          </a:extLst>
        </xdr:cNvPr>
        <xdr:cNvSpPr/>
      </xdr:nvSpPr>
      <xdr:spPr>
        <a:xfrm>
          <a:off x="95805974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618</xdr:col>
      <xdr:colOff>323850</xdr:colOff>
      <xdr:row>6</xdr:row>
      <xdr:rowOff>47625</xdr:rowOff>
    </xdr:from>
    <xdr:to>
      <xdr:col>622</xdr:col>
      <xdr:colOff>49718</xdr:colOff>
      <xdr:row>10</xdr:row>
      <xdr:rowOff>120863</xdr:rowOff>
    </xdr:to>
    <xdr:pic>
      <xdr:nvPicPr>
        <xdr:cNvPr id="107" name="Picture 106">
          <a:extLst>
            <a:ext uri="{FF2B5EF4-FFF2-40B4-BE49-F238E27FC236}">
              <a16:creationId xmlns:a16="http://schemas.microsoft.com/office/drawing/2014/main" id="{00000000-0008-0000-0300-00006B000000}"/>
            </a:ext>
          </a:extLst>
        </xdr:cNvPr>
        <xdr:cNvPicPr>
          <a:picLocks noChangeAspect="1"/>
        </xdr:cNvPicPr>
      </xdr:nvPicPr>
      <xdr:blipFill>
        <a:blip xmlns:r="http://schemas.openxmlformats.org/officeDocument/2006/relationships" r:embed="rId1"/>
        <a:stretch>
          <a:fillRect/>
        </a:stretch>
      </xdr:blipFill>
      <xdr:spPr>
        <a:xfrm>
          <a:off x="9581462107" y="1304925"/>
          <a:ext cx="2164268" cy="987638"/>
        </a:xfrm>
        <a:prstGeom prst="rect">
          <a:avLst/>
        </a:prstGeom>
      </xdr:spPr>
    </xdr:pic>
    <xdr:clientData/>
  </xdr:twoCellAnchor>
  <xdr:twoCellAnchor>
    <xdr:from>
      <xdr:col>629</xdr:col>
      <xdr:colOff>57150</xdr:colOff>
      <xdr:row>6</xdr:row>
      <xdr:rowOff>161925</xdr:rowOff>
    </xdr:from>
    <xdr:to>
      <xdr:col>635</xdr:col>
      <xdr:colOff>266700</xdr:colOff>
      <xdr:row>10</xdr:row>
      <xdr:rowOff>76200</xdr:rowOff>
    </xdr:to>
    <xdr:sp macro="" textlink="">
      <xdr:nvSpPr>
        <xdr:cNvPr id="108" name="Curved Up Ribbon 107">
          <a:extLst>
            <a:ext uri="{FF2B5EF4-FFF2-40B4-BE49-F238E27FC236}">
              <a16:creationId xmlns:a16="http://schemas.microsoft.com/office/drawing/2014/main" id="{00000000-0008-0000-0300-00006C000000}"/>
            </a:ext>
          </a:extLst>
        </xdr:cNvPr>
        <xdr:cNvSpPr/>
      </xdr:nvSpPr>
      <xdr:spPr>
        <a:xfrm>
          <a:off x="95742061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630</xdr:col>
      <xdr:colOff>323850</xdr:colOff>
      <xdr:row>6</xdr:row>
      <xdr:rowOff>47625</xdr:rowOff>
    </xdr:from>
    <xdr:to>
      <xdr:col>634</xdr:col>
      <xdr:colOff>49718</xdr:colOff>
      <xdr:row>10</xdr:row>
      <xdr:rowOff>120863</xdr:rowOff>
    </xdr:to>
    <xdr:pic>
      <xdr:nvPicPr>
        <xdr:cNvPr id="109" name="Picture 108">
          <a:extLst>
            <a:ext uri="{FF2B5EF4-FFF2-40B4-BE49-F238E27FC236}">
              <a16:creationId xmlns:a16="http://schemas.microsoft.com/office/drawing/2014/main" id="{00000000-0008-0000-0300-00006D000000}"/>
            </a:ext>
          </a:extLst>
        </xdr:cNvPr>
        <xdr:cNvPicPr>
          <a:picLocks noChangeAspect="1"/>
        </xdr:cNvPicPr>
      </xdr:nvPicPr>
      <xdr:blipFill>
        <a:blip xmlns:r="http://schemas.openxmlformats.org/officeDocument/2006/relationships" r:embed="rId1"/>
        <a:stretch>
          <a:fillRect/>
        </a:stretch>
      </xdr:blipFill>
      <xdr:spPr>
        <a:xfrm>
          <a:off x="9575070832" y="1304925"/>
          <a:ext cx="2164268" cy="987638"/>
        </a:xfrm>
        <a:prstGeom prst="rect">
          <a:avLst/>
        </a:prstGeom>
      </xdr:spPr>
    </xdr:pic>
    <xdr:clientData/>
  </xdr:twoCellAnchor>
  <xdr:twoCellAnchor>
    <xdr:from>
      <xdr:col>641</xdr:col>
      <xdr:colOff>57150</xdr:colOff>
      <xdr:row>6</xdr:row>
      <xdr:rowOff>161925</xdr:rowOff>
    </xdr:from>
    <xdr:to>
      <xdr:col>647</xdr:col>
      <xdr:colOff>266700</xdr:colOff>
      <xdr:row>10</xdr:row>
      <xdr:rowOff>76200</xdr:rowOff>
    </xdr:to>
    <xdr:sp macro="" textlink="">
      <xdr:nvSpPr>
        <xdr:cNvPr id="110" name="Curved Up Ribbon 109">
          <a:extLst>
            <a:ext uri="{FF2B5EF4-FFF2-40B4-BE49-F238E27FC236}">
              <a16:creationId xmlns:a16="http://schemas.microsoft.com/office/drawing/2014/main" id="{00000000-0008-0000-0300-00006E000000}"/>
            </a:ext>
          </a:extLst>
        </xdr:cNvPr>
        <xdr:cNvSpPr/>
      </xdr:nvSpPr>
      <xdr:spPr>
        <a:xfrm>
          <a:off x="95678148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642</xdr:col>
      <xdr:colOff>323850</xdr:colOff>
      <xdr:row>6</xdr:row>
      <xdr:rowOff>47625</xdr:rowOff>
    </xdr:from>
    <xdr:to>
      <xdr:col>646</xdr:col>
      <xdr:colOff>49718</xdr:colOff>
      <xdr:row>10</xdr:row>
      <xdr:rowOff>120863</xdr:rowOff>
    </xdr:to>
    <xdr:pic>
      <xdr:nvPicPr>
        <xdr:cNvPr id="111" name="Picture 110">
          <a:extLst>
            <a:ext uri="{FF2B5EF4-FFF2-40B4-BE49-F238E27FC236}">
              <a16:creationId xmlns:a16="http://schemas.microsoft.com/office/drawing/2014/main" id="{00000000-0008-0000-0300-00006F000000}"/>
            </a:ext>
          </a:extLst>
        </xdr:cNvPr>
        <xdr:cNvPicPr>
          <a:picLocks noChangeAspect="1"/>
        </xdr:cNvPicPr>
      </xdr:nvPicPr>
      <xdr:blipFill>
        <a:blip xmlns:r="http://schemas.openxmlformats.org/officeDocument/2006/relationships" r:embed="rId1"/>
        <a:stretch>
          <a:fillRect/>
        </a:stretch>
      </xdr:blipFill>
      <xdr:spPr>
        <a:xfrm>
          <a:off x="9568679557" y="1304925"/>
          <a:ext cx="2164268" cy="987638"/>
        </a:xfrm>
        <a:prstGeom prst="rect">
          <a:avLst/>
        </a:prstGeom>
      </xdr:spPr>
    </xdr:pic>
    <xdr:clientData/>
  </xdr:twoCellAnchor>
  <xdr:twoCellAnchor>
    <xdr:from>
      <xdr:col>653</xdr:col>
      <xdr:colOff>57150</xdr:colOff>
      <xdr:row>6</xdr:row>
      <xdr:rowOff>161925</xdr:rowOff>
    </xdr:from>
    <xdr:to>
      <xdr:col>659</xdr:col>
      <xdr:colOff>266700</xdr:colOff>
      <xdr:row>10</xdr:row>
      <xdr:rowOff>76200</xdr:rowOff>
    </xdr:to>
    <xdr:sp macro="" textlink="">
      <xdr:nvSpPr>
        <xdr:cNvPr id="112" name="Curved Up Ribbon 111">
          <a:extLst>
            <a:ext uri="{FF2B5EF4-FFF2-40B4-BE49-F238E27FC236}">
              <a16:creationId xmlns:a16="http://schemas.microsoft.com/office/drawing/2014/main" id="{00000000-0008-0000-0300-000070000000}"/>
            </a:ext>
          </a:extLst>
        </xdr:cNvPr>
        <xdr:cNvSpPr/>
      </xdr:nvSpPr>
      <xdr:spPr>
        <a:xfrm>
          <a:off x="95614236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654</xdr:col>
      <xdr:colOff>323850</xdr:colOff>
      <xdr:row>6</xdr:row>
      <xdr:rowOff>47625</xdr:rowOff>
    </xdr:from>
    <xdr:to>
      <xdr:col>658</xdr:col>
      <xdr:colOff>49718</xdr:colOff>
      <xdr:row>10</xdr:row>
      <xdr:rowOff>120863</xdr:rowOff>
    </xdr:to>
    <xdr:pic>
      <xdr:nvPicPr>
        <xdr:cNvPr id="113" name="Picture 112">
          <a:extLst>
            <a:ext uri="{FF2B5EF4-FFF2-40B4-BE49-F238E27FC236}">
              <a16:creationId xmlns:a16="http://schemas.microsoft.com/office/drawing/2014/main" id="{00000000-0008-0000-0300-000071000000}"/>
            </a:ext>
          </a:extLst>
        </xdr:cNvPr>
        <xdr:cNvPicPr>
          <a:picLocks noChangeAspect="1"/>
        </xdr:cNvPicPr>
      </xdr:nvPicPr>
      <xdr:blipFill>
        <a:blip xmlns:r="http://schemas.openxmlformats.org/officeDocument/2006/relationships" r:embed="rId1"/>
        <a:stretch>
          <a:fillRect/>
        </a:stretch>
      </xdr:blipFill>
      <xdr:spPr>
        <a:xfrm>
          <a:off x="9562288282" y="1304925"/>
          <a:ext cx="2164268" cy="987638"/>
        </a:xfrm>
        <a:prstGeom prst="rect">
          <a:avLst/>
        </a:prstGeom>
      </xdr:spPr>
    </xdr:pic>
    <xdr:clientData/>
  </xdr:twoCellAnchor>
  <xdr:twoCellAnchor>
    <xdr:from>
      <xdr:col>665</xdr:col>
      <xdr:colOff>57150</xdr:colOff>
      <xdr:row>6</xdr:row>
      <xdr:rowOff>161925</xdr:rowOff>
    </xdr:from>
    <xdr:to>
      <xdr:col>671</xdr:col>
      <xdr:colOff>266700</xdr:colOff>
      <xdr:row>10</xdr:row>
      <xdr:rowOff>76200</xdr:rowOff>
    </xdr:to>
    <xdr:sp macro="" textlink="">
      <xdr:nvSpPr>
        <xdr:cNvPr id="114" name="Curved Up Ribbon 113">
          <a:extLst>
            <a:ext uri="{FF2B5EF4-FFF2-40B4-BE49-F238E27FC236}">
              <a16:creationId xmlns:a16="http://schemas.microsoft.com/office/drawing/2014/main" id="{00000000-0008-0000-0300-000072000000}"/>
            </a:ext>
          </a:extLst>
        </xdr:cNvPr>
        <xdr:cNvSpPr/>
      </xdr:nvSpPr>
      <xdr:spPr>
        <a:xfrm>
          <a:off x="95550323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666</xdr:col>
      <xdr:colOff>323850</xdr:colOff>
      <xdr:row>6</xdr:row>
      <xdr:rowOff>47625</xdr:rowOff>
    </xdr:from>
    <xdr:to>
      <xdr:col>670</xdr:col>
      <xdr:colOff>49718</xdr:colOff>
      <xdr:row>10</xdr:row>
      <xdr:rowOff>120863</xdr:rowOff>
    </xdr:to>
    <xdr:pic>
      <xdr:nvPicPr>
        <xdr:cNvPr id="115" name="Picture 114">
          <a:extLst>
            <a:ext uri="{FF2B5EF4-FFF2-40B4-BE49-F238E27FC236}">
              <a16:creationId xmlns:a16="http://schemas.microsoft.com/office/drawing/2014/main" id="{00000000-0008-0000-0300-000073000000}"/>
            </a:ext>
          </a:extLst>
        </xdr:cNvPr>
        <xdr:cNvPicPr>
          <a:picLocks noChangeAspect="1"/>
        </xdr:cNvPicPr>
      </xdr:nvPicPr>
      <xdr:blipFill>
        <a:blip xmlns:r="http://schemas.openxmlformats.org/officeDocument/2006/relationships" r:embed="rId1"/>
        <a:stretch>
          <a:fillRect/>
        </a:stretch>
      </xdr:blipFill>
      <xdr:spPr>
        <a:xfrm>
          <a:off x="9555897007" y="1304925"/>
          <a:ext cx="2164268" cy="987638"/>
        </a:xfrm>
        <a:prstGeom prst="rect">
          <a:avLst/>
        </a:prstGeom>
      </xdr:spPr>
    </xdr:pic>
    <xdr:clientData/>
  </xdr:twoCellAnchor>
  <xdr:twoCellAnchor>
    <xdr:from>
      <xdr:col>677</xdr:col>
      <xdr:colOff>57150</xdr:colOff>
      <xdr:row>6</xdr:row>
      <xdr:rowOff>161925</xdr:rowOff>
    </xdr:from>
    <xdr:to>
      <xdr:col>683</xdr:col>
      <xdr:colOff>266700</xdr:colOff>
      <xdr:row>10</xdr:row>
      <xdr:rowOff>76200</xdr:rowOff>
    </xdr:to>
    <xdr:sp macro="" textlink="">
      <xdr:nvSpPr>
        <xdr:cNvPr id="116" name="Curved Up Ribbon 115">
          <a:extLst>
            <a:ext uri="{FF2B5EF4-FFF2-40B4-BE49-F238E27FC236}">
              <a16:creationId xmlns:a16="http://schemas.microsoft.com/office/drawing/2014/main" id="{00000000-0008-0000-0300-000074000000}"/>
            </a:ext>
          </a:extLst>
        </xdr:cNvPr>
        <xdr:cNvSpPr/>
      </xdr:nvSpPr>
      <xdr:spPr>
        <a:xfrm>
          <a:off x="95486410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678</xdr:col>
      <xdr:colOff>323850</xdr:colOff>
      <xdr:row>6</xdr:row>
      <xdr:rowOff>47625</xdr:rowOff>
    </xdr:from>
    <xdr:to>
      <xdr:col>682</xdr:col>
      <xdr:colOff>49718</xdr:colOff>
      <xdr:row>10</xdr:row>
      <xdr:rowOff>120863</xdr:rowOff>
    </xdr:to>
    <xdr:pic>
      <xdr:nvPicPr>
        <xdr:cNvPr id="117" name="Picture 116">
          <a:extLst>
            <a:ext uri="{FF2B5EF4-FFF2-40B4-BE49-F238E27FC236}">
              <a16:creationId xmlns:a16="http://schemas.microsoft.com/office/drawing/2014/main" id="{00000000-0008-0000-0300-000075000000}"/>
            </a:ext>
          </a:extLst>
        </xdr:cNvPr>
        <xdr:cNvPicPr>
          <a:picLocks noChangeAspect="1"/>
        </xdr:cNvPicPr>
      </xdr:nvPicPr>
      <xdr:blipFill>
        <a:blip xmlns:r="http://schemas.openxmlformats.org/officeDocument/2006/relationships" r:embed="rId1"/>
        <a:stretch>
          <a:fillRect/>
        </a:stretch>
      </xdr:blipFill>
      <xdr:spPr>
        <a:xfrm>
          <a:off x="9549505732" y="1304925"/>
          <a:ext cx="2164268" cy="987638"/>
        </a:xfrm>
        <a:prstGeom prst="rect">
          <a:avLst/>
        </a:prstGeom>
      </xdr:spPr>
    </xdr:pic>
    <xdr:clientData/>
  </xdr:twoCellAnchor>
  <xdr:twoCellAnchor>
    <xdr:from>
      <xdr:col>689</xdr:col>
      <xdr:colOff>57150</xdr:colOff>
      <xdr:row>6</xdr:row>
      <xdr:rowOff>161925</xdr:rowOff>
    </xdr:from>
    <xdr:to>
      <xdr:col>695</xdr:col>
      <xdr:colOff>266700</xdr:colOff>
      <xdr:row>10</xdr:row>
      <xdr:rowOff>76200</xdr:rowOff>
    </xdr:to>
    <xdr:sp macro="" textlink="">
      <xdr:nvSpPr>
        <xdr:cNvPr id="118" name="Curved Up Ribbon 117">
          <a:extLst>
            <a:ext uri="{FF2B5EF4-FFF2-40B4-BE49-F238E27FC236}">
              <a16:creationId xmlns:a16="http://schemas.microsoft.com/office/drawing/2014/main" id="{00000000-0008-0000-0300-000076000000}"/>
            </a:ext>
          </a:extLst>
        </xdr:cNvPr>
        <xdr:cNvSpPr/>
      </xdr:nvSpPr>
      <xdr:spPr>
        <a:xfrm>
          <a:off x="95422497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690</xdr:col>
      <xdr:colOff>323850</xdr:colOff>
      <xdr:row>6</xdr:row>
      <xdr:rowOff>47625</xdr:rowOff>
    </xdr:from>
    <xdr:to>
      <xdr:col>694</xdr:col>
      <xdr:colOff>49718</xdr:colOff>
      <xdr:row>10</xdr:row>
      <xdr:rowOff>120863</xdr:rowOff>
    </xdr:to>
    <xdr:pic>
      <xdr:nvPicPr>
        <xdr:cNvPr id="119" name="Picture 118">
          <a:extLst>
            <a:ext uri="{FF2B5EF4-FFF2-40B4-BE49-F238E27FC236}">
              <a16:creationId xmlns:a16="http://schemas.microsoft.com/office/drawing/2014/main" id="{00000000-0008-0000-0300-000077000000}"/>
            </a:ext>
          </a:extLst>
        </xdr:cNvPr>
        <xdr:cNvPicPr>
          <a:picLocks noChangeAspect="1"/>
        </xdr:cNvPicPr>
      </xdr:nvPicPr>
      <xdr:blipFill>
        <a:blip xmlns:r="http://schemas.openxmlformats.org/officeDocument/2006/relationships" r:embed="rId1"/>
        <a:stretch>
          <a:fillRect/>
        </a:stretch>
      </xdr:blipFill>
      <xdr:spPr>
        <a:xfrm>
          <a:off x="9543114457" y="1304925"/>
          <a:ext cx="2164268" cy="987638"/>
        </a:xfrm>
        <a:prstGeom prst="rect">
          <a:avLst/>
        </a:prstGeom>
      </xdr:spPr>
    </xdr:pic>
    <xdr:clientData/>
  </xdr:twoCellAnchor>
  <xdr:twoCellAnchor>
    <xdr:from>
      <xdr:col>701</xdr:col>
      <xdr:colOff>57150</xdr:colOff>
      <xdr:row>6</xdr:row>
      <xdr:rowOff>161925</xdr:rowOff>
    </xdr:from>
    <xdr:to>
      <xdr:col>707</xdr:col>
      <xdr:colOff>266700</xdr:colOff>
      <xdr:row>10</xdr:row>
      <xdr:rowOff>76200</xdr:rowOff>
    </xdr:to>
    <xdr:sp macro="" textlink="">
      <xdr:nvSpPr>
        <xdr:cNvPr id="120" name="Curved Up Ribbon 119">
          <a:extLst>
            <a:ext uri="{FF2B5EF4-FFF2-40B4-BE49-F238E27FC236}">
              <a16:creationId xmlns:a16="http://schemas.microsoft.com/office/drawing/2014/main" id="{00000000-0008-0000-0300-000078000000}"/>
            </a:ext>
          </a:extLst>
        </xdr:cNvPr>
        <xdr:cNvSpPr/>
      </xdr:nvSpPr>
      <xdr:spPr>
        <a:xfrm>
          <a:off x="95358585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702</xdr:col>
      <xdr:colOff>323850</xdr:colOff>
      <xdr:row>6</xdr:row>
      <xdr:rowOff>47625</xdr:rowOff>
    </xdr:from>
    <xdr:to>
      <xdr:col>706</xdr:col>
      <xdr:colOff>49718</xdr:colOff>
      <xdr:row>10</xdr:row>
      <xdr:rowOff>120863</xdr:rowOff>
    </xdr:to>
    <xdr:pic>
      <xdr:nvPicPr>
        <xdr:cNvPr id="121" name="Picture 120">
          <a:extLst>
            <a:ext uri="{FF2B5EF4-FFF2-40B4-BE49-F238E27FC236}">
              <a16:creationId xmlns:a16="http://schemas.microsoft.com/office/drawing/2014/main" id="{00000000-0008-0000-0300-000079000000}"/>
            </a:ext>
          </a:extLst>
        </xdr:cNvPr>
        <xdr:cNvPicPr>
          <a:picLocks noChangeAspect="1"/>
        </xdr:cNvPicPr>
      </xdr:nvPicPr>
      <xdr:blipFill>
        <a:blip xmlns:r="http://schemas.openxmlformats.org/officeDocument/2006/relationships" r:embed="rId1"/>
        <a:stretch>
          <a:fillRect/>
        </a:stretch>
      </xdr:blipFill>
      <xdr:spPr>
        <a:xfrm>
          <a:off x="9536723182" y="1304925"/>
          <a:ext cx="2164268" cy="987638"/>
        </a:xfrm>
        <a:prstGeom prst="rect">
          <a:avLst/>
        </a:prstGeom>
      </xdr:spPr>
    </xdr:pic>
    <xdr:clientData/>
  </xdr:twoCellAnchor>
  <xdr:twoCellAnchor>
    <xdr:from>
      <xdr:col>713</xdr:col>
      <xdr:colOff>57150</xdr:colOff>
      <xdr:row>6</xdr:row>
      <xdr:rowOff>161925</xdr:rowOff>
    </xdr:from>
    <xdr:to>
      <xdr:col>719</xdr:col>
      <xdr:colOff>266700</xdr:colOff>
      <xdr:row>10</xdr:row>
      <xdr:rowOff>76200</xdr:rowOff>
    </xdr:to>
    <xdr:sp macro="" textlink="">
      <xdr:nvSpPr>
        <xdr:cNvPr id="122" name="Curved Up Ribbon 121">
          <a:extLst>
            <a:ext uri="{FF2B5EF4-FFF2-40B4-BE49-F238E27FC236}">
              <a16:creationId xmlns:a16="http://schemas.microsoft.com/office/drawing/2014/main" id="{00000000-0008-0000-0300-00007A000000}"/>
            </a:ext>
          </a:extLst>
        </xdr:cNvPr>
        <xdr:cNvSpPr/>
      </xdr:nvSpPr>
      <xdr:spPr>
        <a:xfrm>
          <a:off x="95294672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714</xdr:col>
      <xdr:colOff>323850</xdr:colOff>
      <xdr:row>6</xdr:row>
      <xdr:rowOff>47625</xdr:rowOff>
    </xdr:from>
    <xdr:to>
      <xdr:col>718</xdr:col>
      <xdr:colOff>49718</xdr:colOff>
      <xdr:row>10</xdr:row>
      <xdr:rowOff>120863</xdr:rowOff>
    </xdr:to>
    <xdr:pic>
      <xdr:nvPicPr>
        <xdr:cNvPr id="123" name="Picture 122">
          <a:extLst>
            <a:ext uri="{FF2B5EF4-FFF2-40B4-BE49-F238E27FC236}">
              <a16:creationId xmlns:a16="http://schemas.microsoft.com/office/drawing/2014/main" id="{00000000-0008-0000-0300-00007B000000}"/>
            </a:ext>
          </a:extLst>
        </xdr:cNvPr>
        <xdr:cNvPicPr>
          <a:picLocks noChangeAspect="1"/>
        </xdr:cNvPicPr>
      </xdr:nvPicPr>
      <xdr:blipFill>
        <a:blip xmlns:r="http://schemas.openxmlformats.org/officeDocument/2006/relationships" r:embed="rId1"/>
        <a:stretch>
          <a:fillRect/>
        </a:stretch>
      </xdr:blipFill>
      <xdr:spPr>
        <a:xfrm>
          <a:off x="9530331907" y="1304925"/>
          <a:ext cx="2164268" cy="987638"/>
        </a:xfrm>
        <a:prstGeom prst="rect">
          <a:avLst/>
        </a:prstGeom>
      </xdr:spPr>
    </xdr:pic>
    <xdr:clientData/>
  </xdr:twoCellAnchor>
  <xdr:twoCellAnchor>
    <xdr:from>
      <xdr:col>725</xdr:col>
      <xdr:colOff>57150</xdr:colOff>
      <xdr:row>6</xdr:row>
      <xdr:rowOff>161925</xdr:rowOff>
    </xdr:from>
    <xdr:to>
      <xdr:col>731</xdr:col>
      <xdr:colOff>266700</xdr:colOff>
      <xdr:row>10</xdr:row>
      <xdr:rowOff>76200</xdr:rowOff>
    </xdr:to>
    <xdr:sp macro="" textlink="">
      <xdr:nvSpPr>
        <xdr:cNvPr id="124" name="Curved Up Ribbon 123">
          <a:extLst>
            <a:ext uri="{FF2B5EF4-FFF2-40B4-BE49-F238E27FC236}">
              <a16:creationId xmlns:a16="http://schemas.microsoft.com/office/drawing/2014/main" id="{00000000-0008-0000-0300-00007C000000}"/>
            </a:ext>
          </a:extLst>
        </xdr:cNvPr>
        <xdr:cNvSpPr/>
      </xdr:nvSpPr>
      <xdr:spPr>
        <a:xfrm>
          <a:off x="95230759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726</xdr:col>
      <xdr:colOff>323850</xdr:colOff>
      <xdr:row>6</xdr:row>
      <xdr:rowOff>47625</xdr:rowOff>
    </xdr:from>
    <xdr:to>
      <xdr:col>730</xdr:col>
      <xdr:colOff>49718</xdr:colOff>
      <xdr:row>10</xdr:row>
      <xdr:rowOff>120863</xdr:rowOff>
    </xdr:to>
    <xdr:pic>
      <xdr:nvPicPr>
        <xdr:cNvPr id="125" name="Picture 124">
          <a:extLst>
            <a:ext uri="{FF2B5EF4-FFF2-40B4-BE49-F238E27FC236}">
              <a16:creationId xmlns:a16="http://schemas.microsoft.com/office/drawing/2014/main" id="{00000000-0008-0000-0300-00007D000000}"/>
            </a:ext>
          </a:extLst>
        </xdr:cNvPr>
        <xdr:cNvPicPr>
          <a:picLocks noChangeAspect="1"/>
        </xdr:cNvPicPr>
      </xdr:nvPicPr>
      <xdr:blipFill>
        <a:blip xmlns:r="http://schemas.openxmlformats.org/officeDocument/2006/relationships" r:embed="rId1"/>
        <a:stretch>
          <a:fillRect/>
        </a:stretch>
      </xdr:blipFill>
      <xdr:spPr>
        <a:xfrm>
          <a:off x="9523940632" y="1304925"/>
          <a:ext cx="2164268" cy="987638"/>
        </a:xfrm>
        <a:prstGeom prst="rect">
          <a:avLst/>
        </a:prstGeom>
      </xdr:spPr>
    </xdr:pic>
    <xdr:clientData/>
  </xdr:twoCellAnchor>
  <xdr:twoCellAnchor>
    <xdr:from>
      <xdr:col>737</xdr:col>
      <xdr:colOff>57150</xdr:colOff>
      <xdr:row>6</xdr:row>
      <xdr:rowOff>161925</xdr:rowOff>
    </xdr:from>
    <xdr:to>
      <xdr:col>743</xdr:col>
      <xdr:colOff>266700</xdr:colOff>
      <xdr:row>10</xdr:row>
      <xdr:rowOff>76200</xdr:rowOff>
    </xdr:to>
    <xdr:sp macro="" textlink="">
      <xdr:nvSpPr>
        <xdr:cNvPr id="126" name="Curved Up Ribbon 125">
          <a:extLst>
            <a:ext uri="{FF2B5EF4-FFF2-40B4-BE49-F238E27FC236}">
              <a16:creationId xmlns:a16="http://schemas.microsoft.com/office/drawing/2014/main" id="{00000000-0008-0000-0300-00007E000000}"/>
            </a:ext>
          </a:extLst>
        </xdr:cNvPr>
        <xdr:cNvSpPr/>
      </xdr:nvSpPr>
      <xdr:spPr>
        <a:xfrm>
          <a:off x="95166846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738</xdr:col>
      <xdr:colOff>323850</xdr:colOff>
      <xdr:row>6</xdr:row>
      <xdr:rowOff>47625</xdr:rowOff>
    </xdr:from>
    <xdr:to>
      <xdr:col>742</xdr:col>
      <xdr:colOff>49718</xdr:colOff>
      <xdr:row>10</xdr:row>
      <xdr:rowOff>120863</xdr:rowOff>
    </xdr:to>
    <xdr:pic>
      <xdr:nvPicPr>
        <xdr:cNvPr id="127" name="Picture 126">
          <a:extLst>
            <a:ext uri="{FF2B5EF4-FFF2-40B4-BE49-F238E27FC236}">
              <a16:creationId xmlns:a16="http://schemas.microsoft.com/office/drawing/2014/main" id="{00000000-0008-0000-0300-00007F000000}"/>
            </a:ext>
          </a:extLst>
        </xdr:cNvPr>
        <xdr:cNvPicPr>
          <a:picLocks noChangeAspect="1"/>
        </xdr:cNvPicPr>
      </xdr:nvPicPr>
      <xdr:blipFill>
        <a:blip xmlns:r="http://schemas.openxmlformats.org/officeDocument/2006/relationships" r:embed="rId1"/>
        <a:stretch>
          <a:fillRect/>
        </a:stretch>
      </xdr:blipFill>
      <xdr:spPr>
        <a:xfrm>
          <a:off x="9517549357" y="1304925"/>
          <a:ext cx="2164268" cy="987638"/>
        </a:xfrm>
        <a:prstGeom prst="rect">
          <a:avLst/>
        </a:prstGeom>
      </xdr:spPr>
    </xdr:pic>
    <xdr:clientData/>
  </xdr:twoCellAnchor>
  <xdr:twoCellAnchor>
    <xdr:from>
      <xdr:col>749</xdr:col>
      <xdr:colOff>57150</xdr:colOff>
      <xdr:row>6</xdr:row>
      <xdr:rowOff>161925</xdr:rowOff>
    </xdr:from>
    <xdr:to>
      <xdr:col>755</xdr:col>
      <xdr:colOff>266700</xdr:colOff>
      <xdr:row>10</xdr:row>
      <xdr:rowOff>76200</xdr:rowOff>
    </xdr:to>
    <xdr:sp macro="" textlink="">
      <xdr:nvSpPr>
        <xdr:cNvPr id="128" name="Curved Up Ribbon 127">
          <a:extLst>
            <a:ext uri="{FF2B5EF4-FFF2-40B4-BE49-F238E27FC236}">
              <a16:creationId xmlns:a16="http://schemas.microsoft.com/office/drawing/2014/main" id="{00000000-0008-0000-0300-000080000000}"/>
            </a:ext>
          </a:extLst>
        </xdr:cNvPr>
        <xdr:cNvSpPr/>
      </xdr:nvSpPr>
      <xdr:spPr>
        <a:xfrm>
          <a:off x="95102934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750</xdr:col>
      <xdr:colOff>323850</xdr:colOff>
      <xdr:row>6</xdr:row>
      <xdr:rowOff>47625</xdr:rowOff>
    </xdr:from>
    <xdr:to>
      <xdr:col>754</xdr:col>
      <xdr:colOff>49718</xdr:colOff>
      <xdr:row>10</xdr:row>
      <xdr:rowOff>120863</xdr:rowOff>
    </xdr:to>
    <xdr:pic>
      <xdr:nvPicPr>
        <xdr:cNvPr id="129" name="Picture 128">
          <a:extLst>
            <a:ext uri="{FF2B5EF4-FFF2-40B4-BE49-F238E27FC236}">
              <a16:creationId xmlns:a16="http://schemas.microsoft.com/office/drawing/2014/main" id="{00000000-0008-0000-0300-000081000000}"/>
            </a:ext>
          </a:extLst>
        </xdr:cNvPr>
        <xdr:cNvPicPr>
          <a:picLocks noChangeAspect="1"/>
        </xdr:cNvPicPr>
      </xdr:nvPicPr>
      <xdr:blipFill>
        <a:blip xmlns:r="http://schemas.openxmlformats.org/officeDocument/2006/relationships" r:embed="rId1"/>
        <a:stretch>
          <a:fillRect/>
        </a:stretch>
      </xdr:blipFill>
      <xdr:spPr>
        <a:xfrm>
          <a:off x="9511158082" y="1304925"/>
          <a:ext cx="2164268" cy="987638"/>
        </a:xfrm>
        <a:prstGeom prst="rect">
          <a:avLst/>
        </a:prstGeom>
      </xdr:spPr>
    </xdr:pic>
    <xdr:clientData/>
  </xdr:twoCellAnchor>
  <xdr:twoCellAnchor>
    <xdr:from>
      <xdr:col>761</xdr:col>
      <xdr:colOff>57150</xdr:colOff>
      <xdr:row>6</xdr:row>
      <xdr:rowOff>161925</xdr:rowOff>
    </xdr:from>
    <xdr:to>
      <xdr:col>767</xdr:col>
      <xdr:colOff>266700</xdr:colOff>
      <xdr:row>10</xdr:row>
      <xdr:rowOff>76200</xdr:rowOff>
    </xdr:to>
    <xdr:sp macro="" textlink="">
      <xdr:nvSpPr>
        <xdr:cNvPr id="130" name="Curved Up Ribbon 129">
          <a:extLst>
            <a:ext uri="{FF2B5EF4-FFF2-40B4-BE49-F238E27FC236}">
              <a16:creationId xmlns:a16="http://schemas.microsoft.com/office/drawing/2014/main" id="{00000000-0008-0000-0300-000082000000}"/>
            </a:ext>
          </a:extLst>
        </xdr:cNvPr>
        <xdr:cNvSpPr/>
      </xdr:nvSpPr>
      <xdr:spPr>
        <a:xfrm>
          <a:off x="95039021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762</xdr:col>
      <xdr:colOff>323850</xdr:colOff>
      <xdr:row>6</xdr:row>
      <xdr:rowOff>47625</xdr:rowOff>
    </xdr:from>
    <xdr:to>
      <xdr:col>766</xdr:col>
      <xdr:colOff>49718</xdr:colOff>
      <xdr:row>10</xdr:row>
      <xdr:rowOff>120863</xdr:rowOff>
    </xdr:to>
    <xdr:pic>
      <xdr:nvPicPr>
        <xdr:cNvPr id="131" name="Picture 130">
          <a:extLst>
            <a:ext uri="{FF2B5EF4-FFF2-40B4-BE49-F238E27FC236}">
              <a16:creationId xmlns:a16="http://schemas.microsoft.com/office/drawing/2014/main" id="{00000000-0008-0000-0300-000083000000}"/>
            </a:ext>
          </a:extLst>
        </xdr:cNvPr>
        <xdr:cNvPicPr>
          <a:picLocks noChangeAspect="1"/>
        </xdr:cNvPicPr>
      </xdr:nvPicPr>
      <xdr:blipFill>
        <a:blip xmlns:r="http://schemas.openxmlformats.org/officeDocument/2006/relationships" r:embed="rId1"/>
        <a:stretch>
          <a:fillRect/>
        </a:stretch>
      </xdr:blipFill>
      <xdr:spPr>
        <a:xfrm>
          <a:off x="9504766807" y="1304925"/>
          <a:ext cx="2164268" cy="987638"/>
        </a:xfrm>
        <a:prstGeom prst="rect">
          <a:avLst/>
        </a:prstGeom>
      </xdr:spPr>
    </xdr:pic>
    <xdr:clientData/>
  </xdr:twoCellAnchor>
  <xdr:twoCellAnchor>
    <xdr:from>
      <xdr:col>773</xdr:col>
      <xdr:colOff>57150</xdr:colOff>
      <xdr:row>6</xdr:row>
      <xdr:rowOff>161925</xdr:rowOff>
    </xdr:from>
    <xdr:to>
      <xdr:col>779</xdr:col>
      <xdr:colOff>266700</xdr:colOff>
      <xdr:row>10</xdr:row>
      <xdr:rowOff>76200</xdr:rowOff>
    </xdr:to>
    <xdr:sp macro="" textlink="">
      <xdr:nvSpPr>
        <xdr:cNvPr id="132" name="Curved Up Ribbon 131">
          <a:extLst>
            <a:ext uri="{FF2B5EF4-FFF2-40B4-BE49-F238E27FC236}">
              <a16:creationId xmlns:a16="http://schemas.microsoft.com/office/drawing/2014/main" id="{00000000-0008-0000-0300-000084000000}"/>
            </a:ext>
          </a:extLst>
        </xdr:cNvPr>
        <xdr:cNvSpPr/>
      </xdr:nvSpPr>
      <xdr:spPr>
        <a:xfrm>
          <a:off x="94975108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774</xdr:col>
      <xdr:colOff>323850</xdr:colOff>
      <xdr:row>6</xdr:row>
      <xdr:rowOff>47625</xdr:rowOff>
    </xdr:from>
    <xdr:to>
      <xdr:col>778</xdr:col>
      <xdr:colOff>49718</xdr:colOff>
      <xdr:row>10</xdr:row>
      <xdr:rowOff>120863</xdr:rowOff>
    </xdr:to>
    <xdr:pic>
      <xdr:nvPicPr>
        <xdr:cNvPr id="133" name="Picture 132">
          <a:extLst>
            <a:ext uri="{FF2B5EF4-FFF2-40B4-BE49-F238E27FC236}">
              <a16:creationId xmlns:a16="http://schemas.microsoft.com/office/drawing/2014/main" id="{00000000-0008-0000-0300-000085000000}"/>
            </a:ext>
          </a:extLst>
        </xdr:cNvPr>
        <xdr:cNvPicPr>
          <a:picLocks noChangeAspect="1"/>
        </xdr:cNvPicPr>
      </xdr:nvPicPr>
      <xdr:blipFill>
        <a:blip xmlns:r="http://schemas.openxmlformats.org/officeDocument/2006/relationships" r:embed="rId1"/>
        <a:stretch>
          <a:fillRect/>
        </a:stretch>
      </xdr:blipFill>
      <xdr:spPr>
        <a:xfrm>
          <a:off x="9498375532" y="1304925"/>
          <a:ext cx="2164268" cy="987638"/>
        </a:xfrm>
        <a:prstGeom prst="rect">
          <a:avLst/>
        </a:prstGeom>
      </xdr:spPr>
    </xdr:pic>
    <xdr:clientData/>
  </xdr:twoCellAnchor>
  <xdr:twoCellAnchor>
    <xdr:from>
      <xdr:col>785</xdr:col>
      <xdr:colOff>57150</xdr:colOff>
      <xdr:row>6</xdr:row>
      <xdr:rowOff>161925</xdr:rowOff>
    </xdr:from>
    <xdr:to>
      <xdr:col>791</xdr:col>
      <xdr:colOff>266700</xdr:colOff>
      <xdr:row>10</xdr:row>
      <xdr:rowOff>76200</xdr:rowOff>
    </xdr:to>
    <xdr:sp macro="" textlink="">
      <xdr:nvSpPr>
        <xdr:cNvPr id="134" name="Curved Up Ribbon 133">
          <a:extLst>
            <a:ext uri="{FF2B5EF4-FFF2-40B4-BE49-F238E27FC236}">
              <a16:creationId xmlns:a16="http://schemas.microsoft.com/office/drawing/2014/main" id="{00000000-0008-0000-0300-000086000000}"/>
            </a:ext>
          </a:extLst>
        </xdr:cNvPr>
        <xdr:cNvSpPr/>
      </xdr:nvSpPr>
      <xdr:spPr>
        <a:xfrm>
          <a:off x="94911195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786</xdr:col>
      <xdr:colOff>323850</xdr:colOff>
      <xdr:row>6</xdr:row>
      <xdr:rowOff>47625</xdr:rowOff>
    </xdr:from>
    <xdr:to>
      <xdr:col>790</xdr:col>
      <xdr:colOff>49718</xdr:colOff>
      <xdr:row>10</xdr:row>
      <xdr:rowOff>120863</xdr:rowOff>
    </xdr:to>
    <xdr:pic>
      <xdr:nvPicPr>
        <xdr:cNvPr id="135" name="Picture 134">
          <a:extLst>
            <a:ext uri="{FF2B5EF4-FFF2-40B4-BE49-F238E27FC236}">
              <a16:creationId xmlns:a16="http://schemas.microsoft.com/office/drawing/2014/main" id="{00000000-0008-0000-0300-000087000000}"/>
            </a:ext>
          </a:extLst>
        </xdr:cNvPr>
        <xdr:cNvPicPr>
          <a:picLocks noChangeAspect="1"/>
        </xdr:cNvPicPr>
      </xdr:nvPicPr>
      <xdr:blipFill>
        <a:blip xmlns:r="http://schemas.openxmlformats.org/officeDocument/2006/relationships" r:embed="rId1"/>
        <a:stretch>
          <a:fillRect/>
        </a:stretch>
      </xdr:blipFill>
      <xdr:spPr>
        <a:xfrm>
          <a:off x="9491984257" y="1304925"/>
          <a:ext cx="2164268" cy="987638"/>
        </a:xfrm>
        <a:prstGeom prst="rect">
          <a:avLst/>
        </a:prstGeom>
      </xdr:spPr>
    </xdr:pic>
    <xdr:clientData/>
  </xdr:twoCellAnchor>
  <xdr:twoCellAnchor>
    <xdr:from>
      <xdr:col>797</xdr:col>
      <xdr:colOff>57150</xdr:colOff>
      <xdr:row>6</xdr:row>
      <xdr:rowOff>161925</xdr:rowOff>
    </xdr:from>
    <xdr:to>
      <xdr:col>803</xdr:col>
      <xdr:colOff>266700</xdr:colOff>
      <xdr:row>10</xdr:row>
      <xdr:rowOff>76200</xdr:rowOff>
    </xdr:to>
    <xdr:sp macro="" textlink="">
      <xdr:nvSpPr>
        <xdr:cNvPr id="136" name="Curved Up Ribbon 135">
          <a:extLst>
            <a:ext uri="{FF2B5EF4-FFF2-40B4-BE49-F238E27FC236}">
              <a16:creationId xmlns:a16="http://schemas.microsoft.com/office/drawing/2014/main" id="{00000000-0008-0000-0300-000088000000}"/>
            </a:ext>
          </a:extLst>
        </xdr:cNvPr>
        <xdr:cNvSpPr/>
      </xdr:nvSpPr>
      <xdr:spPr>
        <a:xfrm>
          <a:off x="94847283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798</xdr:col>
      <xdr:colOff>323850</xdr:colOff>
      <xdr:row>6</xdr:row>
      <xdr:rowOff>47625</xdr:rowOff>
    </xdr:from>
    <xdr:to>
      <xdr:col>802</xdr:col>
      <xdr:colOff>49718</xdr:colOff>
      <xdr:row>10</xdr:row>
      <xdr:rowOff>120863</xdr:rowOff>
    </xdr:to>
    <xdr:pic>
      <xdr:nvPicPr>
        <xdr:cNvPr id="137" name="Picture 136">
          <a:extLst>
            <a:ext uri="{FF2B5EF4-FFF2-40B4-BE49-F238E27FC236}">
              <a16:creationId xmlns:a16="http://schemas.microsoft.com/office/drawing/2014/main" id="{00000000-0008-0000-0300-000089000000}"/>
            </a:ext>
          </a:extLst>
        </xdr:cNvPr>
        <xdr:cNvPicPr>
          <a:picLocks noChangeAspect="1"/>
        </xdr:cNvPicPr>
      </xdr:nvPicPr>
      <xdr:blipFill>
        <a:blip xmlns:r="http://schemas.openxmlformats.org/officeDocument/2006/relationships" r:embed="rId1"/>
        <a:stretch>
          <a:fillRect/>
        </a:stretch>
      </xdr:blipFill>
      <xdr:spPr>
        <a:xfrm>
          <a:off x="9485592982" y="1304925"/>
          <a:ext cx="2164268" cy="987638"/>
        </a:xfrm>
        <a:prstGeom prst="rect">
          <a:avLst/>
        </a:prstGeom>
      </xdr:spPr>
    </xdr:pic>
    <xdr:clientData/>
  </xdr:twoCellAnchor>
  <xdr:twoCellAnchor>
    <xdr:from>
      <xdr:col>809</xdr:col>
      <xdr:colOff>57150</xdr:colOff>
      <xdr:row>6</xdr:row>
      <xdr:rowOff>161925</xdr:rowOff>
    </xdr:from>
    <xdr:to>
      <xdr:col>815</xdr:col>
      <xdr:colOff>266700</xdr:colOff>
      <xdr:row>10</xdr:row>
      <xdr:rowOff>76200</xdr:rowOff>
    </xdr:to>
    <xdr:sp macro="" textlink="">
      <xdr:nvSpPr>
        <xdr:cNvPr id="138" name="Curved Up Ribbon 137">
          <a:extLst>
            <a:ext uri="{FF2B5EF4-FFF2-40B4-BE49-F238E27FC236}">
              <a16:creationId xmlns:a16="http://schemas.microsoft.com/office/drawing/2014/main" id="{00000000-0008-0000-0300-00008A000000}"/>
            </a:ext>
          </a:extLst>
        </xdr:cNvPr>
        <xdr:cNvSpPr/>
      </xdr:nvSpPr>
      <xdr:spPr>
        <a:xfrm>
          <a:off x="94783370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810</xdr:col>
      <xdr:colOff>323850</xdr:colOff>
      <xdr:row>6</xdr:row>
      <xdr:rowOff>47625</xdr:rowOff>
    </xdr:from>
    <xdr:to>
      <xdr:col>814</xdr:col>
      <xdr:colOff>49718</xdr:colOff>
      <xdr:row>10</xdr:row>
      <xdr:rowOff>120863</xdr:rowOff>
    </xdr:to>
    <xdr:pic>
      <xdr:nvPicPr>
        <xdr:cNvPr id="139" name="Picture 138">
          <a:extLst>
            <a:ext uri="{FF2B5EF4-FFF2-40B4-BE49-F238E27FC236}">
              <a16:creationId xmlns:a16="http://schemas.microsoft.com/office/drawing/2014/main" id="{00000000-0008-0000-0300-00008B000000}"/>
            </a:ext>
          </a:extLst>
        </xdr:cNvPr>
        <xdr:cNvPicPr>
          <a:picLocks noChangeAspect="1"/>
        </xdr:cNvPicPr>
      </xdr:nvPicPr>
      <xdr:blipFill>
        <a:blip xmlns:r="http://schemas.openxmlformats.org/officeDocument/2006/relationships" r:embed="rId1"/>
        <a:stretch>
          <a:fillRect/>
        </a:stretch>
      </xdr:blipFill>
      <xdr:spPr>
        <a:xfrm>
          <a:off x="9479201707" y="1304925"/>
          <a:ext cx="2164268" cy="987638"/>
        </a:xfrm>
        <a:prstGeom prst="rect">
          <a:avLst/>
        </a:prstGeom>
      </xdr:spPr>
    </xdr:pic>
    <xdr:clientData/>
  </xdr:twoCellAnchor>
  <xdr:twoCellAnchor>
    <xdr:from>
      <xdr:col>821</xdr:col>
      <xdr:colOff>57150</xdr:colOff>
      <xdr:row>6</xdr:row>
      <xdr:rowOff>161925</xdr:rowOff>
    </xdr:from>
    <xdr:to>
      <xdr:col>827</xdr:col>
      <xdr:colOff>266700</xdr:colOff>
      <xdr:row>10</xdr:row>
      <xdr:rowOff>76200</xdr:rowOff>
    </xdr:to>
    <xdr:sp macro="" textlink="">
      <xdr:nvSpPr>
        <xdr:cNvPr id="140" name="Curved Up Ribbon 139">
          <a:extLst>
            <a:ext uri="{FF2B5EF4-FFF2-40B4-BE49-F238E27FC236}">
              <a16:creationId xmlns:a16="http://schemas.microsoft.com/office/drawing/2014/main" id="{00000000-0008-0000-0300-00008C000000}"/>
            </a:ext>
          </a:extLst>
        </xdr:cNvPr>
        <xdr:cNvSpPr/>
      </xdr:nvSpPr>
      <xdr:spPr>
        <a:xfrm>
          <a:off x="94719457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822</xdr:col>
      <xdr:colOff>323850</xdr:colOff>
      <xdr:row>6</xdr:row>
      <xdr:rowOff>47625</xdr:rowOff>
    </xdr:from>
    <xdr:to>
      <xdr:col>826</xdr:col>
      <xdr:colOff>49718</xdr:colOff>
      <xdr:row>10</xdr:row>
      <xdr:rowOff>120863</xdr:rowOff>
    </xdr:to>
    <xdr:pic>
      <xdr:nvPicPr>
        <xdr:cNvPr id="141" name="Picture 140">
          <a:extLst>
            <a:ext uri="{FF2B5EF4-FFF2-40B4-BE49-F238E27FC236}">
              <a16:creationId xmlns:a16="http://schemas.microsoft.com/office/drawing/2014/main" id="{00000000-0008-0000-0300-00008D000000}"/>
            </a:ext>
          </a:extLst>
        </xdr:cNvPr>
        <xdr:cNvPicPr>
          <a:picLocks noChangeAspect="1"/>
        </xdr:cNvPicPr>
      </xdr:nvPicPr>
      <xdr:blipFill>
        <a:blip xmlns:r="http://schemas.openxmlformats.org/officeDocument/2006/relationships" r:embed="rId1"/>
        <a:stretch>
          <a:fillRect/>
        </a:stretch>
      </xdr:blipFill>
      <xdr:spPr>
        <a:xfrm>
          <a:off x="9472810432" y="1304925"/>
          <a:ext cx="2164268" cy="987638"/>
        </a:xfrm>
        <a:prstGeom prst="rect">
          <a:avLst/>
        </a:prstGeom>
      </xdr:spPr>
    </xdr:pic>
    <xdr:clientData/>
  </xdr:twoCellAnchor>
  <xdr:twoCellAnchor>
    <xdr:from>
      <xdr:col>833</xdr:col>
      <xdr:colOff>57150</xdr:colOff>
      <xdr:row>6</xdr:row>
      <xdr:rowOff>161925</xdr:rowOff>
    </xdr:from>
    <xdr:to>
      <xdr:col>839</xdr:col>
      <xdr:colOff>266700</xdr:colOff>
      <xdr:row>10</xdr:row>
      <xdr:rowOff>76200</xdr:rowOff>
    </xdr:to>
    <xdr:sp macro="" textlink="">
      <xdr:nvSpPr>
        <xdr:cNvPr id="142" name="Curved Up Ribbon 141">
          <a:extLst>
            <a:ext uri="{FF2B5EF4-FFF2-40B4-BE49-F238E27FC236}">
              <a16:creationId xmlns:a16="http://schemas.microsoft.com/office/drawing/2014/main" id="{00000000-0008-0000-0300-00008E000000}"/>
            </a:ext>
          </a:extLst>
        </xdr:cNvPr>
        <xdr:cNvSpPr/>
      </xdr:nvSpPr>
      <xdr:spPr>
        <a:xfrm>
          <a:off x="94655544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834</xdr:col>
      <xdr:colOff>323850</xdr:colOff>
      <xdr:row>6</xdr:row>
      <xdr:rowOff>47625</xdr:rowOff>
    </xdr:from>
    <xdr:to>
      <xdr:col>838</xdr:col>
      <xdr:colOff>49718</xdr:colOff>
      <xdr:row>10</xdr:row>
      <xdr:rowOff>120863</xdr:rowOff>
    </xdr:to>
    <xdr:pic>
      <xdr:nvPicPr>
        <xdr:cNvPr id="143" name="Picture 142">
          <a:extLst>
            <a:ext uri="{FF2B5EF4-FFF2-40B4-BE49-F238E27FC236}">
              <a16:creationId xmlns:a16="http://schemas.microsoft.com/office/drawing/2014/main" id="{00000000-0008-0000-0300-00008F000000}"/>
            </a:ext>
          </a:extLst>
        </xdr:cNvPr>
        <xdr:cNvPicPr>
          <a:picLocks noChangeAspect="1"/>
        </xdr:cNvPicPr>
      </xdr:nvPicPr>
      <xdr:blipFill>
        <a:blip xmlns:r="http://schemas.openxmlformats.org/officeDocument/2006/relationships" r:embed="rId1"/>
        <a:stretch>
          <a:fillRect/>
        </a:stretch>
      </xdr:blipFill>
      <xdr:spPr>
        <a:xfrm>
          <a:off x="9466419157" y="1304925"/>
          <a:ext cx="2164268" cy="987638"/>
        </a:xfrm>
        <a:prstGeom prst="rect">
          <a:avLst/>
        </a:prstGeom>
      </xdr:spPr>
    </xdr:pic>
    <xdr:clientData/>
  </xdr:twoCellAnchor>
  <xdr:twoCellAnchor>
    <xdr:from>
      <xdr:col>845</xdr:col>
      <xdr:colOff>57150</xdr:colOff>
      <xdr:row>6</xdr:row>
      <xdr:rowOff>161925</xdr:rowOff>
    </xdr:from>
    <xdr:to>
      <xdr:col>851</xdr:col>
      <xdr:colOff>266700</xdr:colOff>
      <xdr:row>10</xdr:row>
      <xdr:rowOff>76200</xdr:rowOff>
    </xdr:to>
    <xdr:sp macro="" textlink="">
      <xdr:nvSpPr>
        <xdr:cNvPr id="144" name="Curved Up Ribbon 143">
          <a:extLst>
            <a:ext uri="{FF2B5EF4-FFF2-40B4-BE49-F238E27FC236}">
              <a16:creationId xmlns:a16="http://schemas.microsoft.com/office/drawing/2014/main" id="{00000000-0008-0000-0300-000090000000}"/>
            </a:ext>
          </a:extLst>
        </xdr:cNvPr>
        <xdr:cNvSpPr/>
      </xdr:nvSpPr>
      <xdr:spPr>
        <a:xfrm>
          <a:off x="94591632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846</xdr:col>
      <xdr:colOff>323850</xdr:colOff>
      <xdr:row>6</xdr:row>
      <xdr:rowOff>47625</xdr:rowOff>
    </xdr:from>
    <xdr:to>
      <xdr:col>850</xdr:col>
      <xdr:colOff>49718</xdr:colOff>
      <xdr:row>10</xdr:row>
      <xdr:rowOff>120863</xdr:rowOff>
    </xdr:to>
    <xdr:pic>
      <xdr:nvPicPr>
        <xdr:cNvPr id="145" name="Picture 144">
          <a:extLst>
            <a:ext uri="{FF2B5EF4-FFF2-40B4-BE49-F238E27FC236}">
              <a16:creationId xmlns:a16="http://schemas.microsoft.com/office/drawing/2014/main" id="{00000000-0008-0000-0300-000091000000}"/>
            </a:ext>
          </a:extLst>
        </xdr:cNvPr>
        <xdr:cNvPicPr>
          <a:picLocks noChangeAspect="1"/>
        </xdr:cNvPicPr>
      </xdr:nvPicPr>
      <xdr:blipFill>
        <a:blip xmlns:r="http://schemas.openxmlformats.org/officeDocument/2006/relationships" r:embed="rId1"/>
        <a:stretch>
          <a:fillRect/>
        </a:stretch>
      </xdr:blipFill>
      <xdr:spPr>
        <a:xfrm>
          <a:off x="9460027882" y="1304925"/>
          <a:ext cx="2164268" cy="987638"/>
        </a:xfrm>
        <a:prstGeom prst="rect">
          <a:avLst/>
        </a:prstGeom>
      </xdr:spPr>
    </xdr:pic>
    <xdr:clientData/>
  </xdr:twoCellAnchor>
  <xdr:twoCellAnchor>
    <xdr:from>
      <xdr:col>857</xdr:col>
      <xdr:colOff>57150</xdr:colOff>
      <xdr:row>6</xdr:row>
      <xdr:rowOff>161925</xdr:rowOff>
    </xdr:from>
    <xdr:to>
      <xdr:col>863</xdr:col>
      <xdr:colOff>266700</xdr:colOff>
      <xdr:row>10</xdr:row>
      <xdr:rowOff>76200</xdr:rowOff>
    </xdr:to>
    <xdr:sp macro="" textlink="">
      <xdr:nvSpPr>
        <xdr:cNvPr id="146" name="Curved Up Ribbon 145">
          <a:extLst>
            <a:ext uri="{FF2B5EF4-FFF2-40B4-BE49-F238E27FC236}">
              <a16:creationId xmlns:a16="http://schemas.microsoft.com/office/drawing/2014/main" id="{00000000-0008-0000-0300-000092000000}"/>
            </a:ext>
          </a:extLst>
        </xdr:cNvPr>
        <xdr:cNvSpPr/>
      </xdr:nvSpPr>
      <xdr:spPr>
        <a:xfrm>
          <a:off x="94527719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858</xdr:col>
      <xdr:colOff>323850</xdr:colOff>
      <xdr:row>6</xdr:row>
      <xdr:rowOff>47625</xdr:rowOff>
    </xdr:from>
    <xdr:to>
      <xdr:col>862</xdr:col>
      <xdr:colOff>49718</xdr:colOff>
      <xdr:row>10</xdr:row>
      <xdr:rowOff>120863</xdr:rowOff>
    </xdr:to>
    <xdr:pic>
      <xdr:nvPicPr>
        <xdr:cNvPr id="147" name="Picture 146">
          <a:extLst>
            <a:ext uri="{FF2B5EF4-FFF2-40B4-BE49-F238E27FC236}">
              <a16:creationId xmlns:a16="http://schemas.microsoft.com/office/drawing/2014/main" id="{00000000-0008-0000-0300-000093000000}"/>
            </a:ext>
          </a:extLst>
        </xdr:cNvPr>
        <xdr:cNvPicPr>
          <a:picLocks noChangeAspect="1"/>
        </xdr:cNvPicPr>
      </xdr:nvPicPr>
      <xdr:blipFill>
        <a:blip xmlns:r="http://schemas.openxmlformats.org/officeDocument/2006/relationships" r:embed="rId1"/>
        <a:stretch>
          <a:fillRect/>
        </a:stretch>
      </xdr:blipFill>
      <xdr:spPr>
        <a:xfrm>
          <a:off x="9453636607" y="1304925"/>
          <a:ext cx="2164268" cy="987638"/>
        </a:xfrm>
        <a:prstGeom prst="rect">
          <a:avLst/>
        </a:prstGeom>
      </xdr:spPr>
    </xdr:pic>
    <xdr:clientData/>
  </xdr:twoCellAnchor>
  <xdr:twoCellAnchor>
    <xdr:from>
      <xdr:col>869</xdr:col>
      <xdr:colOff>57150</xdr:colOff>
      <xdr:row>6</xdr:row>
      <xdr:rowOff>161925</xdr:rowOff>
    </xdr:from>
    <xdr:to>
      <xdr:col>875</xdr:col>
      <xdr:colOff>266700</xdr:colOff>
      <xdr:row>10</xdr:row>
      <xdr:rowOff>76200</xdr:rowOff>
    </xdr:to>
    <xdr:sp macro="" textlink="">
      <xdr:nvSpPr>
        <xdr:cNvPr id="148" name="Curved Up Ribbon 147">
          <a:extLst>
            <a:ext uri="{FF2B5EF4-FFF2-40B4-BE49-F238E27FC236}">
              <a16:creationId xmlns:a16="http://schemas.microsoft.com/office/drawing/2014/main" id="{00000000-0008-0000-0300-000094000000}"/>
            </a:ext>
          </a:extLst>
        </xdr:cNvPr>
        <xdr:cNvSpPr/>
      </xdr:nvSpPr>
      <xdr:spPr>
        <a:xfrm>
          <a:off x="94463806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870</xdr:col>
      <xdr:colOff>323850</xdr:colOff>
      <xdr:row>6</xdr:row>
      <xdr:rowOff>47625</xdr:rowOff>
    </xdr:from>
    <xdr:to>
      <xdr:col>874</xdr:col>
      <xdr:colOff>49718</xdr:colOff>
      <xdr:row>10</xdr:row>
      <xdr:rowOff>120863</xdr:rowOff>
    </xdr:to>
    <xdr:pic>
      <xdr:nvPicPr>
        <xdr:cNvPr id="149" name="Picture 148">
          <a:extLst>
            <a:ext uri="{FF2B5EF4-FFF2-40B4-BE49-F238E27FC236}">
              <a16:creationId xmlns:a16="http://schemas.microsoft.com/office/drawing/2014/main" id="{00000000-0008-0000-0300-000095000000}"/>
            </a:ext>
          </a:extLst>
        </xdr:cNvPr>
        <xdr:cNvPicPr>
          <a:picLocks noChangeAspect="1"/>
        </xdr:cNvPicPr>
      </xdr:nvPicPr>
      <xdr:blipFill>
        <a:blip xmlns:r="http://schemas.openxmlformats.org/officeDocument/2006/relationships" r:embed="rId1"/>
        <a:stretch>
          <a:fillRect/>
        </a:stretch>
      </xdr:blipFill>
      <xdr:spPr>
        <a:xfrm>
          <a:off x="9447245332" y="1304925"/>
          <a:ext cx="2164268" cy="987638"/>
        </a:xfrm>
        <a:prstGeom prst="rect">
          <a:avLst/>
        </a:prstGeom>
      </xdr:spPr>
    </xdr:pic>
    <xdr:clientData/>
  </xdr:twoCellAnchor>
  <xdr:twoCellAnchor>
    <xdr:from>
      <xdr:col>881</xdr:col>
      <xdr:colOff>57150</xdr:colOff>
      <xdr:row>6</xdr:row>
      <xdr:rowOff>161925</xdr:rowOff>
    </xdr:from>
    <xdr:to>
      <xdr:col>887</xdr:col>
      <xdr:colOff>266700</xdr:colOff>
      <xdr:row>10</xdr:row>
      <xdr:rowOff>76200</xdr:rowOff>
    </xdr:to>
    <xdr:sp macro="" textlink="">
      <xdr:nvSpPr>
        <xdr:cNvPr id="150" name="Curved Up Ribbon 149">
          <a:extLst>
            <a:ext uri="{FF2B5EF4-FFF2-40B4-BE49-F238E27FC236}">
              <a16:creationId xmlns:a16="http://schemas.microsoft.com/office/drawing/2014/main" id="{00000000-0008-0000-0300-000096000000}"/>
            </a:ext>
          </a:extLst>
        </xdr:cNvPr>
        <xdr:cNvSpPr/>
      </xdr:nvSpPr>
      <xdr:spPr>
        <a:xfrm>
          <a:off x="94399893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882</xdr:col>
      <xdr:colOff>323850</xdr:colOff>
      <xdr:row>6</xdr:row>
      <xdr:rowOff>47625</xdr:rowOff>
    </xdr:from>
    <xdr:to>
      <xdr:col>886</xdr:col>
      <xdr:colOff>49718</xdr:colOff>
      <xdr:row>10</xdr:row>
      <xdr:rowOff>120863</xdr:rowOff>
    </xdr:to>
    <xdr:pic>
      <xdr:nvPicPr>
        <xdr:cNvPr id="151" name="Picture 150">
          <a:extLst>
            <a:ext uri="{FF2B5EF4-FFF2-40B4-BE49-F238E27FC236}">
              <a16:creationId xmlns:a16="http://schemas.microsoft.com/office/drawing/2014/main" id="{00000000-0008-0000-0300-000097000000}"/>
            </a:ext>
          </a:extLst>
        </xdr:cNvPr>
        <xdr:cNvPicPr>
          <a:picLocks noChangeAspect="1"/>
        </xdr:cNvPicPr>
      </xdr:nvPicPr>
      <xdr:blipFill>
        <a:blip xmlns:r="http://schemas.openxmlformats.org/officeDocument/2006/relationships" r:embed="rId1"/>
        <a:stretch>
          <a:fillRect/>
        </a:stretch>
      </xdr:blipFill>
      <xdr:spPr>
        <a:xfrm>
          <a:off x="9440854057" y="1304925"/>
          <a:ext cx="2164268" cy="987638"/>
        </a:xfrm>
        <a:prstGeom prst="rect">
          <a:avLst/>
        </a:prstGeom>
      </xdr:spPr>
    </xdr:pic>
    <xdr:clientData/>
  </xdr:twoCellAnchor>
  <xdr:twoCellAnchor>
    <xdr:from>
      <xdr:col>893</xdr:col>
      <xdr:colOff>57150</xdr:colOff>
      <xdr:row>6</xdr:row>
      <xdr:rowOff>161925</xdr:rowOff>
    </xdr:from>
    <xdr:to>
      <xdr:col>899</xdr:col>
      <xdr:colOff>266700</xdr:colOff>
      <xdr:row>10</xdr:row>
      <xdr:rowOff>76200</xdr:rowOff>
    </xdr:to>
    <xdr:sp macro="" textlink="">
      <xdr:nvSpPr>
        <xdr:cNvPr id="152" name="Curved Up Ribbon 151">
          <a:extLst>
            <a:ext uri="{FF2B5EF4-FFF2-40B4-BE49-F238E27FC236}">
              <a16:creationId xmlns:a16="http://schemas.microsoft.com/office/drawing/2014/main" id="{00000000-0008-0000-0300-000098000000}"/>
            </a:ext>
          </a:extLst>
        </xdr:cNvPr>
        <xdr:cNvSpPr/>
      </xdr:nvSpPr>
      <xdr:spPr>
        <a:xfrm>
          <a:off x="94335981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894</xdr:col>
      <xdr:colOff>323850</xdr:colOff>
      <xdr:row>6</xdr:row>
      <xdr:rowOff>47625</xdr:rowOff>
    </xdr:from>
    <xdr:to>
      <xdr:col>898</xdr:col>
      <xdr:colOff>49718</xdr:colOff>
      <xdr:row>10</xdr:row>
      <xdr:rowOff>120863</xdr:rowOff>
    </xdr:to>
    <xdr:pic>
      <xdr:nvPicPr>
        <xdr:cNvPr id="153" name="Picture 152">
          <a:extLst>
            <a:ext uri="{FF2B5EF4-FFF2-40B4-BE49-F238E27FC236}">
              <a16:creationId xmlns:a16="http://schemas.microsoft.com/office/drawing/2014/main" id="{00000000-0008-0000-0300-000099000000}"/>
            </a:ext>
          </a:extLst>
        </xdr:cNvPr>
        <xdr:cNvPicPr>
          <a:picLocks noChangeAspect="1"/>
        </xdr:cNvPicPr>
      </xdr:nvPicPr>
      <xdr:blipFill>
        <a:blip xmlns:r="http://schemas.openxmlformats.org/officeDocument/2006/relationships" r:embed="rId1"/>
        <a:stretch>
          <a:fillRect/>
        </a:stretch>
      </xdr:blipFill>
      <xdr:spPr>
        <a:xfrm>
          <a:off x="9434462782" y="1304925"/>
          <a:ext cx="2164268" cy="987638"/>
        </a:xfrm>
        <a:prstGeom prst="rect">
          <a:avLst/>
        </a:prstGeom>
      </xdr:spPr>
    </xdr:pic>
    <xdr:clientData/>
  </xdr:twoCellAnchor>
  <xdr:twoCellAnchor>
    <xdr:from>
      <xdr:col>905</xdr:col>
      <xdr:colOff>57150</xdr:colOff>
      <xdr:row>6</xdr:row>
      <xdr:rowOff>161925</xdr:rowOff>
    </xdr:from>
    <xdr:to>
      <xdr:col>911</xdr:col>
      <xdr:colOff>266700</xdr:colOff>
      <xdr:row>10</xdr:row>
      <xdr:rowOff>76200</xdr:rowOff>
    </xdr:to>
    <xdr:sp macro="" textlink="">
      <xdr:nvSpPr>
        <xdr:cNvPr id="154" name="Curved Up Ribbon 153">
          <a:extLst>
            <a:ext uri="{FF2B5EF4-FFF2-40B4-BE49-F238E27FC236}">
              <a16:creationId xmlns:a16="http://schemas.microsoft.com/office/drawing/2014/main" id="{00000000-0008-0000-0300-00009A000000}"/>
            </a:ext>
          </a:extLst>
        </xdr:cNvPr>
        <xdr:cNvSpPr/>
      </xdr:nvSpPr>
      <xdr:spPr>
        <a:xfrm>
          <a:off x="94272068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906</xdr:col>
      <xdr:colOff>323850</xdr:colOff>
      <xdr:row>6</xdr:row>
      <xdr:rowOff>47625</xdr:rowOff>
    </xdr:from>
    <xdr:to>
      <xdr:col>910</xdr:col>
      <xdr:colOff>49718</xdr:colOff>
      <xdr:row>10</xdr:row>
      <xdr:rowOff>120863</xdr:rowOff>
    </xdr:to>
    <xdr:pic>
      <xdr:nvPicPr>
        <xdr:cNvPr id="155" name="Picture 154">
          <a:extLst>
            <a:ext uri="{FF2B5EF4-FFF2-40B4-BE49-F238E27FC236}">
              <a16:creationId xmlns:a16="http://schemas.microsoft.com/office/drawing/2014/main" id="{00000000-0008-0000-0300-00009B000000}"/>
            </a:ext>
          </a:extLst>
        </xdr:cNvPr>
        <xdr:cNvPicPr>
          <a:picLocks noChangeAspect="1"/>
        </xdr:cNvPicPr>
      </xdr:nvPicPr>
      <xdr:blipFill>
        <a:blip xmlns:r="http://schemas.openxmlformats.org/officeDocument/2006/relationships" r:embed="rId1"/>
        <a:stretch>
          <a:fillRect/>
        </a:stretch>
      </xdr:blipFill>
      <xdr:spPr>
        <a:xfrm>
          <a:off x="9428071507" y="1304925"/>
          <a:ext cx="2164268" cy="987638"/>
        </a:xfrm>
        <a:prstGeom prst="rect">
          <a:avLst/>
        </a:prstGeom>
      </xdr:spPr>
    </xdr:pic>
    <xdr:clientData/>
  </xdr:twoCellAnchor>
  <xdr:twoCellAnchor>
    <xdr:from>
      <xdr:col>917</xdr:col>
      <xdr:colOff>57150</xdr:colOff>
      <xdr:row>6</xdr:row>
      <xdr:rowOff>161925</xdr:rowOff>
    </xdr:from>
    <xdr:to>
      <xdr:col>923</xdr:col>
      <xdr:colOff>266700</xdr:colOff>
      <xdr:row>10</xdr:row>
      <xdr:rowOff>76200</xdr:rowOff>
    </xdr:to>
    <xdr:sp macro="" textlink="">
      <xdr:nvSpPr>
        <xdr:cNvPr id="156" name="Curved Up Ribbon 155">
          <a:extLst>
            <a:ext uri="{FF2B5EF4-FFF2-40B4-BE49-F238E27FC236}">
              <a16:creationId xmlns:a16="http://schemas.microsoft.com/office/drawing/2014/main" id="{00000000-0008-0000-0300-00009C000000}"/>
            </a:ext>
          </a:extLst>
        </xdr:cNvPr>
        <xdr:cNvSpPr/>
      </xdr:nvSpPr>
      <xdr:spPr>
        <a:xfrm>
          <a:off x="94208155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918</xdr:col>
      <xdr:colOff>323850</xdr:colOff>
      <xdr:row>6</xdr:row>
      <xdr:rowOff>47625</xdr:rowOff>
    </xdr:from>
    <xdr:to>
      <xdr:col>922</xdr:col>
      <xdr:colOff>49718</xdr:colOff>
      <xdr:row>10</xdr:row>
      <xdr:rowOff>120863</xdr:rowOff>
    </xdr:to>
    <xdr:pic>
      <xdr:nvPicPr>
        <xdr:cNvPr id="157" name="Picture 156">
          <a:extLst>
            <a:ext uri="{FF2B5EF4-FFF2-40B4-BE49-F238E27FC236}">
              <a16:creationId xmlns:a16="http://schemas.microsoft.com/office/drawing/2014/main" id="{00000000-0008-0000-0300-00009D000000}"/>
            </a:ext>
          </a:extLst>
        </xdr:cNvPr>
        <xdr:cNvPicPr>
          <a:picLocks noChangeAspect="1"/>
        </xdr:cNvPicPr>
      </xdr:nvPicPr>
      <xdr:blipFill>
        <a:blip xmlns:r="http://schemas.openxmlformats.org/officeDocument/2006/relationships" r:embed="rId1"/>
        <a:stretch>
          <a:fillRect/>
        </a:stretch>
      </xdr:blipFill>
      <xdr:spPr>
        <a:xfrm>
          <a:off x="9421680232" y="1304925"/>
          <a:ext cx="2164268" cy="987638"/>
        </a:xfrm>
        <a:prstGeom prst="rect">
          <a:avLst/>
        </a:prstGeom>
      </xdr:spPr>
    </xdr:pic>
    <xdr:clientData/>
  </xdr:twoCellAnchor>
  <xdr:twoCellAnchor>
    <xdr:from>
      <xdr:col>929</xdr:col>
      <xdr:colOff>57150</xdr:colOff>
      <xdr:row>6</xdr:row>
      <xdr:rowOff>161925</xdr:rowOff>
    </xdr:from>
    <xdr:to>
      <xdr:col>935</xdr:col>
      <xdr:colOff>266700</xdr:colOff>
      <xdr:row>10</xdr:row>
      <xdr:rowOff>76200</xdr:rowOff>
    </xdr:to>
    <xdr:sp macro="" textlink="">
      <xdr:nvSpPr>
        <xdr:cNvPr id="158" name="Curved Up Ribbon 157">
          <a:extLst>
            <a:ext uri="{FF2B5EF4-FFF2-40B4-BE49-F238E27FC236}">
              <a16:creationId xmlns:a16="http://schemas.microsoft.com/office/drawing/2014/main" id="{00000000-0008-0000-0300-00009E000000}"/>
            </a:ext>
          </a:extLst>
        </xdr:cNvPr>
        <xdr:cNvSpPr/>
      </xdr:nvSpPr>
      <xdr:spPr>
        <a:xfrm>
          <a:off x="941442427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930</xdr:col>
      <xdr:colOff>323850</xdr:colOff>
      <xdr:row>6</xdr:row>
      <xdr:rowOff>47625</xdr:rowOff>
    </xdr:from>
    <xdr:to>
      <xdr:col>934</xdr:col>
      <xdr:colOff>49718</xdr:colOff>
      <xdr:row>10</xdr:row>
      <xdr:rowOff>120863</xdr:rowOff>
    </xdr:to>
    <xdr:pic>
      <xdr:nvPicPr>
        <xdr:cNvPr id="159" name="Picture 158">
          <a:extLst>
            <a:ext uri="{FF2B5EF4-FFF2-40B4-BE49-F238E27FC236}">
              <a16:creationId xmlns:a16="http://schemas.microsoft.com/office/drawing/2014/main" id="{00000000-0008-0000-0300-00009F000000}"/>
            </a:ext>
          </a:extLst>
        </xdr:cNvPr>
        <xdr:cNvPicPr>
          <a:picLocks noChangeAspect="1"/>
        </xdr:cNvPicPr>
      </xdr:nvPicPr>
      <xdr:blipFill>
        <a:blip xmlns:r="http://schemas.openxmlformats.org/officeDocument/2006/relationships" r:embed="rId1"/>
        <a:stretch>
          <a:fillRect/>
        </a:stretch>
      </xdr:blipFill>
      <xdr:spPr>
        <a:xfrm>
          <a:off x="9415288957" y="1304925"/>
          <a:ext cx="2164268" cy="987638"/>
        </a:xfrm>
        <a:prstGeom prst="rect">
          <a:avLst/>
        </a:prstGeom>
      </xdr:spPr>
    </xdr:pic>
    <xdr:clientData/>
  </xdr:twoCellAnchor>
  <xdr:twoCellAnchor>
    <xdr:from>
      <xdr:col>941</xdr:col>
      <xdr:colOff>57150</xdr:colOff>
      <xdr:row>6</xdr:row>
      <xdr:rowOff>161925</xdr:rowOff>
    </xdr:from>
    <xdr:to>
      <xdr:col>947</xdr:col>
      <xdr:colOff>266700</xdr:colOff>
      <xdr:row>10</xdr:row>
      <xdr:rowOff>76200</xdr:rowOff>
    </xdr:to>
    <xdr:sp macro="" textlink="">
      <xdr:nvSpPr>
        <xdr:cNvPr id="160" name="Curved Up Ribbon 159">
          <a:extLst>
            <a:ext uri="{FF2B5EF4-FFF2-40B4-BE49-F238E27FC236}">
              <a16:creationId xmlns:a16="http://schemas.microsoft.com/office/drawing/2014/main" id="{00000000-0008-0000-0300-0000A0000000}"/>
            </a:ext>
          </a:extLst>
        </xdr:cNvPr>
        <xdr:cNvSpPr/>
      </xdr:nvSpPr>
      <xdr:spPr>
        <a:xfrm>
          <a:off x="940803300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942</xdr:col>
      <xdr:colOff>323850</xdr:colOff>
      <xdr:row>6</xdr:row>
      <xdr:rowOff>47625</xdr:rowOff>
    </xdr:from>
    <xdr:to>
      <xdr:col>946</xdr:col>
      <xdr:colOff>49718</xdr:colOff>
      <xdr:row>10</xdr:row>
      <xdr:rowOff>120863</xdr:rowOff>
    </xdr:to>
    <xdr:pic>
      <xdr:nvPicPr>
        <xdr:cNvPr id="161" name="Picture 160">
          <a:extLst>
            <a:ext uri="{FF2B5EF4-FFF2-40B4-BE49-F238E27FC236}">
              <a16:creationId xmlns:a16="http://schemas.microsoft.com/office/drawing/2014/main" id="{00000000-0008-0000-0300-0000A1000000}"/>
            </a:ext>
          </a:extLst>
        </xdr:cNvPr>
        <xdr:cNvPicPr>
          <a:picLocks noChangeAspect="1"/>
        </xdr:cNvPicPr>
      </xdr:nvPicPr>
      <xdr:blipFill>
        <a:blip xmlns:r="http://schemas.openxmlformats.org/officeDocument/2006/relationships" r:embed="rId1"/>
        <a:stretch>
          <a:fillRect/>
        </a:stretch>
      </xdr:blipFill>
      <xdr:spPr>
        <a:xfrm>
          <a:off x="9408897682" y="1304925"/>
          <a:ext cx="2164268" cy="987638"/>
        </a:xfrm>
        <a:prstGeom prst="rect">
          <a:avLst/>
        </a:prstGeom>
      </xdr:spPr>
    </xdr:pic>
    <xdr:clientData/>
  </xdr:twoCellAnchor>
  <xdr:twoCellAnchor>
    <xdr:from>
      <xdr:col>953</xdr:col>
      <xdr:colOff>57150</xdr:colOff>
      <xdr:row>6</xdr:row>
      <xdr:rowOff>161925</xdr:rowOff>
    </xdr:from>
    <xdr:to>
      <xdr:col>959</xdr:col>
      <xdr:colOff>266700</xdr:colOff>
      <xdr:row>10</xdr:row>
      <xdr:rowOff>76200</xdr:rowOff>
    </xdr:to>
    <xdr:sp macro="" textlink="">
      <xdr:nvSpPr>
        <xdr:cNvPr id="162" name="Curved Up Ribbon 161">
          <a:extLst>
            <a:ext uri="{FF2B5EF4-FFF2-40B4-BE49-F238E27FC236}">
              <a16:creationId xmlns:a16="http://schemas.microsoft.com/office/drawing/2014/main" id="{00000000-0008-0000-0300-0000A2000000}"/>
            </a:ext>
          </a:extLst>
        </xdr:cNvPr>
        <xdr:cNvSpPr/>
      </xdr:nvSpPr>
      <xdr:spPr>
        <a:xfrm>
          <a:off x="9401641725"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954</xdr:col>
      <xdr:colOff>323850</xdr:colOff>
      <xdr:row>6</xdr:row>
      <xdr:rowOff>47625</xdr:rowOff>
    </xdr:from>
    <xdr:to>
      <xdr:col>958</xdr:col>
      <xdr:colOff>49718</xdr:colOff>
      <xdr:row>10</xdr:row>
      <xdr:rowOff>120863</xdr:rowOff>
    </xdr:to>
    <xdr:pic>
      <xdr:nvPicPr>
        <xdr:cNvPr id="163" name="Picture 162">
          <a:extLst>
            <a:ext uri="{FF2B5EF4-FFF2-40B4-BE49-F238E27FC236}">
              <a16:creationId xmlns:a16="http://schemas.microsoft.com/office/drawing/2014/main" id="{00000000-0008-0000-0300-0000A3000000}"/>
            </a:ext>
          </a:extLst>
        </xdr:cNvPr>
        <xdr:cNvPicPr>
          <a:picLocks noChangeAspect="1"/>
        </xdr:cNvPicPr>
      </xdr:nvPicPr>
      <xdr:blipFill>
        <a:blip xmlns:r="http://schemas.openxmlformats.org/officeDocument/2006/relationships" r:embed="rId1"/>
        <a:stretch>
          <a:fillRect/>
        </a:stretch>
      </xdr:blipFill>
      <xdr:spPr>
        <a:xfrm>
          <a:off x="9402506407" y="1304925"/>
          <a:ext cx="2164268" cy="987638"/>
        </a:xfrm>
        <a:prstGeom prst="rect">
          <a:avLst/>
        </a:prstGeom>
      </xdr:spPr>
    </xdr:pic>
    <xdr:clientData/>
  </xdr:twoCellAnchor>
  <xdr:twoCellAnchor>
    <xdr:from>
      <xdr:col>965</xdr:col>
      <xdr:colOff>57150</xdr:colOff>
      <xdr:row>6</xdr:row>
      <xdr:rowOff>161925</xdr:rowOff>
    </xdr:from>
    <xdr:to>
      <xdr:col>971</xdr:col>
      <xdr:colOff>266700</xdr:colOff>
      <xdr:row>10</xdr:row>
      <xdr:rowOff>76200</xdr:rowOff>
    </xdr:to>
    <xdr:sp macro="" textlink="">
      <xdr:nvSpPr>
        <xdr:cNvPr id="164" name="Curved Up Ribbon 163">
          <a:extLst>
            <a:ext uri="{FF2B5EF4-FFF2-40B4-BE49-F238E27FC236}">
              <a16:creationId xmlns:a16="http://schemas.microsoft.com/office/drawing/2014/main" id="{00000000-0008-0000-0300-0000A4000000}"/>
            </a:ext>
          </a:extLst>
        </xdr:cNvPr>
        <xdr:cNvSpPr/>
      </xdr:nvSpPr>
      <xdr:spPr>
        <a:xfrm>
          <a:off x="9395250450" y="1419225"/>
          <a:ext cx="3943350" cy="828675"/>
        </a:xfrm>
        <a:prstGeom prst="ellipseRibbon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966</xdr:col>
      <xdr:colOff>323850</xdr:colOff>
      <xdr:row>6</xdr:row>
      <xdr:rowOff>47625</xdr:rowOff>
    </xdr:from>
    <xdr:to>
      <xdr:col>970</xdr:col>
      <xdr:colOff>49718</xdr:colOff>
      <xdr:row>10</xdr:row>
      <xdr:rowOff>120863</xdr:rowOff>
    </xdr:to>
    <xdr:pic>
      <xdr:nvPicPr>
        <xdr:cNvPr id="165" name="Picture 164">
          <a:extLst>
            <a:ext uri="{FF2B5EF4-FFF2-40B4-BE49-F238E27FC236}">
              <a16:creationId xmlns:a16="http://schemas.microsoft.com/office/drawing/2014/main" id="{00000000-0008-0000-0300-0000A5000000}"/>
            </a:ext>
          </a:extLst>
        </xdr:cNvPr>
        <xdr:cNvPicPr>
          <a:picLocks noChangeAspect="1"/>
        </xdr:cNvPicPr>
      </xdr:nvPicPr>
      <xdr:blipFill>
        <a:blip xmlns:r="http://schemas.openxmlformats.org/officeDocument/2006/relationships" r:embed="rId1"/>
        <a:stretch>
          <a:fillRect/>
        </a:stretch>
      </xdr:blipFill>
      <xdr:spPr>
        <a:xfrm>
          <a:off x="9396115132" y="1304925"/>
          <a:ext cx="2164268" cy="987638"/>
        </a:xfrm>
        <a:prstGeom prst="rect">
          <a:avLst/>
        </a:prstGeom>
      </xdr:spPr>
    </xdr:pic>
    <xdr:clientData/>
  </xdr:twoCellAnchor>
  <xdr:twoCellAnchor>
    <xdr:from>
      <xdr:col>9</xdr:col>
      <xdr:colOff>124737</xdr:colOff>
      <xdr:row>0</xdr:row>
      <xdr:rowOff>122842</xdr:rowOff>
    </xdr:from>
    <xdr:to>
      <xdr:col>11</xdr:col>
      <xdr:colOff>188350</xdr:colOff>
      <xdr:row>4</xdr:row>
      <xdr:rowOff>169227</xdr:rowOff>
    </xdr:to>
    <xdr:pic>
      <xdr:nvPicPr>
        <xdr:cNvPr id="166" name="Picture 165">
          <a:extLst>
            <a:ext uri="{FF2B5EF4-FFF2-40B4-BE49-F238E27FC236}">
              <a16:creationId xmlns:a16="http://schemas.microsoft.com/office/drawing/2014/main" id="{00000000-0008-0000-0300-0000A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630800"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135756</xdr:colOff>
      <xdr:row>0</xdr:row>
      <xdr:rowOff>111894</xdr:rowOff>
    </xdr:from>
    <xdr:to>
      <xdr:col>1</xdr:col>
      <xdr:colOff>756399</xdr:colOff>
      <xdr:row>4</xdr:row>
      <xdr:rowOff>194424</xdr:rowOff>
    </xdr:to>
    <xdr:pic>
      <xdr:nvPicPr>
        <xdr:cNvPr id="167" name="Picture 2" descr="C:\Users\HP\Desktop\Download\821531398477.jpg">
          <a:extLst>
            <a:ext uri="{FF2B5EF4-FFF2-40B4-BE49-F238E27FC236}">
              <a16:creationId xmlns:a16="http://schemas.microsoft.com/office/drawing/2014/main" id="{00000000-0008-0000-0300-0000A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91192062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1312</xdr:col>
      <xdr:colOff>419100</xdr:colOff>
      <xdr:row>0</xdr:row>
      <xdr:rowOff>0</xdr:rowOff>
    </xdr:from>
    <xdr:to>
      <xdr:col>1313</xdr:col>
      <xdr:colOff>563493</xdr:colOff>
      <xdr:row>4</xdr:row>
      <xdr:rowOff>82530</xdr:rowOff>
    </xdr:to>
    <xdr:pic>
      <xdr:nvPicPr>
        <xdr:cNvPr id="168" name="Picture 2" descr="C:\Users\HP\Desktop\Download\821531398477.jpg">
          <a:extLst>
            <a:ext uri="{FF2B5EF4-FFF2-40B4-BE49-F238E27FC236}">
              <a16:creationId xmlns:a16="http://schemas.microsoft.com/office/drawing/2014/main" id="{00000000-0008-0000-0300-0000A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22800" r="24001" b="19542"/>
        <a:stretch>
          <a:fillRect/>
        </a:stretch>
      </xdr:blipFill>
      <xdr:spPr bwMode="auto">
        <a:xfrm>
          <a:off x="9186718107" y="0"/>
          <a:ext cx="7539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1216</xdr:col>
      <xdr:colOff>240057</xdr:colOff>
      <xdr:row>0</xdr:row>
      <xdr:rowOff>122842</xdr:rowOff>
    </xdr:from>
    <xdr:to>
      <xdr:col>1217</xdr:col>
      <xdr:colOff>471499</xdr:colOff>
      <xdr:row>6</xdr:row>
      <xdr:rowOff>104812</xdr:rowOff>
    </xdr:to>
    <xdr:pic>
      <xdr:nvPicPr>
        <xdr:cNvPr id="169" name="Picture 168">
          <a:extLst>
            <a:ext uri="{FF2B5EF4-FFF2-40B4-BE49-F238E27FC236}">
              <a16:creationId xmlns:a16="http://schemas.microsoft.com/office/drawing/2014/main" id="{00000000-0008-0000-0300-0000A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9245132587" y="321956"/>
          <a:ext cx="1239270" cy="841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1216</xdr:col>
      <xdr:colOff>87657</xdr:colOff>
      <xdr:row>1</xdr:row>
      <xdr:rowOff>71135</xdr:rowOff>
    </xdr:from>
    <xdr:to>
      <xdr:col>1217</xdr:col>
      <xdr:colOff>319099</xdr:colOff>
      <xdr:row>7</xdr:row>
      <xdr:rowOff>25891</xdr:rowOff>
    </xdr:to>
    <xdr:pic>
      <xdr:nvPicPr>
        <xdr:cNvPr id="170" name="Picture 169">
          <a:extLst>
            <a:ext uri="{FF2B5EF4-FFF2-40B4-BE49-F238E27FC236}">
              <a16:creationId xmlns:a16="http://schemas.microsoft.com/office/drawing/2014/main" id="{00000000-0008-0000-0300-0000A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9245289069" y="475717"/>
          <a:ext cx="1231106" cy="841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1215</xdr:col>
      <xdr:colOff>588400</xdr:colOff>
      <xdr:row>2</xdr:row>
      <xdr:rowOff>19428</xdr:rowOff>
    </xdr:from>
    <xdr:to>
      <xdr:col>1217</xdr:col>
      <xdr:colOff>166699</xdr:colOff>
      <xdr:row>7</xdr:row>
      <xdr:rowOff>178291</xdr:rowOff>
    </xdr:to>
    <xdr:pic>
      <xdr:nvPicPr>
        <xdr:cNvPr id="171" name="Picture 170">
          <a:extLst>
            <a:ext uri="{FF2B5EF4-FFF2-40B4-BE49-F238E27FC236}">
              <a16:creationId xmlns:a16="http://schemas.microsoft.com/office/drawing/2014/main" id="{00000000-0008-0000-0300-0000A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9245422419" y="652610"/>
          <a:ext cx="1225663" cy="797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1215</xdr:col>
      <xdr:colOff>436000</xdr:colOff>
      <xdr:row>2</xdr:row>
      <xdr:rowOff>171828</xdr:rowOff>
    </xdr:from>
    <xdr:to>
      <xdr:col>1217</xdr:col>
      <xdr:colOff>14299</xdr:colOff>
      <xdr:row>8</xdr:row>
      <xdr:rowOff>99369</xdr:rowOff>
    </xdr:to>
    <xdr:pic>
      <xdr:nvPicPr>
        <xdr:cNvPr id="172" name="Picture 171">
          <a:extLst>
            <a:ext uri="{FF2B5EF4-FFF2-40B4-BE49-F238E27FC236}">
              <a16:creationId xmlns:a16="http://schemas.microsoft.com/office/drawing/2014/main" id="{00000000-0008-0000-0300-0000A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9245576180" y="803649"/>
          <a:ext cx="1222941" cy="797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124737</xdr:colOff>
      <xdr:row>0</xdr:row>
      <xdr:rowOff>122842</xdr:rowOff>
    </xdr:from>
    <xdr:to>
      <xdr:col>23</xdr:col>
      <xdr:colOff>188350</xdr:colOff>
      <xdr:row>4</xdr:row>
      <xdr:rowOff>169227</xdr:rowOff>
    </xdr:to>
    <xdr:pic>
      <xdr:nvPicPr>
        <xdr:cNvPr id="173" name="Picture 172">
          <a:extLst>
            <a:ext uri="{FF2B5EF4-FFF2-40B4-BE49-F238E27FC236}">
              <a16:creationId xmlns:a16="http://schemas.microsoft.com/office/drawing/2014/main" id="{00000000-0008-0000-0300-0000A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0239525"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135756</xdr:colOff>
      <xdr:row>0</xdr:row>
      <xdr:rowOff>111894</xdr:rowOff>
    </xdr:from>
    <xdr:to>
      <xdr:col>13</xdr:col>
      <xdr:colOff>756399</xdr:colOff>
      <xdr:row>4</xdr:row>
      <xdr:rowOff>194424</xdr:rowOff>
    </xdr:to>
    <xdr:pic>
      <xdr:nvPicPr>
        <xdr:cNvPr id="174" name="Picture 2" descr="C:\Users\HP\Desktop\Download\821531398477.jpg">
          <a:extLst>
            <a:ext uri="{FF2B5EF4-FFF2-40B4-BE49-F238E27FC236}">
              <a16:creationId xmlns:a16="http://schemas.microsoft.com/office/drawing/2014/main" id="{00000000-0008-0000-0300-0000AE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90552935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124737</xdr:colOff>
      <xdr:row>0</xdr:row>
      <xdr:rowOff>122842</xdr:rowOff>
    </xdr:from>
    <xdr:to>
      <xdr:col>35</xdr:col>
      <xdr:colOff>188350</xdr:colOff>
      <xdr:row>4</xdr:row>
      <xdr:rowOff>169227</xdr:rowOff>
    </xdr:to>
    <xdr:pic>
      <xdr:nvPicPr>
        <xdr:cNvPr id="175" name="Picture 174">
          <a:extLst>
            <a:ext uri="{FF2B5EF4-FFF2-40B4-BE49-F238E27FC236}">
              <a16:creationId xmlns:a16="http://schemas.microsoft.com/office/drawing/2014/main" id="{00000000-0008-0000-0300-0000A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93848250"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135756</xdr:colOff>
      <xdr:row>0</xdr:row>
      <xdr:rowOff>111894</xdr:rowOff>
    </xdr:from>
    <xdr:to>
      <xdr:col>25</xdr:col>
      <xdr:colOff>756399</xdr:colOff>
      <xdr:row>4</xdr:row>
      <xdr:rowOff>194424</xdr:rowOff>
    </xdr:to>
    <xdr:pic>
      <xdr:nvPicPr>
        <xdr:cNvPr id="176" name="Picture 2" descr="C:\Users\HP\Desktop\Download\821531398477.jpg">
          <a:extLst>
            <a:ext uri="{FF2B5EF4-FFF2-40B4-BE49-F238E27FC236}">
              <a16:creationId xmlns:a16="http://schemas.microsoft.com/office/drawing/2014/main" id="{00000000-0008-0000-0300-0000B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9913807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45</xdr:col>
      <xdr:colOff>124737</xdr:colOff>
      <xdr:row>0</xdr:row>
      <xdr:rowOff>122842</xdr:rowOff>
    </xdr:from>
    <xdr:to>
      <xdr:col>47</xdr:col>
      <xdr:colOff>188350</xdr:colOff>
      <xdr:row>4</xdr:row>
      <xdr:rowOff>169227</xdr:rowOff>
    </xdr:to>
    <xdr:pic>
      <xdr:nvPicPr>
        <xdr:cNvPr id="177" name="Picture 176">
          <a:extLst>
            <a:ext uri="{FF2B5EF4-FFF2-40B4-BE49-F238E27FC236}">
              <a16:creationId xmlns:a16="http://schemas.microsoft.com/office/drawing/2014/main" id="{00000000-0008-0000-0300-0000B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87456975"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135756</xdr:colOff>
      <xdr:row>0</xdr:row>
      <xdr:rowOff>111894</xdr:rowOff>
    </xdr:from>
    <xdr:to>
      <xdr:col>37</xdr:col>
      <xdr:colOff>756399</xdr:colOff>
      <xdr:row>4</xdr:row>
      <xdr:rowOff>194424</xdr:rowOff>
    </xdr:to>
    <xdr:pic>
      <xdr:nvPicPr>
        <xdr:cNvPr id="178" name="Picture 2" descr="C:\Users\HP\Desktop\Download\821531398477.jpg">
          <a:extLst>
            <a:ext uri="{FF2B5EF4-FFF2-40B4-BE49-F238E27FC236}">
              <a16:creationId xmlns:a16="http://schemas.microsoft.com/office/drawing/2014/main" id="{00000000-0008-0000-0300-0000B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9274680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57</xdr:col>
      <xdr:colOff>124737</xdr:colOff>
      <xdr:row>0</xdr:row>
      <xdr:rowOff>122842</xdr:rowOff>
    </xdr:from>
    <xdr:to>
      <xdr:col>59</xdr:col>
      <xdr:colOff>188350</xdr:colOff>
      <xdr:row>4</xdr:row>
      <xdr:rowOff>169227</xdr:rowOff>
    </xdr:to>
    <xdr:pic>
      <xdr:nvPicPr>
        <xdr:cNvPr id="179" name="Picture 178">
          <a:extLst>
            <a:ext uri="{FF2B5EF4-FFF2-40B4-BE49-F238E27FC236}">
              <a16:creationId xmlns:a16="http://schemas.microsoft.com/office/drawing/2014/main" id="{00000000-0008-0000-0300-0000B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81065700"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48</xdr:col>
      <xdr:colOff>135756</xdr:colOff>
      <xdr:row>0</xdr:row>
      <xdr:rowOff>111894</xdr:rowOff>
    </xdr:from>
    <xdr:to>
      <xdr:col>49</xdr:col>
      <xdr:colOff>756399</xdr:colOff>
      <xdr:row>4</xdr:row>
      <xdr:rowOff>194424</xdr:rowOff>
    </xdr:to>
    <xdr:pic>
      <xdr:nvPicPr>
        <xdr:cNvPr id="180" name="Picture 2" descr="C:\Users\HP\Desktop\Download\821531398477.jpg">
          <a:extLst>
            <a:ext uri="{FF2B5EF4-FFF2-40B4-BE49-F238E27FC236}">
              <a16:creationId xmlns:a16="http://schemas.microsoft.com/office/drawing/2014/main" id="{00000000-0008-0000-0300-0000B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8635552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69</xdr:col>
      <xdr:colOff>124737</xdr:colOff>
      <xdr:row>0</xdr:row>
      <xdr:rowOff>122842</xdr:rowOff>
    </xdr:from>
    <xdr:to>
      <xdr:col>71</xdr:col>
      <xdr:colOff>188350</xdr:colOff>
      <xdr:row>4</xdr:row>
      <xdr:rowOff>169227</xdr:rowOff>
    </xdr:to>
    <xdr:pic>
      <xdr:nvPicPr>
        <xdr:cNvPr id="181" name="Picture 180">
          <a:extLst>
            <a:ext uri="{FF2B5EF4-FFF2-40B4-BE49-F238E27FC236}">
              <a16:creationId xmlns:a16="http://schemas.microsoft.com/office/drawing/2014/main" id="{00000000-0008-0000-0300-0000B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74674425"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60</xdr:col>
      <xdr:colOff>135756</xdr:colOff>
      <xdr:row>0</xdr:row>
      <xdr:rowOff>111894</xdr:rowOff>
    </xdr:from>
    <xdr:to>
      <xdr:col>61</xdr:col>
      <xdr:colOff>756399</xdr:colOff>
      <xdr:row>4</xdr:row>
      <xdr:rowOff>194424</xdr:rowOff>
    </xdr:to>
    <xdr:pic>
      <xdr:nvPicPr>
        <xdr:cNvPr id="182" name="Picture 2" descr="C:\Users\HP\Desktop\Download\821531398477.jpg">
          <a:extLst>
            <a:ext uri="{FF2B5EF4-FFF2-40B4-BE49-F238E27FC236}">
              <a16:creationId xmlns:a16="http://schemas.microsoft.com/office/drawing/2014/main" id="{00000000-0008-0000-0300-0000B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7996425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81</xdr:col>
      <xdr:colOff>124737</xdr:colOff>
      <xdr:row>0</xdr:row>
      <xdr:rowOff>122842</xdr:rowOff>
    </xdr:from>
    <xdr:to>
      <xdr:col>83</xdr:col>
      <xdr:colOff>188350</xdr:colOff>
      <xdr:row>4</xdr:row>
      <xdr:rowOff>169227</xdr:rowOff>
    </xdr:to>
    <xdr:pic>
      <xdr:nvPicPr>
        <xdr:cNvPr id="183" name="Picture 182">
          <a:extLst>
            <a:ext uri="{FF2B5EF4-FFF2-40B4-BE49-F238E27FC236}">
              <a16:creationId xmlns:a16="http://schemas.microsoft.com/office/drawing/2014/main" id="{00000000-0008-0000-0300-0000B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68283150"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72</xdr:col>
      <xdr:colOff>135756</xdr:colOff>
      <xdr:row>0</xdr:row>
      <xdr:rowOff>111894</xdr:rowOff>
    </xdr:from>
    <xdr:to>
      <xdr:col>73</xdr:col>
      <xdr:colOff>756399</xdr:colOff>
      <xdr:row>4</xdr:row>
      <xdr:rowOff>194424</xdr:rowOff>
    </xdr:to>
    <xdr:pic>
      <xdr:nvPicPr>
        <xdr:cNvPr id="184" name="Picture 2" descr="C:\Users\HP\Desktop\Download\821531398477.jpg">
          <a:extLst>
            <a:ext uri="{FF2B5EF4-FFF2-40B4-BE49-F238E27FC236}">
              <a16:creationId xmlns:a16="http://schemas.microsoft.com/office/drawing/2014/main" id="{00000000-0008-0000-0300-0000B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7357297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93</xdr:col>
      <xdr:colOff>124737</xdr:colOff>
      <xdr:row>0</xdr:row>
      <xdr:rowOff>122842</xdr:rowOff>
    </xdr:from>
    <xdr:to>
      <xdr:col>95</xdr:col>
      <xdr:colOff>188350</xdr:colOff>
      <xdr:row>4</xdr:row>
      <xdr:rowOff>169227</xdr:rowOff>
    </xdr:to>
    <xdr:pic>
      <xdr:nvPicPr>
        <xdr:cNvPr id="185" name="Picture 184">
          <a:extLst>
            <a:ext uri="{FF2B5EF4-FFF2-40B4-BE49-F238E27FC236}">
              <a16:creationId xmlns:a16="http://schemas.microsoft.com/office/drawing/2014/main" id="{00000000-0008-0000-0300-0000B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61891875"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84</xdr:col>
      <xdr:colOff>135756</xdr:colOff>
      <xdr:row>0</xdr:row>
      <xdr:rowOff>111894</xdr:rowOff>
    </xdr:from>
    <xdr:to>
      <xdr:col>85</xdr:col>
      <xdr:colOff>756399</xdr:colOff>
      <xdr:row>4</xdr:row>
      <xdr:rowOff>194424</xdr:rowOff>
    </xdr:to>
    <xdr:pic>
      <xdr:nvPicPr>
        <xdr:cNvPr id="186" name="Picture 2" descr="C:\Users\HP\Desktop\Download\821531398477.jpg">
          <a:extLst>
            <a:ext uri="{FF2B5EF4-FFF2-40B4-BE49-F238E27FC236}">
              <a16:creationId xmlns:a16="http://schemas.microsoft.com/office/drawing/2014/main" id="{00000000-0008-0000-0300-0000B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6718170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105</xdr:col>
      <xdr:colOff>124737</xdr:colOff>
      <xdr:row>0</xdr:row>
      <xdr:rowOff>122842</xdr:rowOff>
    </xdr:from>
    <xdr:to>
      <xdr:col>107</xdr:col>
      <xdr:colOff>188350</xdr:colOff>
      <xdr:row>4</xdr:row>
      <xdr:rowOff>169227</xdr:rowOff>
    </xdr:to>
    <xdr:pic>
      <xdr:nvPicPr>
        <xdr:cNvPr id="187" name="Picture 186">
          <a:extLst>
            <a:ext uri="{FF2B5EF4-FFF2-40B4-BE49-F238E27FC236}">
              <a16:creationId xmlns:a16="http://schemas.microsoft.com/office/drawing/2014/main" id="{00000000-0008-0000-0300-0000B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55500600"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96</xdr:col>
      <xdr:colOff>135756</xdr:colOff>
      <xdr:row>0</xdr:row>
      <xdr:rowOff>111894</xdr:rowOff>
    </xdr:from>
    <xdr:to>
      <xdr:col>97</xdr:col>
      <xdr:colOff>756399</xdr:colOff>
      <xdr:row>4</xdr:row>
      <xdr:rowOff>194424</xdr:rowOff>
    </xdr:to>
    <xdr:pic>
      <xdr:nvPicPr>
        <xdr:cNvPr id="188" name="Picture 2" descr="C:\Users\HP\Desktop\Download\821531398477.jpg">
          <a:extLst>
            <a:ext uri="{FF2B5EF4-FFF2-40B4-BE49-F238E27FC236}">
              <a16:creationId xmlns:a16="http://schemas.microsoft.com/office/drawing/2014/main" id="{00000000-0008-0000-0300-0000BC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6079042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117</xdr:col>
      <xdr:colOff>124737</xdr:colOff>
      <xdr:row>0</xdr:row>
      <xdr:rowOff>122842</xdr:rowOff>
    </xdr:from>
    <xdr:to>
      <xdr:col>119</xdr:col>
      <xdr:colOff>188350</xdr:colOff>
      <xdr:row>4</xdr:row>
      <xdr:rowOff>169227</xdr:rowOff>
    </xdr:to>
    <xdr:pic>
      <xdr:nvPicPr>
        <xdr:cNvPr id="189" name="Picture 188">
          <a:extLst>
            <a:ext uri="{FF2B5EF4-FFF2-40B4-BE49-F238E27FC236}">
              <a16:creationId xmlns:a16="http://schemas.microsoft.com/office/drawing/2014/main" id="{00000000-0008-0000-0300-0000B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49109325"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108</xdr:col>
      <xdr:colOff>135756</xdr:colOff>
      <xdr:row>0</xdr:row>
      <xdr:rowOff>111894</xdr:rowOff>
    </xdr:from>
    <xdr:to>
      <xdr:col>109</xdr:col>
      <xdr:colOff>756399</xdr:colOff>
      <xdr:row>4</xdr:row>
      <xdr:rowOff>194424</xdr:rowOff>
    </xdr:to>
    <xdr:pic>
      <xdr:nvPicPr>
        <xdr:cNvPr id="190" name="Picture 2" descr="C:\Users\HP\Desktop\Download\821531398477.jpg">
          <a:extLst>
            <a:ext uri="{FF2B5EF4-FFF2-40B4-BE49-F238E27FC236}">
              <a16:creationId xmlns:a16="http://schemas.microsoft.com/office/drawing/2014/main" id="{00000000-0008-0000-0300-0000BE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5439915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129</xdr:col>
      <xdr:colOff>124737</xdr:colOff>
      <xdr:row>0</xdr:row>
      <xdr:rowOff>122842</xdr:rowOff>
    </xdr:from>
    <xdr:to>
      <xdr:col>131</xdr:col>
      <xdr:colOff>188350</xdr:colOff>
      <xdr:row>4</xdr:row>
      <xdr:rowOff>169227</xdr:rowOff>
    </xdr:to>
    <xdr:pic>
      <xdr:nvPicPr>
        <xdr:cNvPr id="191" name="Picture 190">
          <a:extLst>
            <a:ext uri="{FF2B5EF4-FFF2-40B4-BE49-F238E27FC236}">
              <a16:creationId xmlns:a16="http://schemas.microsoft.com/office/drawing/2014/main" id="{00000000-0008-0000-0300-0000B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42718050"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120</xdr:col>
      <xdr:colOff>135756</xdr:colOff>
      <xdr:row>0</xdr:row>
      <xdr:rowOff>111894</xdr:rowOff>
    </xdr:from>
    <xdr:to>
      <xdr:col>121</xdr:col>
      <xdr:colOff>756399</xdr:colOff>
      <xdr:row>4</xdr:row>
      <xdr:rowOff>194424</xdr:rowOff>
    </xdr:to>
    <xdr:pic>
      <xdr:nvPicPr>
        <xdr:cNvPr id="192" name="Picture 2" descr="C:\Users\HP\Desktop\Download\821531398477.jpg">
          <a:extLst>
            <a:ext uri="{FF2B5EF4-FFF2-40B4-BE49-F238E27FC236}">
              <a16:creationId xmlns:a16="http://schemas.microsoft.com/office/drawing/2014/main" id="{00000000-0008-0000-0300-0000C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4800787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141</xdr:col>
      <xdr:colOff>124737</xdr:colOff>
      <xdr:row>0</xdr:row>
      <xdr:rowOff>122842</xdr:rowOff>
    </xdr:from>
    <xdr:to>
      <xdr:col>143</xdr:col>
      <xdr:colOff>188350</xdr:colOff>
      <xdr:row>4</xdr:row>
      <xdr:rowOff>169227</xdr:rowOff>
    </xdr:to>
    <xdr:pic>
      <xdr:nvPicPr>
        <xdr:cNvPr id="193" name="Picture 192">
          <a:extLst>
            <a:ext uri="{FF2B5EF4-FFF2-40B4-BE49-F238E27FC236}">
              <a16:creationId xmlns:a16="http://schemas.microsoft.com/office/drawing/2014/main" id="{00000000-0008-0000-0300-0000C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36326775"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132</xdr:col>
      <xdr:colOff>135756</xdr:colOff>
      <xdr:row>0</xdr:row>
      <xdr:rowOff>111894</xdr:rowOff>
    </xdr:from>
    <xdr:to>
      <xdr:col>133</xdr:col>
      <xdr:colOff>756399</xdr:colOff>
      <xdr:row>4</xdr:row>
      <xdr:rowOff>194424</xdr:rowOff>
    </xdr:to>
    <xdr:pic>
      <xdr:nvPicPr>
        <xdr:cNvPr id="194" name="Picture 2" descr="C:\Users\HP\Desktop\Download\821531398477.jpg">
          <a:extLst>
            <a:ext uri="{FF2B5EF4-FFF2-40B4-BE49-F238E27FC236}">
              <a16:creationId xmlns:a16="http://schemas.microsoft.com/office/drawing/2014/main" id="{00000000-0008-0000-0300-0000C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4161660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153</xdr:col>
      <xdr:colOff>124737</xdr:colOff>
      <xdr:row>0</xdr:row>
      <xdr:rowOff>122842</xdr:rowOff>
    </xdr:from>
    <xdr:to>
      <xdr:col>155</xdr:col>
      <xdr:colOff>188350</xdr:colOff>
      <xdr:row>4</xdr:row>
      <xdr:rowOff>169227</xdr:rowOff>
    </xdr:to>
    <xdr:pic>
      <xdr:nvPicPr>
        <xdr:cNvPr id="195" name="Picture 194">
          <a:extLst>
            <a:ext uri="{FF2B5EF4-FFF2-40B4-BE49-F238E27FC236}">
              <a16:creationId xmlns:a16="http://schemas.microsoft.com/office/drawing/2014/main" id="{00000000-0008-0000-0300-0000C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29935500"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144</xdr:col>
      <xdr:colOff>135756</xdr:colOff>
      <xdr:row>0</xdr:row>
      <xdr:rowOff>111894</xdr:rowOff>
    </xdr:from>
    <xdr:to>
      <xdr:col>145</xdr:col>
      <xdr:colOff>756399</xdr:colOff>
      <xdr:row>4</xdr:row>
      <xdr:rowOff>194424</xdr:rowOff>
    </xdr:to>
    <xdr:pic>
      <xdr:nvPicPr>
        <xdr:cNvPr id="196" name="Picture 2" descr="C:\Users\HP\Desktop\Download\821531398477.jpg">
          <a:extLst>
            <a:ext uri="{FF2B5EF4-FFF2-40B4-BE49-F238E27FC236}">
              <a16:creationId xmlns:a16="http://schemas.microsoft.com/office/drawing/2014/main" id="{00000000-0008-0000-0300-0000C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3522532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165</xdr:col>
      <xdr:colOff>124737</xdr:colOff>
      <xdr:row>0</xdr:row>
      <xdr:rowOff>122842</xdr:rowOff>
    </xdr:from>
    <xdr:to>
      <xdr:col>167</xdr:col>
      <xdr:colOff>188350</xdr:colOff>
      <xdr:row>4</xdr:row>
      <xdr:rowOff>169227</xdr:rowOff>
    </xdr:to>
    <xdr:pic>
      <xdr:nvPicPr>
        <xdr:cNvPr id="197" name="Picture 196">
          <a:extLst>
            <a:ext uri="{FF2B5EF4-FFF2-40B4-BE49-F238E27FC236}">
              <a16:creationId xmlns:a16="http://schemas.microsoft.com/office/drawing/2014/main" id="{00000000-0008-0000-0300-0000C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23544225" y="12284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156</xdr:col>
      <xdr:colOff>135756</xdr:colOff>
      <xdr:row>0</xdr:row>
      <xdr:rowOff>111894</xdr:rowOff>
    </xdr:from>
    <xdr:to>
      <xdr:col>157</xdr:col>
      <xdr:colOff>756399</xdr:colOff>
      <xdr:row>4</xdr:row>
      <xdr:rowOff>194424</xdr:rowOff>
    </xdr:to>
    <xdr:pic>
      <xdr:nvPicPr>
        <xdr:cNvPr id="198" name="Picture 2" descr="C:\Users\HP\Desktop\Download\821531398477.jpg">
          <a:extLst>
            <a:ext uri="{FF2B5EF4-FFF2-40B4-BE49-F238E27FC236}">
              <a16:creationId xmlns:a16="http://schemas.microsoft.com/office/drawing/2014/main" id="{00000000-0008-0000-0300-0000C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2883405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177</xdr:col>
      <xdr:colOff>56701</xdr:colOff>
      <xdr:row>0</xdr:row>
      <xdr:rowOff>136449</xdr:rowOff>
    </xdr:from>
    <xdr:to>
      <xdr:col>179</xdr:col>
      <xdr:colOff>120314</xdr:colOff>
      <xdr:row>4</xdr:row>
      <xdr:rowOff>182834</xdr:rowOff>
    </xdr:to>
    <xdr:pic>
      <xdr:nvPicPr>
        <xdr:cNvPr id="199" name="Picture 198">
          <a:extLst>
            <a:ext uri="{FF2B5EF4-FFF2-40B4-BE49-F238E27FC236}">
              <a16:creationId xmlns:a16="http://schemas.microsoft.com/office/drawing/2014/main" id="{00000000-0008-0000-0300-0000C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172209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168</xdr:col>
      <xdr:colOff>135756</xdr:colOff>
      <xdr:row>0</xdr:row>
      <xdr:rowOff>111894</xdr:rowOff>
    </xdr:from>
    <xdr:to>
      <xdr:col>169</xdr:col>
      <xdr:colOff>756399</xdr:colOff>
      <xdr:row>4</xdr:row>
      <xdr:rowOff>194424</xdr:rowOff>
    </xdr:to>
    <xdr:pic>
      <xdr:nvPicPr>
        <xdr:cNvPr id="200" name="Picture 2" descr="C:\Users\HP\Desktop\Download\821531398477.jpg">
          <a:extLst>
            <a:ext uri="{FF2B5EF4-FFF2-40B4-BE49-F238E27FC236}">
              <a16:creationId xmlns:a16="http://schemas.microsoft.com/office/drawing/2014/main" id="{00000000-0008-0000-0300-0000C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2244277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189</xdr:col>
      <xdr:colOff>56701</xdr:colOff>
      <xdr:row>0</xdr:row>
      <xdr:rowOff>136449</xdr:rowOff>
    </xdr:from>
    <xdr:to>
      <xdr:col>191</xdr:col>
      <xdr:colOff>120314</xdr:colOff>
      <xdr:row>4</xdr:row>
      <xdr:rowOff>182834</xdr:rowOff>
    </xdr:to>
    <xdr:pic>
      <xdr:nvPicPr>
        <xdr:cNvPr id="201" name="Picture 200">
          <a:extLst>
            <a:ext uri="{FF2B5EF4-FFF2-40B4-BE49-F238E27FC236}">
              <a16:creationId xmlns:a16="http://schemas.microsoft.com/office/drawing/2014/main" id="{00000000-0008-0000-0300-0000C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108297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180</xdr:col>
      <xdr:colOff>135756</xdr:colOff>
      <xdr:row>0</xdr:row>
      <xdr:rowOff>111894</xdr:rowOff>
    </xdr:from>
    <xdr:to>
      <xdr:col>181</xdr:col>
      <xdr:colOff>756399</xdr:colOff>
      <xdr:row>4</xdr:row>
      <xdr:rowOff>194424</xdr:rowOff>
    </xdr:to>
    <xdr:pic>
      <xdr:nvPicPr>
        <xdr:cNvPr id="202" name="Picture 2" descr="C:\Users\HP\Desktop\Download\821531398477.jpg">
          <a:extLst>
            <a:ext uri="{FF2B5EF4-FFF2-40B4-BE49-F238E27FC236}">
              <a16:creationId xmlns:a16="http://schemas.microsoft.com/office/drawing/2014/main" id="{00000000-0008-0000-0300-0000C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1605150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201</xdr:col>
      <xdr:colOff>56701</xdr:colOff>
      <xdr:row>0</xdr:row>
      <xdr:rowOff>136449</xdr:rowOff>
    </xdr:from>
    <xdr:to>
      <xdr:col>203</xdr:col>
      <xdr:colOff>120314</xdr:colOff>
      <xdr:row>4</xdr:row>
      <xdr:rowOff>182834</xdr:rowOff>
    </xdr:to>
    <xdr:pic>
      <xdr:nvPicPr>
        <xdr:cNvPr id="203" name="Picture 202">
          <a:extLst>
            <a:ext uri="{FF2B5EF4-FFF2-40B4-BE49-F238E27FC236}">
              <a16:creationId xmlns:a16="http://schemas.microsoft.com/office/drawing/2014/main" id="{00000000-0008-0000-0300-0000C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044384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192</xdr:col>
      <xdr:colOff>135756</xdr:colOff>
      <xdr:row>0</xdr:row>
      <xdr:rowOff>111894</xdr:rowOff>
    </xdr:from>
    <xdr:to>
      <xdr:col>193</xdr:col>
      <xdr:colOff>756399</xdr:colOff>
      <xdr:row>4</xdr:row>
      <xdr:rowOff>194424</xdr:rowOff>
    </xdr:to>
    <xdr:pic>
      <xdr:nvPicPr>
        <xdr:cNvPr id="204" name="Picture 2" descr="C:\Users\HP\Desktop\Download\821531398477.jpg">
          <a:extLst>
            <a:ext uri="{FF2B5EF4-FFF2-40B4-BE49-F238E27FC236}">
              <a16:creationId xmlns:a16="http://schemas.microsoft.com/office/drawing/2014/main" id="{00000000-0008-0000-0300-0000CC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0966022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213</xdr:col>
      <xdr:colOff>56701</xdr:colOff>
      <xdr:row>0</xdr:row>
      <xdr:rowOff>136449</xdr:rowOff>
    </xdr:from>
    <xdr:to>
      <xdr:col>215</xdr:col>
      <xdr:colOff>120314</xdr:colOff>
      <xdr:row>4</xdr:row>
      <xdr:rowOff>182834</xdr:rowOff>
    </xdr:to>
    <xdr:pic>
      <xdr:nvPicPr>
        <xdr:cNvPr id="205" name="Picture 204">
          <a:extLst>
            <a:ext uri="{FF2B5EF4-FFF2-40B4-BE49-F238E27FC236}">
              <a16:creationId xmlns:a16="http://schemas.microsoft.com/office/drawing/2014/main" id="{00000000-0008-0000-0300-0000C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980471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204</xdr:col>
      <xdr:colOff>135756</xdr:colOff>
      <xdr:row>0</xdr:row>
      <xdr:rowOff>111894</xdr:rowOff>
    </xdr:from>
    <xdr:to>
      <xdr:col>205</xdr:col>
      <xdr:colOff>756399</xdr:colOff>
      <xdr:row>4</xdr:row>
      <xdr:rowOff>194424</xdr:rowOff>
    </xdr:to>
    <xdr:pic>
      <xdr:nvPicPr>
        <xdr:cNvPr id="206" name="Picture 2" descr="C:\Users\HP\Desktop\Download\821531398477.jpg">
          <a:extLst>
            <a:ext uri="{FF2B5EF4-FFF2-40B4-BE49-F238E27FC236}">
              <a16:creationId xmlns:a16="http://schemas.microsoft.com/office/drawing/2014/main" id="{00000000-0008-0000-0300-0000CE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80326895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225</xdr:col>
      <xdr:colOff>56701</xdr:colOff>
      <xdr:row>0</xdr:row>
      <xdr:rowOff>136449</xdr:rowOff>
    </xdr:from>
    <xdr:to>
      <xdr:col>227</xdr:col>
      <xdr:colOff>120314</xdr:colOff>
      <xdr:row>4</xdr:row>
      <xdr:rowOff>182834</xdr:rowOff>
    </xdr:to>
    <xdr:pic>
      <xdr:nvPicPr>
        <xdr:cNvPr id="207" name="Picture 206">
          <a:extLst>
            <a:ext uri="{FF2B5EF4-FFF2-40B4-BE49-F238E27FC236}">
              <a16:creationId xmlns:a16="http://schemas.microsoft.com/office/drawing/2014/main" id="{00000000-0008-0000-0300-0000C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916558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216</xdr:col>
      <xdr:colOff>135756</xdr:colOff>
      <xdr:row>0</xdr:row>
      <xdr:rowOff>111894</xdr:rowOff>
    </xdr:from>
    <xdr:to>
      <xdr:col>217</xdr:col>
      <xdr:colOff>756399</xdr:colOff>
      <xdr:row>4</xdr:row>
      <xdr:rowOff>194424</xdr:rowOff>
    </xdr:to>
    <xdr:pic>
      <xdr:nvPicPr>
        <xdr:cNvPr id="208" name="Picture 2" descr="C:\Users\HP\Desktop\Download\821531398477.jpg">
          <a:extLst>
            <a:ext uri="{FF2B5EF4-FFF2-40B4-BE49-F238E27FC236}">
              <a16:creationId xmlns:a16="http://schemas.microsoft.com/office/drawing/2014/main" id="{00000000-0008-0000-0300-0000D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9687767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237</xdr:col>
      <xdr:colOff>56701</xdr:colOff>
      <xdr:row>0</xdr:row>
      <xdr:rowOff>136449</xdr:rowOff>
    </xdr:from>
    <xdr:to>
      <xdr:col>239</xdr:col>
      <xdr:colOff>120314</xdr:colOff>
      <xdr:row>4</xdr:row>
      <xdr:rowOff>182834</xdr:rowOff>
    </xdr:to>
    <xdr:pic>
      <xdr:nvPicPr>
        <xdr:cNvPr id="209" name="Picture 208">
          <a:extLst>
            <a:ext uri="{FF2B5EF4-FFF2-40B4-BE49-F238E27FC236}">
              <a16:creationId xmlns:a16="http://schemas.microsoft.com/office/drawing/2014/main" id="{00000000-0008-0000-0300-0000D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852646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228</xdr:col>
      <xdr:colOff>135756</xdr:colOff>
      <xdr:row>0</xdr:row>
      <xdr:rowOff>111894</xdr:rowOff>
    </xdr:from>
    <xdr:to>
      <xdr:col>229</xdr:col>
      <xdr:colOff>756399</xdr:colOff>
      <xdr:row>4</xdr:row>
      <xdr:rowOff>194424</xdr:rowOff>
    </xdr:to>
    <xdr:pic>
      <xdr:nvPicPr>
        <xdr:cNvPr id="210" name="Picture 2" descr="C:\Users\HP\Desktop\Download\821531398477.jpg">
          <a:extLst>
            <a:ext uri="{FF2B5EF4-FFF2-40B4-BE49-F238E27FC236}">
              <a16:creationId xmlns:a16="http://schemas.microsoft.com/office/drawing/2014/main" id="{00000000-0008-0000-0300-0000D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9048640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249</xdr:col>
      <xdr:colOff>56701</xdr:colOff>
      <xdr:row>0</xdr:row>
      <xdr:rowOff>136449</xdr:rowOff>
    </xdr:from>
    <xdr:to>
      <xdr:col>251</xdr:col>
      <xdr:colOff>120314</xdr:colOff>
      <xdr:row>4</xdr:row>
      <xdr:rowOff>182834</xdr:rowOff>
    </xdr:to>
    <xdr:pic>
      <xdr:nvPicPr>
        <xdr:cNvPr id="211" name="Picture 210">
          <a:extLst>
            <a:ext uri="{FF2B5EF4-FFF2-40B4-BE49-F238E27FC236}">
              <a16:creationId xmlns:a16="http://schemas.microsoft.com/office/drawing/2014/main" id="{00000000-0008-0000-0300-0000D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788733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240</xdr:col>
      <xdr:colOff>135756</xdr:colOff>
      <xdr:row>0</xdr:row>
      <xdr:rowOff>111894</xdr:rowOff>
    </xdr:from>
    <xdr:to>
      <xdr:col>241</xdr:col>
      <xdr:colOff>756399</xdr:colOff>
      <xdr:row>4</xdr:row>
      <xdr:rowOff>194424</xdr:rowOff>
    </xdr:to>
    <xdr:pic>
      <xdr:nvPicPr>
        <xdr:cNvPr id="212" name="Picture 2" descr="C:\Users\HP\Desktop\Download\821531398477.jpg">
          <a:extLst>
            <a:ext uri="{FF2B5EF4-FFF2-40B4-BE49-F238E27FC236}">
              <a16:creationId xmlns:a16="http://schemas.microsoft.com/office/drawing/2014/main" id="{00000000-0008-0000-0300-0000D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8409512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261</xdr:col>
      <xdr:colOff>56701</xdr:colOff>
      <xdr:row>0</xdr:row>
      <xdr:rowOff>136449</xdr:rowOff>
    </xdr:from>
    <xdr:to>
      <xdr:col>263</xdr:col>
      <xdr:colOff>120314</xdr:colOff>
      <xdr:row>4</xdr:row>
      <xdr:rowOff>182834</xdr:rowOff>
    </xdr:to>
    <xdr:pic>
      <xdr:nvPicPr>
        <xdr:cNvPr id="213" name="Picture 212">
          <a:extLst>
            <a:ext uri="{FF2B5EF4-FFF2-40B4-BE49-F238E27FC236}">
              <a16:creationId xmlns:a16="http://schemas.microsoft.com/office/drawing/2014/main" id="{00000000-0008-0000-0300-0000D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724820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252</xdr:col>
      <xdr:colOff>135756</xdr:colOff>
      <xdr:row>0</xdr:row>
      <xdr:rowOff>111894</xdr:rowOff>
    </xdr:from>
    <xdr:to>
      <xdr:col>253</xdr:col>
      <xdr:colOff>756399</xdr:colOff>
      <xdr:row>4</xdr:row>
      <xdr:rowOff>194424</xdr:rowOff>
    </xdr:to>
    <xdr:pic>
      <xdr:nvPicPr>
        <xdr:cNvPr id="214" name="Picture 2" descr="C:\Users\HP\Desktop\Download\821531398477.jpg">
          <a:extLst>
            <a:ext uri="{FF2B5EF4-FFF2-40B4-BE49-F238E27FC236}">
              <a16:creationId xmlns:a16="http://schemas.microsoft.com/office/drawing/2014/main" id="{00000000-0008-0000-0300-0000D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7770385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273</xdr:col>
      <xdr:colOff>56701</xdr:colOff>
      <xdr:row>0</xdr:row>
      <xdr:rowOff>136449</xdr:rowOff>
    </xdr:from>
    <xdr:to>
      <xdr:col>275</xdr:col>
      <xdr:colOff>120314</xdr:colOff>
      <xdr:row>4</xdr:row>
      <xdr:rowOff>182834</xdr:rowOff>
    </xdr:to>
    <xdr:pic>
      <xdr:nvPicPr>
        <xdr:cNvPr id="215" name="Picture 214">
          <a:extLst>
            <a:ext uri="{FF2B5EF4-FFF2-40B4-BE49-F238E27FC236}">
              <a16:creationId xmlns:a16="http://schemas.microsoft.com/office/drawing/2014/main" id="{00000000-0008-0000-0300-0000D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660907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264</xdr:col>
      <xdr:colOff>135756</xdr:colOff>
      <xdr:row>0</xdr:row>
      <xdr:rowOff>111894</xdr:rowOff>
    </xdr:from>
    <xdr:to>
      <xdr:col>265</xdr:col>
      <xdr:colOff>756399</xdr:colOff>
      <xdr:row>4</xdr:row>
      <xdr:rowOff>194424</xdr:rowOff>
    </xdr:to>
    <xdr:pic>
      <xdr:nvPicPr>
        <xdr:cNvPr id="216" name="Picture 2" descr="C:\Users\HP\Desktop\Download\821531398477.jpg">
          <a:extLst>
            <a:ext uri="{FF2B5EF4-FFF2-40B4-BE49-F238E27FC236}">
              <a16:creationId xmlns:a16="http://schemas.microsoft.com/office/drawing/2014/main" id="{00000000-0008-0000-0300-0000D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71312576"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285</xdr:col>
      <xdr:colOff>56701</xdr:colOff>
      <xdr:row>0</xdr:row>
      <xdr:rowOff>136449</xdr:rowOff>
    </xdr:from>
    <xdr:to>
      <xdr:col>287</xdr:col>
      <xdr:colOff>120314</xdr:colOff>
      <xdr:row>4</xdr:row>
      <xdr:rowOff>182834</xdr:rowOff>
    </xdr:to>
    <xdr:pic>
      <xdr:nvPicPr>
        <xdr:cNvPr id="217" name="Picture 216">
          <a:extLst>
            <a:ext uri="{FF2B5EF4-FFF2-40B4-BE49-F238E27FC236}">
              <a16:creationId xmlns:a16="http://schemas.microsoft.com/office/drawing/2014/main" id="{00000000-0008-0000-0300-0000D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596995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276</xdr:col>
      <xdr:colOff>135756</xdr:colOff>
      <xdr:row>0</xdr:row>
      <xdr:rowOff>111894</xdr:rowOff>
    </xdr:from>
    <xdr:to>
      <xdr:col>277</xdr:col>
      <xdr:colOff>756399</xdr:colOff>
      <xdr:row>4</xdr:row>
      <xdr:rowOff>194424</xdr:rowOff>
    </xdr:to>
    <xdr:pic>
      <xdr:nvPicPr>
        <xdr:cNvPr id="218" name="Picture 2" descr="C:\Users\HP\Desktop\Download\821531398477.jpg">
          <a:extLst>
            <a:ext uri="{FF2B5EF4-FFF2-40B4-BE49-F238E27FC236}">
              <a16:creationId xmlns:a16="http://schemas.microsoft.com/office/drawing/2014/main" id="{00000000-0008-0000-0300-0000D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64921301" y="111894"/>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297</xdr:col>
      <xdr:colOff>56701</xdr:colOff>
      <xdr:row>0</xdr:row>
      <xdr:rowOff>136449</xdr:rowOff>
    </xdr:from>
    <xdr:to>
      <xdr:col>299</xdr:col>
      <xdr:colOff>120314</xdr:colOff>
      <xdr:row>4</xdr:row>
      <xdr:rowOff>182834</xdr:rowOff>
    </xdr:to>
    <xdr:pic>
      <xdr:nvPicPr>
        <xdr:cNvPr id="219" name="Picture 218">
          <a:extLst>
            <a:ext uri="{FF2B5EF4-FFF2-40B4-BE49-F238E27FC236}">
              <a16:creationId xmlns:a16="http://schemas.microsoft.com/office/drawing/2014/main" id="{00000000-0008-0000-0300-0000D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533082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288</xdr:col>
      <xdr:colOff>162970</xdr:colOff>
      <xdr:row>0</xdr:row>
      <xdr:rowOff>49301</xdr:rowOff>
    </xdr:from>
    <xdr:to>
      <xdr:col>289</xdr:col>
      <xdr:colOff>783613</xdr:colOff>
      <xdr:row>4</xdr:row>
      <xdr:rowOff>131831</xdr:rowOff>
    </xdr:to>
    <xdr:pic>
      <xdr:nvPicPr>
        <xdr:cNvPr id="220" name="Picture 2" descr="C:\Users\HP\Desktop\Download\821531398477.jpg">
          <a:extLst>
            <a:ext uri="{FF2B5EF4-FFF2-40B4-BE49-F238E27FC236}">
              <a16:creationId xmlns:a16="http://schemas.microsoft.com/office/drawing/2014/main" id="{00000000-0008-0000-0300-0000DC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58502812" y="49301"/>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309</xdr:col>
      <xdr:colOff>56701</xdr:colOff>
      <xdr:row>0</xdr:row>
      <xdr:rowOff>136449</xdr:rowOff>
    </xdr:from>
    <xdr:to>
      <xdr:col>311</xdr:col>
      <xdr:colOff>120314</xdr:colOff>
      <xdr:row>4</xdr:row>
      <xdr:rowOff>182834</xdr:rowOff>
    </xdr:to>
    <xdr:pic>
      <xdr:nvPicPr>
        <xdr:cNvPr id="221" name="Picture 220">
          <a:extLst>
            <a:ext uri="{FF2B5EF4-FFF2-40B4-BE49-F238E27FC236}">
              <a16:creationId xmlns:a16="http://schemas.microsoft.com/office/drawing/2014/main" id="{00000000-0008-0000-0300-0000D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469169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301</xdr:col>
      <xdr:colOff>58195</xdr:colOff>
      <xdr:row>0</xdr:row>
      <xdr:rowOff>77876</xdr:rowOff>
    </xdr:from>
    <xdr:to>
      <xdr:col>302</xdr:col>
      <xdr:colOff>40663</xdr:colOff>
      <xdr:row>4</xdr:row>
      <xdr:rowOff>160406</xdr:rowOff>
    </xdr:to>
    <xdr:pic>
      <xdr:nvPicPr>
        <xdr:cNvPr id="222" name="Picture 2" descr="C:\Users\HP\Desktop\Download\821531398477.jpg">
          <a:extLst>
            <a:ext uri="{FF2B5EF4-FFF2-40B4-BE49-F238E27FC236}">
              <a16:creationId xmlns:a16="http://schemas.microsoft.com/office/drawing/2014/main" id="{00000000-0008-0000-0300-0000DE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22800" r="24001" b="19542"/>
        <a:stretch>
          <a:fillRect/>
        </a:stretch>
      </xdr:blipFill>
      <xdr:spPr bwMode="auto">
        <a:xfrm>
          <a:off x="9752044862" y="77876"/>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321</xdr:col>
      <xdr:colOff>56701</xdr:colOff>
      <xdr:row>0</xdr:row>
      <xdr:rowOff>136449</xdr:rowOff>
    </xdr:from>
    <xdr:to>
      <xdr:col>323</xdr:col>
      <xdr:colOff>120314</xdr:colOff>
      <xdr:row>4</xdr:row>
      <xdr:rowOff>182834</xdr:rowOff>
    </xdr:to>
    <xdr:pic>
      <xdr:nvPicPr>
        <xdr:cNvPr id="223" name="Picture 222">
          <a:extLst>
            <a:ext uri="{FF2B5EF4-FFF2-40B4-BE49-F238E27FC236}">
              <a16:creationId xmlns:a16="http://schemas.microsoft.com/office/drawing/2014/main" id="{00000000-0008-0000-0300-0000D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405256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313</xdr:col>
      <xdr:colOff>10570</xdr:colOff>
      <xdr:row>0</xdr:row>
      <xdr:rowOff>49301</xdr:rowOff>
    </xdr:from>
    <xdr:to>
      <xdr:col>313</xdr:col>
      <xdr:colOff>802663</xdr:colOff>
      <xdr:row>4</xdr:row>
      <xdr:rowOff>131831</xdr:rowOff>
    </xdr:to>
    <xdr:pic>
      <xdr:nvPicPr>
        <xdr:cNvPr id="224" name="Picture 2" descr="C:\Users\HP\Desktop\Download\821531398477.jpg">
          <a:extLst>
            <a:ext uri="{FF2B5EF4-FFF2-40B4-BE49-F238E27FC236}">
              <a16:creationId xmlns:a16="http://schemas.microsoft.com/office/drawing/2014/main" id="{00000000-0008-0000-0300-0000E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45701212" y="49301"/>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333</xdr:col>
      <xdr:colOff>56701</xdr:colOff>
      <xdr:row>0</xdr:row>
      <xdr:rowOff>136449</xdr:rowOff>
    </xdr:from>
    <xdr:to>
      <xdr:col>335</xdr:col>
      <xdr:colOff>120314</xdr:colOff>
      <xdr:row>4</xdr:row>
      <xdr:rowOff>182834</xdr:rowOff>
    </xdr:to>
    <xdr:pic>
      <xdr:nvPicPr>
        <xdr:cNvPr id="225" name="Picture 224">
          <a:extLst>
            <a:ext uri="{FF2B5EF4-FFF2-40B4-BE49-F238E27FC236}">
              <a16:creationId xmlns:a16="http://schemas.microsoft.com/office/drawing/2014/main" id="{00000000-0008-0000-0300-0000E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341344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324</xdr:col>
      <xdr:colOff>153445</xdr:colOff>
      <xdr:row>0</xdr:row>
      <xdr:rowOff>77876</xdr:rowOff>
    </xdr:from>
    <xdr:to>
      <xdr:col>325</xdr:col>
      <xdr:colOff>774088</xdr:colOff>
      <xdr:row>4</xdr:row>
      <xdr:rowOff>160406</xdr:rowOff>
    </xdr:to>
    <xdr:pic>
      <xdr:nvPicPr>
        <xdr:cNvPr id="226" name="Picture 2" descr="C:\Users\HP\Desktop\Download\821531398477.jpg">
          <a:extLst>
            <a:ext uri="{FF2B5EF4-FFF2-40B4-BE49-F238E27FC236}">
              <a16:creationId xmlns:a16="http://schemas.microsoft.com/office/drawing/2014/main" id="{00000000-0008-0000-0300-0000E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39338512" y="77876"/>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345</xdr:col>
      <xdr:colOff>56701</xdr:colOff>
      <xdr:row>0</xdr:row>
      <xdr:rowOff>136449</xdr:rowOff>
    </xdr:from>
    <xdr:to>
      <xdr:col>347</xdr:col>
      <xdr:colOff>120314</xdr:colOff>
      <xdr:row>4</xdr:row>
      <xdr:rowOff>182834</xdr:rowOff>
    </xdr:to>
    <xdr:pic>
      <xdr:nvPicPr>
        <xdr:cNvPr id="227" name="Picture 226">
          <a:extLst>
            <a:ext uri="{FF2B5EF4-FFF2-40B4-BE49-F238E27FC236}">
              <a16:creationId xmlns:a16="http://schemas.microsoft.com/office/drawing/2014/main" id="{00000000-0008-0000-0300-0000E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277431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336</xdr:col>
      <xdr:colOff>134395</xdr:colOff>
      <xdr:row>0</xdr:row>
      <xdr:rowOff>58826</xdr:rowOff>
    </xdr:from>
    <xdr:to>
      <xdr:col>337</xdr:col>
      <xdr:colOff>755038</xdr:colOff>
      <xdr:row>4</xdr:row>
      <xdr:rowOff>141356</xdr:rowOff>
    </xdr:to>
    <xdr:pic>
      <xdr:nvPicPr>
        <xdr:cNvPr id="228" name="Picture 2" descr="C:\Users\HP\Desktop\Download\821531398477.jpg">
          <a:extLst>
            <a:ext uri="{FF2B5EF4-FFF2-40B4-BE49-F238E27FC236}">
              <a16:creationId xmlns:a16="http://schemas.microsoft.com/office/drawing/2014/main" id="{00000000-0008-0000-0300-0000E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32966287" y="58826"/>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357</xdr:col>
      <xdr:colOff>56701</xdr:colOff>
      <xdr:row>0</xdr:row>
      <xdr:rowOff>136449</xdr:rowOff>
    </xdr:from>
    <xdr:to>
      <xdr:col>359</xdr:col>
      <xdr:colOff>120314</xdr:colOff>
      <xdr:row>4</xdr:row>
      <xdr:rowOff>182834</xdr:rowOff>
    </xdr:to>
    <xdr:pic>
      <xdr:nvPicPr>
        <xdr:cNvPr id="229" name="Picture 228">
          <a:extLst>
            <a:ext uri="{FF2B5EF4-FFF2-40B4-BE49-F238E27FC236}">
              <a16:creationId xmlns:a16="http://schemas.microsoft.com/office/drawing/2014/main" id="{00000000-0008-0000-0300-0000E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213518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349</xdr:col>
      <xdr:colOff>105820</xdr:colOff>
      <xdr:row>0</xdr:row>
      <xdr:rowOff>76200</xdr:rowOff>
    </xdr:from>
    <xdr:to>
      <xdr:col>350</xdr:col>
      <xdr:colOff>88288</xdr:colOff>
      <xdr:row>4</xdr:row>
      <xdr:rowOff>158730</xdr:rowOff>
    </xdr:to>
    <xdr:pic>
      <xdr:nvPicPr>
        <xdr:cNvPr id="230" name="Picture 2" descr="C:\Users\HP\Desktop\Download\821531398477.jpg">
          <a:extLst>
            <a:ext uri="{FF2B5EF4-FFF2-40B4-BE49-F238E27FC236}">
              <a16:creationId xmlns:a16="http://schemas.microsoft.com/office/drawing/2014/main" id="{00000000-0008-0000-0300-0000E6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22800" r="24001" b="19542"/>
        <a:stretch>
          <a:fillRect/>
        </a:stretch>
      </xdr:blipFill>
      <xdr:spPr bwMode="auto">
        <a:xfrm>
          <a:off x="9726432137" y="76200"/>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369</xdr:col>
      <xdr:colOff>56701</xdr:colOff>
      <xdr:row>0</xdr:row>
      <xdr:rowOff>136449</xdr:rowOff>
    </xdr:from>
    <xdr:to>
      <xdr:col>371</xdr:col>
      <xdr:colOff>120314</xdr:colOff>
      <xdr:row>4</xdr:row>
      <xdr:rowOff>182834</xdr:rowOff>
    </xdr:to>
    <xdr:pic>
      <xdr:nvPicPr>
        <xdr:cNvPr id="231" name="Picture 230">
          <a:extLst>
            <a:ext uri="{FF2B5EF4-FFF2-40B4-BE49-F238E27FC236}">
              <a16:creationId xmlns:a16="http://schemas.microsoft.com/office/drawing/2014/main" id="{00000000-0008-0000-0300-0000E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49605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361</xdr:col>
      <xdr:colOff>1045</xdr:colOff>
      <xdr:row>0</xdr:row>
      <xdr:rowOff>39776</xdr:rowOff>
    </xdr:from>
    <xdr:to>
      <xdr:col>361</xdr:col>
      <xdr:colOff>793138</xdr:colOff>
      <xdr:row>4</xdr:row>
      <xdr:rowOff>122306</xdr:rowOff>
    </xdr:to>
    <xdr:pic>
      <xdr:nvPicPr>
        <xdr:cNvPr id="232" name="Picture 2" descr="C:\Users\HP\Desktop\Download\821531398477.jpg">
          <a:extLst>
            <a:ext uri="{FF2B5EF4-FFF2-40B4-BE49-F238E27FC236}">
              <a16:creationId xmlns:a16="http://schemas.microsoft.com/office/drawing/2014/main" id="{00000000-0008-0000-0300-0000E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800" r="24001" b="19542"/>
        <a:stretch>
          <a:fillRect/>
        </a:stretch>
      </xdr:blipFill>
      <xdr:spPr bwMode="auto">
        <a:xfrm>
          <a:off x="9720145637" y="39776"/>
          <a:ext cx="792093"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381</xdr:col>
      <xdr:colOff>56701</xdr:colOff>
      <xdr:row>0</xdr:row>
      <xdr:rowOff>136449</xdr:rowOff>
    </xdr:from>
    <xdr:to>
      <xdr:col>383</xdr:col>
      <xdr:colOff>120314</xdr:colOff>
      <xdr:row>4</xdr:row>
      <xdr:rowOff>182834</xdr:rowOff>
    </xdr:to>
    <xdr:pic>
      <xdr:nvPicPr>
        <xdr:cNvPr id="233" name="Picture 232">
          <a:extLst>
            <a:ext uri="{FF2B5EF4-FFF2-40B4-BE49-F238E27FC236}">
              <a16:creationId xmlns:a16="http://schemas.microsoft.com/office/drawing/2014/main" id="{00000000-0008-0000-0300-0000E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085693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373</xdr:col>
      <xdr:colOff>174876</xdr:colOff>
      <xdr:row>0</xdr:row>
      <xdr:rowOff>47625</xdr:rowOff>
    </xdr:from>
    <xdr:to>
      <xdr:col>374</xdr:col>
      <xdr:colOff>152582</xdr:colOff>
      <xdr:row>4</xdr:row>
      <xdr:rowOff>130155</xdr:rowOff>
    </xdr:to>
    <xdr:pic>
      <xdr:nvPicPr>
        <xdr:cNvPr id="234" name="Picture 2" descr="C:\Users\HP\Desktop\Download\821531398477.jpg">
          <a:extLst>
            <a:ext uri="{FF2B5EF4-FFF2-40B4-BE49-F238E27FC236}">
              <a16:creationId xmlns:a16="http://schemas.microsoft.com/office/drawing/2014/main" id="{00000000-0008-0000-0300-0000E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713585293" y="47625"/>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393</xdr:col>
      <xdr:colOff>56701</xdr:colOff>
      <xdr:row>0</xdr:row>
      <xdr:rowOff>136449</xdr:rowOff>
    </xdr:from>
    <xdr:to>
      <xdr:col>395</xdr:col>
      <xdr:colOff>120314</xdr:colOff>
      <xdr:row>4</xdr:row>
      <xdr:rowOff>182834</xdr:rowOff>
    </xdr:to>
    <xdr:pic>
      <xdr:nvPicPr>
        <xdr:cNvPr id="235" name="Picture 234">
          <a:extLst>
            <a:ext uri="{FF2B5EF4-FFF2-40B4-BE49-F238E27FC236}">
              <a16:creationId xmlns:a16="http://schemas.microsoft.com/office/drawing/2014/main" id="{00000000-0008-0000-0300-0000E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021780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385</xdr:col>
      <xdr:colOff>55814</xdr:colOff>
      <xdr:row>0</xdr:row>
      <xdr:rowOff>54064</xdr:rowOff>
    </xdr:from>
    <xdr:to>
      <xdr:col>386</xdr:col>
      <xdr:colOff>33520</xdr:colOff>
      <xdr:row>4</xdr:row>
      <xdr:rowOff>136594</xdr:rowOff>
    </xdr:to>
    <xdr:pic>
      <xdr:nvPicPr>
        <xdr:cNvPr id="236" name="Picture 2" descr="C:\Users\HP\Desktop\Download\821531398477.jpg">
          <a:extLst>
            <a:ext uri="{FF2B5EF4-FFF2-40B4-BE49-F238E27FC236}">
              <a16:creationId xmlns:a16="http://schemas.microsoft.com/office/drawing/2014/main" id="{00000000-0008-0000-0300-0000E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707313080" y="54064"/>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405</xdr:col>
      <xdr:colOff>56701</xdr:colOff>
      <xdr:row>0</xdr:row>
      <xdr:rowOff>136449</xdr:rowOff>
    </xdr:from>
    <xdr:to>
      <xdr:col>407</xdr:col>
      <xdr:colOff>120314</xdr:colOff>
      <xdr:row>4</xdr:row>
      <xdr:rowOff>182834</xdr:rowOff>
    </xdr:to>
    <xdr:pic>
      <xdr:nvPicPr>
        <xdr:cNvPr id="237" name="Picture 236">
          <a:extLst>
            <a:ext uri="{FF2B5EF4-FFF2-40B4-BE49-F238E27FC236}">
              <a16:creationId xmlns:a16="http://schemas.microsoft.com/office/drawing/2014/main" id="{00000000-0008-0000-0300-0000E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957867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397</xdr:col>
      <xdr:colOff>210596</xdr:colOff>
      <xdr:row>0</xdr:row>
      <xdr:rowOff>0</xdr:rowOff>
    </xdr:from>
    <xdr:to>
      <xdr:col>398</xdr:col>
      <xdr:colOff>188301</xdr:colOff>
      <xdr:row>4</xdr:row>
      <xdr:rowOff>82530</xdr:rowOff>
    </xdr:to>
    <xdr:pic>
      <xdr:nvPicPr>
        <xdr:cNvPr id="238" name="Picture 2" descr="C:\Users\HP\Desktop\Download\821531398477.jpg">
          <a:extLst>
            <a:ext uri="{FF2B5EF4-FFF2-40B4-BE49-F238E27FC236}">
              <a16:creationId xmlns:a16="http://schemas.microsoft.com/office/drawing/2014/main" id="{00000000-0008-0000-0300-0000EE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700767024"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417</xdr:col>
      <xdr:colOff>56701</xdr:colOff>
      <xdr:row>0</xdr:row>
      <xdr:rowOff>136449</xdr:rowOff>
    </xdr:from>
    <xdr:to>
      <xdr:col>419</xdr:col>
      <xdr:colOff>120314</xdr:colOff>
      <xdr:row>4</xdr:row>
      <xdr:rowOff>182834</xdr:rowOff>
    </xdr:to>
    <xdr:pic>
      <xdr:nvPicPr>
        <xdr:cNvPr id="239" name="Picture 238">
          <a:extLst>
            <a:ext uri="{FF2B5EF4-FFF2-40B4-BE49-F238E27FC236}">
              <a16:creationId xmlns:a16="http://schemas.microsoft.com/office/drawing/2014/main" id="{00000000-0008-0000-0300-0000E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893954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409</xdr:col>
      <xdr:colOff>115345</xdr:colOff>
      <xdr:row>0</xdr:row>
      <xdr:rowOff>0</xdr:rowOff>
    </xdr:from>
    <xdr:to>
      <xdr:col>410</xdr:col>
      <xdr:colOff>93050</xdr:colOff>
      <xdr:row>4</xdr:row>
      <xdr:rowOff>82530</xdr:rowOff>
    </xdr:to>
    <xdr:pic>
      <xdr:nvPicPr>
        <xdr:cNvPr id="240" name="Picture 2" descr="C:\Users\HP\Desktop\Download\821531398477.jpg">
          <a:extLst>
            <a:ext uri="{FF2B5EF4-FFF2-40B4-BE49-F238E27FC236}">
              <a16:creationId xmlns:a16="http://schemas.microsoft.com/office/drawing/2014/main" id="{00000000-0008-0000-0300-0000F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94471000"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429</xdr:col>
      <xdr:colOff>56701</xdr:colOff>
      <xdr:row>0</xdr:row>
      <xdr:rowOff>136449</xdr:rowOff>
    </xdr:from>
    <xdr:to>
      <xdr:col>431</xdr:col>
      <xdr:colOff>120314</xdr:colOff>
      <xdr:row>4</xdr:row>
      <xdr:rowOff>182834</xdr:rowOff>
    </xdr:to>
    <xdr:pic>
      <xdr:nvPicPr>
        <xdr:cNvPr id="241" name="Picture 240">
          <a:extLst>
            <a:ext uri="{FF2B5EF4-FFF2-40B4-BE49-F238E27FC236}">
              <a16:creationId xmlns:a16="http://schemas.microsoft.com/office/drawing/2014/main" id="{00000000-0008-0000-0300-0000F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830042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421</xdr:col>
      <xdr:colOff>103438</xdr:colOff>
      <xdr:row>0</xdr:row>
      <xdr:rowOff>0</xdr:rowOff>
    </xdr:from>
    <xdr:to>
      <xdr:col>422</xdr:col>
      <xdr:colOff>81144</xdr:colOff>
      <xdr:row>4</xdr:row>
      <xdr:rowOff>82530</xdr:rowOff>
    </xdr:to>
    <xdr:pic>
      <xdr:nvPicPr>
        <xdr:cNvPr id="242" name="Picture 2" descr="C:\Users\HP\Desktop\Download\821531398477.jpg">
          <a:extLst>
            <a:ext uri="{FF2B5EF4-FFF2-40B4-BE49-F238E27FC236}">
              <a16:creationId xmlns:a16="http://schemas.microsoft.com/office/drawing/2014/main" id="{00000000-0008-0000-0300-0000F2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88091631" y="0"/>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441</xdr:col>
      <xdr:colOff>56701</xdr:colOff>
      <xdr:row>0</xdr:row>
      <xdr:rowOff>136449</xdr:rowOff>
    </xdr:from>
    <xdr:to>
      <xdr:col>443</xdr:col>
      <xdr:colOff>120314</xdr:colOff>
      <xdr:row>4</xdr:row>
      <xdr:rowOff>182834</xdr:rowOff>
    </xdr:to>
    <xdr:pic>
      <xdr:nvPicPr>
        <xdr:cNvPr id="243" name="Picture 242">
          <a:extLst>
            <a:ext uri="{FF2B5EF4-FFF2-40B4-BE49-F238E27FC236}">
              <a16:creationId xmlns:a16="http://schemas.microsoft.com/office/drawing/2014/main" id="{00000000-0008-0000-0300-0000F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766129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433</xdr:col>
      <xdr:colOff>139157</xdr:colOff>
      <xdr:row>0</xdr:row>
      <xdr:rowOff>0</xdr:rowOff>
    </xdr:from>
    <xdr:to>
      <xdr:col>434</xdr:col>
      <xdr:colOff>116863</xdr:colOff>
      <xdr:row>4</xdr:row>
      <xdr:rowOff>82530</xdr:rowOff>
    </xdr:to>
    <xdr:pic>
      <xdr:nvPicPr>
        <xdr:cNvPr id="244" name="Picture 2" descr="C:\Users\HP\Desktop\Download\821531398477.jpg">
          <a:extLst>
            <a:ext uri="{FF2B5EF4-FFF2-40B4-BE49-F238E27FC236}">
              <a16:creationId xmlns:a16="http://schemas.microsoft.com/office/drawing/2014/main" id="{00000000-0008-0000-0300-0000F4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81664637" y="0"/>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453</xdr:col>
      <xdr:colOff>56701</xdr:colOff>
      <xdr:row>0</xdr:row>
      <xdr:rowOff>136449</xdr:rowOff>
    </xdr:from>
    <xdr:to>
      <xdr:col>455</xdr:col>
      <xdr:colOff>120314</xdr:colOff>
      <xdr:row>4</xdr:row>
      <xdr:rowOff>182834</xdr:rowOff>
    </xdr:to>
    <xdr:pic>
      <xdr:nvPicPr>
        <xdr:cNvPr id="245" name="Picture 244">
          <a:extLst>
            <a:ext uri="{FF2B5EF4-FFF2-40B4-BE49-F238E27FC236}">
              <a16:creationId xmlns:a16="http://schemas.microsoft.com/office/drawing/2014/main" id="{00000000-0008-0000-0300-0000F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702216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445</xdr:col>
      <xdr:colOff>139158</xdr:colOff>
      <xdr:row>0</xdr:row>
      <xdr:rowOff>77876</xdr:rowOff>
    </xdr:from>
    <xdr:to>
      <xdr:col>446</xdr:col>
      <xdr:colOff>116863</xdr:colOff>
      <xdr:row>4</xdr:row>
      <xdr:rowOff>160406</xdr:rowOff>
    </xdr:to>
    <xdr:pic>
      <xdr:nvPicPr>
        <xdr:cNvPr id="246" name="Picture 2" descr="C:\Users\HP\Desktop\Download\821531398477.jpg">
          <a:extLst>
            <a:ext uri="{FF2B5EF4-FFF2-40B4-BE49-F238E27FC236}">
              <a16:creationId xmlns:a16="http://schemas.microsoft.com/office/drawing/2014/main" id="{00000000-0008-0000-0300-0000F6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75273362" y="77876"/>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465</xdr:col>
      <xdr:colOff>56701</xdr:colOff>
      <xdr:row>0</xdr:row>
      <xdr:rowOff>136449</xdr:rowOff>
    </xdr:from>
    <xdr:to>
      <xdr:col>467</xdr:col>
      <xdr:colOff>120314</xdr:colOff>
      <xdr:row>4</xdr:row>
      <xdr:rowOff>182834</xdr:rowOff>
    </xdr:to>
    <xdr:pic>
      <xdr:nvPicPr>
        <xdr:cNvPr id="247" name="Picture 246">
          <a:extLst>
            <a:ext uri="{FF2B5EF4-FFF2-40B4-BE49-F238E27FC236}">
              <a16:creationId xmlns:a16="http://schemas.microsoft.com/office/drawing/2014/main" id="{00000000-0008-0000-0300-0000F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638303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457</xdr:col>
      <xdr:colOff>127252</xdr:colOff>
      <xdr:row>0</xdr:row>
      <xdr:rowOff>30251</xdr:rowOff>
    </xdr:from>
    <xdr:to>
      <xdr:col>458</xdr:col>
      <xdr:colOff>104957</xdr:colOff>
      <xdr:row>4</xdr:row>
      <xdr:rowOff>112781</xdr:rowOff>
    </xdr:to>
    <xdr:pic>
      <xdr:nvPicPr>
        <xdr:cNvPr id="248" name="Picture 2" descr="C:\Users\HP\Desktop\Download\821531398477.jpg">
          <a:extLst>
            <a:ext uri="{FF2B5EF4-FFF2-40B4-BE49-F238E27FC236}">
              <a16:creationId xmlns:a16="http://schemas.microsoft.com/office/drawing/2014/main" id="{00000000-0008-0000-0300-0000F8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68893993" y="30251"/>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477</xdr:col>
      <xdr:colOff>56701</xdr:colOff>
      <xdr:row>0</xdr:row>
      <xdr:rowOff>136449</xdr:rowOff>
    </xdr:from>
    <xdr:to>
      <xdr:col>479</xdr:col>
      <xdr:colOff>120314</xdr:colOff>
      <xdr:row>4</xdr:row>
      <xdr:rowOff>182834</xdr:rowOff>
    </xdr:to>
    <xdr:pic>
      <xdr:nvPicPr>
        <xdr:cNvPr id="249" name="Picture 248">
          <a:extLst>
            <a:ext uri="{FF2B5EF4-FFF2-40B4-BE49-F238E27FC236}">
              <a16:creationId xmlns:a16="http://schemas.microsoft.com/office/drawing/2014/main" id="{00000000-0008-0000-0300-0000F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574391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469</xdr:col>
      <xdr:colOff>115344</xdr:colOff>
      <xdr:row>0</xdr:row>
      <xdr:rowOff>54064</xdr:rowOff>
    </xdr:from>
    <xdr:to>
      <xdr:col>470</xdr:col>
      <xdr:colOff>93050</xdr:colOff>
      <xdr:row>4</xdr:row>
      <xdr:rowOff>136594</xdr:rowOff>
    </xdr:to>
    <xdr:pic>
      <xdr:nvPicPr>
        <xdr:cNvPr id="250" name="Picture 2" descr="C:\Users\HP\Desktop\Download\821531398477.jpg">
          <a:extLst>
            <a:ext uri="{FF2B5EF4-FFF2-40B4-BE49-F238E27FC236}">
              <a16:creationId xmlns:a16="http://schemas.microsoft.com/office/drawing/2014/main" id="{00000000-0008-0000-0300-0000F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62514625" y="54064"/>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489</xdr:col>
      <xdr:colOff>56701</xdr:colOff>
      <xdr:row>0</xdr:row>
      <xdr:rowOff>136449</xdr:rowOff>
    </xdr:from>
    <xdr:to>
      <xdr:col>491</xdr:col>
      <xdr:colOff>120314</xdr:colOff>
      <xdr:row>4</xdr:row>
      <xdr:rowOff>182834</xdr:rowOff>
    </xdr:to>
    <xdr:pic>
      <xdr:nvPicPr>
        <xdr:cNvPr id="251" name="Picture 250">
          <a:extLst>
            <a:ext uri="{FF2B5EF4-FFF2-40B4-BE49-F238E27FC236}">
              <a16:creationId xmlns:a16="http://schemas.microsoft.com/office/drawing/2014/main" id="{00000000-0008-0000-0300-0000F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510478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481</xdr:col>
      <xdr:colOff>151063</xdr:colOff>
      <xdr:row>0</xdr:row>
      <xdr:rowOff>6439</xdr:rowOff>
    </xdr:from>
    <xdr:to>
      <xdr:col>482</xdr:col>
      <xdr:colOff>128769</xdr:colOff>
      <xdr:row>4</xdr:row>
      <xdr:rowOff>88969</xdr:rowOff>
    </xdr:to>
    <xdr:pic>
      <xdr:nvPicPr>
        <xdr:cNvPr id="252" name="Picture 2" descr="C:\Users\HP\Desktop\Download\821531398477.jpg">
          <a:extLst>
            <a:ext uri="{FF2B5EF4-FFF2-40B4-BE49-F238E27FC236}">
              <a16:creationId xmlns:a16="http://schemas.microsoft.com/office/drawing/2014/main" id="{00000000-0008-0000-0300-0000F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56087631" y="6439"/>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501</xdr:col>
      <xdr:colOff>56701</xdr:colOff>
      <xdr:row>0</xdr:row>
      <xdr:rowOff>136449</xdr:rowOff>
    </xdr:from>
    <xdr:to>
      <xdr:col>503</xdr:col>
      <xdr:colOff>120314</xdr:colOff>
      <xdr:row>4</xdr:row>
      <xdr:rowOff>182834</xdr:rowOff>
    </xdr:to>
    <xdr:pic>
      <xdr:nvPicPr>
        <xdr:cNvPr id="253" name="Picture 252">
          <a:extLst>
            <a:ext uri="{FF2B5EF4-FFF2-40B4-BE49-F238E27FC236}">
              <a16:creationId xmlns:a16="http://schemas.microsoft.com/office/drawing/2014/main" id="{00000000-0008-0000-0300-0000F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446565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493</xdr:col>
      <xdr:colOff>198689</xdr:colOff>
      <xdr:row>0</xdr:row>
      <xdr:rowOff>89783</xdr:rowOff>
    </xdr:from>
    <xdr:to>
      <xdr:col>494</xdr:col>
      <xdr:colOff>176394</xdr:colOff>
      <xdr:row>4</xdr:row>
      <xdr:rowOff>172313</xdr:rowOff>
    </xdr:to>
    <xdr:pic>
      <xdr:nvPicPr>
        <xdr:cNvPr id="254" name="Picture 2" descr="C:\Users\HP\Desktop\Download\821531398477.jpg">
          <a:extLst>
            <a:ext uri="{FF2B5EF4-FFF2-40B4-BE49-F238E27FC236}">
              <a16:creationId xmlns:a16="http://schemas.microsoft.com/office/drawing/2014/main" id="{00000000-0008-0000-0300-0000FE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49648731" y="89783"/>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513</xdr:col>
      <xdr:colOff>56701</xdr:colOff>
      <xdr:row>0</xdr:row>
      <xdr:rowOff>136449</xdr:rowOff>
    </xdr:from>
    <xdr:to>
      <xdr:col>515</xdr:col>
      <xdr:colOff>120314</xdr:colOff>
      <xdr:row>4</xdr:row>
      <xdr:rowOff>182834</xdr:rowOff>
    </xdr:to>
    <xdr:pic>
      <xdr:nvPicPr>
        <xdr:cNvPr id="255" name="Picture 254">
          <a:extLst>
            <a:ext uri="{FF2B5EF4-FFF2-40B4-BE49-F238E27FC236}">
              <a16:creationId xmlns:a16="http://schemas.microsoft.com/office/drawing/2014/main" id="{00000000-0008-0000-0300-0000F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382652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505</xdr:col>
      <xdr:colOff>79627</xdr:colOff>
      <xdr:row>0</xdr:row>
      <xdr:rowOff>54064</xdr:rowOff>
    </xdr:from>
    <xdr:to>
      <xdr:col>506</xdr:col>
      <xdr:colOff>57332</xdr:colOff>
      <xdr:row>4</xdr:row>
      <xdr:rowOff>136594</xdr:rowOff>
    </xdr:to>
    <xdr:pic>
      <xdr:nvPicPr>
        <xdr:cNvPr id="256" name="Picture 2" descr="C:\Users\HP\Desktop\Download\821531398477.jpg">
          <a:extLst>
            <a:ext uri="{FF2B5EF4-FFF2-40B4-BE49-F238E27FC236}">
              <a16:creationId xmlns:a16="http://schemas.microsoft.com/office/drawing/2014/main" id="{00000000-0008-0000-0300-000000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43376518" y="54064"/>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525</xdr:col>
      <xdr:colOff>56701</xdr:colOff>
      <xdr:row>0</xdr:row>
      <xdr:rowOff>136449</xdr:rowOff>
    </xdr:from>
    <xdr:to>
      <xdr:col>527</xdr:col>
      <xdr:colOff>120314</xdr:colOff>
      <xdr:row>4</xdr:row>
      <xdr:rowOff>182834</xdr:rowOff>
    </xdr:to>
    <xdr:pic>
      <xdr:nvPicPr>
        <xdr:cNvPr id="257" name="Picture 256">
          <a:extLst>
            <a:ext uri="{FF2B5EF4-FFF2-40B4-BE49-F238E27FC236}">
              <a16:creationId xmlns:a16="http://schemas.microsoft.com/office/drawing/2014/main" id="{00000000-0008-0000-0300-000001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318740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517</xdr:col>
      <xdr:colOff>67719</xdr:colOff>
      <xdr:row>0</xdr:row>
      <xdr:rowOff>30251</xdr:rowOff>
    </xdr:from>
    <xdr:to>
      <xdr:col>518</xdr:col>
      <xdr:colOff>45425</xdr:colOff>
      <xdr:row>4</xdr:row>
      <xdr:rowOff>112781</xdr:rowOff>
    </xdr:to>
    <xdr:pic>
      <xdr:nvPicPr>
        <xdr:cNvPr id="258" name="Picture 2" descr="C:\Users\HP\Desktop\Download\821531398477.jpg">
          <a:extLst>
            <a:ext uri="{FF2B5EF4-FFF2-40B4-BE49-F238E27FC236}">
              <a16:creationId xmlns:a16="http://schemas.microsoft.com/office/drawing/2014/main" id="{00000000-0008-0000-0300-000002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36997150" y="30251"/>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537</xdr:col>
      <xdr:colOff>56701</xdr:colOff>
      <xdr:row>0</xdr:row>
      <xdr:rowOff>136449</xdr:rowOff>
    </xdr:from>
    <xdr:to>
      <xdr:col>539</xdr:col>
      <xdr:colOff>120314</xdr:colOff>
      <xdr:row>4</xdr:row>
      <xdr:rowOff>182834</xdr:rowOff>
    </xdr:to>
    <xdr:pic>
      <xdr:nvPicPr>
        <xdr:cNvPr id="259" name="Picture 258">
          <a:extLst>
            <a:ext uri="{FF2B5EF4-FFF2-40B4-BE49-F238E27FC236}">
              <a16:creationId xmlns:a16="http://schemas.microsoft.com/office/drawing/2014/main" id="{00000000-0008-0000-0300-000003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54827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529</xdr:col>
      <xdr:colOff>20094</xdr:colOff>
      <xdr:row>0</xdr:row>
      <xdr:rowOff>65970</xdr:rowOff>
    </xdr:from>
    <xdr:to>
      <xdr:col>529</xdr:col>
      <xdr:colOff>807425</xdr:colOff>
      <xdr:row>4</xdr:row>
      <xdr:rowOff>148500</xdr:rowOff>
    </xdr:to>
    <xdr:pic>
      <xdr:nvPicPr>
        <xdr:cNvPr id="260" name="Picture 2" descr="C:\Users\HP\Desktop\Download\821531398477.jpg">
          <a:extLst>
            <a:ext uri="{FF2B5EF4-FFF2-40B4-BE49-F238E27FC236}">
              <a16:creationId xmlns:a16="http://schemas.microsoft.com/office/drawing/2014/main" id="{00000000-0008-0000-0300-00000401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22800" r="24001" b="19542"/>
        <a:stretch>
          <a:fillRect/>
        </a:stretch>
      </xdr:blipFill>
      <xdr:spPr bwMode="auto">
        <a:xfrm>
          <a:off x="9630653500" y="65970"/>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549</xdr:col>
      <xdr:colOff>56701</xdr:colOff>
      <xdr:row>0</xdr:row>
      <xdr:rowOff>136449</xdr:rowOff>
    </xdr:from>
    <xdr:to>
      <xdr:col>551</xdr:col>
      <xdr:colOff>120314</xdr:colOff>
      <xdr:row>4</xdr:row>
      <xdr:rowOff>182834</xdr:rowOff>
    </xdr:to>
    <xdr:pic>
      <xdr:nvPicPr>
        <xdr:cNvPr id="261" name="Picture 260">
          <a:extLst>
            <a:ext uri="{FF2B5EF4-FFF2-40B4-BE49-F238E27FC236}">
              <a16:creationId xmlns:a16="http://schemas.microsoft.com/office/drawing/2014/main" id="{00000000-0008-0000-0300-000005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190914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541</xdr:col>
      <xdr:colOff>115346</xdr:colOff>
      <xdr:row>0</xdr:row>
      <xdr:rowOff>89783</xdr:rowOff>
    </xdr:from>
    <xdr:to>
      <xdr:col>542</xdr:col>
      <xdr:colOff>93051</xdr:colOff>
      <xdr:row>4</xdr:row>
      <xdr:rowOff>172313</xdr:rowOff>
    </xdr:to>
    <xdr:pic>
      <xdr:nvPicPr>
        <xdr:cNvPr id="262" name="Picture 2" descr="C:\Users\HP\Desktop\Download\821531398477.jpg">
          <a:extLst>
            <a:ext uri="{FF2B5EF4-FFF2-40B4-BE49-F238E27FC236}">
              <a16:creationId xmlns:a16="http://schemas.microsoft.com/office/drawing/2014/main" id="{00000000-0008-0000-0300-000006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24166974" y="89783"/>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561</xdr:col>
      <xdr:colOff>56701</xdr:colOff>
      <xdr:row>0</xdr:row>
      <xdr:rowOff>136449</xdr:rowOff>
    </xdr:from>
    <xdr:to>
      <xdr:col>563</xdr:col>
      <xdr:colOff>120314</xdr:colOff>
      <xdr:row>4</xdr:row>
      <xdr:rowOff>182834</xdr:rowOff>
    </xdr:to>
    <xdr:pic>
      <xdr:nvPicPr>
        <xdr:cNvPr id="263" name="Picture 262">
          <a:extLst>
            <a:ext uri="{FF2B5EF4-FFF2-40B4-BE49-F238E27FC236}">
              <a16:creationId xmlns:a16="http://schemas.microsoft.com/office/drawing/2014/main" id="{00000000-0008-0000-0300-000007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127001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553</xdr:col>
      <xdr:colOff>103439</xdr:colOff>
      <xdr:row>0</xdr:row>
      <xdr:rowOff>54064</xdr:rowOff>
    </xdr:from>
    <xdr:to>
      <xdr:col>554</xdr:col>
      <xdr:colOff>81144</xdr:colOff>
      <xdr:row>4</xdr:row>
      <xdr:rowOff>136594</xdr:rowOff>
    </xdr:to>
    <xdr:pic>
      <xdr:nvPicPr>
        <xdr:cNvPr id="264" name="Picture 2" descr="C:\Users\HP\Desktop\Download\821531398477.jpg">
          <a:extLst>
            <a:ext uri="{FF2B5EF4-FFF2-40B4-BE49-F238E27FC236}">
              <a16:creationId xmlns:a16="http://schemas.microsoft.com/office/drawing/2014/main" id="{00000000-0008-0000-0300-000008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17787606" y="54064"/>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573</xdr:col>
      <xdr:colOff>56701</xdr:colOff>
      <xdr:row>0</xdr:row>
      <xdr:rowOff>136449</xdr:rowOff>
    </xdr:from>
    <xdr:to>
      <xdr:col>575</xdr:col>
      <xdr:colOff>120314</xdr:colOff>
      <xdr:row>4</xdr:row>
      <xdr:rowOff>182834</xdr:rowOff>
    </xdr:to>
    <xdr:pic>
      <xdr:nvPicPr>
        <xdr:cNvPr id="265" name="Picture 264">
          <a:extLst>
            <a:ext uri="{FF2B5EF4-FFF2-40B4-BE49-F238E27FC236}">
              <a16:creationId xmlns:a16="http://schemas.microsoft.com/office/drawing/2014/main" id="{00000000-0008-0000-0300-000009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063089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565</xdr:col>
      <xdr:colOff>246313</xdr:colOff>
      <xdr:row>0</xdr:row>
      <xdr:rowOff>113595</xdr:rowOff>
    </xdr:from>
    <xdr:to>
      <xdr:col>566</xdr:col>
      <xdr:colOff>224019</xdr:colOff>
      <xdr:row>4</xdr:row>
      <xdr:rowOff>196125</xdr:rowOff>
    </xdr:to>
    <xdr:pic>
      <xdr:nvPicPr>
        <xdr:cNvPr id="266" name="Picture 2" descr="C:\Users\HP\Desktop\Download\821531398477.jpg">
          <a:extLst>
            <a:ext uri="{FF2B5EF4-FFF2-40B4-BE49-F238E27FC236}">
              <a16:creationId xmlns:a16="http://schemas.microsoft.com/office/drawing/2014/main" id="{00000000-0008-0000-0300-00000A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11253456" y="113595"/>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585</xdr:col>
      <xdr:colOff>56701</xdr:colOff>
      <xdr:row>0</xdr:row>
      <xdr:rowOff>136449</xdr:rowOff>
    </xdr:from>
    <xdr:to>
      <xdr:col>587</xdr:col>
      <xdr:colOff>120314</xdr:colOff>
      <xdr:row>4</xdr:row>
      <xdr:rowOff>182834</xdr:rowOff>
    </xdr:to>
    <xdr:pic>
      <xdr:nvPicPr>
        <xdr:cNvPr id="267" name="Picture 266">
          <a:extLst>
            <a:ext uri="{FF2B5EF4-FFF2-40B4-BE49-F238E27FC236}">
              <a16:creationId xmlns:a16="http://schemas.microsoft.com/office/drawing/2014/main" id="{00000000-0008-0000-0300-00000B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99176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577</xdr:col>
      <xdr:colOff>186782</xdr:colOff>
      <xdr:row>0</xdr:row>
      <xdr:rowOff>42158</xdr:rowOff>
    </xdr:from>
    <xdr:to>
      <xdr:col>578</xdr:col>
      <xdr:colOff>164488</xdr:colOff>
      <xdr:row>4</xdr:row>
      <xdr:rowOff>124688</xdr:rowOff>
    </xdr:to>
    <xdr:pic>
      <xdr:nvPicPr>
        <xdr:cNvPr id="268" name="Picture 2" descr="C:\Users\HP\Desktop\Download\821531398477.jpg">
          <a:extLst>
            <a:ext uri="{FF2B5EF4-FFF2-40B4-BE49-F238E27FC236}">
              <a16:creationId xmlns:a16="http://schemas.microsoft.com/office/drawing/2014/main" id="{00000000-0008-0000-0300-00000C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604921712" y="42158"/>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597</xdr:col>
      <xdr:colOff>56701</xdr:colOff>
      <xdr:row>0</xdr:row>
      <xdr:rowOff>136449</xdr:rowOff>
    </xdr:from>
    <xdr:to>
      <xdr:col>599</xdr:col>
      <xdr:colOff>120314</xdr:colOff>
      <xdr:row>4</xdr:row>
      <xdr:rowOff>182834</xdr:rowOff>
    </xdr:to>
    <xdr:pic>
      <xdr:nvPicPr>
        <xdr:cNvPr id="269" name="Picture 268">
          <a:extLst>
            <a:ext uri="{FF2B5EF4-FFF2-40B4-BE49-F238E27FC236}">
              <a16:creationId xmlns:a16="http://schemas.microsoft.com/office/drawing/2014/main" id="{00000000-0008-0000-0300-00000D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35263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589</xdr:col>
      <xdr:colOff>377283</xdr:colOff>
      <xdr:row>0</xdr:row>
      <xdr:rowOff>77876</xdr:rowOff>
    </xdr:from>
    <xdr:to>
      <xdr:col>590</xdr:col>
      <xdr:colOff>354988</xdr:colOff>
      <xdr:row>4</xdr:row>
      <xdr:rowOff>160406</xdr:rowOff>
    </xdr:to>
    <xdr:pic>
      <xdr:nvPicPr>
        <xdr:cNvPr id="270" name="Picture 2" descr="C:\Users\HP\Desktop\Download\821531398477.jpg">
          <a:extLst>
            <a:ext uri="{FF2B5EF4-FFF2-40B4-BE49-F238E27FC236}">
              <a16:creationId xmlns:a16="http://schemas.microsoft.com/office/drawing/2014/main" id="{00000000-0008-0000-0300-00000E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98339937" y="77876"/>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609</xdr:col>
      <xdr:colOff>56701</xdr:colOff>
      <xdr:row>0</xdr:row>
      <xdr:rowOff>136449</xdr:rowOff>
    </xdr:from>
    <xdr:to>
      <xdr:col>611</xdr:col>
      <xdr:colOff>120314</xdr:colOff>
      <xdr:row>4</xdr:row>
      <xdr:rowOff>182834</xdr:rowOff>
    </xdr:to>
    <xdr:pic>
      <xdr:nvPicPr>
        <xdr:cNvPr id="271" name="Picture 270">
          <a:extLst>
            <a:ext uri="{FF2B5EF4-FFF2-40B4-BE49-F238E27FC236}">
              <a16:creationId xmlns:a16="http://schemas.microsoft.com/office/drawing/2014/main" id="{00000000-0008-0000-0300-00000F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871350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601</xdr:col>
      <xdr:colOff>91533</xdr:colOff>
      <xdr:row>0</xdr:row>
      <xdr:rowOff>42158</xdr:rowOff>
    </xdr:from>
    <xdr:to>
      <xdr:col>602</xdr:col>
      <xdr:colOff>69238</xdr:colOff>
      <xdr:row>4</xdr:row>
      <xdr:rowOff>124688</xdr:rowOff>
    </xdr:to>
    <xdr:pic>
      <xdr:nvPicPr>
        <xdr:cNvPr id="272" name="Picture 2" descr="C:\Users\HP\Desktop\Download\821531398477.jpg">
          <a:extLst>
            <a:ext uri="{FF2B5EF4-FFF2-40B4-BE49-F238E27FC236}">
              <a16:creationId xmlns:a16="http://schemas.microsoft.com/office/drawing/2014/main" id="{00000000-0008-0000-0300-000010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92234412" y="42158"/>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621</xdr:col>
      <xdr:colOff>56701</xdr:colOff>
      <xdr:row>0</xdr:row>
      <xdr:rowOff>136449</xdr:rowOff>
    </xdr:from>
    <xdr:to>
      <xdr:col>623</xdr:col>
      <xdr:colOff>120314</xdr:colOff>
      <xdr:row>4</xdr:row>
      <xdr:rowOff>182834</xdr:rowOff>
    </xdr:to>
    <xdr:pic>
      <xdr:nvPicPr>
        <xdr:cNvPr id="273" name="Picture 272">
          <a:extLst>
            <a:ext uri="{FF2B5EF4-FFF2-40B4-BE49-F238E27FC236}">
              <a16:creationId xmlns:a16="http://schemas.microsoft.com/office/drawing/2014/main" id="{00000000-0008-0000-0300-000011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807438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613</xdr:col>
      <xdr:colOff>258220</xdr:colOff>
      <xdr:row>0</xdr:row>
      <xdr:rowOff>30251</xdr:rowOff>
    </xdr:from>
    <xdr:to>
      <xdr:col>614</xdr:col>
      <xdr:colOff>235926</xdr:colOff>
      <xdr:row>4</xdr:row>
      <xdr:rowOff>112781</xdr:rowOff>
    </xdr:to>
    <xdr:pic>
      <xdr:nvPicPr>
        <xdr:cNvPr id="274" name="Picture 2" descr="C:\Users\HP\Desktop\Download\821531398477.jpg">
          <a:extLst>
            <a:ext uri="{FF2B5EF4-FFF2-40B4-BE49-F238E27FC236}">
              <a16:creationId xmlns:a16="http://schemas.microsoft.com/office/drawing/2014/main" id="{00000000-0008-0000-0300-000012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85676449" y="30251"/>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633</xdr:col>
      <xdr:colOff>56701</xdr:colOff>
      <xdr:row>0</xdr:row>
      <xdr:rowOff>136449</xdr:rowOff>
    </xdr:from>
    <xdr:to>
      <xdr:col>635</xdr:col>
      <xdr:colOff>120314</xdr:colOff>
      <xdr:row>4</xdr:row>
      <xdr:rowOff>182834</xdr:rowOff>
    </xdr:to>
    <xdr:pic>
      <xdr:nvPicPr>
        <xdr:cNvPr id="275" name="Picture 274">
          <a:extLst>
            <a:ext uri="{FF2B5EF4-FFF2-40B4-BE49-F238E27FC236}">
              <a16:creationId xmlns:a16="http://schemas.microsoft.com/office/drawing/2014/main" id="{00000000-0008-0000-0300-000013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743525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625</xdr:col>
      <xdr:colOff>115345</xdr:colOff>
      <xdr:row>0</xdr:row>
      <xdr:rowOff>89783</xdr:rowOff>
    </xdr:from>
    <xdr:to>
      <xdr:col>626</xdr:col>
      <xdr:colOff>93051</xdr:colOff>
      <xdr:row>4</xdr:row>
      <xdr:rowOff>172313</xdr:rowOff>
    </xdr:to>
    <xdr:pic>
      <xdr:nvPicPr>
        <xdr:cNvPr id="276" name="Picture 2" descr="C:\Users\HP\Desktop\Download\821531398477.jpg">
          <a:extLst>
            <a:ext uri="{FF2B5EF4-FFF2-40B4-BE49-F238E27FC236}">
              <a16:creationId xmlns:a16="http://schemas.microsoft.com/office/drawing/2014/main" id="{00000000-0008-0000-0300-000014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79428049" y="89783"/>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645</xdr:col>
      <xdr:colOff>56701</xdr:colOff>
      <xdr:row>0</xdr:row>
      <xdr:rowOff>136449</xdr:rowOff>
    </xdr:from>
    <xdr:to>
      <xdr:col>647</xdr:col>
      <xdr:colOff>120314</xdr:colOff>
      <xdr:row>4</xdr:row>
      <xdr:rowOff>182834</xdr:rowOff>
    </xdr:to>
    <xdr:pic>
      <xdr:nvPicPr>
        <xdr:cNvPr id="277" name="Picture 276">
          <a:extLst>
            <a:ext uri="{FF2B5EF4-FFF2-40B4-BE49-F238E27FC236}">
              <a16:creationId xmlns:a16="http://schemas.microsoft.com/office/drawing/2014/main" id="{00000000-0008-0000-0300-000015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679612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637</xdr:col>
      <xdr:colOff>151064</xdr:colOff>
      <xdr:row>0</xdr:row>
      <xdr:rowOff>65970</xdr:rowOff>
    </xdr:from>
    <xdr:to>
      <xdr:col>638</xdr:col>
      <xdr:colOff>128769</xdr:colOff>
      <xdr:row>4</xdr:row>
      <xdr:rowOff>148500</xdr:rowOff>
    </xdr:to>
    <xdr:pic>
      <xdr:nvPicPr>
        <xdr:cNvPr id="278" name="Picture 2" descr="C:\Users\HP\Desktop\Download\821531398477.jpg">
          <a:extLst>
            <a:ext uri="{FF2B5EF4-FFF2-40B4-BE49-F238E27FC236}">
              <a16:creationId xmlns:a16="http://schemas.microsoft.com/office/drawing/2014/main" id="{00000000-0008-0000-0300-000016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73001056" y="6597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657</xdr:col>
      <xdr:colOff>56701</xdr:colOff>
      <xdr:row>0</xdr:row>
      <xdr:rowOff>136449</xdr:rowOff>
    </xdr:from>
    <xdr:to>
      <xdr:col>659</xdr:col>
      <xdr:colOff>120314</xdr:colOff>
      <xdr:row>4</xdr:row>
      <xdr:rowOff>182834</xdr:rowOff>
    </xdr:to>
    <xdr:pic>
      <xdr:nvPicPr>
        <xdr:cNvPr id="279" name="Picture 278">
          <a:extLst>
            <a:ext uri="{FF2B5EF4-FFF2-40B4-BE49-F238E27FC236}">
              <a16:creationId xmlns:a16="http://schemas.microsoft.com/office/drawing/2014/main" id="{00000000-0008-0000-0300-000017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615699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649</xdr:col>
      <xdr:colOff>43908</xdr:colOff>
      <xdr:row>0</xdr:row>
      <xdr:rowOff>77876</xdr:rowOff>
    </xdr:from>
    <xdr:to>
      <xdr:col>650</xdr:col>
      <xdr:colOff>21613</xdr:colOff>
      <xdr:row>4</xdr:row>
      <xdr:rowOff>160406</xdr:rowOff>
    </xdr:to>
    <xdr:pic>
      <xdr:nvPicPr>
        <xdr:cNvPr id="280" name="Picture 2" descr="C:\Users\HP\Desktop\Download\821531398477.jpg">
          <a:extLst>
            <a:ext uri="{FF2B5EF4-FFF2-40B4-BE49-F238E27FC236}">
              <a16:creationId xmlns:a16="http://schemas.microsoft.com/office/drawing/2014/main" id="{00000000-0008-0000-0300-000018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66716937" y="77876"/>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669</xdr:col>
      <xdr:colOff>56701</xdr:colOff>
      <xdr:row>0</xdr:row>
      <xdr:rowOff>136449</xdr:rowOff>
    </xdr:from>
    <xdr:to>
      <xdr:col>671</xdr:col>
      <xdr:colOff>120314</xdr:colOff>
      <xdr:row>4</xdr:row>
      <xdr:rowOff>182834</xdr:rowOff>
    </xdr:to>
    <xdr:pic>
      <xdr:nvPicPr>
        <xdr:cNvPr id="281" name="Picture 280">
          <a:extLst>
            <a:ext uri="{FF2B5EF4-FFF2-40B4-BE49-F238E27FC236}">
              <a16:creationId xmlns:a16="http://schemas.microsoft.com/office/drawing/2014/main" id="{00000000-0008-0000-0300-000019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551787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661</xdr:col>
      <xdr:colOff>198689</xdr:colOff>
      <xdr:row>0</xdr:row>
      <xdr:rowOff>42158</xdr:rowOff>
    </xdr:from>
    <xdr:to>
      <xdr:col>662</xdr:col>
      <xdr:colOff>176395</xdr:colOff>
      <xdr:row>4</xdr:row>
      <xdr:rowOff>124688</xdr:rowOff>
    </xdr:to>
    <xdr:pic>
      <xdr:nvPicPr>
        <xdr:cNvPr id="282" name="Picture 2" descr="C:\Users\HP\Desktop\Download\821531398477.jpg">
          <a:extLst>
            <a:ext uri="{FF2B5EF4-FFF2-40B4-BE49-F238E27FC236}">
              <a16:creationId xmlns:a16="http://schemas.microsoft.com/office/drawing/2014/main" id="{00000000-0008-0000-0300-00001A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60170880" y="42158"/>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681</xdr:col>
      <xdr:colOff>56701</xdr:colOff>
      <xdr:row>0</xdr:row>
      <xdr:rowOff>136449</xdr:rowOff>
    </xdr:from>
    <xdr:to>
      <xdr:col>683</xdr:col>
      <xdr:colOff>120314</xdr:colOff>
      <xdr:row>4</xdr:row>
      <xdr:rowOff>182834</xdr:rowOff>
    </xdr:to>
    <xdr:pic>
      <xdr:nvPicPr>
        <xdr:cNvPr id="283" name="Picture 282">
          <a:extLst>
            <a:ext uri="{FF2B5EF4-FFF2-40B4-BE49-F238E27FC236}">
              <a16:creationId xmlns:a16="http://schemas.microsoft.com/office/drawing/2014/main" id="{00000000-0008-0000-0300-00001B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4878743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673</xdr:col>
      <xdr:colOff>91532</xdr:colOff>
      <xdr:row>0</xdr:row>
      <xdr:rowOff>54064</xdr:rowOff>
    </xdr:from>
    <xdr:to>
      <xdr:col>674</xdr:col>
      <xdr:colOff>69238</xdr:colOff>
      <xdr:row>4</xdr:row>
      <xdr:rowOff>136594</xdr:rowOff>
    </xdr:to>
    <xdr:pic>
      <xdr:nvPicPr>
        <xdr:cNvPr id="284" name="Picture 2" descr="C:\Users\HP\Desktop\Download\821531398477.jpg">
          <a:extLst>
            <a:ext uri="{FF2B5EF4-FFF2-40B4-BE49-F238E27FC236}">
              <a16:creationId xmlns:a16="http://schemas.microsoft.com/office/drawing/2014/main" id="{00000000-0008-0000-0300-00001C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53886762" y="54064"/>
          <a:ext cx="787331"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693</xdr:col>
      <xdr:colOff>56701</xdr:colOff>
      <xdr:row>0</xdr:row>
      <xdr:rowOff>136449</xdr:rowOff>
    </xdr:from>
    <xdr:to>
      <xdr:col>695</xdr:col>
      <xdr:colOff>120314</xdr:colOff>
      <xdr:row>4</xdr:row>
      <xdr:rowOff>182834</xdr:rowOff>
    </xdr:to>
    <xdr:pic>
      <xdr:nvPicPr>
        <xdr:cNvPr id="285" name="Picture 284">
          <a:extLst>
            <a:ext uri="{FF2B5EF4-FFF2-40B4-BE49-F238E27FC236}">
              <a16:creationId xmlns:a16="http://schemas.microsoft.com/office/drawing/2014/main" id="{00000000-0008-0000-0300-00001D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4239616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685</xdr:col>
      <xdr:colOff>127252</xdr:colOff>
      <xdr:row>0</xdr:row>
      <xdr:rowOff>125501</xdr:rowOff>
    </xdr:from>
    <xdr:to>
      <xdr:col>686</xdr:col>
      <xdr:colOff>104957</xdr:colOff>
      <xdr:row>4</xdr:row>
      <xdr:rowOff>208031</xdr:rowOff>
    </xdr:to>
    <xdr:pic>
      <xdr:nvPicPr>
        <xdr:cNvPr id="286" name="Picture 2" descr="C:\Users\HP\Desktop\Download\821531398477.jpg">
          <a:extLst>
            <a:ext uri="{FF2B5EF4-FFF2-40B4-BE49-F238E27FC236}">
              <a16:creationId xmlns:a16="http://schemas.microsoft.com/office/drawing/2014/main" id="{00000000-0008-0000-0300-00001E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47459768" y="125501"/>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705</xdr:col>
      <xdr:colOff>56701</xdr:colOff>
      <xdr:row>0</xdr:row>
      <xdr:rowOff>136449</xdr:rowOff>
    </xdr:from>
    <xdr:to>
      <xdr:col>707</xdr:col>
      <xdr:colOff>120314</xdr:colOff>
      <xdr:row>4</xdr:row>
      <xdr:rowOff>182834</xdr:rowOff>
    </xdr:to>
    <xdr:pic>
      <xdr:nvPicPr>
        <xdr:cNvPr id="287" name="Picture 286">
          <a:extLst>
            <a:ext uri="{FF2B5EF4-FFF2-40B4-BE49-F238E27FC236}">
              <a16:creationId xmlns:a16="http://schemas.microsoft.com/office/drawing/2014/main" id="{00000000-0008-0000-0300-00001F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36004886"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697</xdr:col>
      <xdr:colOff>174876</xdr:colOff>
      <xdr:row>0</xdr:row>
      <xdr:rowOff>54064</xdr:rowOff>
    </xdr:from>
    <xdr:to>
      <xdr:col>698</xdr:col>
      <xdr:colOff>152581</xdr:colOff>
      <xdr:row>4</xdr:row>
      <xdr:rowOff>136594</xdr:rowOff>
    </xdr:to>
    <xdr:pic>
      <xdr:nvPicPr>
        <xdr:cNvPr id="288" name="Picture 2" descr="C:\Users\HP\Desktop\Download\821531398477.jpg">
          <a:extLst>
            <a:ext uri="{FF2B5EF4-FFF2-40B4-BE49-F238E27FC236}">
              <a16:creationId xmlns:a16="http://schemas.microsoft.com/office/drawing/2014/main" id="{00000000-0008-0000-0300-000020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41020869" y="54064"/>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717</xdr:col>
      <xdr:colOff>56701</xdr:colOff>
      <xdr:row>0</xdr:row>
      <xdr:rowOff>136449</xdr:rowOff>
    </xdr:from>
    <xdr:to>
      <xdr:col>719</xdr:col>
      <xdr:colOff>120314</xdr:colOff>
      <xdr:row>4</xdr:row>
      <xdr:rowOff>182834</xdr:rowOff>
    </xdr:to>
    <xdr:pic>
      <xdr:nvPicPr>
        <xdr:cNvPr id="289" name="Picture 288">
          <a:extLst>
            <a:ext uri="{FF2B5EF4-FFF2-40B4-BE49-F238E27FC236}">
              <a16:creationId xmlns:a16="http://schemas.microsoft.com/office/drawing/2014/main" id="{00000000-0008-0000-0300-000021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9613611"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709</xdr:col>
      <xdr:colOff>282032</xdr:colOff>
      <xdr:row>0</xdr:row>
      <xdr:rowOff>0</xdr:rowOff>
    </xdr:from>
    <xdr:to>
      <xdr:col>710</xdr:col>
      <xdr:colOff>259737</xdr:colOff>
      <xdr:row>4</xdr:row>
      <xdr:rowOff>82530</xdr:rowOff>
    </xdr:to>
    <xdr:pic>
      <xdr:nvPicPr>
        <xdr:cNvPr id="290" name="Picture 2" descr="C:\Users\HP\Desktop\Download\821531398477.jpg">
          <a:extLst>
            <a:ext uri="{FF2B5EF4-FFF2-40B4-BE49-F238E27FC236}">
              <a16:creationId xmlns:a16="http://schemas.microsoft.com/office/drawing/2014/main" id="{00000000-0008-0000-0300-000022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34522438"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729</xdr:col>
      <xdr:colOff>68607</xdr:colOff>
      <xdr:row>0</xdr:row>
      <xdr:rowOff>136449</xdr:rowOff>
    </xdr:from>
    <xdr:to>
      <xdr:col>731</xdr:col>
      <xdr:colOff>132220</xdr:colOff>
      <xdr:row>4</xdr:row>
      <xdr:rowOff>182834</xdr:rowOff>
    </xdr:to>
    <xdr:pic>
      <xdr:nvPicPr>
        <xdr:cNvPr id="291" name="Picture 290">
          <a:extLst>
            <a:ext uri="{FF2B5EF4-FFF2-40B4-BE49-F238E27FC236}">
              <a16:creationId xmlns:a16="http://schemas.microsoft.com/office/drawing/2014/main" id="{00000000-0008-0000-0300-000023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3210430" y="13644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721</xdr:col>
      <xdr:colOff>293937</xdr:colOff>
      <xdr:row>0</xdr:row>
      <xdr:rowOff>71437</xdr:rowOff>
    </xdr:from>
    <xdr:to>
      <xdr:col>722</xdr:col>
      <xdr:colOff>271642</xdr:colOff>
      <xdr:row>4</xdr:row>
      <xdr:rowOff>153967</xdr:rowOff>
    </xdr:to>
    <xdr:pic>
      <xdr:nvPicPr>
        <xdr:cNvPr id="292" name="Picture 2" descr="C:\Users\HP\Desktop\Download\821531398477.jpg">
          <a:extLst>
            <a:ext uri="{FF2B5EF4-FFF2-40B4-BE49-F238E27FC236}">
              <a16:creationId xmlns:a16="http://schemas.microsoft.com/office/drawing/2014/main" id="{00000000-0008-0000-0300-000024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28119258" y="71437"/>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741</xdr:col>
      <xdr:colOff>247201</xdr:colOff>
      <xdr:row>0</xdr:row>
      <xdr:rowOff>65012</xdr:rowOff>
    </xdr:from>
    <xdr:to>
      <xdr:col>743</xdr:col>
      <xdr:colOff>310814</xdr:colOff>
      <xdr:row>4</xdr:row>
      <xdr:rowOff>111397</xdr:rowOff>
    </xdr:to>
    <xdr:pic>
      <xdr:nvPicPr>
        <xdr:cNvPr id="293" name="Picture 292">
          <a:extLst>
            <a:ext uri="{FF2B5EF4-FFF2-40B4-BE49-F238E27FC236}">
              <a16:creationId xmlns:a16="http://schemas.microsoft.com/office/drawing/2014/main" id="{00000000-0008-0000-0300-000025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16640561"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741</xdr:col>
      <xdr:colOff>128138</xdr:colOff>
      <xdr:row>0</xdr:row>
      <xdr:rowOff>112637</xdr:rowOff>
    </xdr:from>
    <xdr:to>
      <xdr:col>743</xdr:col>
      <xdr:colOff>191751</xdr:colOff>
      <xdr:row>4</xdr:row>
      <xdr:rowOff>159022</xdr:rowOff>
    </xdr:to>
    <xdr:pic>
      <xdr:nvPicPr>
        <xdr:cNvPr id="294" name="Picture 293">
          <a:extLst>
            <a:ext uri="{FF2B5EF4-FFF2-40B4-BE49-F238E27FC236}">
              <a16:creationId xmlns:a16="http://schemas.microsoft.com/office/drawing/2014/main" id="{00000000-0008-0000-0300-000026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16759624" y="112637"/>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733</xdr:col>
      <xdr:colOff>353469</xdr:colOff>
      <xdr:row>0</xdr:row>
      <xdr:rowOff>47625</xdr:rowOff>
    </xdr:from>
    <xdr:to>
      <xdr:col>734</xdr:col>
      <xdr:colOff>331174</xdr:colOff>
      <xdr:row>4</xdr:row>
      <xdr:rowOff>130155</xdr:rowOff>
    </xdr:to>
    <xdr:pic>
      <xdr:nvPicPr>
        <xdr:cNvPr id="295" name="Picture 2" descr="C:\Users\HP\Desktop\Download\821531398477.jpg">
          <a:extLst>
            <a:ext uri="{FF2B5EF4-FFF2-40B4-BE49-F238E27FC236}">
              <a16:creationId xmlns:a16="http://schemas.microsoft.com/office/drawing/2014/main" id="{00000000-0008-0000-0300-000027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21668451" y="47625"/>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753</xdr:col>
      <xdr:colOff>80513</xdr:colOff>
      <xdr:row>0</xdr:row>
      <xdr:rowOff>65012</xdr:rowOff>
    </xdr:from>
    <xdr:to>
      <xdr:col>755</xdr:col>
      <xdr:colOff>144126</xdr:colOff>
      <xdr:row>4</xdr:row>
      <xdr:rowOff>111397</xdr:rowOff>
    </xdr:to>
    <xdr:pic>
      <xdr:nvPicPr>
        <xdr:cNvPr id="296" name="Picture 295">
          <a:extLst>
            <a:ext uri="{FF2B5EF4-FFF2-40B4-BE49-F238E27FC236}">
              <a16:creationId xmlns:a16="http://schemas.microsoft.com/office/drawing/2014/main" id="{00000000-0008-0000-0300-000028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10415974"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745</xdr:col>
      <xdr:colOff>305844</xdr:colOff>
      <xdr:row>0</xdr:row>
      <xdr:rowOff>0</xdr:rowOff>
    </xdr:from>
    <xdr:to>
      <xdr:col>746</xdr:col>
      <xdr:colOff>283549</xdr:colOff>
      <xdr:row>4</xdr:row>
      <xdr:rowOff>82530</xdr:rowOff>
    </xdr:to>
    <xdr:pic>
      <xdr:nvPicPr>
        <xdr:cNvPr id="297" name="Picture 2" descr="C:\Users\HP\Desktop\Download\821531398477.jpg">
          <a:extLst>
            <a:ext uri="{FF2B5EF4-FFF2-40B4-BE49-F238E27FC236}">
              <a16:creationId xmlns:a16="http://schemas.microsoft.com/office/drawing/2014/main" id="{00000000-0008-0000-0300-000029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15324801"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765</xdr:col>
      <xdr:colOff>68606</xdr:colOff>
      <xdr:row>0</xdr:row>
      <xdr:rowOff>65012</xdr:rowOff>
    </xdr:from>
    <xdr:to>
      <xdr:col>767</xdr:col>
      <xdr:colOff>132219</xdr:colOff>
      <xdr:row>4</xdr:row>
      <xdr:rowOff>111397</xdr:rowOff>
    </xdr:to>
    <xdr:pic>
      <xdr:nvPicPr>
        <xdr:cNvPr id="298" name="Picture 297">
          <a:extLst>
            <a:ext uri="{FF2B5EF4-FFF2-40B4-BE49-F238E27FC236}">
              <a16:creationId xmlns:a16="http://schemas.microsoft.com/office/drawing/2014/main" id="{00000000-0008-0000-0300-00002A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04036606"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757</xdr:col>
      <xdr:colOff>293937</xdr:colOff>
      <xdr:row>0</xdr:row>
      <xdr:rowOff>0</xdr:rowOff>
    </xdr:from>
    <xdr:to>
      <xdr:col>758</xdr:col>
      <xdr:colOff>271642</xdr:colOff>
      <xdr:row>4</xdr:row>
      <xdr:rowOff>82530</xdr:rowOff>
    </xdr:to>
    <xdr:pic>
      <xdr:nvPicPr>
        <xdr:cNvPr id="299" name="Picture 2" descr="C:\Users\HP\Desktop\Download\821531398477.jpg">
          <a:extLst>
            <a:ext uri="{FF2B5EF4-FFF2-40B4-BE49-F238E27FC236}">
              <a16:creationId xmlns:a16="http://schemas.microsoft.com/office/drawing/2014/main" id="{00000000-0008-0000-0300-00002B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08945433"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777</xdr:col>
      <xdr:colOff>92421</xdr:colOff>
      <xdr:row>0</xdr:row>
      <xdr:rowOff>65012</xdr:rowOff>
    </xdr:from>
    <xdr:to>
      <xdr:col>779</xdr:col>
      <xdr:colOff>156034</xdr:colOff>
      <xdr:row>4</xdr:row>
      <xdr:rowOff>111397</xdr:rowOff>
    </xdr:to>
    <xdr:pic>
      <xdr:nvPicPr>
        <xdr:cNvPr id="300" name="Picture 299">
          <a:extLst>
            <a:ext uri="{FF2B5EF4-FFF2-40B4-BE49-F238E27FC236}">
              <a16:creationId xmlns:a16="http://schemas.microsoft.com/office/drawing/2014/main" id="{00000000-0008-0000-0300-00002C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97621516"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769</xdr:col>
      <xdr:colOff>317751</xdr:colOff>
      <xdr:row>0</xdr:row>
      <xdr:rowOff>0</xdr:rowOff>
    </xdr:from>
    <xdr:to>
      <xdr:col>770</xdr:col>
      <xdr:colOff>295456</xdr:colOff>
      <xdr:row>4</xdr:row>
      <xdr:rowOff>82530</xdr:rowOff>
    </xdr:to>
    <xdr:pic>
      <xdr:nvPicPr>
        <xdr:cNvPr id="301" name="Picture 2" descr="C:\Users\HP\Desktop\Download\821531398477.jpg">
          <a:extLst>
            <a:ext uri="{FF2B5EF4-FFF2-40B4-BE49-F238E27FC236}">
              <a16:creationId xmlns:a16="http://schemas.microsoft.com/office/drawing/2014/main" id="{00000000-0008-0000-0300-00002D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502530344"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789</xdr:col>
      <xdr:colOff>116233</xdr:colOff>
      <xdr:row>0</xdr:row>
      <xdr:rowOff>65012</xdr:rowOff>
    </xdr:from>
    <xdr:to>
      <xdr:col>791</xdr:col>
      <xdr:colOff>179846</xdr:colOff>
      <xdr:row>4</xdr:row>
      <xdr:rowOff>111397</xdr:rowOff>
    </xdr:to>
    <xdr:pic>
      <xdr:nvPicPr>
        <xdr:cNvPr id="302" name="Picture 301">
          <a:extLst>
            <a:ext uri="{FF2B5EF4-FFF2-40B4-BE49-F238E27FC236}">
              <a16:creationId xmlns:a16="http://schemas.microsoft.com/office/drawing/2014/main" id="{00000000-0008-0000-0300-00002E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91206429"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781</xdr:col>
      <xdr:colOff>341564</xdr:colOff>
      <xdr:row>0</xdr:row>
      <xdr:rowOff>0</xdr:rowOff>
    </xdr:from>
    <xdr:to>
      <xdr:col>782</xdr:col>
      <xdr:colOff>319269</xdr:colOff>
      <xdr:row>4</xdr:row>
      <xdr:rowOff>82530</xdr:rowOff>
    </xdr:to>
    <xdr:pic>
      <xdr:nvPicPr>
        <xdr:cNvPr id="303" name="Picture 2" descr="C:\Users\HP\Desktop\Download\821531398477.jpg">
          <a:extLst>
            <a:ext uri="{FF2B5EF4-FFF2-40B4-BE49-F238E27FC236}">
              <a16:creationId xmlns:a16="http://schemas.microsoft.com/office/drawing/2014/main" id="{00000000-0008-0000-0300-00002F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96115256"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801</xdr:col>
      <xdr:colOff>116233</xdr:colOff>
      <xdr:row>0</xdr:row>
      <xdr:rowOff>76919</xdr:rowOff>
    </xdr:from>
    <xdr:to>
      <xdr:col>803</xdr:col>
      <xdr:colOff>179846</xdr:colOff>
      <xdr:row>4</xdr:row>
      <xdr:rowOff>123304</xdr:rowOff>
    </xdr:to>
    <xdr:pic>
      <xdr:nvPicPr>
        <xdr:cNvPr id="304" name="Picture 303">
          <a:extLst>
            <a:ext uri="{FF2B5EF4-FFF2-40B4-BE49-F238E27FC236}">
              <a16:creationId xmlns:a16="http://schemas.microsoft.com/office/drawing/2014/main" id="{00000000-0008-0000-0300-000030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84815154" y="76919"/>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793</xdr:col>
      <xdr:colOff>341564</xdr:colOff>
      <xdr:row>0</xdr:row>
      <xdr:rowOff>11907</xdr:rowOff>
    </xdr:from>
    <xdr:to>
      <xdr:col>794</xdr:col>
      <xdr:colOff>319269</xdr:colOff>
      <xdr:row>4</xdr:row>
      <xdr:rowOff>94437</xdr:rowOff>
    </xdr:to>
    <xdr:pic>
      <xdr:nvPicPr>
        <xdr:cNvPr id="305" name="Picture 2" descr="C:\Users\HP\Desktop\Download\821531398477.jpg">
          <a:extLst>
            <a:ext uri="{FF2B5EF4-FFF2-40B4-BE49-F238E27FC236}">
              <a16:creationId xmlns:a16="http://schemas.microsoft.com/office/drawing/2014/main" id="{00000000-0008-0000-0300-000031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89723981" y="11907"/>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813</xdr:col>
      <xdr:colOff>223389</xdr:colOff>
      <xdr:row>0</xdr:row>
      <xdr:rowOff>65012</xdr:rowOff>
    </xdr:from>
    <xdr:to>
      <xdr:col>815</xdr:col>
      <xdr:colOff>287002</xdr:colOff>
      <xdr:row>4</xdr:row>
      <xdr:rowOff>111397</xdr:rowOff>
    </xdr:to>
    <xdr:pic>
      <xdr:nvPicPr>
        <xdr:cNvPr id="306" name="Picture 305">
          <a:extLst>
            <a:ext uri="{FF2B5EF4-FFF2-40B4-BE49-F238E27FC236}">
              <a16:creationId xmlns:a16="http://schemas.microsoft.com/office/drawing/2014/main" id="{00000000-0008-0000-0300-000032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78316723"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805</xdr:col>
      <xdr:colOff>448720</xdr:colOff>
      <xdr:row>0</xdr:row>
      <xdr:rowOff>0</xdr:rowOff>
    </xdr:from>
    <xdr:to>
      <xdr:col>806</xdr:col>
      <xdr:colOff>426425</xdr:colOff>
      <xdr:row>4</xdr:row>
      <xdr:rowOff>82530</xdr:rowOff>
    </xdr:to>
    <xdr:pic>
      <xdr:nvPicPr>
        <xdr:cNvPr id="307" name="Picture 2" descr="C:\Users\HP\Desktop\Download\821531398477.jpg">
          <a:extLst>
            <a:ext uri="{FF2B5EF4-FFF2-40B4-BE49-F238E27FC236}">
              <a16:creationId xmlns:a16="http://schemas.microsoft.com/office/drawing/2014/main" id="{00000000-0008-0000-0300-000033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83225550"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825</xdr:col>
      <xdr:colOff>68608</xdr:colOff>
      <xdr:row>0</xdr:row>
      <xdr:rowOff>65012</xdr:rowOff>
    </xdr:from>
    <xdr:to>
      <xdr:col>827</xdr:col>
      <xdr:colOff>132221</xdr:colOff>
      <xdr:row>4</xdr:row>
      <xdr:rowOff>111397</xdr:rowOff>
    </xdr:to>
    <xdr:pic>
      <xdr:nvPicPr>
        <xdr:cNvPr id="308" name="Picture 307">
          <a:extLst>
            <a:ext uri="{FF2B5EF4-FFF2-40B4-BE49-F238E27FC236}">
              <a16:creationId xmlns:a16="http://schemas.microsoft.com/office/drawing/2014/main" id="{00000000-0008-0000-0300-000034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72080229"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817</xdr:col>
      <xdr:colOff>293938</xdr:colOff>
      <xdr:row>0</xdr:row>
      <xdr:rowOff>0</xdr:rowOff>
    </xdr:from>
    <xdr:to>
      <xdr:col>818</xdr:col>
      <xdr:colOff>271643</xdr:colOff>
      <xdr:row>4</xdr:row>
      <xdr:rowOff>82530</xdr:rowOff>
    </xdr:to>
    <xdr:pic>
      <xdr:nvPicPr>
        <xdr:cNvPr id="309" name="Picture 2" descr="C:\Users\HP\Desktop\Download\821531398477.jpg">
          <a:extLst>
            <a:ext uri="{FF2B5EF4-FFF2-40B4-BE49-F238E27FC236}">
              <a16:creationId xmlns:a16="http://schemas.microsoft.com/office/drawing/2014/main" id="{00000000-0008-0000-0300-000035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76989057"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837</xdr:col>
      <xdr:colOff>68608</xdr:colOff>
      <xdr:row>0</xdr:row>
      <xdr:rowOff>65012</xdr:rowOff>
    </xdr:from>
    <xdr:to>
      <xdr:col>839</xdr:col>
      <xdr:colOff>132221</xdr:colOff>
      <xdr:row>4</xdr:row>
      <xdr:rowOff>111397</xdr:rowOff>
    </xdr:to>
    <xdr:pic>
      <xdr:nvPicPr>
        <xdr:cNvPr id="310" name="Picture 309">
          <a:extLst>
            <a:ext uri="{FF2B5EF4-FFF2-40B4-BE49-F238E27FC236}">
              <a16:creationId xmlns:a16="http://schemas.microsoft.com/office/drawing/2014/main" id="{00000000-0008-0000-0300-000036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65688954"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829</xdr:col>
      <xdr:colOff>293939</xdr:colOff>
      <xdr:row>0</xdr:row>
      <xdr:rowOff>0</xdr:rowOff>
    </xdr:from>
    <xdr:to>
      <xdr:col>830</xdr:col>
      <xdr:colOff>271644</xdr:colOff>
      <xdr:row>4</xdr:row>
      <xdr:rowOff>82530</xdr:rowOff>
    </xdr:to>
    <xdr:pic>
      <xdr:nvPicPr>
        <xdr:cNvPr id="311" name="Picture 2" descr="C:\Users\HP\Desktop\Download\821531398477.jpg">
          <a:extLst>
            <a:ext uri="{FF2B5EF4-FFF2-40B4-BE49-F238E27FC236}">
              <a16:creationId xmlns:a16="http://schemas.microsoft.com/office/drawing/2014/main" id="{00000000-0008-0000-0300-000037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70597781"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849</xdr:col>
      <xdr:colOff>128139</xdr:colOff>
      <xdr:row>0</xdr:row>
      <xdr:rowOff>65012</xdr:rowOff>
    </xdr:from>
    <xdr:to>
      <xdr:col>851</xdr:col>
      <xdr:colOff>191752</xdr:colOff>
      <xdr:row>4</xdr:row>
      <xdr:rowOff>111397</xdr:rowOff>
    </xdr:to>
    <xdr:pic>
      <xdr:nvPicPr>
        <xdr:cNvPr id="312" name="Picture 311">
          <a:extLst>
            <a:ext uri="{FF2B5EF4-FFF2-40B4-BE49-F238E27FC236}">
              <a16:creationId xmlns:a16="http://schemas.microsoft.com/office/drawing/2014/main" id="{00000000-0008-0000-0300-000038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59238148"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841</xdr:col>
      <xdr:colOff>353470</xdr:colOff>
      <xdr:row>0</xdr:row>
      <xdr:rowOff>0</xdr:rowOff>
    </xdr:from>
    <xdr:to>
      <xdr:col>842</xdr:col>
      <xdr:colOff>331175</xdr:colOff>
      <xdr:row>4</xdr:row>
      <xdr:rowOff>82530</xdr:rowOff>
    </xdr:to>
    <xdr:pic>
      <xdr:nvPicPr>
        <xdr:cNvPr id="313" name="Picture 2" descr="C:\Users\HP\Desktop\Download\821531398477.jpg">
          <a:extLst>
            <a:ext uri="{FF2B5EF4-FFF2-40B4-BE49-F238E27FC236}">
              <a16:creationId xmlns:a16="http://schemas.microsoft.com/office/drawing/2014/main" id="{00000000-0008-0000-0300-000039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64146975"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861</xdr:col>
      <xdr:colOff>128139</xdr:colOff>
      <xdr:row>0</xdr:row>
      <xdr:rowOff>65012</xdr:rowOff>
    </xdr:from>
    <xdr:to>
      <xdr:col>863</xdr:col>
      <xdr:colOff>191752</xdr:colOff>
      <xdr:row>4</xdr:row>
      <xdr:rowOff>111397</xdr:rowOff>
    </xdr:to>
    <xdr:pic>
      <xdr:nvPicPr>
        <xdr:cNvPr id="314" name="Picture 313">
          <a:extLst>
            <a:ext uri="{FF2B5EF4-FFF2-40B4-BE49-F238E27FC236}">
              <a16:creationId xmlns:a16="http://schemas.microsoft.com/office/drawing/2014/main" id="{00000000-0008-0000-0300-00003A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52846873"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853</xdr:col>
      <xdr:colOff>353470</xdr:colOff>
      <xdr:row>0</xdr:row>
      <xdr:rowOff>0</xdr:rowOff>
    </xdr:from>
    <xdr:to>
      <xdr:col>854</xdr:col>
      <xdr:colOff>331175</xdr:colOff>
      <xdr:row>4</xdr:row>
      <xdr:rowOff>82530</xdr:rowOff>
    </xdr:to>
    <xdr:pic>
      <xdr:nvPicPr>
        <xdr:cNvPr id="315" name="Picture 2" descr="C:\Users\HP\Desktop\Download\821531398477.jpg">
          <a:extLst>
            <a:ext uri="{FF2B5EF4-FFF2-40B4-BE49-F238E27FC236}">
              <a16:creationId xmlns:a16="http://schemas.microsoft.com/office/drawing/2014/main" id="{00000000-0008-0000-0300-00003B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57755700"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873</xdr:col>
      <xdr:colOff>116233</xdr:colOff>
      <xdr:row>0</xdr:row>
      <xdr:rowOff>88824</xdr:rowOff>
    </xdr:from>
    <xdr:to>
      <xdr:col>875</xdr:col>
      <xdr:colOff>179846</xdr:colOff>
      <xdr:row>4</xdr:row>
      <xdr:rowOff>135209</xdr:rowOff>
    </xdr:to>
    <xdr:pic>
      <xdr:nvPicPr>
        <xdr:cNvPr id="316" name="Picture 315">
          <a:extLst>
            <a:ext uri="{FF2B5EF4-FFF2-40B4-BE49-F238E27FC236}">
              <a16:creationId xmlns:a16="http://schemas.microsoft.com/office/drawing/2014/main" id="{00000000-0008-0000-0300-00003C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46467504" y="88824"/>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865</xdr:col>
      <xdr:colOff>341563</xdr:colOff>
      <xdr:row>0</xdr:row>
      <xdr:rowOff>23812</xdr:rowOff>
    </xdr:from>
    <xdr:to>
      <xdr:col>866</xdr:col>
      <xdr:colOff>319268</xdr:colOff>
      <xdr:row>4</xdr:row>
      <xdr:rowOff>106342</xdr:rowOff>
    </xdr:to>
    <xdr:pic>
      <xdr:nvPicPr>
        <xdr:cNvPr id="317" name="Picture 2" descr="C:\Users\HP\Desktop\Download\821531398477.jpg">
          <a:extLst>
            <a:ext uri="{FF2B5EF4-FFF2-40B4-BE49-F238E27FC236}">
              <a16:creationId xmlns:a16="http://schemas.microsoft.com/office/drawing/2014/main" id="{00000000-0008-0000-0300-00003D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51376332" y="23812"/>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885</xdr:col>
      <xdr:colOff>163858</xdr:colOff>
      <xdr:row>0</xdr:row>
      <xdr:rowOff>65012</xdr:rowOff>
    </xdr:from>
    <xdr:to>
      <xdr:col>887</xdr:col>
      <xdr:colOff>227471</xdr:colOff>
      <xdr:row>4</xdr:row>
      <xdr:rowOff>111397</xdr:rowOff>
    </xdr:to>
    <xdr:pic>
      <xdr:nvPicPr>
        <xdr:cNvPr id="318" name="Picture 317">
          <a:extLst>
            <a:ext uri="{FF2B5EF4-FFF2-40B4-BE49-F238E27FC236}">
              <a16:creationId xmlns:a16="http://schemas.microsoft.com/office/drawing/2014/main" id="{00000000-0008-0000-0300-00003E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40028604"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877</xdr:col>
      <xdr:colOff>389189</xdr:colOff>
      <xdr:row>0</xdr:row>
      <xdr:rowOff>0</xdr:rowOff>
    </xdr:from>
    <xdr:to>
      <xdr:col>878</xdr:col>
      <xdr:colOff>366894</xdr:colOff>
      <xdr:row>4</xdr:row>
      <xdr:rowOff>82530</xdr:rowOff>
    </xdr:to>
    <xdr:pic>
      <xdr:nvPicPr>
        <xdr:cNvPr id="319" name="Picture 2" descr="C:\Users\HP\Desktop\Download\821531398477.jpg">
          <a:extLst>
            <a:ext uri="{FF2B5EF4-FFF2-40B4-BE49-F238E27FC236}">
              <a16:creationId xmlns:a16="http://schemas.microsoft.com/office/drawing/2014/main" id="{00000000-0008-0000-0300-00003F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44937431"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897</xdr:col>
      <xdr:colOff>116233</xdr:colOff>
      <xdr:row>0</xdr:row>
      <xdr:rowOff>100731</xdr:rowOff>
    </xdr:from>
    <xdr:to>
      <xdr:col>899</xdr:col>
      <xdr:colOff>179846</xdr:colOff>
      <xdr:row>4</xdr:row>
      <xdr:rowOff>147116</xdr:rowOff>
    </xdr:to>
    <xdr:pic>
      <xdr:nvPicPr>
        <xdr:cNvPr id="320" name="Picture 319">
          <a:extLst>
            <a:ext uri="{FF2B5EF4-FFF2-40B4-BE49-F238E27FC236}">
              <a16:creationId xmlns:a16="http://schemas.microsoft.com/office/drawing/2014/main" id="{00000000-0008-0000-0300-000040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33684954" y="100731"/>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889</xdr:col>
      <xdr:colOff>341564</xdr:colOff>
      <xdr:row>0</xdr:row>
      <xdr:rowOff>35719</xdr:rowOff>
    </xdr:from>
    <xdr:to>
      <xdr:col>890</xdr:col>
      <xdr:colOff>319269</xdr:colOff>
      <xdr:row>4</xdr:row>
      <xdr:rowOff>118249</xdr:rowOff>
    </xdr:to>
    <xdr:pic>
      <xdr:nvPicPr>
        <xdr:cNvPr id="321" name="Picture 2" descr="C:\Users\HP\Desktop\Download\821531398477.jpg">
          <a:extLst>
            <a:ext uri="{FF2B5EF4-FFF2-40B4-BE49-F238E27FC236}">
              <a16:creationId xmlns:a16="http://schemas.microsoft.com/office/drawing/2014/main" id="{00000000-0008-0000-0300-000041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38593781" y="35719"/>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909</xdr:col>
      <xdr:colOff>44795</xdr:colOff>
      <xdr:row>0</xdr:row>
      <xdr:rowOff>65012</xdr:rowOff>
    </xdr:from>
    <xdr:to>
      <xdr:col>911</xdr:col>
      <xdr:colOff>108408</xdr:colOff>
      <xdr:row>4</xdr:row>
      <xdr:rowOff>111397</xdr:rowOff>
    </xdr:to>
    <xdr:pic>
      <xdr:nvPicPr>
        <xdr:cNvPr id="322" name="Picture 321">
          <a:extLst>
            <a:ext uri="{FF2B5EF4-FFF2-40B4-BE49-F238E27FC236}">
              <a16:creationId xmlns:a16="http://schemas.microsoft.com/office/drawing/2014/main" id="{00000000-0008-0000-0300-000042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27365117"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901</xdr:col>
      <xdr:colOff>270126</xdr:colOff>
      <xdr:row>0</xdr:row>
      <xdr:rowOff>0</xdr:rowOff>
    </xdr:from>
    <xdr:to>
      <xdr:col>902</xdr:col>
      <xdr:colOff>247831</xdr:colOff>
      <xdr:row>4</xdr:row>
      <xdr:rowOff>82530</xdr:rowOff>
    </xdr:to>
    <xdr:pic>
      <xdr:nvPicPr>
        <xdr:cNvPr id="323" name="Picture 2" descr="C:\Users\HP\Desktop\Download\821531398477.jpg">
          <a:extLst>
            <a:ext uri="{FF2B5EF4-FFF2-40B4-BE49-F238E27FC236}">
              <a16:creationId xmlns:a16="http://schemas.microsoft.com/office/drawing/2014/main" id="{00000000-0008-0000-0300-000043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32273944"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921</xdr:col>
      <xdr:colOff>163858</xdr:colOff>
      <xdr:row>0</xdr:row>
      <xdr:rowOff>65012</xdr:rowOff>
    </xdr:from>
    <xdr:to>
      <xdr:col>923</xdr:col>
      <xdr:colOff>227471</xdr:colOff>
      <xdr:row>4</xdr:row>
      <xdr:rowOff>111397</xdr:rowOff>
    </xdr:to>
    <xdr:pic>
      <xdr:nvPicPr>
        <xdr:cNvPr id="324" name="Picture 323">
          <a:extLst>
            <a:ext uri="{FF2B5EF4-FFF2-40B4-BE49-F238E27FC236}">
              <a16:creationId xmlns:a16="http://schemas.microsoft.com/office/drawing/2014/main" id="{00000000-0008-0000-0300-000044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20854779"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913</xdr:col>
      <xdr:colOff>389188</xdr:colOff>
      <xdr:row>0</xdr:row>
      <xdr:rowOff>0</xdr:rowOff>
    </xdr:from>
    <xdr:to>
      <xdr:col>914</xdr:col>
      <xdr:colOff>366893</xdr:colOff>
      <xdr:row>4</xdr:row>
      <xdr:rowOff>82530</xdr:rowOff>
    </xdr:to>
    <xdr:pic>
      <xdr:nvPicPr>
        <xdr:cNvPr id="325" name="Picture 2" descr="C:\Users\HP\Desktop\Download\821531398477.jpg">
          <a:extLst>
            <a:ext uri="{FF2B5EF4-FFF2-40B4-BE49-F238E27FC236}">
              <a16:creationId xmlns:a16="http://schemas.microsoft.com/office/drawing/2014/main" id="{00000000-0008-0000-0300-000045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25763607"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933</xdr:col>
      <xdr:colOff>80515</xdr:colOff>
      <xdr:row>0</xdr:row>
      <xdr:rowOff>65012</xdr:rowOff>
    </xdr:from>
    <xdr:to>
      <xdr:col>935</xdr:col>
      <xdr:colOff>144128</xdr:colOff>
      <xdr:row>4</xdr:row>
      <xdr:rowOff>111397</xdr:rowOff>
    </xdr:to>
    <xdr:pic>
      <xdr:nvPicPr>
        <xdr:cNvPr id="326" name="Picture 325">
          <a:extLst>
            <a:ext uri="{FF2B5EF4-FFF2-40B4-BE49-F238E27FC236}">
              <a16:creationId xmlns:a16="http://schemas.microsoft.com/office/drawing/2014/main" id="{00000000-0008-0000-0300-000046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14546847"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925</xdr:col>
      <xdr:colOff>305846</xdr:colOff>
      <xdr:row>0</xdr:row>
      <xdr:rowOff>0</xdr:rowOff>
    </xdr:from>
    <xdr:to>
      <xdr:col>926</xdr:col>
      <xdr:colOff>283551</xdr:colOff>
      <xdr:row>4</xdr:row>
      <xdr:rowOff>82530</xdr:rowOff>
    </xdr:to>
    <xdr:pic>
      <xdr:nvPicPr>
        <xdr:cNvPr id="327" name="Picture 2" descr="C:\Users\HP\Desktop\Download\821531398477.jpg">
          <a:extLst>
            <a:ext uri="{FF2B5EF4-FFF2-40B4-BE49-F238E27FC236}">
              <a16:creationId xmlns:a16="http://schemas.microsoft.com/office/drawing/2014/main" id="{00000000-0008-0000-0300-000047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19455674"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945</xdr:col>
      <xdr:colOff>56703</xdr:colOff>
      <xdr:row>0</xdr:row>
      <xdr:rowOff>65012</xdr:rowOff>
    </xdr:from>
    <xdr:to>
      <xdr:col>947</xdr:col>
      <xdr:colOff>120316</xdr:colOff>
      <xdr:row>4</xdr:row>
      <xdr:rowOff>111397</xdr:rowOff>
    </xdr:to>
    <xdr:pic>
      <xdr:nvPicPr>
        <xdr:cNvPr id="328" name="Picture 327">
          <a:extLst>
            <a:ext uri="{FF2B5EF4-FFF2-40B4-BE49-F238E27FC236}">
              <a16:creationId xmlns:a16="http://schemas.microsoft.com/office/drawing/2014/main" id="{00000000-0008-0000-0300-000048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08179384" y="65012"/>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937</xdr:col>
      <xdr:colOff>282034</xdr:colOff>
      <xdr:row>0</xdr:row>
      <xdr:rowOff>0</xdr:rowOff>
    </xdr:from>
    <xdr:to>
      <xdr:col>938</xdr:col>
      <xdr:colOff>259739</xdr:colOff>
      <xdr:row>4</xdr:row>
      <xdr:rowOff>82530</xdr:rowOff>
    </xdr:to>
    <xdr:pic>
      <xdr:nvPicPr>
        <xdr:cNvPr id="329" name="Picture 2" descr="C:\Users\HP\Desktop\Download\821531398477.jpg">
          <a:extLst>
            <a:ext uri="{FF2B5EF4-FFF2-40B4-BE49-F238E27FC236}">
              <a16:creationId xmlns:a16="http://schemas.microsoft.com/office/drawing/2014/main" id="{00000000-0008-0000-0300-000049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13088211"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957</xdr:col>
      <xdr:colOff>68609</xdr:colOff>
      <xdr:row>0</xdr:row>
      <xdr:rowOff>88826</xdr:rowOff>
    </xdr:from>
    <xdr:to>
      <xdr:col>959</xdr:col>
      <xdr:colOff>132222</xdr:colOff>
      <xdr:row>4</xdr:row>
      <xdr:rowOff>135211</xdr:rowOff>
    </xdr:to>
    <xdr:pic>
      <xdr:nvPicPr>
        <xdr:cNvPr id="330" name="Picture 329">
          <a:extLst>
            <a:ext uri="{FF2B5EF4-FFF2-40B4-BE49-F238E27FC236}">
              <a16:creationId xmlns:a16="http://schemas.microsoft.com/office/drawing/2014/main" id="{00000000-0008-0000-0300-00004A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01776203" y="88826"/>
          <a:ext cx="1206613"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949</xdr:col>
      <xdr:colOff>293940</xdr:colOff>
      <xdr:row>0</xdr:row>
      <xdr:rowOff>95250</xdr:rowOff>
    </xdr:from>
    <xdr:to>
      <xdr:col>950</xdr:col>
      <xdr:colOff>271645</xdr:colOff>
      <xdr:row>4</xdr:row>
      <xdr:rowOff>177780</xdr:rowOff>
    </xdr:to>
    <xdr:pic>
      <xdr:nvPicPr>
        <xdr:cNvPr id="331" name="Picture 2" descr="C:\Users\HP\Desktop\Download\821531398477.jpg">
          <a:extLst>
            <a:ext uri="{FF2B5EF4-FFF2-40B4-BE49-F238E27FC236}">
              <a16:creationId xmlns:a16="http://schemas.microsoft.com/office/drawing/2014/main" id="{00000000-0008-0000-0300-00004B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06685030" y="9525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968</xdr:col>
      <xdr:colOff>604391</xdr:colOff>
      <xdr:row>0</xdr:row>
      <xdr:rowOff>65012</xdr:rowOff>
    </xdr:from>
    <xdr:to>
      <xdr:col>971</xdr:col>
      <xdr:colOff>25067</xdr:colOff>
      <xdr:row>4</xdr:row>
      <xdr:rowOff>111397</xdr:rowOff>
    </xdr:to>
    <xdr:pic>
      <xdr:nvPicPr>
        <xdr:cNvPr id="332" name="Picture 331">
          <a:extLst>
            <a:ext uri="{FF2B5EF4-FFF2-40B4-BE49-F238E27FC236}">
              <a16:creationId xmlns:a16="http://schemas.microsoft.com/office/drawing/2014/main" id="{00000000-0008-0000-0300-00004C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95492083" y="65012"/>
          <a:ext cx="1211376" cy="88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961</xdr:col>
      <xdr:colOff>186784</xdr:colOff>
      <xdr:row>0</xdr:row>
      <xdr:rowOff>0</xdr:rowOff>
    </xdr:from>
    <xdr:to>
      <xdr:col>962</xdr:col>
      <xdr:colOff>164489</xdr:colOff>
      <xdr:row>4</xdr:row>
      <xdr:rowOff>82530</xdr:rowOff>
    </xdr:to>
    <xdr:pic>
      <xdr:nvPicPr>
        <xdr:cNvPr id="333" name="Picture 2" descr="C:\Users\HP\Desktop\Download\821531398477.jpg">
          <a:extLst>
            <a:ext uri="{FF2B5EF4-FFF2-40B4-BE49-F238E27FC236}">
              <a16:creationId xmlns:a16="http://schemas.microsoft.com/office/drawing/2014/main" id="{00000000-0008-0000-0300-00004D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800" r="24001" b="19542"/>
        <a:stretch>
          <a:fillRect/>
        </a:stretch>
      </xdr:blipFill>
      <xdr:spPr bwMode="auto">
        <a:xfrm>
          <a:off x="9400400911" y="0"/>
          <a:ext cx="787330" cy="92073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515333</xdr:colOff>
      <xdr:row>2</xdr:row>
      <xdr:rowOff>19006</xdr:rowOff>
    </xdr:from>
    <xdr:to>
      <xdr:col>4</xdr:col>
      <xdr:colOff>1557055</xdr:colOff>
      <xdr:row>6</xdr:row>
      <xdr:rowOff>171406</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3034166" y="400006"/>
          <a:ext cx="1041722"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24409</xdr:colOff>
      <xdr:row>1</xdr:row>
      <xdr:rowOff>127916</xdr:rowOff>
    </xdr:from>
    <xdr:to>
      <xdr:col>9</xdr:col>
      <xdr:colOff>3666</xdr:colOff>
      <xdr:row>6</xdr:row>
      <xdr:rowOff>181256</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6882409" y="318416"/>
          <a:ext cx="1005840" cy="1005840"/>
        </a:xfrm>
        <a:prstGeom prst="rect">
          <a:avLst/>
        </a:prstGeom>
        <a:noFill/>
        <a:ln w="635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19568</xdr:colOff>
      <xdr:row>1</xdr:row>
      <xdr:rowOff>211666</xdr:rowOff>
    </xdr:from>
    <xdr:to>
      <xdr:col>13</xdr:col>
      <xdr:colOff>899583</xdr:colOff>
      <xdr:row>8</xdr:row>
      <xdr:rowOff>177799</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77418" y="402166"/>
          <a:ext cx="1908715" cy="1823508"/>
        </a:xfrm>
        <a:prstGeom prst="rect">
          <a:avLst/>
        </a:prstGeom>
      </xdr:spPr>
    </xdr:pic>
    <xdr:clientData/>
  </xdr:twoCellAnchor>
  <xdr:twoCellAnchor editAs="oneCell">
    <xdr:from>
      <xdr:col>0</xdr:col>
      <xdr:colOff>21170</xdr:colOff>
      <xdr:row>1</xdr:row>
      <xdr:rowOff>201077</xdr:rowOff>
    </xdr:from>
    <xdr:to>
      <xdr:col>3</xdr:col>
      <xdr:colOff>497416</xdr:colOff>
      <xdr:row>8</xdr:row>
      <xdr:rowOff>167210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170" y="391577"/>
          <a:ext cx="2019296" cy="182350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youtu.be/7CpctKp4Fx8?si=KFc2yuxwiJChNH0C%20&#1604;&#1740;&#1606;&#1705;%20&#1608;&#1740;&#1583;&#1740;&#1608;%20&#1575;&#1605;&#1608;&#1586;&#1588;&#1740;"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BC180"/>
  <sheetViews>
    <sheetView rightToLeft="1" tabSelected="1" zoomScaleNormal="100" workbookViewId="0">
      <pane xSplit="6" ySplit="4" topLeftCell="G5" activePane="bottomRight" state="frozen"/>
      <selection pane="topRight" activeCell="G1" sqref="G1"/>
      <selection pane="bottomLeft" activeCell="A5" sqref="A5"/>
      <selection pane="bottomRight" activeCell="B5" sqref="B5"/>
    </sheetView>
  </sheetViews>
  <sheetFormatPr defaultColWidth="9.109375" defaultRowHeight="13.8" x14ac:dyDescent="0.3"/>
  <cols>
    <col min="1" max="1" width="5.109375" style="1" bestFit="1" customWidth="1"/>
    <col min="2" max="5" width="12.6640625" style="1" customWidth="1"/>
    <col min="6" max="6" width="15.6640625" style="1" customWidth="1"/>
    <col min="7" max="7" width="8.6640625" style="1" customWidth="1"/>
    <col min="8" max="9" width="6.88671875" style="1" customWidth="1"/>
    <col min="10" max="10" width="1.6640625" style="1" customWidth="1"/>
    <col min="11" max="30" width="4.6640625" style="1" customWidth="1"/>
    <col min="31" max="31" width="1.6640625" style="1" customWidth="1"/>
    <col min="32" max="51" width="4.6640625" style="1" customWidth="1"/>
    <col min="52" max="52" width="1.6640625" style="1" customWidth="1"/>
    <col min="53" max="53" width="70.6640625" style="1" customWidth="1"/>
    <col min="54" max="54" width="30.6640625" style="1" customWidth="1"/>
    <col min="55" max="55" width="25.6640625" style="1" customWidth="1"/>
    <col min="56" max="16384" width="9.109375" style="1"/>
  </cols>
  <sheetData>
    <row r="1" spans="1:55" s="43" customFormat="1" ht="33" customHeight="1" thickBot="1" x14ac:dyDescent="0.35">
      <c r="A1" s="339" t="s">
        <v>31</v>
      </c>
      <c r="B1" s="340"/>
      <c r="C1" s="341"/>
      <c r="D1" s="42" t="s">
        <v>32</v>
      </c>
      <c r="E1" s="9">
        <v>1404</v>
      </c>
      <c r="F1" s="324" t="s">
        <v>25</v>
      </c>
      <c r="G1" s="326"/>
      <c r="H1" s="327">
        <v>1447</v>
      </c>
      <c r="I1" s="329"/>
      <c r="J1" s="329"/>
      <c r="K1" s="328"/>
      <c r="L1" s="324" t="s">
        <v>26</v>
      </c>
      <c r="M1" s="326"/>
      <c r="N1" s="324" t="s">
        <v>33</v>
      </c>
      <c r="O1" s="326"/>
      <c r="P1" s="327" t="s">
        <v>200</v>
      </c>
      <c r="Q1" s="329"/>
      <c r="R1" s="328"/>
      <c r="S1" s="324" t="s">
        <v>34</v>
      </c>
      <c r="T1" s="325"/>
      <c r="U1" s="325"/>
      <c r="V1" s="326"/>
      <c r="W1" s="327" t="s">
        <v>200</v>
      </c>
      <c r="X1" s="329"/>
      <c r="Y1" s="329"/>
      <c r="Z1" s="327" t="s">
        <v>35</v>
      </c>
      <c r="AA1" s="328"/>
      <c r="AB1" s="327" t="s">
        <v>201</v>
      </c>
      <c r="AC1" s="329"/>
      <c r="AD1" s="329"/>
      <c r="AE1" s="329"/>
      <c r="AF1" s="329"/>
      <c r="AG1" s="328"/>
      <c r="AH1" s="324" t="s">
        <v>119</v>
      </c>
      <c r="AI1" s="325"/>
      <c r="AJ1" s="325"/>
      <c r="AK1" s="325"/>
      <c r="AL1" s="326"/>
      <c r="AM1" s="327" t="s">
        <v>202</v>
      </c>
      <c r="AN1" s="329"/>
      <c r="AO1" s="329"/>
      <c r="AP1" s="329"/>
      <c r="AQ1" s="329"/>
      <c r="AR1" s="329"/>
      <c r="AS1" s="329"/>
      <c r="AT1" s="328"/>
      <c r="AU1" s="327" t="s">
        <v>36</v>
      </c>
      <c r="AV1" s="329"/>
      <c r="AW1" s="329"/>
      <c r="AX1" s="329"/>
      <c r="AY1" s="329"/>
      <c r="AZ1" s="328"/>
      <c r="BA1" s="9" t="s">
        <v>203</v>
      </c>
      <c r="BB1" s="42" t="s">
        <v>150</v>
      </c>
      <c r="BC1" s="53" t="s">
        <v>200</v>
      </c>
    </row>
    <row r="2" spans="1:55" s="43" customFormat="1" ht="33.75" customHeight="1" thickBot="1" x14ac:dyDescent="0.35">
      <c r="A2" s="332" t="s">
        <v>215</v>
      </c>
      <c r="B2" s="333"/>
      <c r="C2" s="334"/>
      <c r="D2" s="335" t="s">
        <v>145</v>
      </c>
      <c r="E2" s="336"/>
      <c r="F2" s="57">
        <v>99</v>
      </c>
      <c r="G2" s="345" t="s">
        <v>175</v>
      </c>
      <c r="H2" s="337" t="s">
        <v>5</v>
      </c>
      <c r="I2" s="338"/>
      <c r="J2" s="44"/>
      <c r="K2" s="342" t="s">
        <v>44</v>
      </c>
      <c r="L2" s="343"/>
      <c r="M2" s="343"/>
      <c r="N2" s="343"/>
      <c r="O2" s="343"/>
      <c r="P2" s="343"/>
      <c r="Q2" s="343"/>
      <c r="R2" s="343"/>
      <c r="S2" s="343"/>
      <c r="T2" s="343"/>
      <c r="U2" s="343"/>
      <c r="V2" s="343"/>
      <c r="W2" s="343"/>
      <c r="X2" s="343"/>
      <c r="Y2" s="343"/>
      <c r="Z2" s="343"/>
      <c r="AA2" s="343"/>
      <c r="AB2" s="343"/>
      <c r="AC2" s="343"/>
      <c r="AD2" s="344"/>
      <c r="AE2" s="44"/>
      <c r="AF2" s="321" t="s">
        <v>49</v>
      </c>
      <c r="AG2" s="322"/>
      <c r="AH2" s="322"/>
      <c r="AI2" s="322"/>
      <c r="AJ2" s="322"/>
      <c r="AK2" s="322"/>
      <c r="AL2" s="322"/>
      <c r="AM2" s="322"/>
      <c r="AN2" s="322"/>
      <c r="AO2" s="322"/>
      <c r="AP2" s="322"/>
      <c r="AQ2" s="322"/>
      <c r="AR2" s="322"/>
      <c r="AS2" s="322"/>
      <c r="AT2" s="322"/>
      <c r="AU2" s="322"/>
      <c r="AV2" s="322"/>
      <c r="AW2" s="322"/>
      <c r="AX2" s="322"/>
      <c r="AY2" s="323"/>
      <c r="AZ2" s="44"/>
      <c r="BA2" s="154" t="s">
        <v>149</v>
      </c>
      <c r="BB2" s="42" t="s">
        <v>151</v>
      </c>
      <c r="BC2" s="53" t="s">
        <v>200</v>
      </c>
    </row>
    <row r="3" spans="1:55" s="43" customFormat="1" ht="90" customHeight="1" thickBot="1" x14ac:dyDescent="0.35">
      <c r="A3" s="158" t="s">
        <v>37</v>
      </c>
      <c r="B3" s="151" t="s">
        <v>144</v>
      </c>
      <c r="C3" s="151" t="s">
        <v>39</v>
      </c>
      <c r="D3" s="151" t="s">
        <v>40</v>
      </c>
      <c r="E3" s="151" t="s">
        <v>41</v>
      </c>
      <c r="F3" s="151" t="s">
        <v>42</v>
      </c>
      <c r="G3" s="346"/>
      <c r="H3" s="141" t="s">
        <v>157</v>
      </c>
      <c r="I3" s="142" t="s">
        <v>79</v>
      </c>
      <c r="J3" s="39"/>
      <c r="K3" s="41" t="s">
        <v>24</v>
      </c>
      <c r="L3" s="41" t="s">
        <v>22</v>
      </c>
      <c r="M3" s="41" t="s">
        <v>45</v>
      </c>
      <c r="N3" s="41" t="s">
        <v>46</v>
      </c>
      <c r="O3" s="41" t="s">
        <v>208</v>
      </c>
      <c r="P3" s="41" t="s">
        <v>163</v>
      </c>
      <c r="Q3" s="41" t="s">
        <v>164</v>
      </c>
      <c r="R3" s="41" t="s">
        <v>204</v>
      </c>
      <c r="S3" s="41" t="s">
        <v>205</v>
      </c>
      <c r="T3" s="41" t="s">
        <v>206</v>
      </c>
      <c r="U3" s="41" t="s">
        <v>209</v>
      </c>
      <c r="V3" s="41" t="s">
        <v>118</v>
      </c>
      <c r="W3" s="41" t="s">
        <v>0</v>
      </c>
      <c r="X3" s="311" t="s">
        <v>168</v>
      </c>
      <c r="Y3" s="311" t="s">
        <v>168</v>
      </c>
      <c r="Z3" s="41" t="s">
        <v>48</v>
      </c>
      <c r="AA3" s="41" t="s">
        <v>16</v>
      </c>
      <c r="AB3" s="41" t="s">
        <v>17</v>
      </c>
      <c r="AC3" s="41" t="s">
        <v>47</v>
      </c>
      <c r="AD3" s="41" t="s">
        <v>2</v>
      </c>
      <c r="AE3" s="152"/>
      <c r="AF3" s="143" t="str">
        <f t="shared" ref="AF3:AT3" si="0">K3</f>
        <v>قرانکریم</v>
      </c>
      <c r="AG3" s="143" t="str">
        <f t="shared" si="0"/>
        <v>دنیات</v>
      </c>
      <c r="AH3" s="143" t="str">
        <f t="shared" si="0"/>
        <v>دری</v>
      </c>
      <c r="AI3" s="143" t="str">
        <f t="shared" si="0"/>
        <v>پشتو</v>
      </c>
      <c r="AJ3" s="143" t="str">
        <f t="shared" si="0"/>
        <v>لسان سوم</v>
      </c>
      <c r="AK3" s="143" t="str">
        <f t="shared" si="0"/>
        <v>انګلیسی</v>
      </c>
      <c r="AL3" s="143" t="str">
        <f t="shared" si="0"/>
        <v>ریاضی</v>
      </c>
      <c r="AM3" s="143" t="str">
        <f t="shared" si="0"/>
        <v>ساینس</v>
      </c>
      <c r="AN3" s="143" t="str">
        <f t="shared" si="0"/>
        <v>اجتماعیات</v>
      </c>
      <c r="AO3" s="143" t="str">
        <f t="shared" si="0"/>
        <v>خط/ رسم</v>
      </c>
      <c r="AP3" s="143" t="str">
        <f t="shared" si="0"/>
        <v>مهارت زندگی</v>
      </c>
      <c r="AQ3" s="143" t="str">
        <f t="shared" si="0"/>
        <v>تربیت بدنی</v>
      </c>
      <c r="AR3" s="143" t="str">
        <f t="shared" si="0"/>
        <v>تهذیب</v>
      </c>
      <c r="AS3" s="143" t="str">
        <f t="shared" si="0"/>
        <v>/</v>
      </c>
      <c r="AT3" s="143" t="str">
        <f t="shared" si="0"/>
        <v>/</v>
      </c>
      <c r="AU3" s="143" t="str">
        <f>Z3</f>
        <v>ایام سال تعلیمی</v>
      </c>
      <c r="AV3" s="143" t="str">
        <f>AA3</f>
        <v>حاضر</v>
      </c>
      <c r="AW3" s="143" t="str">
        <f>AB3</f>
        <v>غیرحاضر</v>
      </c>
      <c r="AX3" s="143" t="str">
        <f>AC3</f>
        <v>مریض</v>
      </c>
      <c r="AY3" s="143" t="str">
        <f>AD3</f>
        <v>رخصت</v>
      </c>
      <c r="AZ3" s="152"/>
      <c r="BA3" s="156" t="s">
        <v>207</v>
      </c>
      <c r="BB3" s="146" t="s">
        <v>152</v>
      </c>
      <c r="BC3" s="53" t="s">
        <v>200</v>
      </c>
    </row>
    <row r="4" spans="1:55" s="43" customFormat="1" ht="21" customHeight="1" thickBot="1" x14ac:dyDescent="0.35">
      <c r="A4" s="150"/>
      <c r="B4" s="186"/>
      <c r="C4" s="149"/>
      <c r="D4" s="149"/>
      <c r="E4" s="149"/>
      <c r="F4" s="149"/>
      <c r="G4" s="185"/>
      <c r="H4" s="141"/>
      <c r="I4" s="147"/>
      <c r="J4" s="39"/>
      <c r="K4" s="262"/>
      <c r="L4" s="41"/>
      <c r="M4" s="41"/>
      <c r="N4" s="41"/>
      <c r="O4" s="41"/>
      <c r="P4" s="41"/>
      <c r="Q4" s="41"/>
      <c r="R4" s="41"/>
      <c r="S4" s="41"/>
      <c r="T4" s="41"/>
      <c r="U4" s="41"/>
      <c r="V4" s="41"/>
      <c r="W4" s="41"/>
      <c r="X4" s="41"/>
      <c r="Y4" s="41"/>
      <c r="Z4" s="41"/>
      <c r="AA4" s="41"/>
      <c r="AB4" s="41"/>
      <c r="AC4" s="41"/>
      <c r="AD4" s="41"/>
      <c r="AE4" s="152"/>
      <c r="AF4" s="263"/>
      <c r="AG4" s="153"/>
      <c r="AH4" s="153"/>
      <c r="AI4" s="153"/>
      <c r="AJ4" s="153"/>
      <c r="AK4" s="153"/>
      <c r="AL4" s="153"/>
      <c r="AM4" s="153"/>
      <c r="AN4" s="153"/>
      <c r="AO4" s="153"/>
      <c r="AP4" s="153"/>
      <c r="AQ4" s="153"/>
      <c r="AR4" s="153"/>
      <c r="AS4" s="153"/>
      <c r="AT4" s="153"/>
      <c r="AU4" s="153"/>
      <c r="AV4" s="153"/>
      <c r="AW4" s="153"/>
      <c r="AX4" s="153"/>
      <c r="AY4" s="153"/>
      <c r="AZ4" s="152"/>
      <c r="BA4" s="157"/>
      <c r="BB4" s="330" t="s">
        <v>153</v>
      </c>
      <c r="BC4" s="331"/>
    </row>
    <row r="5" spans="1:55" ht="21" customHeight="1" thickBot="1" x14ac:dyDescent="0.35">
      <c r="A5" s="148">
        <f>ROW()-4</f>
        <v>1</v>
      </c>
      <c r="B5" s="67"/>
      <c r="C5" s="67"/>
      <c r="D5" s="67"/>
      <c r="E5" s="58"/>
      <c r="F5" s="58"/>
      <c r="G5" s="155"/>
      <c r="H5" s="58"/>
      <c r="I5" s="59"/>
      <c r="J5" s="39"/>
      <c r="K5" s="70"/>
      <c r="L5" s="70"/>
      <c r="M5" s="70"/>
      <c r="N5" s="70"/>
      <c r="O5" s="70"/>
      <c r="P5" s="70"/>
      <c r="Q5" s="70"/>
      <c r="R5" s="70"/>
      <c r="S5" s="70"/>
      <c r="T5" s="70"/>
      <c r="U5" s="70"/>
      <c r="V5" s="70"/>
      <c r="W5" s="70"/>
      <c r="X5" s="70"/>
      <c r="Y5" s="70"/>
      <c r="Z5" s="71"/>
      <c r="AA5" s="71"/>
      <c r="AB5" s="71"/>
      <c r="AC5" s="71"/>
      <c r="AD5" s="71"/>
      <c r="AE5" s="187"/>
      <c r="AF5" s="72"/>
      <c r="AG5" s="72"/>
      <c r="AH5" s="72"/>
      <c r="AI5" s="72"/>
      <c r="AJ5" s="72"/>
      <c r="AK5" s="72"/>
      <c r="AL5" s="72"/>
      <c r="AM5" s="72"/>
      <c r="AN5" s="72"/>
      <c r="AO5" s="72"/>
      <c r="AP5" s="72"/>
      <c r="AQ5" s="72"/>
      <c r="AR5" s="72"/>
      <c r="AS5" s="72"/>
      <c r="AT5" s="72"/>
      <c r="AU5" s="71"/>
      <c r="AV5" s="73"/>
      <c r="AW5" s="73"/>
      <c r="AX5" s="73"/>
      <c r="AY5" s="73"/>
      <c r="AZ5" s="187"/>
      <c r="BA5" s="74"/>
      <c r="BB5" s="317" t="s">
        <v>154</v>
      </c>
      <c r="BC5" s="319" t="s">
        <v>200</v>
      </c>
    </row>
    <row r="6" spans="1:55" ht="21" customHeight="1" thickBot="1" x14ac:dyDescent="0.35">
      <c r="A6" s="45">
        <f t="shared" ref="A6:A69" si="1">ROW()-4</f>
        <v>2</v>
      </c>
      <c r="B6" s="67"/>
      <c r="C6" s="68"/>
      <c r="D6" s="68"/>
      <c r="E6" s="69"/>
      <c r="F6" s="69"/>
      <c r="G6" s="155"/>
      <c r="H6" s="58"/>
      <c r="I6" s="59"/>
      <c r="J6" s="39"/>
      <c r="K6" s="70"/>
      <c r="L6" s="70"/>
      <c r="M6" s="70"/>
      <c r="N6" s="70"/>
      <c r="O6" s="70"/>
      <c r="P6" s="70"/>
      <c r="Q6" s="70"/>
      <c r="R6" s="70"/>
      <c r="S6" s="70"/>
      <c r="T6" s="70"/>
      <c r="U6" s="70"/>
      <c r="V6" s="70"/>
      <c r="W6" s="188"/>
      <c r="X6" s="188"/>
      <c r="Y6" s="188"/>
      <c r="Z6" s="71"/>
      <c r="AA6" s="71"/>
      <c r="AB6" s="71"/>
      <c r="AC6" s="71"/>
      <c r="AD6" s="71"/>
      <c r="AE6" s="187"/>
      <c r="AF6" s="72"/>
      <c r="AG6" s="72"/>
      <c r="AH6" s="72"/>
      <c r="AI6" s="72"/>
      <c r="AJ6" s="72"/>
      <c r="AK6" s="72"/>
      <c r="AL6" s="72"/>
      <c r="AM6" s="72"/>
      <c r="AN6" s="72"/>
      <c r="AO6" s="72"/>
      <c r="AP6" s="72"/>
      <c r="AQ6" s="72"/>
      <c r="AR6" s="189"/>
      <c r="AS6" s="189"/>
      <c r="AT6" s="189"/>
      <c r="AU6" s="71"/>
      <c r="AV6" s="73"/>
      <c r="AW6" s="73"/>
      <c r="AX6" s="73"/>
      <c r="AY6" s="73"/>
      <c r="AZ6" s="187"/>
      <c r="BA6" s="74"/>
      <c r="BB6" s="318"/>
      <c r="BC6" s="320"/>
    </row>
    <row r="7" spans="1:55" ht="21" customHeight="1" thickBot="1" x14ac:dyDescent="0.35">
      <c r="A7" s="45">
        <f t="shared" si="1"/>
        <v>3</v>
      </c>
      <c r="B7" s="67"/>
      <c r="C7" s="68"/>
      <c r="D7" s="68"/>
      <c r="E7" s="69"/>
      <c r="F7" s="69"/>
      <c r="G7" s="155"/>
      <c r="H7" s="58"/>
      <c r="I7" s="59"/>
      <c r="J7" s="39"/>
      <c r="K7" s="70"/>
      <c r="L7" s="70"/>
      <c r="M7" s="70"/>
      <c r="N7" s="70"/>
      <c r="O7" s="70"/>
      <c r="P7" s="70"/>
      <c r="Q7" s="70"/>
      <c r="R7" s="70"/>
      <c r="S7" s="70"/>
      <c r="T7" s="70"/>
      <c r="U7" s="70"/>
      <c r="V7" s="70"/>
      <c r="W7" s="70"/>
      <c r="X7" s="70"/>
      <c r="Y7" s="70"/>
      <c r="Z7" s="71"/>
      <c r="AA7" s="71"/>
      <c r="AB7" s="71"/>
      <c r="AC7" s="71"/>
      <c r="AD7" s="71"/>
      <c r="AE7" s="187"/>
      <c r="AF7" s="72"/>
      <c r="AG7" s="72"/>
      <c r="AH7" s="72"/>
      <c r="AI7" s="72"/>
      <c r="AJ7" s="72"/>
      <c r="AK7" s="72"/>
      <c r="AL7" s="72"/>
      <c r="AM7" s="72"/>
      <c r="AN7" s="72"/>
      <c r="AO7" s="72"/>
      <c r="AP7" s="72"/>
      <c r="AQ7" s="72"/>
      <c r="AR7" s="72"/>
      <c r="AS7" s="72"/>
      <c r="AT7" s="72"/>
      <c r="AU7" s="71"/>
      <c r="AV7" s="73"/>
      <c r="AW7" s="73"/>
      <c r="AX7" s="73"/>
      <c r="AY7" s="73"/>
      <c r="AZ7" s="187"/>
      <c r="BA7" s="74"/>
      <c r="BB7" s="42" t="s">
        <v>155</v>
      </c>
      <c r="BC7" s="53" t="s">
        <v>200</v>
      </c>
    </row>
    <row r="8" spans="1:55" ht="21" customHeight="1" thickBot="1" x14ac:dyDescent="0.35">
      <c r="A8" s="45">
        <f t="shared" si="1"/>
        <v>4</v>
      </c>
      <c r="B8" s="67"/>
      <c r="C8" s="67"/>
      <c r="D8" s="67"/>
      <c r="E8" s="58"/>
      <c r="F8" s="58"/>
      <c r="G8" s="155"/>
      <c r="H8" s="58"/>
      <c r="I8" s="59"/>
      <c r="J8" s="39"/>
      <c r="K8" s="70"/>
      <c r="L8" s="70"/>
      <c r="M8" s="70"/>
      <c r="N8" s="70"/>
      <c r="O8" s="70"/>
      <c r="P8" s="70"/>
      <c r="Q8" s="70"/>
      <c r="R8" s="70"/>
      <c r="S8" s="70"/>
      <c r="T8" s="70"/>
      <c r="U8" s="70"/>
      <c r="V8" s="70"/>
      <c r="W8" s="70"/>
      <c r="X8" s="70"/>
      <c r="Y8" s="70"/>
      <c r="Z8" s="71"/>
      <c r="AA8" s="71"/>
      <c r="AB8" s="71"/>
      <c r="AC8" s="71"/>
      <c r="AD8" s="71"/>
      <c r="AE8" s="187"/>
      <c r="AF8" s="72"/>
      <c r="AG8" s="72"/>
      <c r="AH8" s="72"/>
      <c r="AI8" s="72"/>
      <c r="AJ8" s="72"/>
      <c r="AK8" s="72"/>
      <c r="AL8" s="72"/>
      <c r="AM8" s="72"/>
      <c r="AN8" s="72"/>
      <c r="AO8" s="72"/>
      <c r="AP8" s="72"/>
      <c r="AQ8" s="72"/>
      <c r="AR8" s="72"/>
      <c r="AS8" s="72"/>
      <c r="AT8" s="72"/>
      <c r="AU8" s="71"/>
      <c r="AV8" s="73"/>
      <c r="AW8" s="73"/>
      <c r="AX8" s="73"/>
      <c r="AY8" s="73"/>
      <c r="AZ8" s="187"/>
      <c r="BA8" s="74"/>
      <c r="BB8" s="42" t="s">
        <v>156</v>
      </c>
      <c r="BC8" s="53" t="s">
        <v>200</v>
      </c>
    </row>
    <row r="9" spans="1:55" ht="21" customHeight="1" thickBot="1" x14ac:dyDescent="0.35">
      <c r="A9" s="45">
        <f t="shared" si="1"/>
        <v>5</v>
      </c>
      <c r="B9" s="67"/>
      <c r="C9" s="67"/>
      <c r="D9" s="67"/>
      <c r="E9" s="58"/>
      <c r="F9" s="58"/>
      <c r="G9" s="155"/>
      <c r="H9" s="58"/>
      <c r="I9" s="59"/>
      <c r="J9" s="39"/>
      <c r="K9" s="70"/>
      <c r="L9" s="70"/>
      <c r="M9" s="70"/>
      <c r="N9" s="70"/>
      <c r="O9" s="70"/>
      <c r="P9" s="70"/>
      <c r="Q9" s="70"/>
      <c r="R9" s="70"/>
      <c r="S9" s="70"/>
      <c r="T9" s="70"/>
      <c r="U9" s="70"/>
      <c r="V9" s="70"/>
      <c r="W9" s="70"/>
      <c r="X9" s="70"/>
      <c r="Y9" s="70"/>
      <c r="Z9" s="71"/>
      <c r="AA9" s="71"/>
      <c r="AB9" s="71"/>
      <c r="AC9" s="71"/>
      <c r="AD9" s="71"/>
      <c r="AE9" s="187"/>
      <c r="AF9" s="72"/>
      <c r="AG9" s="72"/>
      <c r="AH9" s="72"/>
      <c r="AI9" s="72"/>
      <c r="AJ9" s="72"/>
      <c r="AK9" s="72"/>
      <c r="AL9" s="72"/>
      <c r="AM9" s="72"/>
      <c r="AN9" s="72"/>
      <c r="AO9" s="72"/>
      <c r="AP9" s="72"/>
      <c r="AQ9" s="72"/>
      <c r="AR9" s="72"/>
      <c r="AS9" s="72"/>
      <c r="AT9" s="72"/>
      <c r="AU9" s="71"/>
      <c r="AV9" s="73"/>
      <c r="AW9" s="73"/>
      <c r="AX9" s="73"/>
      <c r="AY9" s="73"/>
      <c r="AZ9" s="187"/>
      <c r="BA9" s="74"/>
    </row>
    <row r="10" spans="1:55" ht="21" customHeight="1" thickBot="1" x14ac:dyDescent="0.35">
      <c r="A10" s="45">
        <f t="shared" si="1"/>
        <v>6</v>
      </c>
      <c r="B10" s="67"/>
      <c r="C10" s="68"/>
      <c r="D10" s="68"/>
      <c r="E10" s="69"/>
      <c r="F10" s="69"/>
      <c r="G10" s="155"/>
      <c r="H10" s="58"/>
      <c r="I10" s="59"/>
      <c r="J10" s="39"/>
      <c r="K10" s="70"/>
      <c r="L10" s="70"/>
      <c r="M10" s="70"/>
      <c r="N10" s="70"/>
      <c r="O10" s="70"/>
      <c r="P10" s="70"/>
      <c r="Q10" s="70"/>
      <c r="R10" s="70"/>
      <c r="S10" s="70"/>
      <c r="T10" s="70"/>
      <c r="U10" s="70"/>
      <c r="V10" s="70"/>
      <c r="W10" s="70"/>
      <c r="X10" s="70"/>
      <c r="Y10" s="70"/>
      <c r="Z10" s="71"/>
      <c r="AA10" s="71"/>
      <c r="AB10" s="71"/>
      <c r="AC10" s="71"/>
      <c r="AD10" s="71"/>
      <c r="AE10" s="187"/>
      <c r="AF10" s="72"/>
      <c r="AG10" s="72"/>
      <c r="AH10" s="72"/>
      <c r="AI10" s="72"/>
      <c r="AJ10" s="72"/>
      <c r="AK10" s="72"/>
      <c r="AL10" s="72"/>
      <c r="AM10" s="72"/>
      <c r="AN10" s="72"/>
      <c r="AO10" s="72"/>
      <c r="AP10" s="72"/>
      <c r="AQ10" s="72"/>
      <c r="AR10" s="72"/>
      <c r="AS10" s="72"/>
      <c r="AT10" s="72"/>
      <c r="AU10" s="71"/>
      <c r="AV10" s="73"/>
      <c r="AW10" s="73"/>
      <c r="AX10" s="73"/>
      <c r="AY10" s="73"/>
      <c r="AZ10" s="187"/>
      <c r="BA10" s="74"/>
    </row>
    <row r="11" spans="1:55" ht="21" customHeight="1" thickBot="1" x14ac:dyDescent="0.35">
      <c r="A11" s="45">
        <f t="shared" si="1"/>
        <v>7</v>
      </c>
      <c r="B11" s="67"/>
      <c r="C11" s="67"/>
      <c r="D11" s="67"/>
      <c r="E11" s="58"/>
      <c r="F11" s="58"/>
      <c r="G11" s="155"/>
      <c r="H11" s="58"/>
      <c r="I11" s="59"/>
      <c r="J11" s="39"/>
      <c r="K11" s="70"/>
      <c r="L11" s="70"/>
      <c r="M11" s="70"/>
      <c r="N11" s="70"/>
      <c r="O11" s="70"/>
      <c r="P11" s="70"/>
      <c r="Q11" s="70"/>
      <c r="R11" s="70"/>
      <c r="S11" s="70"/>
      <c r="T11" s="70"/>
      <c r="U11" s="70"/>
      <c r="V11" s="70"/>
      <c r="W11" s="70"/>
      <c r="X11" s="70"/>
      <c r="Y11" s="70"/>
      <c r="Z11" s="71"/>
      <c r="AA11" s="71"/>
      <c r="AB11" s="71"/>
      <c r="AC11" s="71"/>
      <c r="AD11" s="71"/>
      <c r="AE11" s="187"/>
      <c r="AF11" s="72"/>
      <c r="AG11" s="72"/>
      <c r="AH11" s="72"/>
      <c r="AI11" s="72"/>
      <c r="AJ11" s="72"/>
      <c r="AK11" s="72"/>
      <c r="AL11" s="72"/>
      <c r="AM11" s="72"/>
      <c r="AN11" s="72"/>
      <c r="AO11" s="72"/>
      <c r="AP11" s="72"/>
      <c r="AQ11" s="72"/>
      <c r="AR11" s="72"/>
      <c r="AS11" s="72"/>
      <c r="AT11" s="72"/>
      <c r="AU11" s="71"/>
      <c r="AV11" s="73"/>
      <c r="AW11" s="73"/>
      <c r="AX11" s="73"/>
      <c r="AY11" s="73"/>
      <c r="AZ11" s="187"/>
      <c r="BA11" s="74"/>
    </row>
    <row r="12" spans="1:55" ht="21" customHeight="1" thickBot="1" x14ac:dyDescent="0.35">
      <c r="A12" s="45">
        <f t="shared" si="1"/>
        <v>8</v>
      </c>
      <c r="B12" s="67"/>
      <c r="C12" s="68"/>
      <c r="D12" s="68"/>
      <c r="E12" s="312"/>
      <c r="F12" s="69"/>
      <c r="G12" s="155"/>
      <c r="H12" s="58"/>
      <c r="I12" s="59"/>
      <c r="J12" s="39"/>
      <c r="K12" s="70"/>
      <c r="L12" s="70"/>
      <c r="M12" s="70"/>
      <c r="N12" s="70"/>
      <c r="O12" s="70"/>
      <c r="P12" s="70"/>
      <c r="Q12" s="70"/>
      <c r="R12" s="70"/>
      <c r="S12" s="70"/>
      <c r="T12" s="70"/>
      <c r="U12" s="70"/>
      <c r="V12" s="70"/>
      <c r="W12" s="70"/>
      <c r="X12" s="70"/>
      <c r="Y12" s="70"/>
      <c r="Z12" s="71"/>
      <c r="AA12" s="71"/>
      <c r="AB12" s="71"/>
      <c r="AC12" s="71"/>
      <c r="AD12" s="71"/>
      <c r="AE12" s="187"/>
      <c r="AF12" s="72"/>
      <c r="AG12" s="72"/>
      <c r="AH12" s="72"/>
      <c r="AI12" s="72"/>
      <c r="AJ12" s="72"/>
      <c r="AK12" s="72"/>
      <c r="AL12" s="72"/>
      <c r="AM12" s="72"/>
      <c r="AN12" s="72"/>
      <c r="AO12" s="72"/>
      <c r="AP12" s="72"/>
      <c r="AQ12" s="72"/>
      <c r="AR12" s="72"/>
      <c r="AS12" s="72"/>
      <c r="AT12" s="72"/>
      <c r="AU12" s="71"/>
      <c r="AV12" s="73"/>
      <c r="AW12" s="73"/>
      <c r="AX12" s="73"/>
      <c r="AY12" s="73"/>
      <c r="AZ12" s="187"/>
      <c r="BA12" s="74"/>
    </row>
    <row r="13" spans="1:55" ht="21" customHeight="1" thickBot="1" x14ac:dyDescent="0.35">
      <c r="A13" s="45">
        <f t="shared" si="1"/>
        <v>9</v>
      </c>
      <c r="B13" s="67"/>
      <c r="C13" s="67"/>
      <c r="D13" s="67"/>
      <c r="E13" s="58"/>
      <c r="F13" s="58"/>
      <c r="G13" s="155"/>
      <c r="H13" s="58"/>
      <c r="I13" s="59"/>
      <c r="J13" s="39"/>
      <c r="K13" s="70"/>
      <c r="L13" s="70"/>
      <c r="M13" s="70"/>
      <c r="N13" s="70"/>
      <c r="O13" s="70"/>
      <c r="P13" s="70"/>
      <c r="Q13" s="70"/>
      <c r="R13" s="70"/>
      <c r="S13" s="70"/>
      <c r="T13" s="70"/>
      <c r="U13" s="70"/>
      <c r="V13" s="70"/>
      <c r="W13" s="70"/>
      <c r="X13" s="70"/>
      <c r="Y13" s="70"/>
      <c r="Z13" s="71"/>
      <c r="AA13" s="71"/>
      <c r="AB13" s="71"/>
      <c r="AC13" s="71"/>
      <c r="AD13" s="71"/>
      <c r="AE13" s="187"/>
      <c r="AF13" s="72"/>
      <c r="AG13" s="72"/>
      <c r="AH13" s="72"/>
      <c r="AI13" s="72"/>
      <c r="AJ13" s="72"/>
      <c r="AK13" s="72"/>
      <c r="AL13" s="72"/>
      <c r="AM13" s="72"/>
      <c r="AN13" s="72"/>
      <c r="AO13" s="72"/>
      <c r="AP13" s="72"/>
      <c r="AQ13" s="72"/>
      <c r="AR13" s="72"/>
      <c r="AS13" s="72"/>
      <c r="AT13" s="72"/>
      <c r="AU13" s="71"/>
      <c r="AV13" s="73"/>
      <c r="AW13" s="73"/>
      <c r="AX13" s="73"/>
      <c r="AY13" s="73"/>
      <c r="AZ13" s="187"/>
      <c r="BA13" s="74"/>
    </row>
    <row r="14" spans="1:55" ht="21" customHeight="1" thickBot="1" x14ac:dyDescent="0.35">
      <c r="A14" s="45">
        <f t="shared" si="1"/>
        <v>10</v>
      </c>
      <c r="B14" s="67"/>
      <c r="C14" s="67"/>
      <c r="D14" s="67"/>
      <c r="E14" s="58"/>
      <c r="F14" s="58"/>
      <c r="G14" s="155"/>
      <c r="H14" s="58"/>
      <c r="I14" s="59"/>
      <c r="J14" s="39"/>
      <c r="K14" s="70"/>
      <c r="L14" s="70"/>
      <c r="M14" s="70"/>
      <c r="N14" s="70"/>
      <c r="O14" s="70"/>
      <c r="P14" s="70"/>
      <c r="Q14" s="70"/>
      <c r="R14" s="70"/>
      <c r="S14" s="70"/>
      <c r="T14" s="70"/>
      <c r="U14" s="70"/>
      <c r="V14" s="70"/>
      <c r="W14" s="70"/>
      <c r="X14" s="70"/>
      <c r="Y14" s="70"/>
      <c r="Z14" s="71"/>
      <c r="AA14" s="71"/>
      <c r="AB14" s="71"/>
      <c r="AC14" s="71"/>
      <c r="AD14" s="71"/>
      <c r="AE14" s="187"/>
      <c r="AF14" s="72"/>
      <c r="AG14" s="72"/>
      <c r="AH14" s="72"/>
      <c r="AI14" s="72"/>
      <c r="AJ14" s="72"/>
      <c r="AK14" s="72"/>
      <c r="AL14" s="72"/>
      <c r="AM14" s="72"/>
      <c r="AN14" s="72"/>
      <c r="AO14" s="72"/>
      <c r="AP14" s="72"/>
      <c r="AQ14" s="72"/>
      <c r="AR14" s="72"/>
      <c r="AS14" s="72"/>
      <c r="AT14" s="72"/>
      <c r="AU14" s="71"/>
      <c r="AV14" s="73"/>
      <c r="AW14" s="73"/>
      <c r="AX14" s="73"/>
      <c r="AY14" s="73"/>
      <c r="AZ14" s="187"/>
      <c r="BA14" s="74"/>
    </row>
    <row r="15" spans="1:55" ht="21" customHeight="1" thickBot="1" x14ac:dyDescent="0.35">
      <c r="A15" s="45">
        <f t="shared" si="1"/>
        <v>11</v>
      </c>
      <c r="B15" s="67"/>
      <c r="C15" s="67"/>
      <c r="D15" s="67"/>
      <c r="E15" s="58"/>
      <c r="F15" s="58"/>
      <c r="G15" s="155"/>
      <c r="H15" s="58"/>
      <c r="I15" s="59"/>
      <c r="J15" s="39"/>
      <c r="K15" s="70"/>
      <c r="L15" s="70"/>
      <c r="M15" s="70"/>
      <c r="N15" s="70"/>
      <c r="O15" s="70"/>
      <c r="P15" s="70"/>
      <c r="Q15" s="70"/>
      <c r="R15" s="70"/>
      <c r="S15" s="70"/>
      <c r="T15" s="70"/>
      <c r="U15" s="70"/>
      <c r="V15" s="70"/>
      <c r="W15" s="70"/>
      <c r="X15" s="70"/>
      <c r="Y15" s="70"/>
      <c r="Z15" s="71"/>
      <c r="AA15" s="71"/>
      <c r="AB15" s="71"/>
      <c r="AC15" s="71"/>
      <c r="AD15" s="71"/>
      <c r="AE15" s="187"/>
      <c r="AF15" s="72"/>
      <c r="AG15" s="72"/>
      <c r="AH15" s="72"/>
      <c r="AI15" s="72"/>
      <c r="AJ15" s="72"/>
      <c r="AK15" s="72"/>
      <c r="AL15" s="72"/>
      <c r="AM15" s="72"/>
      <c r="AN15" s="72"/>
      <c r="AO15" s="72"/>
      <c r="AP15" s="72"/>
      <c r="AQ15" s="72"/>
      <c r="AR15" s="72"/>
      <c r="AS15" s="72"/>
      <c r="AT15" s="72"/>
      <c r="AU15" s="71"/>
      <c r="AV15" s="73"/>
      <c r="AW15" s="73"/>
      <c r="AX15" s="73"/>
      <c r="AY15" s="73"/>
      <c r="AZ15" s="187"/>
      <c r="BA15" s="74"/>
    </row>
    <row r="16" spans="1:55" ht="21" customHeight="1" thickBot="1" x14ac:dyDescent="0.35">
      <c r="A16" s="45">
        <f t="shared" si="1"/>
        <v>12</v>
      </c>
      <c r="B16" s="67"/>
      <c r="C16" s="67"/>
      <c r="D16" s="67"/>
      <c r="E16" s="58"/>
      <c r="F16" s="58"/>
      <c r="G16" s="155"/>
      <c r="H16" s="58"/>
      <c r="I16" s="59"/>
      <c r="J16" s="39"/>
      <c r="K16" s="70"/>
      <c r="L16" s="70"/>
      <c r="M16" s="70"/>
      <c r="N16" s="70"/>
      <c r="O16" s="70"/>
      <c r="P16" s="70"/>
      <c r="Q16" s="70"/>
      <c r="R16" s="70"/>
      <c r="S16" s="70"/>
      <c r="T16" s="70"/>
      <c r="U16" s="70"/>
      <c r="V16" s="70"/>
      <c r="W16" s="70"/>
      <c r="X16" s="70"/>
      <c r="Y16" s="70"/>
      <c r="Z16" s="71"/>
      <c r="AA16" s="71"/>
      <c r="AB16" s="71"/>
      <c r="AC16" s="71"/>
      <c r="AD16" s="71"/>
      <c r="AE16" s="187"/>
      <c r="AF16" s="72"/>
      <c r="AG16" s="72"/>
      <c r="AH16" s="72"/>
      <c r="AI16" s="72"/>
      <c r="AJ16" s="72"/>
      <c r="AK16" s="72"/>
      <c r="AL16" s="72"/>
      <c r="AM16" s="72"/>
      <c r="AN16" s="72"/>
      <c r="AO16" s="72"/>
      <c r="AP16" s="72"/>
      <c r="AQ16" s="72"/>
      <c r="AR16" s="72"/>
      <c r="AS16" s="72"/>
      <c r="AT16" s="72"/>
      <c r="AU16" s="71"/>
      <c r="AV16" s="73"/>
      <c r="AW16" s="73"/>
      <c r="AX16" s="73"/>
      <c r="AY16" s="73"/>
      <c r="AZ16" s="187"/>
      <c r="BA16" s="74"/>
    </row>
    <row r="17" spans="1:53" ht="21" customHeight="1" thickBot="1" x14ac:dyDescent="0.35">
      <c r="A17" s="45">
        <f t="shared" si="1"/>
        <v>13</v>
      </c>
      <c r="B17" s="67"/>
      <c r="C17" s="67"/>
      <c r="D17" s="67"/>
      <c r="E17" s="58"/>
      <c r="F17" s="58"/>
      <c r="G17" s="155"/>
      <c r="H17" s="58"/>
      <c r="I17" s="59"/>
      <c r="J17" s="39"/>
      <c r="K17" s="70"/>
      <c r="L17" s="70"/>
      <c r="M17" s="70"/>
      <c r="N17" s="70"/>
      <c r="O17" s="70"/>
      <c r="P17" s="70"/>
      <c r="Q17" s="70"/>
      <c r="R17" s="70"/>
      <c r="S17" s="70"/>
      <c r="T17" s="70"/>
      <c r="U17" s="70"/>
      <c r="V17" s="70"/>
      <c r="W17" s="70"/>
      <c r="X17" s="70"/>
      <c r="Y17" s="70"/>
      <c r="Z17" s="71"/>
      <c r="AA17" s="71"/>
      <c r="AB17" s="71"/>
      <c r="AC17" s="71"/>
      <c r="AD17" s="71"/>
      <c r="AE17" s="187"/>
      <c r="AF17" s="72"/>
      <c r="AG17" s="72"/>
      <c r="AH17" s="72"/>
      <c r="AI17" s="72"/>
      <c r="AJ17" s="72"/>
      <c r="AK17" s="72"/>
      <c r="AL17" s="72"/>
      <c r="AM17" s="72"/>
      <c r="AN17" s="72"/>
      <c r="AO17" s="72"/>
      <c r="AP17" s="72"/>
      <c r="AQ17" s="72"/>
      <c r="AR17" s="72"/>
      <c r="AS17" s="72"/>
      <c r="AT17" s="72"/>
      <c r="AU17" s="71"/>
      <c r="AV17" s="73"/>
      <c r="AW17" s="73"/>
      <c r="AX17" s="73"/>
      <c r="AY17" s="73"/>
      <c r="AZ17" s="187"/>
      <c r="BA17" s="74"/>
    </row>
    <row r="18" spans="1:53" ht="21" customHeight="1" thickBot="1" x14ac:dyDescent="0.35">
      <c r="A18" s="45">
        <f t="shared" si="1"/>
        <v>14</v>
      </c>
      <c r="B18" s="67"/>
      <c r="C18" s="67"/>
      <c r="D18" s="67"/>
      <c r="E18" s="58"/>
      <c r="F18" s="58"/>
      <c r="G18" s="155"/>
      <c r="H18" s="58"/>
      <c r="I18" s="59"/>
      <c r="J18" s="39"/>
      <c r="K18" s="70"/>
      <c r="L18" s="70"/>
      <c r="M18" s="70"/>
      <c r="N18" s="70"/>
      <c r="O18" s="70"/>
      <c r="P18" s="70"/>
      <c r="Q18" s="70"/>
      <c r="R18" s="70"/>
      <c r="S18" s="70"/>
      <c r="T18" s="70"/>
      <c r="U18" s="70"/>
      <c r="V18" s="70"/>
      <c r="W18" s="70"/>
      <c r="X18" s="70"/>
      <c r="Y18" s="70"/>
      <c r="Z18" s="71"/>
      <c r="AA18" s="71"/>
      <c r="AB18" s="71"/>
      <c r="AC18" s="71"/>
      <c r="AD18" s="71"/>
      <c r="AE18" s="187"/>
      <c r="AF18" s="72"/>
      <c r="AG18" s="72"/>
      <c r="AH18" s="72"/>
      <c r="AI18" s="72"/>
      <c r="AJ18" s="72"/>
      <c r="AK18" s="72"/>
      <c r="AL18" s="72"/>
      <c r="AM18" s="72"/>
      <c r="AN18" s="72"/>
      <c r="AO18" s="72"/>
      <c r="AP18" s="72"/>
      <c r="AQ18" s="72"/>
      <c r="AR18" s="72"/>
      <c r="AS18" s="72"/>
      <c r="AT18" s="72"/>
      <c r="AU18" s="71"/>
      <c r="AV18" s="73"/>
      <c r="AW18" s="73"/>
      <c r="AX18" s="73"/>
      <c r="AY18" s="73"/>
      <c r="AZ18" s="187"/>
      <c r="BA18" s="74"/>
    </row>
    <row r="19" spans="1:53" ht="21" customHeight="1" thickBot="1" x14ac:dyDescent="0.35">
      <c r="A19" s="45">
        <f t="shared" si="1"/>
        <v>15</v>
      </c>
      <c r="B19" s="67"/>
      <c r="C19" s="67"/>
      <c r="D19" s="67"/>
      <c r="E19" s="58"/>
      <c r="F19" s="58"/>
      <c r="G19" s="155"/>
      <c r="H19" s="58"/>
      <c r="I19" s="59"/>
      <c r="J19" s="39"/>
      <c r="K19" s="70"/>
      <c r="L19" s="70"/>
      <c r="M19" s="70"/>
      <c r="N19" s="70"/>
      <c r="O19" s="70"/>
      <c r="P19" s="70"/>
      <c r="Q19" s="70"/>
      <c r="R19" s="70"/>
      <c r="S19" s="70"/>
      <c r="T19" s="70"/>
      <c r="U19" s="70"/>
      <c r="V19" s="70"/>
      <c r="W19" s="70"/>
      <c r="X19" s="70"/>
      <c r="Y19" s="70"/>
      <c r="Z19" s="71"/>
      <c r="AA19" s="71"/>
      <c r="AB19" s="71"/>
      <c r="AC19" s="71"/>
      <c r="AD19" s="71"/>
      <c r="AE19" s="187"/>
      <c r="AF19" s="72"/>
      <c r="AG19" s="72"/>
      <c r="AH19" s="72"/>
      <c r="AI19" s="72"/>
      <c r="AJ19" s="72"/>
      <c r="AK19" s="72"/>
      <c r="AL19" s="72"/>
      <c r="AM19" s="72"/>
      <c r="AN19" s="72"/>
      <c r="AO19" s="72"/>
      <c r="AP19" s="72"/>
      <c r="AQ19" s="72"/>
      <c r="AR19" s="72"/>
      <c r="AS19" s="72"/>
      <c r="AT19" s="72"/>
      <c r="AU19" s="71"/>
      <c r="AV19" s="73"/>
      <c r="AW19" s="73"/>
      <c r="AX19" s="73"/>
      <c r="AY19" s="73"/>
      <c r="AZ19" s="187"/>
      <c r="BA19" s="74"/>
    </row>
    <row r="20" spans="1:53" ht="21" customHeight="1" thickBot="1" x14ac:dyDescent="0.35">
      <c r="A20" s="45">
        <f t="shared" si="1"/>
        <v>16</v>
      </c>
      <c r="B20" s="67"/>
      <c r="C20" s="67"/>
      <c r="D20" s="67"/>
      <c r="E20" s="58"/>
      <c r="F20" s="58"/>
      <c r="G20" s="155"/>
      <c r="H20" s="58"/>
      <c r="I20" s="59"/>
      <c r="J20" s="39"/>
      <c r="K20" s="70"/>
      <c r="L20" s="70"/>
      <c r="M20" s="70"/>
      <c r="N20" s="70"/>
      <c r="O20" s="70"/>
      <c r="P20" s="70"/>
      <c r="Q20" s="70"/>
      <c r="R20" s="70"/>
      <c r="S20" s="70"/>
      <c r="T20" s="70"/>
      <c r="U20" s="70"/>
      <c r="V20" s="70"/>
      <c r="W20" s="70"/>
      <c r="X20" s="70"/>
      <c r="Y20" s="70"/>
      <c r="Z20" s="71"/>
      <c r="AA20" s="71"/>
      <c r="AB20" s="71"/>
      <c r="AC20" s="71"/>
      <c r="AD20" s="71"/>
      <c r="AE20" s="187"/>
      <c r="AF20" s="72"/>
      <c r="AG20" s="72"/>
      <c r="AH20" s="72"/>
      <c r="AI20" s="72"/>
      <c r="AJ20" s="72"/>
      <c r="AK20" s="72"/>
      <c r="AL20" s="72"/>
      <c r="AM20" s="72"/>
      <c r="AN20" s="72"/>
      <c r="AO20" s="72"/>
      <c r="AP20" s="72"/>
      <c r="AQ20" s="72"/>
      <c r="AR20" s="72"/>
      <c r="AS20" s="72"/>
      <c r="AT20" s="72"/>
      <c r="AU20" s="71"/>
      <c r="AV20" s="73"/>
      <c r="AW20" s="73"/>
      <c r="AX20" s="73"/>
      <c r="AY20" s="73"/>
      <c r="AZ20" s="187"/>
      <c r="BA20" s="74"/>
    </row>
    <row r="21" spans="1:53" ht="21" customHeight="1" thickBot="1" x14ac:dyDescent="0.35">
      <c r="A21" s="45">
        <f t="shared" si="1"/>
        <v>17</v>
      </c>
      <c r="B21" s="67"/>
      <c r="C21" s="67"/>
      <c r="D21" s="67"/>
      <c r="E21" s="58"/>
      <c r="F21" s="58"/>
      <c r="G21" s="155"/>
      <c r="H21" s="58"/>
      <c r="I21" s="59"/>
      <c r="J21" s="39"/>
      <c r="K21" s="70"/>
      <c r="L21" s="70"/>
      <c r="M21" s="70"/>
      <c r="N21" s="70"/>
      <c r="O21" s="70"/>
      <c r="P21" s="70"/>
      <c r="Q21" s="70"/>
      <c r="R21" s="70"/>
      <c r="S21" s="70"/>
      <c r="T21" s="70"/>
      <c r="U21" s="70"/>
      <c r="V21" s="70"/>
      <c r="W21" s="70"/>
      <c r="X21" s="70"/>
      <c r="Y21" s="70"/>
      <c r="Z21" s="71"/>
      <c r="AA21" s="71"/>
      <c r="AB21" s="71"/>
      <c r="AC21" s="71"/>
      <c r="AD21" s="71"/>
      <c r="AE21" s="187"/>
      <c r="AF21" s="72"/>
      <c r="AG21" s="72"/>
      <c r="AH21" s="72"/>
      <c r="AI21" s="72"/>
      <c r="AJ21" s="72"/>
      <c r="AK21" s="72"/>
      <c r="AL21" s="72"/>
      <c r="AM21" s="72"/>
      <c r="AN21" s="72"/>
      <c r="AO21" s="72"/>
      <c r="AP21" s="72"/>
      <c r="AQ21" s="72"/>
      <c r="AR21" s="72"/>
      <c r="AS21" s="72"/>
      <c r="AT21" s="72"/>
      <c r="AU21" s="71"/>
      <c r="AV21" s="73"/>
      <c r="AW21" s="73"/>
      <c r="AX21" s="73"/>
      <c r="AY21" s="73"/>
      <c r="AZ21" s="187"/>
      <c r="BA21" s="74"/>
    </row>
    <row r="22" spans="1:53" ht="21" customHeight="1" thickBot="1" x14ac:dyDescent="0.35">
      <c r="A22" s="45">
        <f t="shared" si="1"/>
        <v>18</v>
      </c>
      <c r="B22" s="67"/>
      <c r="C22" s="67"/>
      <c r="D22" s="67"/>
      <c r="E22" s="58"/>
      <c r="F22" s="58"/>
      <c r="G22" s="155"/>
      <c r="H22" s="58"/>
      <c r="I22" s="59"/>
      <c r="J22" s="39"/>
      <c r="K22" s="70"/>
      <c r="L22" s="70"/>
      <c r="M22" s="70"/>
      <c r="N22" s="70"/>
      <c r="O22" s="70"/>
      <c r="P22" s="70"/>
      <c r="Q22" s="70"/>
      <c r="R22" s="70"/>
      <c r="S22" s="70"/>
      <c r="T22" s="70"/>
      <c r="U22" s="70"/>
      <c r="V22" s="70"/>
      <c r="W22" s="70"/>
      <c r="X22" s="70"/>
      <c r="Y22" s="70"/>
      <c r="Z22" s="71"/>
      <c r="AA22" s="71"/>
      <c r="AB22" s="71"/>
      <c r="AC22" s="71"/>
      <c r="AD22" s="71"/>
      <c r="AE22" s="187"/>
      <c r="AF22" s="72"/>
      <c r="AG22" s="72"/>
      <c r="AH22" s="72"/>
      <c r="AI22" s="72"/>
      <c r="AJ22" s="72"/>
      <c r="AK22" s="72"/>
      <c r="AL22" s="72"/>
      <c r="AM22" s="72"/>
      <c r="AN22" s="72"/>
      <c r="AO22" s="72"/>
      <c r="AP22" s="72"/>
      <c r="AQ22" s="72"/>
      <c r="AR22" s="72"/>
      <c r="AS22" s="72"/>
      <c r="AT22" s="72"/>
      <c r="AU22" s="71"/>
      <c r="AV22" s="73"/>
      <c r="AW22" s="73"/>
      <c r="AX22" s="73"/>
      <c r="AY22" s="73"/>
      <c r="AZ22" s="187"/>
      <c r="BA22" s="74"/>
    </row>
    <row r="23" spans="1:53" ht="21" customHeight="1" thickBot="1" x14ac:dyDescent="0.35">
      <c r="A23" s="45">
        <f t="shared" si="1"/>
        <v>19</v>
      </c>
      <c r="B23" s="67"/>
      <c r="C23" s="67"/>
      <c r="D23" s="67"/>
      <c r="E23" s="58"/>
      <c r="F23" s="58"/>
      <c r="G23" s="155"/>
      <c r="H23" s="58"/>
      <c r="I23" s="59"/>
      <c r="J23" s="39"/>
      <c r="K23" s="70"/>
      <c r="L23" s="70"/>
      <c r="M23" s="70"/>
      <c r="N23" s="70"/>
      <c r="O23" s="70"/>
      <c r="P23" s="70"/>
      <c r="Q23" s="70"/>
      <c r="R23" s="70"/>
      <c r="S23" s="70"/>
      <c r="T23" s="70"/>
      <c r="U23" s="70"/>
      <c r="V23" s="70"/>
      <c r="W23" s="70"/>
      <c r="X23" s="70"/>
      <c r="Y23" s="70"/>
      <c r="Z23" s="71"/>
      <c r="AA23" s="71"/>
      <c r="AB23" s="71"/>
      <c r="AC23" s="71"/>
      <c r="AD23" s="71"/>
      <c r="AE23" s="187"/>
      <c r="AF23" s="72"/>
      <c r="AG23" s="72"/>
      <c r="AH23" s="72"/>
      <c r="AI23" s="72"/>
      <c r="AJ23" s="72"/>
      <c r="AK23" s="72"/>
      <c r="AL23" s="72"/>
      <c r="AM23" s="72"/>
      <c r="AN23" s="72"/>
      <c r="AO23" s="72"/>
      <c r="AP23" s="72"/>
      <c r="AQ23" s="72"/>
      <c r="AR23" s="72"/>
      <c r="AS23" s="72"/>
      <c r="AT23" s="72"/>
      <c r="AU23" s="71"/>
      <c r="AV23" s="73"/>
      <c r="AW23" s="73"/>
      <c r="AX23" s="73"/>
      <c r="AY23" s="73"/>
      <c r="AZ23" s="187"/>
      <c r="BA23" s="74"/>
    </row>
    <row r="24" spans="1:53" ht="21" customHeight="1" thickBot="1" x14ac:dyDescent="0.35">
      <c r="A24" s="45">
        <f t="shared" si="1"/>
        <v>20</v>
      </c>
      <c r="B24" s="67"/>
      <c r="C24" s="67"/>
      <c r="D24" s="67"/>
      <c r="E24" s="58"/>
      <c r="F24" s="58"/>
      <c r="G24" s="155"/>
      <c r="H24" s="58"/>
      <c r="I24" s="59"/>
      <c r="J24" s="39"/>
      <c r="K24" s="70"/>
      <c r="L24" s="70"/>
      <c r="M24" s="70"/>
      <c r="N24" s="70"/>
      <c r="O24" s="70"/>
      <c r="P24" s="70"/>
      <c r="Q24" s="70"/>
      <c r="R24" s="70"/>
      <c r="S24" s="70"/>
      <c r="T24" s="70"/>
      <c r="U24" s="70"/>
      <c r="V24" s="70"/>
      <c r="W24" s="70"/>
      <c r="X24" s="70"/>
      <c r="Y24" s="70"/>
      <c r="Z24" s="71"/>
      <c r="AA24" s="71"/>
      <c r="AB24" s="71"/>
      <c r="AC24" s="71"/>
      <c r="AD24" s="71"/>
      <c r="AE24" s="187"/>
      <c r="AF24" s="72"/>
      <c r="AG24" s="72"/>
      <c r="AH24" s="72"/>
      <c r="AI24" s="72"/>
      <c r="AJ24" s="72"/>
      <c r="AK24" s="72"/>
      <c r="AL24" s="72"/>
      <c r="AM24" s="72"/>
      <c r="AN24" s="72"/>
      <c r="AO24" s="72"/>
      <c r="AP24" s="72"/>
      <c r="AQ24" s="72"/>
      <c r="AR24" s="72"/>
      <c r="AS24" s="72"/>
      <c r="AT24" s="72"/>
      <c r="AU24" s="71"/>
      <c r="AV24" s="73"/>
      <c r="AW24" s="73"/>
      <c r="AX24" s="73"/>
      <c r="AY24" s="73"/>
      <c r="AZ24" s="187"/>
      <c r="BA24" s="74"/>
    </row>
    <row r="25" spans="1:53" ht="21" customHeight="1" thickBot="1" x14ac:dyDescent="0.35">
      <c r="A25" s="45">
        <f t="shared" si="1"/>
        <v>21</v>
      </c>
      <c r="B25" s="67"/>
      <c r="C25" s="67"/>
      <c r="D25" s="67"/>
      <c r="E25" s="58"/>
      <c r="F25" s="58"/>
      <c r="G25" s="155"/>
      <c r="H25" s="58"/>
      <c r="I25" s="59"/>
      <c r="J25" s="39"/>
      <c r="K25" s="70"/>
      <c r="L25" s="70"/>
      <c r="M25" s="70"/>
      <c r="N25" s="70"/>
      <c r="O25" s="70"/>
      <c r="P25" s="70"/>
      <c r="Q25" s="70"/>
      <c r="R25" s="70"/>
      <c r="S25" s="70"/>
      <c r="T25" s="70"/>
      <c r="U25" s="70"/>
      <c r="V25" s="70"/>
      <c r="W25" s="70"/>
      <c r="X25" s="70"/>
      <c r="Y25" s="70"/>
      <c r="Z25" s="71"/>
      <c r="AA25" s="71"/>
      <c r="AB25" s="71"/>
      <c r="AC25" s="71"/>
      <c r="AD25" s="71"/>
      <c r="AE25" s="187"/>
      <c r="AF25" s="72"/>
      <c r="AG25" s="72"/>
      <c r="AH25" s="72"/>
      <c r="AI25" s="72"/>
      <c r="AJ25" s="72"/>
      <c r="AK25" s="72"/>
      <c r="AL25" s="72"/>
      <c r="AM25" s="72"/>
      <c r="AN25" s="72"/>
      <c r="AO25" s="72"/>
      <c r="AP25" s="72"/>
      <c r="AQ25" s="72"/>
      <c r="AR25" s="72"/>
      <c r="AS25" s="72"/>
      <c r="AT25" s="72"/>
      <c r="AU25" s="71"/>
      <c r="AV25" s="73"/>
      <c r="AW25" s="73"/>
      <c r="AX25" s="73"/>
      <c r="AY25" s="73"/>
      <c r="AZ25" s="187"/>
      <c r="BA25" s="74"/>
    </row>
    <row r="26" spans="1:53" ht="21" customHeight="1" thickBot="1" x14ac:dyDescent="0.35">
      <c r="A26" s="45">
        <f t="shared" si="1"/>
        <v>22</v>
      </c>
      <c r="B26" s="67"/>
      <c r="C26" s="67"/>
      <c r="D26" s="67"/>
      <c r="E26" s="58"/>
      <c r="F26" s="58"/>
      <c r="G26" s="155"/>
      <c r="H26" s="58"/>
      <c r="I26" s="59"/>
      <c r="J26" s="39"/>
      <c r="K26" s="70"/>
      <c r="L26" s="70"/>
      <c r="M26" s="70"/>
      <c r="N26" s="70"/>
      <c r="O26" s="70"/>
      <c r="P26" s="70"/>
      <c r="Q26" s="70"/>
      <c r="R26" s="70"/>
      <c r="S26" s="70"/>
      <c r="T26" s="70"/>
      <c r="U26" s="70"/>
      <c r="V26" s="70"/>
      <c r="W26" s="70"/>
      <c r="X26" s="70"/>
      <c r="Y26" s="70"/>
      <c r="Z26" s="71"/>
      <c r="AA26" s="71"/>
      <c r="AB26" s="71"/>
      <c r="AC26" s="71"/>
      <c r="AD26" s="71"/>
      <c r="AE26" s="187"/>
      <c r="AF26" s="72"/>
      <c r="AG26" s="72"/>
      <c r="AH26" s="72"/>
      <c r="AI26" s="72"/>
      <c r="AJ26" s="72"/>
      <c r="AK26" s="72"/>
      <c r="AL26" s="72"/>
      <c r="AM26" s="72"/>
      <c r="AN26" s="72"/>
      <c r="AO26" s="72"/>
      <c r="AP26" s="72"/>
      <c r="AQ26" s="72"/>
      <c r="AR26" s="72"/>
      <c r="AS26" s="72"/>
      <c r="AT26" s="72"/>
      <c r="AU26" s="71"/>
      <c r="AV26" s="73"/>
      <c r="AW26" s="73"/>
      <c r="AX26" s="73"/>
      <c r="AY26" s="73"/>
      <c r="AZ26" s="187"/>
      <c r="BA26" s="74"/>
    </row>
    <row r="27" spans="1:53" ht="21" customHeight="1" thickBot="1" x14ac:dyDescent="0.35">
      <c r="A27" s="45">
        <f t="shared" si="1"/>
        <v>23</v>
      </c>
      <c r="B27" s="67"/>
      <c r="C27" s="67"/>
      <c r="D27" s="67"/>
      <c r="E27" s="58"/>
      <c r="F27" s="58"/>
      <c r="G27" s="155"/>
      <c r="H27" s="58"/>
      <c r="I27" s="59"/>
      <c r="J27" s="39"/>
      <c r="K27" s="70"/>
      <c r="L27" s="70"/>
      <c r="M27" s="70"/>
      <c r="N27" s="70"/>
      <c r="O27" s="70"/>
      <c r="P27" s="70"/>
      <c r="Q27" s="70"/>
      <c r="R27" s="70"/>
      <c r="S27" s="70"/>
      <c r="T27" s="70"/>
      <c r="U27" s="70"/>
      <c r="V27" s="70"/>
      <c r="W27" s="70"/>
      <c r="X27" s="70"/>
      <c r="Y27" s="70"/>
      <c r="Z27" s="71"/>
      <c r="AA27" s="71"/>
      <c r="AB27" s="71"/>
      <c r="AC27" s="71"/>
      <c r="AD27" s="71"/>
      <c r="AE27" s="187"/>
      <c r="AF27" s="72"/>
      <c r="AG27" s="72"/>
      <c r="AH27" s="72"/>
      <c r="AI27" s="72"/>
      <c r="AJ27" s="72"/>
      <c r="AK27" s="72"/>
      <c r="AL27" s="72"/>
      <c r="AM27" s="72"/>
      <c r="AN27" s="72"/>
      <c r="AO27" s="72"/>
      <c r="AP27" s="72"/>
      <c r="AQ27" s="72"/>
      <c r="AR27" s="72"/>
      <c r="AS27" s="72"/>
      <c r="AT27" s="72"/>
      <c r="AU27" s="71"/>
      <c r="AV27" s="73"/>
      <c r="AW27" s="73"/>
      <c r="AX27" s="73"/>
      <c r="AY27" s="73"/>
      <c r="AZ27" s="187"/>
      <c r="BA27" s="74"/>
    </row>
    <row r="28" spans="1:53" ht="21" customHeight="1" thickBot="1" x14ac:dyDescent="0.35">
      <c r="A28" s="45">
        <f t="shared" si="1"/>
        <v>24</v>
      </c>
      <c r="B28" s="67"/>
      <c r="C28" s="67"/>
      <c r="D28" s="67"/>
      <c r="E28" s="58"/>
      <c r="F28" s="58"/>
      <c r="G28" s="155"/>
      <c r="H28" s="58"/>
      <c r="I28" s="59"/>
      <c r="J28" s="39"/>
      <c r="K28" s="70"/>
      <c r="L28" s="70"/>
      <c r="M28" s="70"/>
      <c r="N28" s="70"/>
      <c r="O28" s="70"/>
      <c r="P28" s="70"/>
      <c r="Q28" s="70"/>
      <c r="R28" s="70"/>
      <c r="S28" s="70"/>
      <c r="T28" s="70"/>
      <c r="U28" s="70"/>
      <c r="V28" s="70"/>
      <c r="W28" s="70"/>
      <c r="X28" s="70"/>
      <c r="Y28" s="70"/>
      <c r="Z28" s="71"/>
      <c r="AA28" s="71"/>
      <c r="AB28" s="71"/>
      <c r="AC28" s="71"/>
      <c r="AD28" s="71"/>
      <c r="AE28" s="187"/>
      <c r="AF28" s="72"/>
      <c r="AG28" s="72"/>
      <c r="AH28" s="72"/>
      <c r="AI28" s="72"/>
      <c r="AJ28" s="72"/>
      <c r="AK28" s="72"/>
      <c r="AL28" s="72"/>
      <c r="AM28" s="72"/>
      <c r="AN28" s="72"/>
      <c r="AO28" s="72"/>
      <c r="AP28" s="72"/>
      <c r="AQ28" s="72"/>
      <c r="AR28" s="72"/>
      <c r="AS28" s="72"/>
      <c r="AT28" s="72"/>
      <c r="AU28" s="71"/>
      <c r="AV28" s="73"/>
      <c r="AW28" s="73"/>
      <c r="AX28" s="73"/>
      <c r="AY28" s="73"/>
      <c r="AZ28" s="187"/>
      <c r="BA28" s="74"/>
    </row>
    <row r="29" spans="1:53" ht="21" customHeight="1" thickBot="1" x14ac:dyDescent="0.35">
      <c r="A29" s="45">
        <f t="shared" si="1"/>
        <v>25</v>
      </c>
      <c r="B29" s="67"/>
      <c r="C29" s="67"/>
      <c r="D29" s="67"/>
      <c r="E29" s="58"/>
      <c r="F29" s="58"/>
      <c r="G29" s="155"/>
      <c r="H29" s="58"/>
      <c r="I29" s="59"/>
      <c r="J29" s="39"/>
      <c r="K29" s="70"/>
      <c r="L29" s="70"/>
      <c r="M29" s="70"/>
      <c r="N29" s="70"/>
      <c r="O29" s="70"/>
      <c r="P29" s="70"/>
      <c r="Q29" s="70"/>
      <c r="R29" s="70"/>
      <c r="S29" s="70"/>
      <c r="T29" s="70"/>
      <c r="U29" s="70"/>
      <c r="V29" s="70"/>
      <c r="W29" s="70"/>
      <c r="X29" s="70"/>
      <c r="Y29" s="70"/>
      <c r="Z29" s="71"/>
      <c r="AA29" s="71"/>
      <c r="AB29" s="71"/>
      <c r="AC29" s="71"/>
      <c r="AD29" s="71"/>
      <c r="AE29" s="187"/>
      <c r="AF29" s="72"/>
      <c r="AG29" s="72"/>
      <c r="AH29" s="72"/>
      <c r="AI29" s="72"/>
      <c r="AJ29" s="72"/>
      <c r="AK29" s="72"/>
      <c r="AL29" s="72"/>
      <c r="AM29" s="72"/>
      <c r="AN29" s="72"/>
      <c r="AO29" s="72"/>
      <c r="AP29" s="72"/>
      <c r="AQ29" s="72"/>
      <c r="AR29" s="72"/>
      <c r="AS29" s="72"/>
      <c r="AT29" s="72"/>
      <c r="AU29" s="71"/>
      <c r="AV29" s="73"/>
      <c r="AW29" s="73"/>
      <c r="AX29" s="73"/>
      <c r="AY29" s="73"/>
      <c r="AZ29" s="187"/>
      <c r="BA29" s="74"/>
    </row>
    <row r="30" spans="1:53" ht="21" customHeight="1" thickBot="1" x14ac:dyDescent="0.35">
      <c r="A30" s="45">
        <f t="shared" si="1"/>
        <v>26</v>
      </c>
      <c r="B30" s="67"/>
      <c r="C30" s="68"/>
      <c r="D30" s="68"/>
      <c r="E30" s="69"/>
      <c r="F30" s="69"/>
      <c r="G30" s="155"/>
      <c r="H30" s="58"/>
      <c r="I30" s="59"/>
      <c r="J30" s="39"/>
      <c r="K30" s="70"/>
      <c r="L30" s="70"/>
      <c r="M30" s="70"/>
      <c r="N30" s="70"/>
      <c r="O30" s="70"/>
      <c r="P30" s="70"/>
      <c r="Q30" s="70"/>
      <c r="R30" s="70"/>
      <c r="S30" s="70"/>
      <c r="T30" s="70"/>
      <c r="U30" s="70"/>
      <c r="V30" s="70"/>
      <c r="W30" s="70"/>
      <c r="X30" s="70"/>
      <c r="Y30" s="70"/>
      <c r="Z30" s="71"/>
      <c r="AA30" s="71"/>
      <c r="AB30" s="71"/>
      <c r="AC30" s="71"/>
      <c r="AD30" s="71"/>
      <c r="AE30" s="187"/>
      <c r="AF30" s="72"/>
      <c r="AG30" s="72"/>
      <c r="AH30" s="72"/>
      <c r="AI30" s="72"/>
      <c r="AJ30" s="72"/>
      <c r="AK30" s="72"/>
      <c r="AL30" s="72"/>
      <c r="AM30" s="72"/>
      <c r="AN30" s="72"/>
      <c r="AO30" s="72"/>
      <c r="AP30" s="72"/>
      <c r="AQ30" s="72"/>
      <c r="AR30" s="72"/>
      <c r="AS30" s="72"/>
      <c r="AT30" s="72"/>
      <c r="AU30" s="71"/>
      <c r="AV30" s="73"/>
      <c r="AW30" s="73"/>
      <c r="AX30" s="73"/>
      <c r="AY30" s="73"/>
      <c r="AZ30" s="187"/>
      <c r="BA30" s="74"/>
    </row>
    <row r="31" spans="1:53" ht="21" customHeight="1" thickBot="1" x14ac:dyDescent="0.35">
      <c r="A31" s="45">
        <f t="shared" si="1"/>
        <v>27</v>
      </c>
      <c r="B31" s="67"/>
      <c r="C31" s="67"/>
      <c r="D31" s="67"/>
      <c r="E31" s="58"/>
      <c r="F31" s="58"/>
      <c r="G31" s="155"/>
      <c r="H31" s="58"/>
      <c r="I31" s="59"/>
      <c r="J31" s="39"/>
      <c r="K31" s="70"/>
      <c r="L31" s="70"/>
      <c r="M31" s="70"/>
      <c r="N31" s="70"/>
      <c r="O31" s="70"/>
      <c r="P31" s="70"/>
      <c r="Q31" s="70"/>
      <c r="R31" s="70"/>
      <c r="S31" s="70"/>
      <c r="T31" s="70"/>
      <c r="U31" s="70"/>
      <c r="V31" s="70"/>
      <c r="W31" s="70"/>
      <c r="X31" s="70"/>
      <c r="Y31" s="70"/>
      <c r="Z31" s="71"/>
      <c r="AA31" s="71"/>
      <c r="AB31" s="71"/>
      <c r="AC31" s="71"/>
      <c r="AD31" s="71"/>
      <c r="AE31" s="187"/>
      <c r="AF31" s="72"/>
      <c r="AG31" s="72"/>
      <c r="AH31" s="72"/>
      <c r="AI31" s="72"/>
      <c r="AJ31" s="72"/>
      <c r="AK31" s="72"/>
      <c r="AL31" s="72"/>
      <c r="AM31" s="72"/>
      <c r="AN31" s="72"/>
      <c r="AO31" s="72"/>
      <c r="AP31" s="72"/>
      <c r="AQ31" s="72"/>
      <c r="AR31" s="72"/>
      <c r="AS31" s="72"/>
      <c r="AT31" s="72"/>
      <c r="AU31" s="71"/>
      <c r="AV31" s="73"/>
      <c r="AW31" s="73"/>
      <c r="AX31" s="73"/>
      <c r="AY31" s="73"/>
      <c r="AZ31" s="187"/>
      <c r="BA31" s="74"/>
    </row>
    <row r="32" spans="1:53" ht="21" customHeight="1" thickBot="1" x14ac:dyDescent="0.35">
      <c r="A32" s="45">
        <f t="shared" si="1"/>
        <v>28</v>
      </c>
      <c r="B32" s="67"/>
      <c r="C32" s="67"/>
      <c r="D32" s="67"/>
      <c r="E32" s="58"/>
      <c r="F32" s="58"/>
      <c r="G32" s="155"/>
      <c r="H32" s="58"/>
      <c r="I32" s="59"/>
      <c r="J32" s="39"/>
      <c r="K32" s="70"/>
      <c r="L32" s="70"/>
      <c r="M32" s="70"/>
      <c r="N32" s="70"/>
      <c r="O32" s="70"/>
      <c r="P32" s="70"/>
      <c r="Q32" s="70"/>
      <c r="R32" s="70"/>
      <c r="S32" s="70"/>
      <c r="T32" s="70"/>
      <c r="U32" s="70"/>
      <c r="V32" s="70"/>
      <c r="W32" s="70"/>
      <c r="X32" s="70"/>
      <c r="Y32" s="70"/>
      <c r="Z32" s="71"/>
      <c r="AA32" s="71"/>
      <c r="AB32" s="71"/>
      <c r="AC32" s="71"/>
      <c r="AD32" s="71"/>
      <c r="AE32" s="187"/>
      <c r="AF32" s="72"/>
      <c r="AG32" s="72"/>
      <c r="AH32" s="72"/>
      <c r="AI32" s="72"/>
      <c r="AJ32" s="72"/>
      <c r="AK32" s="72"/>
      <c r="AL32" s="72"/>
      <c r="AM32" s="72"/>
      <c r="AN32" s="72"/>
      <c r="AO32" s="72"/>
      <c r="AP32" s="72"/>
      <c r="AQ32" s="72"/>
      <c r="AR32" s="72"/>
      <c r="AS32" s="72"/>
      <c r="AT32" s="72"/>
      <c r="AU32" s="71"/>
      <c r="AV32" s="73"/>
      <c r="AW32" s="73"/>
      <c r="AX32" s="73"/>
      <c r="AY32" s="73"/>
      <c r="AZ32" s="187"/>
      <c r="BA32" s="74"/>
    </row>
    <row r="33" spans="1:53" ht="21" customHeight="1" thickBot="1" x14ac:dyDescent="0.35">
      <c r="A33" s="45">
        <f t="shared" si="1"/>
        <v>29</v>
      </c>
      <c r="B33" s="67"/>
      <c r="C33" s="67"/>
      <c r="D33" s="67"/>
      <c r="E33" s="58"/>
      <c r="F33" s="58"/>
      <c r="G33" s="155"/>
      <c r="H33" s="58"/>
      <c r="I33" s="59"/>
      <c r="J33" s="39"/>
      <c r="K33" s="70"/>
      <c r="L33" s="70"/>
      <c r="M33" s="70"/>
      <c r="N33" s="70"/>
      <c r="O33" s="70"/>
      <c r="P33" s="70"/>
      <c r="Q33" s="70"/>
      <c r="R33" s="70"/>
      <c r="S33" s="70"/>
      <c r="T33" s="70"/>
      <c r="U33" s="70"/>
      <c r="V33" s="70"/>
      <c r="W33" s="70"/>
      <c r="X33" s="70"/>
      <c r="Y33" s="70"/>
      <c r="Z33" s="71"/>
      <c r="AA33" s="71"/>
      <c r="AB33" s="71"/>
      <c r="AC33" s="71"/>
      <c r="AD33" s="71"/>
      <c r="AE33" s="187"/>
      <c r="AF33" s="72"/>
      <c r="AG33" s="72"/>
      <c r="AH33" s="72"/>
      <c r="AI33" s="72"/>
      <c r="AJ33" s="72"/>
      <c r="AK33" s="72"/>
      <c r="AL33" s="72"/>
      <c r="AM33" s="72"/>
      <c r="AN33" s="72"/>
      <c r="AO33" s="72"/>
      <c r="AP33" s="72"/>
      <c r="AQ33" s="72"/>
      <c r="AR33" s="72"/>
      <c r="AS33" s="72"/>
      <c r="AT33" s="72"/>
      <c r="AU33" s="71"/>
      <c r="AV33" s="73"/>
      <c r="AW33" s="73"/>
      <c r="AX33" s="73"/>
      <c r="AY33" s="73"/>
      <c r="AZ33" s="187"/>
      <c r="BA33" s="74"/>
    </row>
    <row r="34" spans="1:53" ht="21" customHeight="1" thickBot="1" x14ac:dyDescent="0.35">
      <c r="A34" s="45">
        <f t="shared" si="1"/>
        <v>30</v>
      </c>
      <c r="B34" s="67"/>
      <c r="C34" s="67"/>
      <c r="D34" s="67"/>
      <c r="E34" s="58"/>
      <c r="F34" s="58"/>
      <c r="G34" s="155"/>
      <c r="H34" s="58"/>
      <c r="I34" s="59"/>
      <c r="J34" s="39"/>
      <c r="K34" s="70"/>
      <c r="L34" s="70"/>
      <c r="M34" s="70"/>
      <c r="N34" s="70"/>
      <c r="O34" s="70"/>
      <c r="P34" s="70"/>
      <c r="Q34" s="70"/>
      <c r="R34" s="70"/>
      <c r="S34" s="70"/>
      <c r="T34" s="70"/>
      <c r="U34" s="70"/>
      <c r="V34" s="70"/>
      <c r="W34" s="70"/>
      <c r="X34" s="70"/>
      <c r="Y34" s="70"/>
      <c r="Z34" s="71"/>
      <c r="AA34" s="71"/>
      <c r="AB34" s="71"/>
      <c r="AC34" s="71"/>
      <c r="AD34" s="71"/>
      <c r="AE34" s="187"/>
      <c r="AF34" s="72"/>
      <c r="AG34" s="72"/>
      <c r="AH34" s="72"/>
      <c r="AI34" s="72"/>
      <c r="AJ34" s="72"/>
      <c r="AK34" s="72"/>
      <c r="AL34" s="72"/>
      <c r="AM34" s="72"/>
      <c r="AN34" s="72"/>
      <c r="AO34" s="72"/>
      <c r="AP34" s="72"/>
      <c r="AQ34" s="72"/>
      <c r="AR34" s="72"/>
      <c r="AS34" s="72"/>
      <c r="AT34" s="72"/>
      <c r="AU34" s="71"/>
      <c r="AV34" s="73"/>
      <c r="AW34" s="73"/>
      <c r="AX34" s="73"/>
      <c r="AY34" s="73"/>
      <c r="AZ34" s="187"/>
      <c r="BA34" s="74"/>
    </row>
    <row r="35" spans="1:53" ht="21" customHeight="1" thickBot="1" x14ac:dyDescent="0.35">
      <c r="A35" s="45">
        <f t="shared" si="1"/>
        <v>31</v>
      </c>
      <c r="B35" s="67"/>
      <c r="C35" s="68"/>
      <c r="D35" s="68"/>
      <c r="E35" s="69"/>
      <c r="F35" s="69"/>
      <c r="G35" s="155"/>
      <c r="H35" s="58"/>
      <c r="I35" s="59"/>
      <c r="J35" s="39"/>
      <c r="K35" s="70"/>
      <c r="L35" s="70"/>
      <c r="M35" s="70"/>
      <c r="N35" s="70"/>
      <c r="O35" s="70"/>
      <c r="P35" s="70"/>
      <c r="Q35" s="70"/>
      <c r="R35" s="70"/>
      <c r="S35" s="70"/>
      <c r="T35" s="70"/>
      <c r="U35" s="70"/>
      <c r="V35" s="70"/>
      <c r="W35" s="70"/>
      <c r="X35" s="70"/>
      <c r="Y35" s="70"/>
      <c r="Z35" s="71"/>
      <c r="AA35" s="71"/>
      <c r="AB35" s="71"/>
      <c r="AC35" s="71"/>
      <c r="AD35" s="71"/>
      <c r="AE35" s="187"/>
      <c r="AF35" s="72"/>
      <c r="AG35" s="72"/>
      <c r="AH35" s="72"/>
      <c r="AI35" s="72"/>
      <c r="AJ35" s="72"/>
      <c r="AK35" s="72"/>
      <c r="AL35" s="72"/>
      <c r="AM35" s="72"/>
      <c r="AN35" s="72"/>
      <c r="AO35" s="72"/>
      <c r="AP35" s="72"/>
      <c r="AQ35" s="72"/>
      <c r="AR35" s="72"/>
      <c r="AS35" s="72"/>
      <c r="AT35" s="72"/>
      <c r="AU35" s="71"/>
      <c r="AV35" s="73"/>
      <c r="AW35" s="73"/>
      <c r="AX35" s="73"/>
      <c r="AY35" s="73"/>
      <c r="AZ35" s="187"/>
      <c r="BA35" s="74"/>
    </row>
    <row r="36" spans="1:53" ht="21" customHeight="1" thickBot="1" x14ac:dyDescent="0.35">
      <c r="A36" s="45">
        <f t="shared" si="1"/>
        <v>32</v>
      </c>
      <c r="B36" s="67"/>
      <c r="C36" s="67"/>
      <c r="D36" s="67"/>
      <c r="E36" s="58"/>
      <c r="F36" s="58"/>
      <c r="G36" s="155"/>
      <c r="H36" s="58"/>
      <c r="I36" s="59"/>
      <c r="J36" s="39"/>
      <c r="K36" s="70"/>
      <c r="L36" s="70"/>
      <c r="M36" s="70"/>
      <c r="N36" s="70"/>
      <c r="O36" s="70"/>
      <c r="P36" s="70"/>
      <c r="Q36" s="70"/>
      <c r="R36" s="70"/>
      <c r="S36" s="70"/>
      <c r="T36" s="70"/>
      <c r="U36" s="70"/>
      <c r="V36" s="70"/>
      <c r="W36" s="70"/>
      <c r="X36" s="70"/>
      <c r="Y36" s="70"/>
      <c r="Z36" s="71"/>
      <c r="AA36" s="71"/>
      <c r="AB36" s="71"/>
      <c r="AC36" s="71"/>
      <c r="AD36" s="71"/>
      <c r="AE36" s="187"/>
      <c r="AF36" s="72"/>
      <c r="AG36" s="72"/>
      <c r="AH36" s="72"/>
      <c r="AI36" s="72"/>
      <c r="AJ36" s="72"/>
      <c r="AK36" s="72"/>
      <c r="AL36" s="72"/>
      <c r="AM36" s="72"/>
      <c r="AN36" s="72"/>
      <c r="AO36" s="72"/>
      <c r="AP36" s="72"/>
      <c r="AQ36" s="72"/>
      <c r="AR36" s="72"/>
      <c r="AS36" s="72"/>
      <c r="AT36" s="72"/>
      <c r="AU36" s="71"/>
      <c r="AV36" s="73"/>
      <c r="AW36" s="73"/>
      <c r="AX36" s="73"/>
      <c r="AY36" s="73"/>
      <c r="AZ36" s="187"/>
      <c r="BA36" s="74"/>
    </row>
    <row r="37" spans="1:53" ht="21" customHeight="1" thickBot="1" x14ac:dyDescent="0.35">
      <c r="A37" s="45">
        <f t="shared" si="1"/>
        <v>33</v>
      </c>
      <c r="B37" s="67"/>
      <c r="C37" s="67"/>
      <c r="D37" s="67"/>
      <c r="E37" s="58"/>
      <c r="F37" s="58"/>
      <c r="G37" s="155"/>
      <c r="H37" s="58"/>
      <c r="I37" s="59"/>
      <c r="J37" s="39"/>
      <c r="K37" s="70"/>
      <c r="L37" s="70"/>
      <c r="M37" s="70"/>
      <c r="N37" s="70"/>
      <c r="O37" s="70"/>
      <c r="P37" s="70"/>
      <c r="Q37" s="70"/>
      <c r="R37" s="70"/>
      <c r="S37" s="70"/>
      <c r="T37" s="70"/>
      <c r="U37" s="70"/>
      <c r="V37" s="70"/>
      <c r="W37" s="70"/>
      <c r="X37" s="70"/>
      <c r="Y37" s="70"/>
      <c r="Z37" s="71"/>
      <c r="AA37" s="71"/>
      <c r="AB37" s="71"/>
      <c r="AC37" s="71"/>
      <c r="AD37" s="71"/>
      <c r="AE37" s="187"/>
      <c r="AF37" s="72"/>
      <c r="AG37" s="72"/>
      <c r="AH37" s="72"/>
      <c r="AI37" s="72"/>
      <c r="AJ37" s="72"/>
      <c r="AK37" s="72"/>
      <c r="AL37" s="72"/>
      <c r="AM37" s="72"/>
      <c r="AN37" s="72"/>
      <c r="AO37" s="72"/>
      <c r="AP37" s="72"/>
      <c r="AQ37" s="72"/>
      <c r="AR37" s="72"/>
      <c r="AS37" s="72"/>
      <c r="AT37" s="72"/>
      <c r="AU37" s="71"/>
      <c r="AV37" s="73"/>
      <c r="AW37" s="73"/>
      <c r="AX37" s="73"/>
      <c r="AY37" s="73"/>
      <c r="AZ37" s="187"/>
      <c r="BA37" s="74"/>
    </row>
    <row r="38" spans="1:53" ht="21" customHeight="1" thickBot="1" x14ac:dyDescent="0.35">
      <c r="A38" s="45">
        <f t="shared" si="1"/>
        <v>34</v>
      </c>
      <c r="B38" s="67"/>
      <c r="C38" s="67"/>
      <c r="D38" s="67"/>
      <c r="E38" s="58"/>
      <c r="F38" s="58"/>
      <c r="G38" s="155"/>
      <c r="H38" s="58"/>
      <c r="I38" s="59"/>
      <c r="J38" s="39"/>
      <c r="K38" s="70"/>
      <c r="L38" s="70"/>
      <c r="M38" s="70"/>
      <c r="N38" s="70"/>
      <c r="O38" s="70"/>
      <c r="P38" s="70"/>
      <c r="Q38" s="70"/>
      <c r="R38" s="70"/>
      <c r="S38" s="70"/>
      <c r="T38" s="70"/>
      <c r="U38" s="70"/>
      <c r="V38" s="70"/>
      <c r="W38" s="70"/>
      <c r="X38" s="70"/>
      <c r="Y38" s="70"/>
      <c r="Z38" s="71"/>
      <c r="AA38" s="71"/>
      <c r="AB38" s="71"/>
      <c r="AC38" s="71"/>
      <c r="AD38" s="71"/>
      <c r="AE38" s="187"/>
      <c r="AF38" s="72"/>
      <c r="AG38" s="72"/>
      <c r="AH38" s="72"/>
      <c r="AI38" s="72"/>
      <c r="AJ38" s="72"/>
      <c r="AK38" s="72"/>
      <c r="AL38" s="72"/>
      <c r="AM38" s="72"/>
      <c r="AN38" s="72"/>
      <c r="AO38" s="72"/>
      <c r="AP38" s="72"/>
      <c r="AQ38" s="72"/>
      <c r="AR38" s="72"/>
      <c r="AS38" s="72"/>
      <c r="AT38" s="72"/>
      <c r="AU38" s="71"/>
      <c r="AV38" s="73"/>
      <c r="AW38" s="73"/>
      <c r="AX38" s="73"/>
      <c r="AY38" s="73"/>
      <c r="AZ38" s="187"/>
      <c r="BA38" s="74"/>
    </row>
    <row r="39" spans="1:53" ht="21" customHeight="1" thickBot="1" x14ac:dyDescent="0.35">
      <c r="A39" s="45">
        <f t="shared" si="1"/>
        <v>35</v>
      </c>
      <c r="B39" s="67"/>
      <c r="C39" s="67"/>
      <c r="D39" s="67"/>
      <c r="E39" s="58"/>
      <c r="F39" s="58"/>
      <c r="G39" s="155"/>
      <c r="H39" s="58"/>
      <c r="I39" s="59"/>
      <c r="J39" s="39"/>
      <c r="K39" s="70"/>
      <c r="L39" s="70"/>
      <c r="M39" s="70"/>
      <c r="N39" s="70"/>
      <c r="O39" s="70"/>
      <c r="P39" s="70"/>
      <c r="Q39" s="70"/>
      <c r="R39" s="70"/>
      <c r="S39" s="70"/>
      <c r="T39" s="70"/>
      <c r="U39" s="70"/>
      <c r="V39" s="70"/>
      <c r="W39" s="70"/>
      <c r="X39" s="70"/>
      <c r="Y39" s="70"/>
      <c r="Z39" s="71"/>
      <c r="AA39" s="71"/>
      <c r="AB39" s="71"/>
      <c r="AC39" s="71"/>
      <c r="AD39" s="71"/>
      <c r="AE39" s="187"/>
      <c r="AF39" s="72"/>
      <c r="AG39" s="72"/>
      <c r="AH39" s="72"/>
      <c r="AI39" s="72"/>
      <c r="AJ39" s="72"/>
      <c r="AK39" s="72"/>
      <c r="AL39" s="72"/>
      <c r="AM39" s="72"/>
      <c r="AN39" s="72"/>
      <c r="AO39" s="72"/>
      <c r="AP39" s="72"/>
      <c r="AQ39" s="72"/>
      <c r="AR39" s="72"/>
      <c r="AS39" s="72"/>
      <c r="AT39" s="72"/>
      <c r="AU39" s="71"/>
      <c r="AV39" s="73"/>
      <c r="AW39" s="73"/>
      <c r="AX39" s="73"/>
      <c r="AY39" s="73"/>
      <c r="AZ39" s="187"/>
      <c r="BA39" s="74"/>
    </row>
    <row r="40" spans="1:53" ht="21" customHeight="1" thickBot="1" x14ac:dyDescent="0.35">
      <c r="A40" s="45">
        <f t="shared" si="1"/>
        <v>36</v>
      </c>
      <c r="B40" s="67"/>
      <c r="C40" s="68"/>
      <c r="D40" s="68"/>
      <c r="E40" s="69"/>
      <c r="F40" s="69"/>
      <c r="G40" s="155"/>
      <c r="H40" s="58"/>
      <c r="I40" s="59"/>
      <c r="J40" s="39"/>
      <c r="K40" s="70"/>
      <c r="L40" s="70"/>
      <c r="M40" s="70"/>
      <c r="N40" s="70"/>
      <c r="O40" s="70"/>
      <c r="P40" s="70"/>
      <c r="Q40" s="70"/>
      <c r="R40" s="70"/>
      <c r="S40" s="70"/>
      <c r="T40" s="70"/>
      <c r="U40" s="70"/>
      <c r="V40" s="70"/>
      <c r="W40" s="70"/>
      <c r="X40" s="70"/>
      <c r="Y40" s="70"/>
      <c r="Z40" s="71"/>
      <c r="AA40" s="71"/>
      <c r="AB40" s="71"/>
      <c r="AC40" s="71"/>
      <c r="AD40" s="71"/>
      <c r="AE40" s="187"/>
      <c r="AF40" s="72"/>
      <c r="AG40" s="72"/>
      <c r="AH40" s="72"/>
      <c r="AI40" s="72"/>
      <c r="AJ40" s="72"/>
      <c r="AK40" s="72"/>
      <c r="AL40" s="72"/>
      <c r="AM40" s="72"/>
      <c r="AN40" s="72"/>
      <c r="AO40" s="72"/>
      <c r="AP40" s="72"/>
      <c r="AQ40" s="72"/>
      <c r="AR40" s="72"/>
      <c r="AS40" s="72"/>
      <c r="AT40" s="72"/>
      <c r="AU40" s="71"/>
      <c r="AV40" s="73"/>
      <c r="AW40" s="73"/>
      <c r="AX40" s="73"/>
      <c r="AY40" s="73"/>
      <c r="AZ40" s="187"/>
      <c r="BA40" s="74"/>
    </row>
    <row r="41" spans="1:53" ht="21" customHeight="1" thickBot="1" x14ac:dyDescent="0.35">
      <c r="A41" s="45">
        <f t="shared" si="1"/>
        <v>37</v>
      </c>
      <c r="B41" s="67"/>
      <c r="C41" s="68"/>
      <c r="D41" s="68"/>
      <c r="E41" s="69"/>
      <c r="F41" s="69"/>
      <c r="G41" s="155"/>
      <c r="H41" s="58"/>
      <c r="I41" s="59"/>
      <c r="J41" s="39"/>
      <c r="K41" s="70"/>
      <c r="L41" s="70"/>
      <c r="M41" s="70"/>
      <c r="N41" s="70"/>
      <c r="O41" s="70"/>
      <c r="P41" s="70"/>
      <c r="Q41" s="70"/>
      <c r="R41" s="70"/>
      <c r="S41" s="70"/>
      <c r="T41" s="70"/>
      <c r="U41" s="70"/>
      <c r="V41" s="70"/>
      <c r="W41" s="70"/>
      <c r="X41" s="70"/>
      <c r="Y41" s="70"/>
      <c r="Z41" s="71"/>
      <c r="AA41" s="71"/>
      <c r="AB41" s="71"/>
      <c r="AC41" s="71"/>
      <c r="AD41" s="71"/>
      <c r="AE41" s="187"/>
      <c r="AF41" s="72"/>
      <c r="AG41" s="72"/>
      <c r="AH41" s="72"/>
      <c r="AI41" s="72"/>
      <c r="AJ41" s="72"/>
      <c r="AK41" s="72"/>
      <c r="AL41" s="72"/>
      <c r="AM41" s="72"/>
      <c r="AN41" s="72"/>
      <c r="AO41" s="72"/>
      <c r="AP41" s="72"/>
      <c r="AQ41" s="72"/>
      <c r="AR41" s="72"/>
      <c r="AS41" s="72"/>
      <c r="AT41" s="72"/>
      <c r="AU41" s="71"/>
      <c r="AV41" s="73"/>
      <c r="AW41" s="73"/>
      <c r="AX41" s="73"/>
      <c r="AY41" s="73"/>
      <c r="AZ41" s="187"/>
      <c r="BA41" s="74"/>
    </row>
    <row r="42" spans="1:53" ht="21" customHeight="1" thickBot="1" x14ac:dyDescent="0.35">
      <c r="A42" s="45">
        <f t="shared" si="1"/>
        <v>38</v>
      </c>
      <c r="B42" s="67"/>
      <c r="C42" s="67"/>
      <c r="D42" s="67"/>
      <c r="E42" s="58"/>
      <c r="F42" s="58"/>
      <c r="G42" s="155"/>
      <c r="H42" s="58"/>
      <c r="I42" s="59"/>
      <c r="J42" s="39"/>
      <c r="K42" s="70"/>
      <c r="L42" s="70"/>
      <c r="M42" s="70"/>
      <c r="N42" s="70"/>
      <c r="O42" s="70"/>
      <c r="P42" s="70"/>
      <c r="Q42" s="70"/>
      <c r="R42" s="70"/>
      <c r="S42" s="70"/>
      <c r="T42" s="70"/>
      <c r="U42" s="70"/>
      <c r="V42" s="70"/>
      <c r="W42" s="70"/>
      <c r="X42" s="70"/>
      <c r="Y42" s="70"/>
      <c r="Z42" s="71"/>
      <c r="AA42" s="71"/>
      <c r="AB42" s="71"/>
      <c r="AC42" s="71"/>
      <c r="AD42" s="71"/>
      <c r="AE42" s="187"/>
      <c r="AF42" s="72"/>
      <c r="AG42" s="72"/>
      <c r="AH42" s="72"/>
      <c r="AI42" s="72"/>
      <c r="AJ42" s="72"/>
      <c r="AK42" s="72"/>
      <c r="AL42" s="72"/>
      <c r="AM42" s="72"/>
      <c r="AN42" s="72"/>
      <c r="AO42" s="72"/>
      <c r="AP42" s="72"/>
      <c r="AQ42" s="72"/>
      <c r="AR42" s="72"/>
      <c r="AS42" s="72"/>
      <c r="AT42" s="72"/>
      <c r="AU42" s="71"/>
      <c r="AV42" s="73"/>
      <c r="AW42" s="73"/>
      <c r="AX42" s="73"/>
      <c r="AY42" s="73"/>
      <c r="AZ42" s="187"/>
      <c r="BA42" s="74"/>
    </row>
    <row r="43" spans="1:53" ht="21" customHeight="1" thickBot="1" x14ac:dyDescent="0.35">
      <c r="A43" s="45">
        <f t="shared" si="1"/>
        <v>39</v>
      </c>
      <c r="B43" s="67"/>
      <c r="C43" s="67"/>
      <c r="D43" s="67"/>
      <c r="E43" s="58"/>
      <c r="F43" s="58"/>
      <c r="G43" s="155"/>
      <c r="H43" s="58"/>
      <c r="I43" s="59"/>
      <c r="J43" s="39"/>
      <c r="K43" s="70"/>
      <c r="L43" s="70"/>
      <c r="M43" s="70"/>
      <c r="N43" s="70"/>
      <c r="O43" s="70"/>
      <c r="P43" s="70"/>
      <c r="Q43" s="70"/>
      <c r="R43" s="70"/>
      <c r="S43" s="70"/>
      <c r="T43" s="70"/>
      <c r="U43" s="70"/>
      <c r="V43" s="70"/>
      <c r="W43" s="70"/>
      <c r="X43" s="70"/>
      <c r="Y43" s="70"/>
      <c r="Z43" s="71"/>
      <c r="AA43" s="71"/>
      <c r="AB43" s="71"/>
      <c r="AC43" s="71"/>
      <c r="AD43" s="71"/>
      <c r="AE43" s="187"/>
      <c r="AF43" s="72"/>
      <c r="AG43" s="72"/>
      <c r="AH43" s="72"/>
      <c r="AI43" s="72"/>
      <c r="AJ43" s="72"/>
      <c r="AK43" s="72"/>
      <c r="AL43" s="72"/>
      <c r="AM43" s="72"/>
      <c r="AN43" s="72"/>
      <c r="AO43" s="72"/>
      <c r="AP43" s="72"/>
      <c r="AQ43" s="72"/>
      <c r="AR43" s="72"/>
      <c r="AS43" s="72"/>
      <c r="AT43" s="72"/>
      <c r="AU43" s="71"/>
      <c r="AV43" s="73"/>
      <c r="AW43" s="73"/>
      <c r="AX43" s="73"/>
      <c r="AY43" s="73"/>
      <c r="AZ43" s="187"/>
      <c r="BA43" s="74"/>
    </row>
    <row r="44" spans="1:53" ht="21" customHeight="1" thickBot="1" x14ac:dyDescent="0.35">
      <c r="A44" s="45">
        <f t="shared" si="1"/>
        <v>40</v>
      </c>
      <c r="B44" s="67"/>
      <c r="C44" s="68"/>
      <c r="D44" s="68"/>
      <c r="E44" s="69"/>
      <c r="F44" s="69"/>
      <c r="G44" s="155"/>
      <c r="H44" s="58"/>
      <c r="I44" s="59"/>
      <c r="J44" s="39"/>
      <c r="K44" s="70"/>
      <c r="L44" s="70"/>
      <c r="M44" s="70"/>
      <c r="N44" s="70"/>
      <c r="O44" s="70"/>
      <c r="P44" s="70"/>
      <c r="Q44" s="70"/>
      <c r="R44" s="70"/>
      <c r="S44" s="70"/>
      <c r="T44" s="70"/>
      <c r="U44" s="70"/>
      <c r="V44" s="70"/>
      <c r="W44" s="70"/>
      <c r="X44" s="70"/>
      <c r="Y44" s="70"/>
      <c r="Z44" s="71"/>
      <c r="AA44" s="71"/>
      <c r="AB44" s="71"/>
      <c r="AC44" s="71"/>
      <c r="AD44" s="71"/>
      <c r="AE44" s="187"/>
      <c r="AF44" s="72"/>
      <c r="AG44" s="72"/>
      <c r="AH44" s="72"/>
      <c r="AI44" s="72"/>
      <c r="AJ44" s="72"/>
      <c r="AK44" s="72"/>
      <c r="AL44" s="72"/>
      <c r="AM44" s="72"/>
      <c r="AN44" s="72"/>
      <c r="AO44" s="72"/>
      <c r="AP44" s="72"/>
      <c r="AQ44" s="72"/>
      <c r="AR44" s="72"/>
      <c r="AS44" s="72"/>
      <c r="AT44" s="72"/>
      <c r="AU44" s="71"/>
      <c r="AV44" s="73"/>
      <c r="AW44" s="73"/>
      <c r="AX44" s="73"/>
      <c r="AY44" s="73"/>
      <c r="AZ44" s="187"/>
      <c r="BA44" s="74"/>
    </row>
    <row r="45" spans="1:53" ht="21" customHeight="1" thickBot="1" x14ac:dyDescent="0.35">
      <c r="A45" s="45">
        <f t="shared" si="1"/>
        <v>41</v>
      </c>
      <c r="B45" s="67"/>
      <c r="C45" s="68"/>
      <c r="D45" s="68"/>
      <c r="E45" s="69"/>
      <c r="F45" s="69"/>
      <c r="G45" s="155"/>
      <c r="H45" s="58"/>
      <c r="I45" s="59"/>
      <c r="J45" s="39"/>
      <c r="K45" s="70"/>
      <c r="L45" s="70"/>
      <c r="M45" s="70"/>
      <c r="N45" s="70"/>
      <c r="O45" s="70"/>
      <c r="P45" s="70"/>
      <c r="Q45" s="70"/>
      <c r="R45" s="70"/>
      <c r="S45" s="70"/>
      <c r="T45" s="70"/>
      <c r="U45" s="70"/>
      <c r="V45" s="70"/>
      <c r="W45" s="70"/>
      <c r="X45" s="70"/>
      <c r="Y45" s="70"/>
      <c r="Z45" s="71"/>
      <c r="AA45" s="71"/>
      <c r="AB45" s="71"/>
      <c r="AC45" s="71"/>
      <c r="AD45" s="71"/>
      <c r="AE45" s="187"/>
      <c r="AF45" s="72"/>
      <c r="AG45" s="72"/>
      <c r="AH45" s="72"/>
      <c r="AI45" s="72"/>
      <c r="AJ45" s="72"/>
      <c r="AK45" s="72"/>
      <c r="AL45" s="72"/>
      <c r="AM45" s="72"/>
      <c r="AN45" s="72"/>
      <c r="AO45" s="72"/>
      <c r="AP45" s="72"/>
      <c r="AQ45" s="72"/>
      <c r="AR45" s="72"/>
      <c r="AS45" s="72"/>
      <c r="AT45" s="72"/>
      <c r="AU45" s="71"/>
      <c r="AV45" s="73"/>
      <c r="AW45" s="73"/>
      <c r="AX45" s="73"/>
      <c r="AY45" s="73"/>
      <c r="AZ45" s="187"/>
      <c r="BA45" s="74"/>
    </row>
    <row r="46" spans="1:53" ht="21" customHeight="1" thickBot="1" x14ac:dyDescent="0.35">
      <c r="A46" s="45">
        <f t="shared" si="1"/>
        <v>42</v>
      </c>
      <c r="B46" s="67"/>
      <c r="C46" s="68"/>
      <c r="D46" s="68"/>
      <c r="E46" s="69"/>
      <c r="F46" s="69"/>
      <c r="G46" s="155"/>
      <c r="H46" s="58"/>
      <c r="I46" s="59"/>
      <c r="J46" s="39"/>
      <c r="K46" s="70"/>
      <c r="L46" s="70"/>
      <c r="M46" s="70"/>
      <c r="N46" s="70"/>
      <c r="O46" s="70"/>
      <c r="P46" s="70"/>
      <c r="Q46" s="70"/>
      <c r="R46" s="70"/>
      <c r="S46" s="70"/>
      <c r="T46" s="70"/>
      <c r="U46" s="70"/>
      <c r="V46" s="70"/>
      <c r="W46" s="70"/>
      <c r="X46" s="70"/>
      <c r="Y46" s="70"/>
      <c r="Z46" s="71"/>
      <c r="AA46" s="71"/>
      <c r="AB46" s="71"/>
      <c r="AC46" s="71"/>
      <c r="AD46" s="71"/>
      <c r="AE46" s="187"/>
      <c r="AF46" s="72"/>
      <c r="AG46" s="72"/>
      <c r="AH46" s="72"/>
      <c r="AI46" s="72"/>
      <c r="AJ46" s="72"/>
      <c r="AK46" s="72"/>
      <c r="AL46" s="72"/>
      <c r="AM46" s="72"/>
      <c r="AN46" s="72"/>
      <c r="AO46" s="72"/>
      <c r="AP46" s="72"/>
      <c r="AQ46" s="72"/>
      <c r="AR46" s="72"/>
      <c r="AS46" s="72"/>
      <c r="AT46" s="72"/>
      <c r="AU46" s="71"/>
      <c r="AV46" s="73"/>
      <c r="AW46" s="73"/>
      <c r="AX46" s="73"/>
      <c r="AY46" s="73"/>
      <c r="AZ46" s="187"/>
      <c r="BA46" s="74"/>
    </row>
    <row r="47" spans="1:53" ht="21" customHeight="1" thickBot="1" x14ac:dyDescent="0.35">
      <c r="A47" s="45">
        <f t="shared" si="1"/>
        <v>43</v>
      </c>
      <c r="B47" s="67"/>
      <c r="C47" s="67"/>
      <c r="D47" s="67"/>
      <c r="E47" s="58"/>
      <c r="F47" s="58"/>
      <c r="G47" s="155"/>
      <c r="H47" s="58"/>
      <c r="I47" s="59"/>
      <c r="J47" s="39"/>
      <c r="K47" s="70"/>
      <c r="L47" s="70"/>
      <c r="M47" s="70"/>
      <c r="N47" s="70"/>
      <c r="O47" s="70"/>
      <c r="P47" s="70"/>
      <c r="Q47" s="70"/>
      <c r="R47" s="70"/>
      <c r="S47" s="70"/>
      <c r="T47" s="70"/>
      <c r="U47" s="70"/>
      <c r="V47" s="70"/>
      <c r="W47" s="70"/>
      <c r="X47" s="70"/>
      <c r="Y47" s="70"/>
      <c r="Z47" s="71"/>
      <c r="AA47" s="71"/>
      <c r="AB47" s="71"/>
      <c r="AC47" s="71"/>
      <c r="AD47" s="71"/>
      <c r="AE47" s="187"/>
      <c r="AF47" s="72"/>
      <c r="AG47" s="72"/>
      <c r="AH47" s="72"/>
      <c r="AI47" s="72"/>
      <c r="AJ47" s="72"/>
      <c r="AK47" s="72"/>
      <c r="AL47" s="72"/>
      <c r="AM47" s="72"/>
      <c r="AN47" s="72"/>
      <c r="AO47" s="72"/>
      <c r="AP47" s="72"/>
      <c r="AQ47" s="72"/>
      <c r="AR47" s="72"/>
      <c r="AS47" s="72"/>
      <c r="AT47" s="72"/>
      <c r="AU47" s="71"/>
      <c r="AV47" s="73"/>
      <c r="AW47" s="73"/>
      <c r="AX47" s="73"/>
      <c r="AY47" s="73"/>
      <c r="AZ47" s="187"/>
      <c r="BA47" s="74"/>
    </row>
    <row r="48" spans="1:53" ht="21" customHeight="1" thickBot="1" x14ac:dyDescent="0.35">
      <c r="A48" s="45">
        <f t="shared" si="1"/>
        <v>44</v>
      </c>
      <c r="B48" s="67"/>
      <c r="C48" s="68"/>
      <c r="D48" s="68"/>
      <c r="E48" s="69"/>
      <c r="F48" s="69"/>
      <c r="G48" s="155"/>
      <c r="H48" s="58"/>
      <c r="I48" s="59"/>
      <c r="J48" s="39"/>
      <c r="K48" s="70"/>
      <c r="L48" s="70"/>
      <c r="M48" s="70"/>
      <c r="N48" s="70"/>
      <c r="O48" s="70"/>
      <c r="P48" s="70"/>
      <c r="Q48" s="70"/>
      <c r="R48" s="70"/>
      <c r="S48" s="70"/>
      <c r="T48" s="70"/>
      <c r="U48" s="70"/>
      <c r="V48" s="70"/>
      <c r="W48" s="70"/>
      <c r="X48" s="70"/>
      <c r="Y48" s="70"/>
      <c r="Z48" s="71"/>
      <c r="AA48" s="71"/>
      <c r="AB48" s="71"/>
      <c r="AC48" s="71"/>
      <c r="AD48" s="71"/>
      <c r="AE48" s="187"/>
      <c r="AF48" s="72"/>
      <c r="AG48" s="72"/>
      <c r="AH48" s="72"/>
      <c r="AI48" s="72"/>
      <c r="AJ48" s="72"/>
      <c r="AK48" s="72"/>
      <c r="AL48" s="72"/>
      <c r="AM48" s="72"/>
      <c r="AN48" s="72"/>
      <c r="AO48" s="72"/>
      <c r="AP48" s="72"/>
      <c r="AQ48" s="72"/>
      <c r="AR48" s="72"/>
      <c r="AS48" s="72"/>
      <c r="AT48" s="72"/>
      <c r="AU48" s="71"/>
      <c r="AV48" s="73"/>
      <c r="AW48" s="73"/>
      <c r="AX48" s="73"/>
      <c r="AY48" s="73"/>
      <c r="AZ48" s="187"/>
      <c r="BA48" s="74"/>
    </row>
    <row r="49" spans="1:53" ht="21" customHeight="1" thickBot="1" x14ac:dyDescent="0.35">
      <c r="A49" s="45">
        <f t="shared" si="1"/>
        <v>45</v>
      </c>
      <c r="B49" s="67"/>
      <c r="C49" s="68"/>
      <c r="D49" s="68"/>
      <c r="E49" s="69"/>
      <c r="F49" s="69"/>
      <c r="G49" s="155"/>
      <c r="H49" s="58"/>
      <c r="I49" s="59"/>
      <c r="J49" s="39"/>
      <c r="K49" s="70"/>
      <c r="L49" s="70"/>
      <c r="M49" s="70"/>
      <c r="N49" s="70"/>
      <c r="O49" s="70"/>
      <c r="P49" s="70"/>
      <c r="Q49" s="70"/>
      <c r="R49" s="70"/>
      <c r="S49" s="70"/>
      <c r="T49" s="70"/>
      <c r="U49" s="70"/>
      <c r="V49" s="70"/>
      <c r="W49" s="70"/>
      <c r="X49" s="70"/>
      <c r="Y49" s="70"/>
      <c r="Z49" s="71"/>
      <c r="AA49" s="71"/>
      <c r="AB49" s="71"/>
      <c r="AC49" s="71"/>
      <c r="AD49" s="71"/>
      <c r="AE49" s="187"/>
      <c r="AF49" s="72"/>
      <c r="AG49" s="72"/>
      <c r="AH49" s="72"/>
      <c r="AI49" s="72"/>
      <c r="AJ49" s="72"/>
      <c r="AK49" s="72"/>
      <c r="AL49" s="72"/>
      <c r="AM49" s="72"/>
      <c r="AN49" s="72"/>
      <c r="AO49" s="72"/>
      <c r="AP49" s="72"/>
      <c r="AQ49" s="72"/>
      <c r="AR49" s="72"/>
      <c r="AS49" s="72"/>
      <c r="AT49" s="72"/>
      <c r="AU49" s="71"/>
      <c r="AV49" s="73"/>
      <c r="AW49" s="73"/>
      <c r="AX49" s="73"/>
      <c r="AY49" s="73"/>
      <c r="AZ49" s="187"/>
      <c r="BA49" s="74"/>
    </row>
    <row r="50" spans="1:53" ht="21" customHeight="1" thickBot="1" x14ac:dyDescent="0.35">
      <c r="A50" s="45">
        <f t="shared" si="1"/>
        <v>46</v>
      </c>
      <c r="B50" s="67"/>
      <c r="C50" s="67"/>
      <c r="D50" s="67"/>
      <c r="E50" s="58"/>
      <c r="F50" s="58"/>
      <c r="G50" s="155"/>
      <c r="H50" s="58"/>
      <c r="I50" s="59"/>
      <c r="J50" s="39"/>
      <c r="K50" s="70"/>
      <c r="L50" s="70"/>
      <c r="M50" s="70"/>
      <c r="N50" s="70"/>
      <c r="O50" s="70"/>
      <c r="P50" s="70"/>
      <c r="Q50" s="70"/>
      <c r="R50" s="70"/>
      <c r="S50" s="70"/>
      <c r="T50" s="70"/>
      <c r="U50" s="70"/>
      <c r="V50" s="70"/>
      <c r="W50" s="70"/>
      <c r="X50" s="70"/>
      <c r="Y50" s="70"/>
      <c r="Z50" s="71"/>
      <c r="AA50" s="71"/>
      <c r="AB50" s="71"/>
      <c r="AC50" s="71"/>
      <c r="AD50" s="71"/>
      <c r="AE50" s="187"/>
      <c r="AF50" s="72"/>
      <c r="AG50" s="72"/>
      <c r="AH50" s="72"/>
      <c r="AI50" s="72"/>
      <c r="AJ50" s="72"/>
      <c r="AK50" s="72"/>
      <c r="AL50" s="72"/>
      <c r="AM50" s="72"/>
      <c r="AN50" s="72"/>
      <c r="AO50" s="72"/>
      <c r="AP50" s="72"/>
      <c r="AQ50" s="72"/>
      <c r="AR50" s="72"/>
      <c r="AS50" s="72"/>
      <c r="AT50" s="72"/>
      <c r="AU50" s="71"/>
      <c r="AV50" s="73"/>
      <c r="AW50" s="73"/>
      <c r="AX50" s="73"/>
      <c r="AY50" s="73"/>
      <c r="AZ50" s="187"/>
      <c r="BA50" s="74"/>
    </row>
    <row r="51" spans="1:53" ht="21" customHeight="1" thickBot="1" x14ac:dyDescent="0.35">
      <c r="A51" s="45">
        <f t="shared" si="1"/>
        <v>47</v>
      </c>
      <c r="B51" s="67"/>
      <c r="C51" s="67"/>
      <c r="D51" s="67"/>
      <c r="E51" s="58"/>
      <c r="F51" s="58"/>
      <c r="G51" s="155"/>
      <c r="H51" s="58"/>
      <c r="I51" s="59"/>
      <c r="J51" s="39"/>
      <c r="K51" s="70"/>
      <c r="L51" s="70"/>
      <c r="M51" s="70"/>
      <c r="N51" s="70"/>
      <c r="O51" s="70"/>
      <c r="P51" s="70"/>
      <c r="Q51" s="70"/>
      <c r="R51" s="70"/>
      <c r="S51" s="70"/>
      <c r="T51" s="70"/>
      <c r="U51" s="70"/>
      <c r="V51" s="70"/>
      <c r="W51" s="70"/>
      <c r="X51" s="70"/>
      <c r="Y51" s="70"/>
      <c r="Z51" s="71"/>
      <c r="AA51" s="71"/>
      <c r="AB51" s="71"/>
      <c r="AC51" s="71"/>
      <c r="AD51" s="71"/>
      <c r="AE51" s="187"/>
      <c r="AF51" s="72"/>
      <c r="AG51" s="72"/>
      <c r="AH51" s="72"/>
      <c r="AI51" s="72"/>
      <c r="AJ51" s="72"/>
      <c r="AK51" s="72"/>
      <c r="AL51" s="72"/>
      <c r="AM51" s="72"/>
      <c r="AN51" s="72"/>
      <c r="AO51" s="72"/>
      <c r="AP51" s="72"/>
      <c r="AQ51" s="72"/>
      <c r="AR51" s="72"/>
      <c r="AS51" s="72"/>
      <c r="AT51" s="72"/>
      <c r="AU51" s="71"/>
      <c r="AV51" s="73"/>
      <c r="AW51" s="73"/>
      <c r="AX51" s="73"/>
      <c r="AY51" s="73"/>
      <c r="AZ51" s="187"/>
      <c r="BA51" s="74"/>
    </row>
    <row r="52" spans="1:53" ht="21" customHeight="1" thickBot="1" x14ac:dyDescent="0.35">
      <c r="A52" s="45">
        <f t="shared" si="1"/>
        <v>48</v>
      </c>
      <c r="B52" s="67"/>
      <c r="C52" s="68"/>
      <c r="D52" s="68"/>
      <c r="E52" s="69"/>
      <c r="F52" s="69"/>
      <c r="G52" s="155"/>
      <c r="H52" s="58"/>
      <c r="I52" s="59"/>
      <c r="J52" s="39"/>
      <c r="K52" s="70"/>
      <c r="L52" s="70"/>
      <c r="M52" s="70"/>
      <c r="N52" s="70"/>
      <c r="O52" s="70"/>
      <c r="P52" s="70"/>
      <c r="Q52" s="70"/>
      <c r="R52" s="70"/>
      <c r="S52" s="70"/>
      <c r="T52" s="70"/>
      <c r="U52" s="70"/>
      <c r="V52" s="70"/>
      <c r="W52" s="70"/>
      <c r="X52" s="70"/>
      <c r="Y52" s="70"/>
      <c r="Z52" s="71"/>
      <c r="AA52" s="71"/>
      <c r="AB52" s="71"/>
      <c r="AC52" s="71"/>
      <c r="AD52" s="71"/>
      <c r="AE52" s="187"/>
      <c r="AF52" s="72"/>
      <c r="AG52" s="72"/>
      <c r="AH52" s="72"/>
      <c r="AI52" s="72"/>
      <c r="AJ52" s="72"/>
      <c r="AK52" s="72"/>
      <c r="AL52" s="72"/>
      <c r="AM52" s="72"/>
      <c r="AN52" s="72"/>
      <c r="AO52" s="72"/>
      <c r="AP52" s="72"/>
      <c r="AQ52" s="72"/>
      <c r="AR52" s="72"/>
      <c r="AS52" s="72"/>
      <c r="AT52" s="72"/>
      <c r="AU52" s="71"/>
      <c r="AV52" s="73"/>
      <c r="AW52" s="73"/>
      <c r="AX52" s="73"/>
      <c r="AY52" s="73"/>
      <c r="AZ52" s="187"/>
      <c r="BA52" s="74"/>
    </row>
    <row r="53" spans="1:53" ht="21" customHeight="1" thickBot="1" x14ac:dyDescent="0.35">
      <c r="A53" s="45">
        <f t="shared" si="1"/>
        <v>49</v>
      </c>
      <c r="B53" s="67"/>
      <c r="C53" s="68"/>
      <c r="D53" s="68"/>
      <c r="E53" s="69"/>
      <c r="F53" s="58"/>
      <c r="G53" s="155"/>
      <c r="H53" s="58"/>
      <c r="I53" s="59"/>
      <c r="J53" s="39"/>
      <c r="K53" s="70"/>
      <c r="L53" s="70"/>
      <c r="M53" s="70"/>
      <c r="N53" s="70"/>
      <c r="O53" s="70"/>
      <c r="P53" s="70"/>
      <c r="Q53" s="70"/>
      <c r="R53" s="70"/>
      <c r="S53" s="70"/>
      <c r="T53" s="70"/>
      <c r="U53" s="70"/>
      <c r="V53" s="70"/>
      <c r="W53" s="70"/>
      <c r="X53" s="70"/>
      <c r="Y53" s="70"/>
      <c r="Z53" s="71"/>
      <c r="AA53" s="71"/>
      <c r="AB53" s="71"/>
      <c r="AC53" s="71"/>
      <c r="AD53" s="71"/>
      <c r="AE53" s="187"/>
      <c r="AF53" s="72"/>
      <c r="AG53" s="72"/>
      <c r="AH53" s="72"/>
      <c r="AI53" s="72"/>
      <c r="AJ53" s="72"/>
      <c r="AK53" s="72"/>
      <c r="AL53" s="72"/>
      <c r="AM53" s="72"/>
      <c r="AN53" s="72"/>
      <c r="AO53" s="72"/>
      <c r="AP53" s="72"/>
      <c r="AQ53" s="72"/>
      <c r="AR53" s="72"/>
      <c r="AS53" s="72"/>
      <c r="AT53" s="72"/>
      <c r="AU53" s="71"/>
      <c r="AV53" s="73"/>
      <c r="AW53" s="73"/>
      <c r="AX53" s="73"/>
      <c r="AY53" s="73"/>
      <c r="AZ53" s="187"/>
      <c r="BA53" s="74"/>
    </row>
    <row r="54" spans="1:53" ht="21" customHeight="1" thickBot="1" x14ac:dyDescent="0.35">
      <c r="A54" s="45">
        <f t="shared" si="1"/>
        <v>50</v>
      </c>
      <c r="B54" s="67"/>
      <c r="C54" s="67"/>
      <c r="D54" s="67"/>
      <c r="E54" s="58"/>
      <c r="F54" s="69"/>
      <c r="G54" s="155"/>
      <c r="H54" s="58"/>
      <c r="I54" s="59"/>
      <c r="J54" s="39"/>
      <c r="K54" s="70"/>
      <c r="L54" s="70"/>
      <c r="M54" s="70"/>
      <c r="N54" s="70"/>
      <c r="O54" s="70"/>
      <c r="P54" s="70"/>
      <c r="Q54" s="70"/>
      <c r="R54" s="70"/>
      <c r="S54" s="70"/>
      <c r="T54" s="70"/>
      <c r="U54" s="70"/>
      <c r="V54" s="70"/>
      <c r="W54" s="70"/>
      <c r="X54" s="70"/>
      <c r="Y54" s="70"/>
      <c r="Z54" s="71"/>
      <c r="AA54" s="71"/>
      <c r="AB54" s="71"/>
      <c r="AC54" s="71"/>
      <c r="AD54" s="71"/>
      <c r="AE54" s="187"/>
      <c r="AF54" s="72"/>
      <c r="AG54" s="72"/>
      <c r="AH54" s="72"/>
      <c r="AI54" s="72"/>
      <c r="AJ54" s="72"/>
      <c r="AK54" s="72"/>
      <c r="AL54" s="72"/>
      <c r="AM54" s="72"/>
      <c r="AN54" s="72"/>
      <c r="AO54" s="72"/>
      <c r="AP54" s="72"/>
      <c r="AQ54" s="72"/>
      <c r="AR54" s="72"/>
      <c r="AS54" s="72"/>
      <c r="AT54" s="72"/>
      <c r="AU54" s="71"/>
      <c r="AV54" s="73"/>
      <c r="AW54" s="73"/>
      <c r="AX54" s="73"/>
      <c r="AY54" s="73"/>
      <c r="AZ54" s="187"/>
      <c r="BA54" s="74"/>
    </row>
    <row r="55" spans="1:53" ht="21" customHeight="1" thickBot="1" x14ac:dyDescent="0.35">
      <c r="A55" s="45">
        <f t="shared" si="1"/>
        <v>51</v>
      </c>
      <c r="B55" s="67"/>
      <c r="C55" s="67"/>
      <c r="D55" s="67"/>
      <c r="E55" s="58"/>
      <c r="F55" s="58"/>
      <c r="G55" s="155"/>
      <c r="H55" s="58"/>
      <c r="I55" s="59"/>
      <c r="J55" s="39"/>
      <c r="K55" s="70"/>
      <c r="L55" s="70"/>
      <c r="M55" s="70"/>
      <c r="N55" s="70"/>
      <c r="O55" s="70"/>
      <c r="P55" s="70"/>
      <c r="Q55" s="70"/>
      <c r="R55" s="70"/>
      <c r="S55" s="70"/>
      <c r="T55" s="70"/>
      <c r="U55" s="70"/>
      <c r="V55" s="70"/>
      <c r="W55" s="70"/>
      <c r="X55" s="70"/>
      <c r="Y55" s="70"/>
      <c r="Z55" s="71"/>
      <c r="AA55" s="71"/>
      <c r="AB55" s="71"/>
      <c r="AC55" s="71"/>
      <c r="AD55" s="71"/>
      <c r="AE55" s="187"/>
      <c r="AF55" s="72"/>
      <c r="AG55" s="72"/>
      <c r="AH55" s="72"/>
      <c r="AI55" s="72"/>
      <c r="AJ55" s="72"/>
      <c r="AK55" s="72"/>
      <c r="AL55" s="72"/>
      <c r="AM55" s="72"/>
      <c r="AN55" s="72"/>
      <c r="AO55" s="72"/>
      <c r="AP55" s="72"/>
      <c r="AQ55" s="72"/>
      <c r="AR55" s="72"/>
      <c r="AS55" s="72"/>
      <c r="AT55" s="72"/>
      <c r="AU55" s="71"/>
      <c r="AV55" s="73"/>
      <c r="AW55" s="73"/>
      <c r="AX55" s="73"/>
      <c r="AY55" s="73"/>
      <c r="AZ55" s="187"/>
      <c r="BA55" s="74"/>
    </row>
    <row r="56" spans="1:53" ht="21" customHeight="1" thickBot="1" x14ac:dyDescent="0.35">
      <c r="A56" s="45">
        <f t="shared" si="1"/>
        <v>52</v>
      </c>
      <c r="B56" s="67"/>
      <c r="C56" s="67"/>
      <c r="D56" s="67"/>
      <c r="E56" s="58"/>
      <c r="F56" s="58"/>
      <c r="G56" s="155"/>
      <c r="H56" s="58"/>
      <c r="I56" s="59"/>
      <c r="J56" s="39"/>
      <c r="K56" s="70"/>
      <c r="L56" s="70"/>
      <c r="M56" s="70"/>
      <c r="N56" s="70"/>
      <c r="O56" s="70"/>
      <c r="P56" s="70"/>
      <c r="Q56" s="70"/>
      <c r="R56" s="70"/>
      <c r="S56" s="70"/>
      <c r="T56" s="70"/>
      <c r="U56" s="70"/>
      <c r="V56" s="70"/>
      <c r="W56" s="70"/>
      <c r="X56" s="70"/>
      <c r="Y56" s="70"/>
      <c r="Z56" s="71"/>
      <c r="AA56" s="71"/>
      <c r="AB56" s="71"/>
      <c r="AC56" s="71"/>
      <c r="AD56" s="71"/>
      <c r="AE56" s="187"/>
      <c r="AF56" s="72"/>
      <c r="AG56" s="72"/>
      <c r="AH56" s="72"/>
      <c r="AI56" s="72"/>
      <c r="AJ56" s="72"/>
      <c r="AK56" s="72"/>
      <c r="AL56" s="72"/>
      <c r="AM56" s="72"/>
      <c r="AN56" s="72"/>
      <c r="AO56" s="72"/>
      <c r="AP56" s="72"/>
      <c r="AQ56" s="72"/>
      <c r="AR56" s="72"/>
      <c r="AS56" s="72"/>
      <c r="AT56" s="72"/>
      <c r="AU56" s="71"/>
      <c r="AV56" s="73"/>
      <c r="AW56" s="73"/>
      <c r="AX56" s="73"/>
      <c r="AY56" s="73"/>
      <c r="AZ56" s="187"/>
      <c r="BA56" s="74"/>
    </row>
    <row r="57" spans="1:53" ht="21" customHeight="1" thickBot="1" x14ac:dyDescent="0.35">
      <c r="A57" s="45">
        <f t="shared" si="1"/>
        <v>53</v>
      </c>
      <c r="B57" s="67"/>
      <c r="C57" s="67"/>
      <c r="D57" s="67"/>
      <c r="E57" s="58"/>
      <c r="F57" s="58"/>
      <c r="G57" s="155"/>
      <c r="H57" s="58"/>
      <c r="I57" s="59"/>
      <c r="J57" s="39"/>
      <c r="K57" s="70"/>
      <c r="L57" s="70"/>
      <c r="M57" s="70"/>
      <c r="N57" s="70"/>
      <c r="O57" s="70"/>
      <c r="P57" s="70"/>
      <c r="Q57" s="70"/>
      <c r="R57" s="70"/>
      <c r="S57" s="70"/>
      <c r="T57" s="70"/>
      <c r="U57" s="70"/>
      <c r="V57" s="70"/>
      <c r="W57" s="70"/>
      <c r="X57" s="70"/>
      <c r="Y57" s="70"/>
      <c r="Z57" s="71"/>
      <c r="AA57" s="71"/>
      <c r="AB57" s="71"/>
      <c r="AC57" s="71"/>
      <c r="AD57" s="71"/>
      <c r="AE57" s="187"/>
      <c r="AF57" s="72"/>
      <c r="AG57" s="72"/>
      <c r="AH57" s="72"/>
      <c r="AI57" s="72"/>
      <c r="AJ57" s="72"/>
      <c r="AK57" s="72"/>
      <c r="AL57" s="72"/>
      <c r="AM57" s="72"/>
      <c r="AN57" s="72"/>
      <c r="AO57" s="72"/>
      <c r="AP57" s="72"/>
      <c r="AQ57" s="72"/>
      <c r="AR57" s="72"/>
      <c r="AS57" s="72"/>
      <c r="AT57" s="72"/>
      <c r="AU57" s="71"/>
      <c r="AV57" s="73"/>
      <c r="AW57" s="73"/>
      <c r="AX57" s="73"/>
      <c r="AY57" s="73"/>
      <c r="AZ57" s="187"/>
      <c r="BA57" s="74"/>
    </row>
    <row r="58" spans="1:53" ht="21" customHeight="1" thickBot="1" x14ac:dyDescent="0.35">
      <c r="A58" s="45">
        <f t="shared" si="1"/>
        <v>54</v>
      </c>
      <c r="B58" s="67"/>
      <c r="C58" s="67"/>
      <c r="D58" s="67"/>
      <c r="E58" s="58"/>
      <c r="F58" s="58"/>
      <c r="G58" s="155"/>
      <c r="H58" s="58"/>
      <c r="I58" s="59"/>
      <c r="J58" s="39"/>
      <c r="K58" s="70"/>
      <c r="L58" s="70"/>
      <c r="M58" s="70"/>
      <c r="N58" s="70"/>
      <c r="O58" s="70"/>
      <c r="P58" s="70"/>
      <c r="Q58" s="70"/>
      <c r="R58" s="70"/>
      <c r="S58" s="70"/>
      <c r="T58" s="70"/>
      <c r="U58" s="70"/>
      <c r="V58" s="70"/>
      <c r="W58" s="70"/>
      <c r="X58" s="70"/>
      <c r="Y58" s="70"/>
      <c r="Z58" s="71"/>
      <c r="AA58" s="71"/>
      <c r="AB58" s="71"/>
      <c r="AC58" s="71"/>
      <c r="AD58" s="71"/>
      <c r="AE58" s="187"/>
      <c r="AF58" s="72"/>
      <c r="AG58" s="72"/>
      <c r="AH58" s="72"/>
      <c r="AI58" s="72"/>
      <c r="AJ58" s="72"/>
      <c r="AK58" s="72"/>
      <c r="AL58" s="72"/>
      <c r="AM58" s="72"/>
      <c r="AN58" s="72"/>
      <c r="AO58" s="72"/>
      <c r="AP58" s="72"/>
      <c r="AQ58" s="72"/>
      <c r="AR58" s="72"/>
      <c r="AS58" s="72"/>
      <c r="AT58" s="72"/>
      <c r="AU58" s="71"/>
      <c r="AV58" s="73"/>
      <c r="AW58" s="73"/>
      <c r="AX58" s="73"/>
      <c r="AY58" s="73"/>
      <c r="AZ58" s="187"/>
      <c r="BA58" s="74"/>
    </row>
    <row r="59" spans="1:53" ht="21" customHeight="1" thickBot="1" x14ac:dyDescent="0.35">
      <c r="A59" s="45">
        <f t="shared" si="1"/>
        <v>55</v>
      </c>
      <c r="B59" s="67"/>
      <c r="C59" s="67"/>
      <c r="D59" s="67"/>
      <c r="E59" s="58"/>
      <c r="F59" s="58"/>
      <c r="G59" s="155"/>
      <c r="H59" s="58"/>
      <c r="I59" s="59"/>
      <c r="J59" s="39"/>
      <c r="K59" s="70"/>
      <c r="L59" s="70"/>
      <c r="M59" s="70"/>
      <c r="N59" s="70"/>
      <c r="O59" s="70"/>
      <c r="P59" s="70"/>
      <c r="Q59" s="70"/>
      <c r="R59" s="70"/>
      <c r="S59" s="70"/>
      <c r="T59" s="70"/>
      <c r="U59" s="70"/>
      <c r="V59" s="70"/>
      <c r="W59" s="70"/>
      <c r="X59" s="70"/>
      <c r="Y59" s="70"/>
      <c r="Z59" s="71"/>
      <c r="AA59" s="71"/>
      <c r="AB59" s="71"/>
      <c r="AC59" s="71"/>
      <c r="AD59" s="71"/>
      <c r="AE59" s="187"/>
      <c r="AF59" s="72"/>
      <c r="AG59" s="72"/>
      <c r="AH59" s="72"/>
      <c r="AI59" s="72"/>
      <c r="AJ59" s="72"/>
      <c r="AK59" s="72"/>
      <c r="AL59" s="72"/>
      <c r="AM59" s="72"/>
      <c r="AN59" s="72"/>
      <c r="AO59" s="72"/>
      <c r="AP59" s="72"/>
      <c r="AQ59" s="72"/>
      <c r="AR59" s="72"/>
      <c r="AS59" s="72"/>
      <c r="AT59" s="72"/>
      <c r="AU59" s="71"/>
      <c r="AV59" s="73"/>
      <c r="AW59" s="73"/>
      <c r="AX59" s="73"/>
      <c r="AY59" s="73"/>
      <c r="AZ59" s="187"/>
      <c r="BA59" s="74"/>
    </row>
    <row r="60" spans="1:53" ht="21" customHeight="1" thickBot="1" x14ac:dyDescent="0.35">
      <c r="A60" s="45">
        <f t="shared" si="1"/>
        <v>56</v>
      </c>
      <c r="B60" s="67"/>
      <c r="C60" s="67"/>
      <c r="D60" s="67"/>
      <c r="E60" s="58"/>
      <c r="F60" s="58"/>
      <c r="G60" s="155"/>
      <c r="H60" s="58"/>
      <c r="I60" s="59"/>
      <c r="J60" s="39"/>
      <c r="K60" s="70"/>
      <c r="L60" s="70"/>
      <c r="M60" s="70"/>
      <c r="N60" s="70"/>
      <c r="O60" s="70"/>
      <c r="P60" s="70"/>
      <c r="Q60" s="70"/>
      <c r="R60" s="70"/>
      <c r="S60" s="70"/>
      <c r="T60" s="70"/>
      <c r="U60" s="70"/>
      <c r="V60" s="70"/>
      <c r="W60" s="70"/>
      <c r="X60" s="70"/>
      <c r="Y60" s="70"/>
      <c r="Z60" s="71"/>
      <c r="AA60" s="71"/>
      <c r="AB60" s="71"/>
      <c r="AC60" s="71"/>
      <c r="AD60" s="71"/>
      <c r="AE60" s="187"/>
      <c r="AF60" s="72"/>
      <c r="AG60" s="72"/>
      <c r="AH60" s="72"/>
      <c r="AI60" s="72"/>
      <c r="AJ60" s="72"/>
      <c r="AK60" s="72"/>
      <c r="AL60" s="72"/>
      <c r="AM60" s="72"/>
      <c r="AN60" s="72"/>
      <c r="AO60" s="72"/>
      <c r="AP60" s="72"/>
      <c r="AQ60" s="72"/>
      <c r="AR60" s="72"/>
      <c r="AS60" s="72"/>
      <c r="AT60" s="72"/>
      <c r="AU60" s="71"/>
      <c r="AV60" s="73"/>
      <c r="AW60" s="73"/>
      <c r="AX60" s="73"/>
      <c r="AY60" s="73"/>
      <c r="AZ60" s="187"/>
      <c r="BA60" s="74"/>
    </row>
    <row r="61" spans="1:53" ht="21" customHeight="1" thickBot="1" x14ac:dyDescent="0.35">
      <c r="A61" s="45">
        <f t="shared" si="1"/>
        <v>57</v>
      </c>
      <c r="B61" s="67"/>
      <c r="C61" s="67"/>
      <c r="D61" s="67"/>
      <c r="E61" s="58"/>
      <c r="F61" s="58"/>
      <c r="G61" s="155"/>
      <c r="H61" s="58"/>
      <c r="I61" s="59"/>
      <c r="J61" s="39"/>
      <c r="K61" s="70"/>
      <c r="L61" s="70"/>
      <c r="M61" s="70"/>
      <c r="N61" s="70"/>
      <c r="O61" s="70"/>
      <c r="P61" s="70"/>
      <c r="Q61" s="70"/>
      <c r="R61" s="70"/>
      <c r="S61" s="70"/>
      <c r="T61" s="70"/>
      <c r="U61" s="70"/>
      <c r="V61" s="70"/>
      <c r="W61" s="70"/>
      <c r="X61" s="70"/>
      <c r="Y61" s="70"/>
      <c r="Z61" s="71"/>
      <c r="AA61" s="71"/>
      <c r="AB61" s="71"/>
      <c r="AC61" s="71"/>
      <c r="AD61" s="71"/>
      <c r="AE61" s="187"/>
      <c r="AF61" s="72"/>
      <c r="AG61" s="72"/>
      <c r="AH61" s="72"/>
      <c r="AI61" s="72"/>
      <c r="AJ61" s="72"/>
      <c r="AK61" s="72"/>
      <c r="AL61" s="72"/>
      <c r="AM61" s="72"/>
      <c r="AN61" s="72"/>
      <c r="AO61" s="72"/>
      <c r="AP61" s="72"/>
      <c r="AQ61" s="72"/>
      <c r="AR61" s="72"/>
      <c r="AS61" s="72"/>
      <c r="AT61" s="72"/>
      <c r="AU61" s="71"/>
      <c r="AV61" s="73"/>
      <c r="AW61" s="73"/>
      <c r="AX61" s="73"/>
      <c r="AY61" s="73"/>
      <c r="AZ61" s="187"/>
      <c r="BA61" s="74"/>
    </row>
    <row r="62" spans="1:53" ht="21" customHeight="1" thickBot="1" x14ac:dyDescent="0.35">
      <c r="A62" s="45">
        <f t="shared" si="1"/>
        <v>58</v>
      </c>
      <c r="B62" s="67"/>
      <c r="C62" s="68"/>
      <c r="D62" s="68"/>
      <c r="E62" s="69"/>
      <c r="F62" s="69"/>
      <c r="G62" s="155"/>
      <c r="H62" s="58"/>
      <c r="I62" s="59"/>
      <c r="J62" s="39"/>
      <c r="K62" s="70"/>
      <c r="L62" s="70"/>
      <c r="M62" s="70"/>
      <c r="N62" s="70"/>
      <c r="O62" s="70"/>
      <c r="P62" s="70"/>
      <c r="Q62" s="70"/>
      <c r="R62" s="70"/>
      <c r="S62" s="70"/>
      <c r="T62" s="70"/>
      <c r="U62" s="70"/>
      <c r="V62" s="70"/>
      <c r="W62" s="70"/>
      <c r="X62" s="70"/>
      <c r="Y62" s="70"/>
      <c r="Z62" s="71"/>
      <c r="AA62" s="71"/>
      <c r="AB62" s="71"/>
      <c r="AC62" s="71"/>
      <c r="AD62" s="71"/>
      <c r="AE62" s="187"/>
      <c r="AF62" s="72"/>
      <c r="AG62" s="72"/>
      <c r="AH62" s="72"/>
      <c r="AI62" s="72"/>
      <c r="AJ62" s="72"/>
      <c r="AK62" s="72"/>
      <c r="AL62" s="72"/>
      <c r="AM62" s="72"/>
      <c r="AN62" s="72"/>
      <c r="AO62" s="72"/>
      <c r="AP62" s="72"/>
      <c r="AQ62" s="72"/>
      <c r="AR62" s="72"/>
      <c r="AS62" s="72"/>
      <c r="AT62" s="72"/>
      <c r="AU62" s="71"/>
      <c r="AV62" s="73"/>
      <c r="AW62" s="73"/>
      <c r="AX62" s="73"/>
      <c r="AY62" s="73"/>
      <c r="AZ62" s="187"/>
      <c r="BA62" s="74"/>
    </row>
    <row r="63" spans="1:53" ht="21" customHeight="1" thickBot="1" x14ac:dyDescent="0.35">
      <c r="A63" s="45">
        <f t="shared" si="1"/>
        <v>59</v>
      </c>
      <c r="B63" s="67"/>
      <c r="C63" s="68"/>
      <c r="D63" s="68"/>
      <c r="E63" s="69"/>
      <c r="F63" s="58"/>
      <c r="G63" s="155"/>
      <c r="H63" s="58"/>
      <c r="I63" s="59"/>
      <c r="J63" s="39"/>
      <c r="K63" s="70"/>
      <c r="L63" s="70"/>
      <c r="M63" s="70"/>
      <c r="N63" s="70"/>
      <c r="O63" s="70"/>
      <c r="P63" s="70"/>
      <c r="Q63" s="70"/>
      <c r="R63" s="70"/>
      <c r="S63" s="70"/>
      <c r="T63" s="70"/>
      <c r="U63" s="70"/>
      <c r="V63" s="70"/>
      <c r="W63" s="70"/>
      <c r="X63" s="70"/>
      <c r="Y63" s="70"/>
      <c r="Z63" s="71"/>
      <c r="AA63" s="71"/>
      <c r="AB63" s="71"/>
      <c r="AC63" s="71"/>
      <c r="AD63" s="71"/>
      <c r="AE63" s="187"/>
      <c r="AF63" s="72"/>
      <c r="AG63" s="72"/>
      <c r="AH63" s="72"/>
      <c r="AI63" s="72"/>
      <c r="AJ63" s="72"/>
      <c r="AK63" s="72"/>
      <c r="AL63" s="72"/>
      <c r="AM63" s="72"/>
      <c r="AN63" s="72"/>
      <c r="AO63" s="72"/>
      <c r="AP63" s="72"/>
      <c r="AQ63" s="72"/>
      <c r="AR63" s="72"/>
      <c r="AS63" s="72"/>
      <c r="AT63" s="72"/>
      <c r="AU63" s="71"/>
      <c r="AV63" s="73"/>
      <c r="AW63" s="73"/>
      <c r="AX63" s="73"/>
      <c r="AY63" s="73"/>
      <c r="AZ63" s="187"/>
      <c r="BA63" s="74"/>
    </row>
    <row r="64" spans="1:53" ht="21" customHeight="1" thickBot="1" x14ac:dyDescent="0.35">
      <c r="A64" s="45">
        <f t="shared" si="1"/>
        <v>60</v>
      </c>
      <c r="B64" s="67"/>
      <c r="C64" s="68"/>
      <c r="D64" s="68"/>
      <c r="E64" s="69"/>
      <c r="F64" s="69"/>
      <c r="G64" s="155"/>
      <c r="H64" s="58"/>
      <c r="I64" s="59"/>
      <c r="J64" s="39"/>
      <c r="K64" s="70"/>
      <c r="L64" s="70"/>
      <c r="M64" s="70"/>
      <c r="N64" s="70"/>
      <c r="O64" s="70"/>
      <c r="P64" s="70"/>
      <c r="Q64" s="70"/>
      <c r="R64" s="70"/>
      <c r="S64" s="70"/>
      <c r="T64" s="70"/>
      <c r="U64" s="70"/>
      <c r="V64" s="70"/>
      <c r="W64" s="70"/>
      <c r="X64" s="70"/>
      <c r="Y64" s="70"/>
      <c r="Z64" s="71"/>
      <c r="AA64" s="71"/>
      <c r="AB64" s="71"/>
      <c r="AC64" s="71"/>
      <c r="AD64" s="71"/>
      <c r="AE64" s="187"/>
      <c r="AF64" s="72"/>
      <c r="AG64" s="72"/>
      <c r="AH64" s="72"/>
      <c r="AI64" s="72"/>
      <c r="AJ64" s="72"/>
      <c r="AK64" s="72"/>
      <c r="AL64" s="72"/>
      <c r="AM64" s="72"/>
      <c r="AN64" s="72"/>
      <c r="AO64" s="72"/>
      <c r="AP64" s="72"/>
      <c r="AQ64" s="72"/>
      <c r="AR64" s="72"/>
      <c r="AS64" s="72"/>
      <c r="AT64" s="72"/>
      <c r="AU64" s="71"/>
      <c r="AV64" s="73"/>
      <c r="AW64" s="73"/>
      <c r="AX64" s="73"/>
      <c r="AY64" s="73"/>
      <c r="AZ64" s="187"/>
      <c r="BA64" s="74"/>
    </row>
    <row r="65" spans="1:53" ht="21" customHeight="1" thickBot="1" x14ac:dyDescent="0.35">
      <c r="A65" s="45">
        <f t="shared" si="1"/>
        <v>61</v>
      </c>
      <c r="B65" s="67"/>
      <c r="C65" s="68"/>
      <c r="D65" s="68"/>
      <c r="E65" s="69"/>
      <c r="F65" s="69"/>
      <c r="G65" s="155"/>
      <c r="H65" s="58"/>
      <c r="I65" s="59"/>
      <c r="J65" s="39"/>
      <c r="K65" s="70"/>
      <c r="L65" s="70"/>
      <c r="M65" s="70"/>
      <c r="N65" s="70"/>
      <c r="O65" s="70"/>
      <c r="P65" s="70"/>
      <c r="Q65" s="70"/>
      <c r="R65" s="70"/>
      <c r="S65" s="70"/>
      <c r="T65" s="70"/>
      <c r="U65" s="70"/>
      <c r="V65" s="70"/>
      <c r="W65" s="70"/>
      <c r="X65" s="70"/>
      <c r="Y65" s="70"/>
      <c r="Z65" s="71"/>
      <c r="AA65" s="71"/>
      <c r="AB65" s="71"/>
      <c r="AC65" s="71"/>
      <c r="AD65" s="71"/>
      <c r="AE65" s="187"/>
      <c r="AF65" s="72"/>
      <c r="AG65" s="72"/>
      <c r="AH65" s="72"/>
      <c r="AI65" s="72"/>
      <c r="AJ65" s="72"/>
      <c r="AK65" s="72"/>
      <c r="AL65" s="72"/>
      <c r="AM65" s="72"/>
      <c r="AN65" s="72"/>
      <c r="AO65" s="72"/>
      <c r="AP65" s="72"/>
      <c r="AQ65" s="72"/>
      <c r="AR65" s="72"/>
      <c r="AS65" s="72"/>
      <c r="AT65" s="72"/>
      <c r="AU65" s="71"/>
      <c r="AV65" s="73"/>
      <c r="AW65" s="73"/>
      <c r="AX65" s="73"/>
      <c r="AY65" s="73"/>
      <c r="AZ65" s="187"/>
      <c r="BA65" s="74"/>
    </row>
    <row r="66" spans="1:53" ht="21" customHeight="1" thickBot="1" x14ac:dyDescent="0.35">
      <c r="A66" s="45">
        <f t="shared" si="1"/>
        <v>62</v>
      </c>
      <c r="B66" s="67"/>
      <c r="C66" s="67"/>
      <c r="D66" s="67"/>
      <c r="E66" s="58"/>
      <c r="F66" s="69"/>
      <c r="G66" s="155"/>
      <c r="H66" s="58"/>
      <c r="I66" s="59"/>
      <c r="J66" s="39"/>
      <c r="K66" s="70"/>
      <c r="L66" s="70"/>
      <c r="M66" s="70"/>
      <c r="N66" s="70"/>
      <c r="O66" s="70"/>
      <c r="P66" s="70"/>
      <c r="Q66" s="70"/>
      <c r="R66" s="70"/>
      <c r="S66" s="70"/>
      <c r="T66" s="70"/>
      <c r="U66" s="70"/>
      <c r="V66" s="70"/>
      <c r="W66" s="70"/>
      <c r="X66" s="70"/>
      <c r="Y66" s="70"/>
      <c r="Z66" s="71"/>
      <c r="AA66" s="71"/>
      <c r="AB66" s="71"/>
      <c r="AC66" s="71"/>
      <c r="AD66" s="71"/>
      <c r="AE66" s="187"/>
      <c r="AF66" s="72"/>
      <c r="AG66" s="72"/>
      <c r="AH66" s="72"/>
      <c r="AI66" s="72"/>
      <c r="AJ66" s="72"/>
      <c r="AK66" s="72"/>
      <c r="AL66" s="72"/>
      <c r="AM66" s="72"/>
      <c r="AN66" s="72"/>
      <c r="AO66" s="72"/>
      <c r="AP66" s="72"/>
      <c r="AQ66" s="72"/>
      <c r="AR66" s="72"/>
      <c r="AS66" s="72"/>
      <c r="AT66" s="72"/>
      <c r="AU66" s="71"/>
      <c r="AV66" s="73"/>
      <c r="AW66" s="73"/>
      <c r="AX66" s="73"/>
      <c r="AY66" s="73"/>
      <c r="AZ66" s="187"/>
      <c r="BA66" s="74"/>
    </row>
    <row r="67" spans="1:53" ht="21" customHeight="1" thickBot="1" x14ac:dyDescent="0.35">
      <c r="A67" s="45">
        <f t="shared" si="1"/>
        <v>63</v>
      </c>
      <c r="B67" s="67"/>
      <c r="C67" s="67"/>
      <c r="D67" s="67"/>
      <c r="E67" s="58"/>
      <c r="F67" s="58"/>
      <c r="G67" s="155"/>
      <c r="H67" s="58"/>
      <c r="I67" s="59"/>
      <c r="J67" s="39"/>
      <c r="K67" s="70"/>
      <c r="L67" s="70"/>
      <c r="M67" s="70"/>
      <c r="N67" s="70"/>
      <c r="O67" s="70"/>
      <c r="P67" s="70"/>
      <c r="Q67" s="70"/>
      <c r="R67" s="70"/>
      <c r="S67" s="70"/>
      <c r="T67" s="70"/>
      <c r="U67" s="70"/>
      <c r="V67" s="70"/>
      <c r="W67" s="70"/>
      <c r="X67" s="70"/>
      <c r="Y67" s="70"/>
      <c r="Z67" s="71"/>
      <c r="AA67" s="71"/>
      <c r="AB67" s="71"/>
      <c r="AC67" s="71"/>
      <c r="AD67" s="71"/>
      <c r="AE67" s="187"/>
      <c r="AF67" s="72"/>
      <c r="AG67" s="72"/>
      <c r="AH67" s="72"/>
      <c r="AI67" s="72"/>
      <c r="AJ67" s="72"/>
      <c r="AK67" s="72"/>
      <c r="AL67" s="72"/>
      <c r="AM67" s="72"/>
      <c r="AN67" s="72"/>
      <c r="AO67" s="72"/>
      <c r="AP67" s="72"/>
      <c r="AQ67" s="72"/>
      <c r="AR67" s="72"/>
      <c r="AS67" s="72"/>
      <c r="AT67" s="72"/>
      <c r="AU67" s="71"/>
      <c r="AV67" s="73"/>
      <c r="AW67" s="73"/>
      <c r="AX67" s="73"/>
      <c r="AY67" s="73"/>
      <c r="AZ67" s="187"/>
      <c r="BA67" s="74"/>
    </row>
    <row r="68" spans="1:53" ht="21" customHeight="1" thickBot="1" x14ac:dyDescent="0.35">
      <c r="A68" s="45">
        <f t="shared" si="1"/>
        <v>64</v>
      </c>
      <c r="B68" s="67"/>
      <c r="C68" s="67"/>
      <c r="D68" s="67"/>
      <c r="E68" s="58"/>
      <c r="F68" s="58"/>
      <c r="G68" s="155"/>
      <c r="H68" s="58"/>
      <c r="I68" s="59"/>
      <c r="J68" s="39"/>
      <c r="K68" s="70"/>
      <c r="L68" s="70"/>
      <c r="M68" s="70"/>
      <c r="N68" s="70"/>
      <c r="O68" s="70"/>
      <c r="P68" s="70"/>
      <c r="Q68" s="70"/>
      <c r="R68" s="70"/>
      <c r="S68" s="70"/>
      <c r="T68" s="70"/>
      <c r="U68" s="70"/>
      <c r="V68" s="70"/>
      <c r="W68" s="70"/>
      <c r="X68" s="70"/>
      <c r="Y68" s="70"/>
      <c r="Z68" s="71"/>
      <c r="AA68" s="71"/>
      <c r="AB68" s="71"/>
      <c r="AC68" s="71"/>
      <c r="AD68" s="71"/>
      <c r="AE68" s="187"/>
      <c r="AF68" s="72"/>
      <c r="AG68" s="72"/>
      <c r="AH68" s="72"/>
      <c r="AI68" s="72"/>
      <c r="AJ68" s="72"/>
      <c r="AK68" s="72"/>
      <c r="AL68" s="72"/>
      <c r="AM68" s="72"/>
      <c r="AN68" s="72"/>
      <c r="AO68" s="72"/>
      <c r="AP68" s="72"/>
      <c r="AQ68" s="72"/>
      <c r="AR68" s="72"/>
      <c r="AS68" s="72"/>
      <c r="AT68" s="72"/>
      <c r="AU68" s="71"/>
      <c r="AV68" s="73"/>
      <c r="AW68" s="73"/>
      <c r="AX68" s="73"/>
      <c r="AY68" s="73"/>
      <c r="AZ68" s="187"/>
      <c r="BA68" s="74"/>
    </row>
    <row r="69" spans="1:53" ht="21" customHeight="1" thickBot="1" x14ac:dyDescent="0.35">
      <c r="A69" s="45">
        <f t="shared" si="1"/>
        <v>65</v>
      </c>
      <c r="B69" s="67"/>
      <c r="C69" s="67"/>
      <c r="D69" s="67"/>
      <c r="E69" s="58"/>
      <c r="F69" s="58"/>
      <c r="G69" s="155"/>
      <c r="H69" s="58"/>
      <c r="I69" s="59"/>
      <c r="J69" s="39"/>
      <c r="K69" s="70"/>
      <c r="L69" s="70"/>
      <c r="M69" s="70"/>
      <c r="N69" s="70"/>
      <c r="O69" s="70"/>
      <c r="P69" s="70"/>
      <c r="Q69" s="70"/>
      <c r="R69" s="70"/>
      <c r="S69" s="70"/>
      <c r="T69" s="70"/>
      <c r="U69" s="70"/>
      <c r="V69" s="70"/>
      <c r="W69" s="70"/>
      <c r="X69" s="70"/>
      <c r="Y69" s="70"/>
      <c r="Z69" s="71"/>
      <c r="AA69" s="71"/>
      <c r="AB69" s="71"/>
      <c r="AC69" s="71"/>
      <c r="AD69" s="71"/>
      <c r="AE69" s="187"/>
      <c r="AF69" s="72"/>
      <c r="AG69" s="72"/>
      <c r="AH69" s="72"/>
      <c r="AI69" s="72"/>
      <c r="AJ69" s="72"/>
      <c r="AK69" s="72"/>
      <c r="AL69" s="72"/>
      <c r="AM69" s="72"/>
      <c r="AN69" s="72"/>
      <c r="AO69" s="72"/>
      <c r="AP69" s="72"/>
      <c r="AQ69" s="72"/>
      <c r="AR69" s="72"/>
      <c r="AS69" s="72"/>
      <c r="AT69" s="72"/>
      <c r="AU69" s="71"/>
      <c r="AV69" s="73"/>
      <c r="AW69" s="73"/>
      <c r="AX69" s="73"/>
      <c r="AY69" s="73"/>
      <c r="AZ69" s="187"/>
      <c r="BA69" s="74"/>
    </row>
    <row r="70" spans="1:53" ht="21" customHeight="1" thickBot="1" x14ac:dyDescent="0.35">
      <c r="A70" s="45">
        <f t="shared" ref="A70:A103" si="2">ROW()-4</f>
        <v>66</v>
      </c>
      <c r="B70" s="67"/>
      <c r="C70" s="67"/>
      <c r="D70" s="67"/>
      <c r="E70" s="58"/>
      <c r="F70" s="58"/>
      <c r="G70" s="155"/>
      <c r="H70" s="58"/>
      <c r="I70" s="59"/>
      <c r="J70" s="39"/>
      <c r="K70" s="70"/>
      <c r="L70" s="70"/>
      <c r="M70" s="70"/>
      <c r="N70" s="70"/>
      <c r="O70" s="70"/>
      <c r="P70" s="70"/>
      <c r="Q70" s="70"/>
      <c r="R70" s="70"/>
      <c r="S70" s="70"/>
      <c r="T70" s="70"/>
      <c r="U70" s="70"/>
      <c r="V70" s="70"/>
      <c r="W70" s="70"/>
      <c r="X70" s="70"/>
      <c r="Y70" s="70"/>
      <c r="Z70" s="71"/>
      <c r="AA70" s="71"/>
      <c r="AB70" s="71"/>
      <c r="AC70" s="71"/>
      <c r="AD70" s="71"/>
      <c r="AE70" s="187"/>
      <c r="AF70" s="72"/>
      <c r="AG70" s="72"/>
      <c r="AH70" s="72"/>
      <c r="AI70" s="72"/>
      <c r="AJ70" s="72"/>
      <c r="AK70" s="72"/>
      <c r="AL70" s="72"/>
      <c r="AM70" s="72"/>
      <c r="AN70" s="72"/>
      <c r="AO70" s="72"/>
      <c r="AP70" s="72"/>
      <c r="AQ70" s="72"/>
      <c r="AR70" s="72"/>
      <c r="AS70" s="72"/>
      <c r="AT70" s="72"/>
      <c r="AU70" s="71"/>
      <c r="AV70" s="73"/>
      <c r="AW70" s="73"/>
      <c r="AX70" s="73"/>
      <c r="AY70" s="73"/>
      <c r="AZ70" s="187"/>
      <c r="BA70" s="74"/>
    </row>
    <row r="71" spans="1:53" ht="21" customHeight="1" thickBot="1" x14ac:dyDescent="0.35">
      <c r="A71" s="45">
        <f t="shared" si="2"/>
        <v>67</v>
      </c>
      <c r="B71" s="67"/>
      <c r="C71" s="67"/>
      <c r="D71" s="67"/>
      <c r="E71" s="58"/>
      <c r="F71" s="58"/>
      <c r="G71" s="155"/>
      <c r="H71" s="58"/>
      <c r="I71" s="59"/>
      <c r="J71" s="39"/>
      <c r="K71" s="70"/>
      <c r="L71" s="70"/>
      <c r="M71" s="70"/>
      <c r="N71" s="70"/>
      <c r="O71" s="70"/>
      <c r="P71" s="70"/>
      <c r="Q71" s="70"/>
      <c r="R71" s="70"/>
      <c r="S71" s="70"/>
      <c r="T71" s="70"/>
      <c r="U71" s="70"/>
      <c r="V71" s="70"/>
      <c r="W71" s="70"/>
      <c r="X71" s="70"/>
      <c r="Y71" s="70"/>
      <c r="Z71" s="71"/>
      <c r="AA71" s="71"/>
      <c r="AB71" s="71"/>
      <c r="AC71" s="71"/>
      <c r="AD71" s="71"/>
      <c r="AE71" s="187"/>
      <c r="AF71" s="72"/>
      <c r="AG71" s="72"/>
      <c r="AH71" s="72"/>
      <c r="AI71" s="72"/>
      <c r="AJ71" s="72"/>
      <c r="AK71" s="72"/>
      <c r="AL71" s="72"/>
      <c r="AM71" s="72"/>
      <c r="AN71" s="72"/>
      <c r="AO71" s="72"/>
      <c r="AP71" s="72"/>
      <c r="AQ71" s="72"/>
      <c r="AR71" s="72"/>
      <c r="AS71" s="72"/>
      <c r="AT71" s="72"/>
      <c r="AU71" s="71"/>
      <c r="AV71" s="73"/>
      <c r="AW71" s="73"/>
      <c r="AX71" s="73"/>
      <c r="AY71" s="73"/>
      <c r="AZ71" s="187"/>
      <c r="BA71" s="74"/>
    </row>
    <row r="72" spans="1:53" ht="21" customHeight="1" thickBot="1" x14ac:dyDescent="0.35">
      <c r="A72" s="45">
        <f t="shared" si="2"/>
        <v>68</v>
      </c>
      <c r="B72" s="67"/>
      <c r="C72" s="68"/>
      <c r="D72" s="68"/>
      <c r="E72" s="69"/>
      <c r="F72" s="58"/>
      <c r="G72" s="155"/>
      <c r="H72" s="58"/>
      <c r="I72" s="59"/>
      <c r="J72" s="39"/>
      <c r="K72" s="70"/>
      <c r="L72" s="70"/>
      <c r="M72" s="70"/>
      <c r="N72" s="70"/>
      <c r="O72" s="70"/>
      <c r="P72" s="70"/>
      <c r="Q72" s="70"/>
      <c r="R72" s="70"/>
      <c r="S72" s="70"/>
      <c r="T72" s="70"/>
      <c r="U72" s="70"/>
      <c r="V72" s="70"/>
      <c r="W72" s="70"/>
      <c r="X72" s="70"/>
      <c r="Y72" s="70"/>
      <c r="Z72" s="71"/>
      <c r="AA72" s="71"/>
      <c r="AB72" s="71"/>
      <c r="AC72" s="71"/>
      <c r="AD72" s="71"/>
      <c r="AE72" s="187"/>
      <c r="AF72" s="72"/>
      <c r="AG72" s="72"/>
      <c r="AH72" s="72"/>
      <c r="AI72" s="72"/>
      <c r="AJ72" s="72"/>
      <c r="AK72" s="72"/>
      <c r="AL72" s="72"/>
      <c r="AM72" s="72"/>
      <c r="AN72" s="72"/>
      <c r="AO72" s="72"/>
      <c r="AP72" s="72"/>
      <c r="AQ72" s="72"/>
      <c r="AR72" s="72"/>
      <c r="AS72" s="72"/>
      <c r="AT72" s="72"/>
      <c r="AU72" s="71"/>
      <c r="AV72" s="73"/>
      <c r="AW72" s="73"/>
      <c r="AX72" s="73"/>
      <c r="AY72" s="73"/>
      <c r="AZ72" s="187"/>
      <c r="BA72" s="74"/>
    </row>
    <row r="73" spans="1:53" ht="21" customHeight="1" thickBot="1" x14ac:dyDescent="0.35">
      <c r="A73" s="45">
        <f t="shared" si="2"/>
        <v>69</v>
      </c>
      <c r="B73" s="67"/>
      <c r="C73" s="68"/>
      <c r="D73" s="68"/>
      <c r="E73" s="69"/>
      <c r="F73" s="69"/>
      <c r="G73" s="155"/>
      <c r="H73" s="58"/>
      <c r="I73" s="59"/>
      <c r="J73" s="39"/>
      <c r="K73" s="70"/>
      <c r="L73" s="70"/>
      <c r="M73" s="70"/>
      <c r="N73" s="70"/>
      <c r="O73" s="70"/>
      <c r="P73" s="70"/>
      <c r="Q73" s="70"/>
      <c r="R73" s="70"/>
      <c r="S73" s="70"/>
      <c r="T73" s="70"/>
      <c r="U73" s="70"/>
      <c r="V73" s="70"/>
      <c r="W73" s="70"/>
      <c r="X73" s="70"/>
      <c r="Y73" s="70"/>
      <c r="Z73" s="71"/>
      <c r="AA73" s="71"/>
      <c r="AB73" s="71"/>
      <c r="AC73" s="71"/>
      <c r="AD73" s="71"/>
      <c r="AE73" s="187"/>
      <c r="AF73" s="72"/>
      <c r="AG73" s="72"/>
      <c r="AH73" s="72"/>
      <c r="AI73" s="72"/>
      <c r="AJ73" s="72"/>
      <c r="AK73" s="72"/>
      <c r="AL73" s="72"/>
      <c r="AM73" s="72"/>
      <c r="AN73" s="72"/>
      <c r="AO73" s="72"/>
      <c r="AP73" s="72"/>
      <c r="AQ73" s="72"/>
      <c r="AR73" s="72"/>
      <c r="AS73" s="72"/>
      <c r="AT73" s="72"/>
      <c r="AU73" s="71"/>
      <c r="AV73" s="73"/>
      <c r="AW73" s="73"/>
      <c r="AX73" s="73"/>
      <c r="AY73" s="73"/>
      <c r="AZ73" s="187"/>
      <c r="BA73" s="74"/>
    </row>
    <row r="74" spans="1:53" ht="21" customHeight="1" thickBot="1" x14ac:dyDescent="0.35">
      <c r="A74" s="45">
        <f t="shared" si="2"/>
        <v>70</v>
      </c>
      <c r="B74" s="67"/>
      <c r="C74" s="67"/>
      <c r="D74" s="67"/>
      <c r="E74" s="58"/>
      <c r="F74" s="69"/>
      <c r="G74" s="155"/>
      <c r="H74" s="58"/>
      <c r="I74" s="59"/>
      <c r="J74" s="39"/>
      <c r="K74" s="70"/>
      <c r="L74" s="70"/>
      <c r="M74" s="70"/>
      <c r="N74" s="70"/>
      <c r="O74" s="70"/>
      <c r="P74" s="70"/>
      <c r="Q74" s="70"/>
      <c r="R74" s="70"/>
      <c r="S74" s="70"/>
      <c r="T74" s="70"/>
      <c r="U74" s="70"/>
      <c r="V74" s="70"/>
      <c r="W74" s="70"/>
      <c r="X74" s="70"/>
      <c r="Y74" s="70"/>
      <c r="Z74" s="71"/>
      <c r="AA74" s="71"/>
      <c r="AB74" s="71"/>
      <c r="AC74" s="71"/>
      <c r="AD74" s="71"/>
      <c r="AE74" s="187"/>
      <c r="AF74" s="72"/>
      <c r="AG74" s="72"/>
      <c r="AH74" s="72"/>
      <c r="AI74" s="72"/>
      <c r="AJ74" s="72"/>
      <c r="AK74" s="72"/>
      <c r="AL74" s="72"/>
      <c r="AM74" s="72"/>
      <c r="AN74" s="72"/>
      <c r="AO74" s="72"/>
      <c r="AP74" s="72"/>
      <c r="AQ74" s="72"/>
      <c r="AR74" s="72"/>
      <c r="AS74" s="72"/>
      <c r="AT74" s="72"/>
      <c r="AU74" s="71"/>
      <c r="AV74" s="73"/>
      <c r="AW74" s="73"/>
      <c r="AX74" s="73"/>
      <c r="AY74" s="73"/>
      <c r="AZ74" s="187"/>
      <c r="BA74" s="74"/>
    </row>
    <row r="75" spans="1:53" ht="21" customHeight="1" thickBot="1" x14ac:dyDescent="0.35">
      <c r="A75" s="45">
        <f t="shared" si="2"/>
        <v>71</v>
      </c>
      <c r="B75" s="67"/>
      <c r="C75" s="67"/>
      <c r="D75" s="67"/>
      <c r="E75" s="58"/>
      <c r="F75" s="58"/>
      <c r="G75" s="155"/>
      <c r="H75" s="58"/>
      <c r="I75" s="59"/>
      <c r="J75" s="39"/>
      <c r="K75" s="70"/>
      <c r="L75" s="70"/>
      <c r="M75" s="70"/>
      <c r="N75" s="70"/>
      <c r="O75" s="70"/>
      <c r="P75" s="70"/>
      <c r="Q75" s="70"/>
      <c r="R75" s="70"/>
      <c r="S75" s="70"/>
      <c r="T75" s="70"/>
      <c r="U75" s="70"/>
      <c r="V75" s="70"/>
      <c r="W75" s="70"/>
      <c r="X75" s="70"/>
      <c r="Y75" s="70"/>
      <c r="Z75" s="71"/>
      <c r="AA75" s="71"/>
      <c r="AB75" s="71"/>
      <c r="AC75" s="71"/>
      <c r="AD75" s="71"/>
      <c r="AE75" s="187"/>
      <c r="AF75" s="72"/>
      <c r="AG75" s="72"/>
      <c r="AH75" s="72"/>
      <c r="AI75" s="72"/>
      <c r="AJ75" s="72"/>
      <c r="AK75" s="72"/>
      <c r="AL75" s="72"/>
      <c r="AM75" s="72"/>
      <c r="AN75" s="72"/>
      <c r="AO75" s="72"/>
      <c r="AP75" s="72"/>
      <c r="AQ75" s="72"/>
      <c r="AR75" s="72"/>
      <c r="AS75" s="72"/>
      <c r="AT75" s="72"/>
      <c r="AU75" s="71"/>
      <c r="AV75" s="73"/>
      <c r="AW75" s="73"/>
      <c r="AX75" s="73"/>
      <c r="AY75" s="73"/>
      <c r="AZ75" s="187"/>
      <c r="BA75" s="74"/>
    </row>
    <row r="76" spans="1:53" ht="21" customHeight="1" thickBot="1" x14ac:dyDescent="0.35">
      <c r="A76" s="45">
        <f t="shared" si="2"/>
        <v>72</v>
      </c>
      <c r="B76" s="67"/>
      <c r="C76" s="68"/>
      <c r="D76" s="68"/>
      <c r="E76" s="69"/>
      <c r="F76" s="69"/>
      <c r="G76" s="155"/>
      <c r="H76" s="58"/>
      <c r="I76" s="59"/>
      <c r="J76" s="39"/>
      <c r="K76" s="70"/>
      <c r="L76" s="70"/>
      <c r="M76" s="70"/>
      <c r="N76" s="70"/>
      <c r="O76" s="70"/>
      <c r="P76" s="70"/>
      <c r="Q76" s="70"/>
      <c r="R76" s="70"/>
      <c r="S76" s="70"/>
      <c r="T76" s="70"/>
      <c r="U76" s="70"/>
      <c r="V76" s="70"/>
      <c r="W76" s="70"/>
      <c r="X76" s="70"/>
      <c r="Y76" s="70"/>
      <c r="Z76" s="71"/>
      <c r="AA76" s="71"/>
      <c r="AB76" s="71"/>
      <c r="AC76" s="71"/>
      <c r="AD76" s="71"/>
      <c r="AE76" s="187"/>
      <c r="AF76" s="72"/>
      <c r="AG76" s="72"/>
      <c r="AH76" s="72"/>
      <c r="AI76" s="72"/>
      <c r="AJ76" s="72"/>
      <c r="AK76" s="72"/>
      <c r="AL76" s="72"/>
      <c r="AM76" s="72"/>
      <c r="AN76" s="72"/>
      <c r="AO76" s="72"/>
      <c r="AP76" s="72"/>
      <c r="AQ76" s="72"/>
      <c r="AR76" s="72"/>
      <c r="AS76" s="72"/>
      <c r="AT76" s="72"/>
      <c r="AU76" s="71"/>
      <c r="AV76" s="73"/>
      <c r="AW76" s="73"/>
      <c r="AX76" s="73"/>
      <c r="AY76" s="73"/>
      <c r="AZ76" s="187"/>
      <c r="BA76" s="74"/>
    </row>
    <row r="77" spans="1:53" ht="21" customHeight="1" thickBot="1" x14ac:dyDescent="0.35">
      <c r="A77" s="45">
        <f t="shared" si="2"/>
        <v>73</v>
      </c>
      <c r="B77" s="67"/>
      <c r="C77" s="68"/>
      <c r="D77" s="68"/>
      <c r="E77" s="69"/>
      <c r="F77" s="58"/>
      <c r="G77" s="155"/>
      <c r="H77" s="58"/>
      <c r="I77" s="59"/>
      <c r="J77" s="39"/>
      <c r="K77" s="70"/>
      <c r="L77" s="70"/>
      <c r="M77" s="70"/>
      <c r="N77" s="70"/>
      <c r="O77" s="70"/>
      <c r="P77" s="70"/>
      <c r="Q77" s="70"/>
      <c r="R77" s="70"/>
      <c r="S77" s="70"/>
      <c r="T77" s="70"/>
      <c r="U77" s="70"/>
      <c r="V77" s="70"/>
      <c r="W77" s="70"/>
      <c r="X77" s="70"/>
      <c r="Y77" s="70"/>
      <c r="Z77" s="71"/>
      <c r="AA77" s="71"/>
      <c r="AB77" s="71"/>
      <c r="AC77" s="71"/>
      <c r="AD77" s="71"/>
      <c r="AE77" s="187"/>
      <c r="AF77" s="72"/>
      <c r="AG77" s="72"/>
      <c r="AH77" s="72"/>
      <c r="AI77" s="72"/>
      <c r="AJ77" s="72"/>
      <c r="AK77" s="72"/>
      <c r="AL77" s="72"/>
      <c r="AM77" s="72"/>
      <c r="AN77" s="72"/>
      <c r="AO77" s="72"/>
      <c r="AP77" s="72"/>
      <c r="AQ77" s="72"/>
      <c r="AR77" s="70"/>
      <c r="AS77" s="70"/>
      <c r="AT77" s="70"/>
      <c r="AU77" s="71"/>
      <c r="AV77" s="73"/>
      <c r="AW77" s="73"/>
      <c r="AX77" s="73"/>
      <c r="AY77" s="73"/>
      <c r="AZ77" s="187"/>
      <c r="BA77" s="74"/>
    </row>
    <row r="78" spans="1:53" ht="21" customHeight="1" thickBot="1" x14ac:dyDescent="0.35">
      <c r="A78" s="45">
        <f t="shared" si="2"/>
        <v>74</v>
      </c>
      <c r="B78" s="67"/>
      <c r="C78" s="68"/>
      <c r="D78" s="68"/>
      <c r="E78" s="69"/>
      <c r="F78" s="69"/>
      <c r="G78" s="155"/>
      <c r="H78" s="58"/>
      <c r="I78" s="59"/>
      <c r="J78" s="39"/>
      <c r="K78" s="70"/>
      <c r="L78" s="70"/>
      <c r="M78" s="70"/>
      <c r="N78" s="70"/>
      <c r="O78" s="70"/>
      <c r="P78" s="70"/>
      <c r="Q78" s="70"/>
      <c r="R78" s="70"/>
      <c r="S78" s="70"/>
      <c r="T78" s="70"/>
      <c r="U78" s="70"/>
      <c r="V78" s="70"/>
      <c r="W78" s="70"/>
      <c r="X78" s="70"/>
      <c r="Y78" s="70"/>
      <c r="Z78" s="71"/>
      <c r="AA78" s="71"/>
      <c r="AB78" s="71"/>
      <c r="AC78" s="71"/>
      <c r="AD78" s="71"/>
      <c r="AE78" s="187"/>
      <c r="AF78" s="72"/>
      <c r="AG78" s="72"/>
      <c r="AH78" s="72"/>
      <c r="AI78" s="72"/>
      <c r="AJ78" s="72"/>
      <c r="AK78" s="72"/>
      <c r="AL78" s="72"/>
      <c r="AM78" s="72"/>
      <c r="AN78" s="72"/>
      <c r="AO78" s="72"/>
      <c r="AP78" s="72"/>
      <c r="AQ78" s="72"/>
      <c r="AR78" s="72"/>
      <c r="AS78" s="72"/>
      <c r="AT78" s="72"/>
      <c r="AU78" s="71"/>
      <c r="AV78" s="73"/>
      <c r="AW78" s="73"/>
      <c r="AX78" s="73"/>
      <c r="AY78" s="73"/>
      <c r="AZ78" s="187"/>
      <c r="BA78" s="74"/>
    </row>
    <row r="79" spans="1:53" ht="21" customHeight="1" thickBot="1" x14ac:dyDescent="0.35">
      <c r="A79" s="45">
        <f t="shared" si="2"/>
        <v>75</v>
      </c>
      <c r="B79" s="67"/>
      <c r="C79" s="68"/>
      <c r="D79" s="68"/>
      <c r="E79" s="69"/>
      <c r="F79" s="69"/>
      <c r="G79" s="155"/>
      <c r="H79" s="58"/>
      <c r="I79" s="59"/>
      <c r="J79" s="39"/>
      <c r="K79" s="70"/>
      <c r="L79" s="70"/>
      <c r="M79" s="70"/>
      <c r="N79" s="70"/>
      <c r="O79" s="70"/>
      <c r="P79" s="70"/>
      <c r="Q79" s="70"/>
      <c r="R79" s="70"/>
      <c r="S79" s="70"/>
      <c r="T79" s="70"/>
      <c r="U79" s="70"/>
      <c r="V79" s="70"/>
      <c r="W79" s="70"/>
      <c r="X79" s="70"/>
      <c r="Y79" s="70"/>
      <c r="Z79" s="71"/>
      <c r="AA79" s="71"/>
      <c r="AB79" s="71"/>
      <c r="AC79" s="71"/>
      <c r="AD79" s="71"/>
      <c r="AE79" s="187"/>
      <c r="AF79" s="72"/>
      <c r="AG79" s="72"/>
      <c r="AH79" s="72"/>
      <c r="AI79" s="72"/>
      <c r="AJ79" s="72"/>
      <c r="AK79" s="72"/>
      <c r="AL79" s="72"/>
      <c r="AM79" s="72"/>
      <c r="AN79" s="72"/>
      <c r="AO79" s="72"/>
      <c r="AP79" s="72"/>
      <c r="AQ79" s="72"/>
      <c r="AR79" s="72"/>
      <c r="AS79" s="72"/>
      <c r="AT79" s="72"/>
      <c r="AU79" s="71"/>
      <c r="AV79" s="73"/>
      <c r="AW79" s="73"/>
      <c r="AX79" s="73"/>
      <c r="AY79" s="73"/>
      <c r="AZ79" s="187"/>
      <c r="BA79" s="74"/>
    </row>
    <row r="80" spans="1:53" ht="21" customHeight="1" thickBot="1" x14ac:dyDescent="0.35">
      <c r="A80" s="45">
        <f t="shared" si="2"/>
        <v>76</v>
      </c>
      <c r="B80" s="67"/>
      <c r="C80" s="67"/>
      <c r="D80" s="67"/>
      <c r="E80" s="58"/>
      <c r="F80" s="69"/>
      <c r="G80" s="155"/>
      <c r="H80" s="58"/>
      <c r="I80" s="59"/>
      <c r="J80" s="39"/>
      <c r="K80" s="70"/>
      <c r="L80" s="70"/>
      <c r="M80" s="70"/>
      <c r="N80" s="70"/>
      <c r="O80" s="70"/>
      <c r="P80" s="70"/>
      <c r="Q80" s="70"/>
      <c r="R80" s="70"/>
      <c r="S80" s="70"/>
      <c r="T80" s="70"/>
      <c r="U80" s="70"/>
      <c r="V80" s="70"/>
      <c r="W80" s="70"/>
      <c r="X80" s="70"/>
      <c r="Y80" s="70"/>
      <c r="Z80" s="71"/>
      <c r="AA80" s="71"/>
      <c r="AB80" s="71"/>
      <c r="AC80" s="71"/>
      <c r="AD80" s="71"/>
      <c r="AE80" s="187"/>
      <c r="AF80" s="72"/>
      <c r="AG80" s="72"/>
      <c r="AH80" s="72"/>
      <c r="AI80" s="72"/>
      <c r="AJ80" s="72"/>
      <c r="AK80" s="72"/>
      <c r="AL80" s="72"/>
      <c r="AM80" s="72"/>
      <c r="AN80" s="72"/>
      <c r="AO80" s="72"/>
      <c r="AP80" s="72"/>
      <c r="AQ80" s="72"/>
      <c r="AR80" s="72"/>
      <c r="AS80" s="72"/>
      <c r="AT80" s="72"/>
      <c r="AU80" s="71"/>
      <c r="AV80" s="73"/>
      <c r="AW80" s="73"/>
      <c r="AX80" s="73"/>
      <c r="AY80" s="73"/>
      <c r="AZ80" s="187"/>
      <c r="BA80" s="74"/>
    </row>
    <row r="81" spans="1:53" ht="21" customHeight="1" thickBot="1" x14ac:dyDescent="0.35">
      <c r="A81" s="45">
        <f t="shared" si="2"/>
        <v>77</v>
      </c>
      <c r="B81" s="67"/>
      <c r="C81" s="67"/>
      <c r="D81" s="67"/>
      <c r="E81" s="58"/>
      <c r="F81" s="58"/>
      <c r="G81" s="155"/>
      <c r="H81" s="58"/>
      <c r="I81" s="59"/>
      <c r="J81" s="39"/>
      <c r="K81" s="70"/>
      <c r="L81" s="70"/>
      <c r="M81" s="70"/>
      <c r="N81" s="70"/>
      <c r="O81" s="70"/>
      <c r="P81" s="70"/>
      <c r="Q81" s="70"/>
      <c r="R81" s="70"/>
      <c r="S81" s="70"/>
      <c r="T81" s="70"/>
      <c r="U81" s="70"/>
      <c r="V81" s="70"/>
      <c r="W81" s="70"/>
      <c r="X81" s="70"/>
      <c r="Y81" s="70"/>
      <c r="Z81" s="71"/>
      <c r="AA81" s="71"/>
      <c r="AB81" s="71"/>
      <c r="AC81" s="71"/>
      <c r="AD81" s="71"/>
      <c r="AE81" s="187"/>
      <c r="AF81" s="72"/>
      <c r="AG81" s="72"/>
      <c r="AH81" s="72"/>
      <c r="AI81" s="72"/>
      <c r="AJ81" s="72"/>
      <c r="AK81" s="72"/>
      <c r="AL81" s="72"/>
      <c r="AM81" s="72"/>
      <c r="AN81" s="72"/>
      <c r="AO81" s="72"/>
      <c r="AP81" s="72"/>
      <c r="AQ81" s="72"/>
      <c r="AR81" s="72"/>
      <c r="AS81" s="72"/>
      <c r="AT81" s="72"/>
      <c r="AU81" s="71"/>
      <c r="AV81" s="73"/>
      <c r="AW81" s="73"/>
      <c r="AX81" s="73"/>
      <c r="AY81" s="73"/>
      <c r="AZ81" s="187"/>
      <c r="BA81" s="74"/>
    </row>
    <row r="82" spans="1:53" ht="21" customHeight="1" thickBot="1" x14ac:dyDescent="0.35">
      <c r="A82" s="45">
        <f t="shared" si="2"/>
        <v>78</v>
      </c>
      <c r="B82" s="67"/>
      <c r="C82" s="67"/>
      <c r="D82" s="67"/>
      <c r="E82" s="58"/>
      <c r="F82" s="58"/>
      <c r="G82" s="155"/>
      <c r="H82" s="58"/>
      <c r="I82" s="59"/>
      <c r="J82" s="39"/>
      <c r="K82" s="70"/>
      <c r="L82" s="70"/>
      <c r="M82" s="70"/>
      <c r="N82" s="70"/>
      <c r="O82" s="70"/>
      <c r="P82" s="70"/>
      <c r="Q82" s="70"/>
      <c r="R82" s="70"/>
      <c r="S82" s="70"/>
      <c r="T82" s="70"/>
      <c r="U82" s="70"/>
      <c r="V82" s="70"/>
      <c r="W82" s="70"/>
      <c r="X82" s="70"/>
      <c r="Y82" s="70"/>
      <c r="Z82" s="71"/>
      <c r="AA82" s="71"/>
      <c r="AB82" s="71"/>
      <c r="AC82" s="71"/>
      <c r="AD82" s="71"/>
      <c r="AE82" s="187"/>
      <c r="AF82" s="72"/>
      <c r="AG82" s="72"/>
      <c r="AH82" s="72"/>
      <c r="AI82" s="72"/>
      <c r="AJ82" s="72"/>
      <c r="AK82" s="72"/>
      <c r="AL82" s="72"/>
      <c r="AM82" s="72"/>
      <c r="AN82" s="72"/>
      <c r="AO82" s="72"/>
      <c r="AP82" s="72"/>
      <c r="AQ82" s="72"/>
      <c r="AR82" s="72"/>
      <c r="AS82" s="72"/>
      <c r="AT82" s="72"/>
      <c r="AU82" s="71"/>
      <c r="AV82" s="73"/>
      <c r="AW82" s="73"/>
      <c r="AX82" s="73"/>
      <c r="AY82" s="73"/>
      <c r="AZ82" s="187"/>
      <c r="BA82" s="74"/>
    </row>
    <row r="83" spans="1:53" ht="21" customHeight="1" thickBot="1" x14ac:dyDescent="0.35">
      <c r="A83" s="45">
        <f t="shared" si="2"/>
        <v>79</v>
      </c>
      <c r="B83" s="67"/>
      <c r="C83" s="67"/>
      <c r="D83" s="67"/>
      <c r="E83" s="58"/>
      <c r="F83" s="58"/>
      <c r="G83" s="155"/>
      <c r="H83" s="58"/>
      <c r="I83" s="59"/>
      <c r="J83" s="39"/>
      <c r="K83" s="70"/>
      <c r="L83" s="70"/>
      <c r="M83" s="70"/>
      <c r="N83" s="70"/>
      <c r="O83" s="70"/>
      <c r="P83" s="70"/>
      <c r="Q83" s="70"/>
      <c r="R83" s="70"/>
      <c r="S83" s="70"/>
      <c r="T83" s="70"/>
      <c r="U83" s="70"/>
      <c r="V83" s="70"/>
      <c r="W83" s="70"/>
      <c r="X83" s="70"/>
      <c r="Y83" s="70"/>
      <c r="Z83" s="71"/>
      <c r="AA83" s="71"/>
      <c r="AB83" s="71"/>
      <c r="AC83" s="71"/>
      <c r="AD83" s="71"/>
      <c r="AE83" s="187"/>
      <c r="AF83" s="72"/>
      <c r="AG83" s="72"/>
      <c r="AH83" s="72"/>
      <c r="AI83" s="72"/>
      <c r="AJ83" s="72"/>
      <c r="AK83" s="72"/>
      <c r="AL83" s="72"/>
      <c r="AM83" s="72"/>
      <c r="AN83" s="72"/>
      <c r="AO83" s="72"/>
      <c r="AP83" s="72"/>
      <c r="AQ83" s="72"/>
      <c r="AR83" s="72"/>
      <c r="AS83" s="72"/>
      <c r="AT83" s="72"/>
      <c r="AU83" s="71"/>
      <c r="AV83" s="73"/>
      <c r="AW83" s="73"/>
      <c r="AX83" s="73"/>
      <c r="AY83" s="73"/>
      <c r="AZ83" s="187"/>
      <c r="BA83" s="74"/>
    </row>
    <row r="84" spans="1:53" ht="21" customHeight="1" thickBot="1" x14ac:dyDescent="0.35">
      <c r="A84" s="45">
        <f t="shared" si="2"/>
        <v>80</v>
      </c>
      <c r="B84" s="67"/>
      <c r="C84" s="67"/>
      <c r="D84" s="67"/>
      <c r="E84" s="58"/>
      <c r="F84" s="58"/>
      <c r="G84" s="155"/>
      <c r="H84" s="58"/>
      <c r="I84" s="59"/>
      <c r="J84" s="39"/>
      <c r="K84" s="70"/>
      <c r="L84" s="70"/>
      <c r="M84" s="70"/>
      <c r="N84" s="70"/>
      <c r="O84" s="70"/>
      <c r="P84" s="70"/>
      <c r="Q84" s="70"/>
      <c r="R84" s="70"/>
      <c r="S84" s="70"/>
      <c r="T84" s="70"/>
      <c r="U84" s="70"/>
      <c r="V84" s="70"/>
      <c r="W84" s="70"/>
      <c r="X84" s="70"/>
      <c r="Y84" s="70"/>
      <c r="Z84" s="71"/>
      <c r="AA84" s="71"/>
      <c r="AB84" s="71"/>
      <c r="AC84" s="71"/>
      <c r="AD84" s="71"/>
      <c r="AE84" s="187"/>
      <c r="AF84" s="72"/>
      <c r="AG84" s="72"/>
      <c r="AH84" s="72"/>
      <c r="AI84" s="72"/>
      <c r="AJ84" s="72"/>
      <c r="AK84" s="72"/>
      <c r="AL84" s="72"/>
      <c r="AM84" s="72"/>
      <c r="AN84" s="72"/>
      <c r="AO84" s="72"/>
      <c r="AP84" s="72"/>
      <c r="AQ84" s="72"/>
      <c r="AR84" s="72"/>
      <c r="AS84" s="72"/>
      <c r="AT84" s="72"/>
      <c r="AU84" s="71"/>
      <c r="AV84" s="73"/>
      <c r="AW84" s="73"/>
      <c r="AX84" s="73"/>
      <c r="AY84" s="73"/>
      <c r="AZ84" s="187"/>
      <c r="BA84" s="74"/>
    </row>
    <row r="85" spans="1:53" ht="21" customHeight="1" thickBot="1" x14ac:dyDescent="0.35">
      <c r="A85" s="45">
        <f t="shared" si="2"/>
        <v>81</v>
      </c>
      <c r="B85" s="67"/>
      <c r="C85" s="67"/>
      <c r="D85" s="67"/>
      <c r="E85" s="58"/>
      <c r="F85" s="58"/>
      <c r="G85" s="155"/>
      <c r="H85" s="58"/>
      <c r="I85" s="59"/>
      <c r="J85" s="40"/>
      <c r="K85" s="70"/>
      <c r="L85" s="70"/>
      <c r="M85" s="70"/>
      <c r="N85" s="70"/>
      <c r="O85" s="70"/>
      <c r="P85" s="70"/>
      <c r="Q85" s="70"/>
      <c r="R85" s="70"/>
      <c r="S85" s="70"/>
      <c r="T85" s="70"/>
      <c r="U85" s="70"/>
      <c r="V85" s="70"/>
      <c r="W85" s="70"/>
      <c r="X85" s="70"/>
      <c r="Y85" s="70"/>
      <c r="Z85" s="71"/>
      <c r="AA85" s="71"/>
      <c r="AB85" s="71"/>
      <c r="AC85" s="71"/>
      <c r="AD85" s="71"/>
      <c r="AE85" s="187"/>
      <c r="AF85" s="72"/>
      <c r="AG85" s="72"/>
      <c r="AH85" s="72"/>
      <c r="AI85" s="72"/>
      <c r="AJ85" s="72"/>
      <c r="AK85" s="72"/>
      <c r="AL85" s="72"/>
      <c r="AM85" s="72"/>
      <c r="AN85" s="72"/>
      <c r="AO85" s="72"/>
      <c r="AP85" s="72"/>
      <c r="AQ85" s="72"/>
      <c r="AR85" s="72"/>
      <c r="AS85" s="72"/>
      <c r="AT85" s="72"/>
      <c r="AU85" s="71"/>
      <c r="AV85" s="73"/>
      <c r="AW85" s="73"/>
      <c r="AX85" s="73"/>
      <c r="AY85" s="73"/>
      <c r="AZ85" s="187"/>
      <c r="BA85" s="74"/>
    </row>
    <row r="86" spans="1:53" ht="21" customHeight="1" thickBot="1" x14ac:dyDescent="0.35">
      <c r="A86" s="45">
        <f t="shared" si="2"/>
        <v>82</v>
      </c>
      <c r="B86" s="67"/>
      <c r="C86" s="67"/>
      <c r="D86" s="67"/>
      <c r="E86" s="58"/>
      <c r="F86" s="58"/>
      <c r="G86" s="155"/>
      <c r="H86" s="58"/>
      <c r="I86" s="59"/>
      <c r="J86" s="40"/>
      <c r="K86" s="70"/>
      <c r="L86" s="70"/>
      <c r="M86" s="70"/>
      <c r="N86" s="70"/>
      <c r="O86" s="70"/>
      <c r="P86" s="70"/>
      <c r="Q86" s="70"/>
      <c r="R86" s="70"/>
      <c r="S86" s="70"/>
      <c r="T86" s="70"/>
      <c r="U86" s="70"/>
      <c r="V86" s="70"/>
      <c r="W86" s="70"/>
      <c r="X86" s="70"/>
      <c r="Y86" s="70"/>
      <c r="Z86" s="71"/>
      <c r="AA86" s="71"/>
      <c r="AB86" s="71"/>
      <c r="AC86" s="71"/>
      <c r="AD86" s="71"/>
      <c r="AE86" s="187"/>
      <c r="AF86" s="72"/>
      <c r="AG86" s="72"/>
      <c r="AH86" s="72"/>
      <c r="AI86" s="72"/>
      <c r="AJ86" s="72"/>
      <c r="AK86" s="72"/>
      <c r="AL86" s="72"/>
      <c r="AM86" s="72"/>
      <c r="AN86" s="72"/>
      <c r="AO86" s="72"/>
      <c r="AP86" s="72"/>
      <c r="AQ86" s="72"/>
      <c r="AR86" s="72"/>
      <c r="AS86" s="72"/>
      <c r="AT86" s="72"/>
      <c r="AU86" s="71"/>
      <c r="AV86" s="73"/>
      <c r="AW86" s="73"/>
      <c r="AX86" s="73"/>
      <c r="AY86" s="73"/>
      <c r="AZ86" s="187"/>
      <c r="BA86" s="74"/>
    </row>
    <row r="87" spans="1:53" ht="21" customHeight="1" thickBot="1" x14ac:dyDescent="0.35">
      <c r="A87" s="45">
        <f t="shared" si="2"/>
        <v>83</v>
      </c>
      <c r="B87" s="67"/>
      <c r="C87" s="67"/>
      <c r="D87" s="67"/>
      <c r="E87" s="58"/>
      <c r="F87" s="58"/>
      <c r="G87" s="155"/>
      <c r="H87" s="58"/>
      <c r="I87" s="59"/>
      <c r="J87" s="40"/>
      <c r="K87" s="70"/>
      <c r="L87" s="70"/>
      <c r="M87" s="70"/>
      <c r="N87" s="70"/>
      <c r="O87" s="70"/>
      <c r="P87" s="70"/>
      <c r="Q87" s="70"/>
      <c r="R87" s="70"/>
      <c r="S87" s="70"/>
      <c r="T87" s="70"/>
      <c r="U87" s="70"/>
      <c r="V87" s="70"/>
      <c r="W87" s="70"/>
      <c r="X87" s="70"/>
      <c r="Y87" s="70"/>
      <c r="Z87" s="71"/>
      <c r="AA87" s="71"/>
      <c r="AB87" s="71"/>
      <c r="AC87" s="71"/>
      <c r="AD87" s="71"/>
      <c r="AE87" s="187"/>
      <c r="AF87" s="72"/>
      <c r="AG87" s="72"/>
      <c r="AH87" s="72"/>
      <c r="AI87" s="72"/>
      <c r="AJ87" s="72"/>
      <c r="AK87" s="72"/>
      <c r="AL87" s="72"/>
      <c r="AM87" s="72"/>
      <c r="AN87" s="72"/>
      <c r="AO87" s="72"/>
      <c r="AP87" s="72"/>
      <c r="AQ87" s="72"/>
      <c r="AR87" s="72"/>
      <c r="AS87" s="72"/>
      <c r="AT87" s="72"/>
      <c r="AU87" s="71"/>
      <c r="AV87" s="73"/>
      <c r="AW87" s="73"/>
      <c r="AX87" s="73"/>
      <c r="AY87" s="73"/>
      <c r="AZ87" s="187"/>
      <c r="BA87" s="74"/>
    </row>
    <row r="88" spans="1:53" ht="21" customHeight="1" thickBot="1" x14ac:dyDescent="0.35">
      <c r="A88" s="45">
        <f t="shared" si="2"/>
        <v>84</v>
      </c>
      <c r="B88" s="67"/>
      <c r="C88" s="67"/>
      <c r="D88" s="67"/>
      <c r="E88" s="58"/>
      <c r="F88" s="58"/>
      <c r="G88" s="155"/>
      <c r="H88" s="58"/>
      <c r="I88" s="59"/>
      <c r="J88" s="40"/>
      <c r="K88" s="70"/>
      <c r="L88" s="70"/>
      <c r="M88" s="70"/>
      <c r="N88" s="70"/>
      <c r="O88" s="70"/>
      <c r="P88" s="70"/>
      <c r="Q88" s="70"/>
      <c r="R88" s="70"/>
      <c r="S88" s="70"/>
      <c r="T88" s="70"/>
      <c r="U88" s="70"/>
      <c r="V88" s="70"/>
      <c r="W88" s="70"/>
      <c r="X88" s="70"/>
      <c r="Y88" s="70"/>
      <c r="Z88" s="71"/>
      <c r="AA88" s="71"/>
      <c r="AB88" s="71"/>
      <c r="AC88" s="71"/>
      <c r="AD88" s="71"/>
      <c r="AE88" s="187"/>
      <c r="AF88" s="72"/>
      <c r="AG88" s="72"/>
      <c r="AH88" s="72"/>
      <c r="AI88" s="72"/>
      <c r="AJ88" s="72"/>
      <c r="AK88" s="72"/>
      <c r="AL88" s="72"/>
      <c r="AM88" s="72"/>
      <c r="AN88" s="72"/>
      <c r="AO88" s="72"/>
      <c r="AP88" s="72"/>
      <c r="AQ88" s="72"/>
      <c r="AR88" s="72"/>
      <c r="AS88" s="72"/>
      <c r="AT88" s="72"/>
      <c r="AU88" s="71"/>
      <c r="AV88" s="73"/>
      <c r="AW88" s="73"/>
      <c r="AX88" s="73"/>
      <c r="AY88" s="73"/>
      <c r="AZ88" s="187"/>
      <c r="BA88" s="74"/>
    </row>
    <row r="89" spans="1:53" ht="21" customHeight="1" thickBot="1" x14ac:dyDescent="0.35">
      <c r="A89" s="45">
        <f t="shared" si="2"/>
        <v>85</v>
      </c>
      <c r="B89" s="67"/>
      <c r="C89" s="67"/>
      <c r="D89" s="67"/>
      <c r="E89" s="58"/>
      <c r="F89" s="58"/>
      <c r="G89" s="155"/>
      <c r="H89" s="58"/>
      <c r="I89" s="59"/>
      <c r="J89" s="40"/>
      <c r="K89" s="70"/>
      <c r="L89" s="70"/>
      <c r="M89" s="70"/>
      <c r="N89" s="70"/>
      <c r="O89" s="70"/>
      <c r="P89" s="70"/>
      <c r="Q89" s="70"/>
      <c r="R89" s="70"/>
      <c r="S89" s="70"/>
      <c r="T89" s="70"/>
      <c r="U89" s="70"/>
      <c r="V89" s="70"/>
      <c r="W89" s="70"/>
      <c r="X89" s="70"/>
      <c r="Y89" s="70"/>
      <c r="Z89" s="71"/>
      <c r="AA89" s="71"/>
      <c r="AB89" s="71"/>
      <c r="AC89" s="71"/>
      <c r="AD89" s="71"/>
      <c r="AE89" s="187"/>
      <c r="AF89" s="72"/>
      <c r="AG89" s="72"/>
      <c r="AH89" s="72"/>
      <c r="AI89" s="72"/>
      <c r="AJ89" s="72"/>
      <c r="AK89" s="72"/>
      <c r="AL89" s="72"/>
      <c r="AM89" s="72"/>
      <c r="AN89" s="72"/>
      <c r="AO89" s="72"/>
      <c r="AP89" s="72"/>
      <c r="AQ89" s="72"/>
      <c r="AR89" s="72"/>
      <c r="AS89" s="72"/>
      <c r="AT89" s="72"/>
      <c r="AU89" s="71"/>
      <c r="AV89" s="73"/>
      <c r="AW89" s="73"/>
      <c r="AX89" s="73"/>
      <c r="AY89" s="73"/>
      <c r="AZ89" s="187"/>
      <c r="BA89" s="74"/>
    </row>
    <row r="90" spans="1:53" ht="21" customHeight="1" thickBot="1" x14ac:dyDescent="0.35">
      <c r="A90" s="45">
        <f t="shared" si="2"/>
        <v>86</v>
      </c>
      <c r="B90" s="67"/>
      <c r="C90" s="68"/>
      <c r="D90" s="68"/>
      <c r="E90" s="69"/>
      <c r="F90" s="69"/>
      <c r="G90" s="155"/>
      <c r="H90" s="58"/>
      <c r="I90" s="59"/>
      <c r="J90" s="40"/>
      <c r="K90" s="70"/>
      <c r="L90" s="70"/>
      <c r="M90" s="70"/>
      <c r="N90" s="70"/>
      <c r="O90" s="70"/>
      <c r="P90" s="70"/>
      <c r="Q90" s="70"/>
      <c r="R90" s="70"/>
      <c r="S90" s="70"/>
      <c r="T90" s="70"/>
      <c r="U90" s="70"/>
      <c r="V90" s="70"/>
      <c r="W90" s="70"/>
      <c r="X90" s="70"/>
      <c r="Y90" s="70"/>
      <c r="Z90" s="71"/>
      <c r="AA90" s="71"/>
      <c r="AB90" s="71"/>
      <c r="AC90" s="71"/>
      <c r="AD90" s="71"/>
      <c r="AE90" s="187"/>
      <c r="AF90" s="72"/>
      <c r="AG90" s="72"/>
      <c r="AH90" s="72"/>
      <c r="AI90" s="72"/>
      <c r="AJ90" s="72"/>
      <c r="AK90" s="72"/>
      <c r="AL90" s="72"/>
      <c r="AM90" s="72"/>
      <c r="AN90" s="72"/>
      <c r="AO90" s="72"/>
      <c r="AP90" s="72"/>
      <c r="AQ90" s="72"/>
      <c r="AR90" s="72"/>
      <c r="AS90" s="72"/>
      <c r="AT90" s="72"/>
      <c r="AU90" s="71"/>
      <c r="AV90" s="73"/>
      <c r="AW90" s="73"/>
      <c r="AX90" s="73"/>
      <c r="AY90" s="73"/>
      <c r="AZ90" s="187"/>
      <c r="BA90" s="74"/>
    </row>
    <row r="91" spans="1:53" ht="21" customHeight="1" thickBot="1" x14ac:dyDescent="0.35">
      <c r="A91" s="45">
        <f t="shared" si="2"/>
        <v>87</v>
      </c>
      <c r="B91" s="67"/>
      <c r="C91" s="68"/>
      <c r="D91" s="68"/>
      <c r="E91" s="69"/>
      <c r="F91" s="58"/>
      <c r="G91" s="155"/>
      <c r="H91" s="58"/>
      <c r="I91" s="59"/>
      <c r="J91" s="40"/>
      <c r="K91" s="70"/>
      <c r="L91" s="70"/>
      <c r="M91" s="70"/>
      <c r="N91" s="70"/>
      <c r="O91" s="70"/>
      <c r="P91" s="70"/>
      <c r="Q91" s="70"/>
      <c r="R91" s="70"/>
      <c r="S91" s="70"/>
      <c r="T91" s="70"/>
      <c r="U91" s="70"/>
      <c r="V91" s="70"/>
      <c r="W91" s="70"/>
      <c r="X91" s="70"/>
      <c r="Y91" s="70"/>
      <c r="Z91" s="71"/>
      <c r="AA91" s="71"/>
      <c r="AB91" s="71"/>
      <c r="AC91" s="71"/>
      <c r="AD91" s="71"/>
      <c r="AE91" s="187"/>
      <c r="AF91" s="72"/>
      <c r="AG91" s="72"/>
      <c r="AH91" s="72"/>
      <c r="AI91" s="72"/>
      <c r="AJ91" s="72"/>
      <c r="AK91" s="72"/>
      <c r="AL91" s="72"/>
      <c r="AM91" s="72"/>
      <c r="AN91" s="72"/>
      <c r="AO91" s="72"/>
      <c r="AP91" s="72"/>
      <c r="AQ91" s="72"/>
      <c r="AR91" s="72"/>
      <c r="AS91" s="72"/>
      <c r="AT91" s="72"/>
      <c r="AU91" s="71"/>
      <c r="AV91" s="73"/>
      <c r="AW91" s="73"/>
      <c r="AX91" s="73"/>
      <c r="AY91" s="73"/>
      <c r="AZ91" s="187"/>
      <c r="BA91" s="74"/>
    </row>
    <row r="92" spans="1:53" ht="21" customHeight="1" thickBot="1" x14ac:dyDescent="0.35">
      <c r="A92" s="45">
        <f t="shared" si="2"/>
        <v>88</v>
      </c>
      <c r="B92" s="67"/>
      <c r="C92" s="67"/>
      <c r="D92" s="67"/>
      <c r="E92" s="58"/>
      <c r="F92" s="69"/>
      <c r="G92" s="155"/>
      <c r="H92" s="58"/>
      <c r="I92" s="59"/>
      <c r="J92" s="40"/>
      <c r="K92" s="70"/>
      <c r="L92" s="70"/>
      <c r="M92" s="70"/>
      <c r="N92" s="70"/>
      <c r="O92" s="70"/>
      <c r="P92" s="70"/>
      <c r="Q92" s="70"/>
      <c r="R92" s="70"/>
      <c r="S92" s="70"/>
      <c r="T92" s="70"/>
      <c r="U92" s="70"/>
      <c r="V92" s="70"/>
      <c r="W92" s="70"/>
      <c r="X92" s="70"/>
      <c r="Y92" s="70"/>
      <c r="Z92" s="71"/>
      <c r="AA92" s="71"/>
      <c r="AB92" s="71"/>
      <c r="AC92" s="71"/>
      <c r="AD92" s="71"/>
      <c r="AE92" s="187"/>
      <c r="AF92" s="72"/>
      <c r="AG92" s="72"/>
      <c r="AH92" s="72"/>
      <c r="AI92" s="72"/>
      <c r="AJ92" s="72"/>
      <c r="AK92" s="72"/>
      <c r="AL92" s="72"/>
      <c r="AM92" s="72"/>
      <c r="AN92" s="72"/>
      <c r="AO92" s="72"/>
      <c r="AP92" s="72"/>
      <c r="AQ92" s="72"/>
      <c r="AR92" s="72"/>
      <c r="AS92" s="72"/>
      <c r="AT92" s="72"/>
      <c r="AU92" s="71"/>
      <c r="AV92" s="73"/>
      <c r="AW92" s="73"/>
      <c r="AX92" s="73"/>
      <c r="AY92" s="73"/>
      <c r="AZ92" s="187"/>
      <c r="BA92" s="74"/>
    </row>
    <row r="93" spans="1:53" ht="21" customHeight="1" thickBot="1" x14ac:dyDescent="0.35">
      <c r="A93" s="45">
        <f t="shared" si="2"/>
        <v>89</v>
      </c>
      <c r="B93" s="67"/>
      <c r="C93" s="67"/>
      <c r="D93" s="67"/>
      <c r="E93" s="58"/>
      <c r="F93" s="58"/>
      <c r="G93" s="155"/>
      <c r="H93" s="58"/>
      <c r="I93" s="59"/>
      <c r="J93" s="40"/>
      <c r="K93" s="70"/>
      <c r="L93" s="70"/>
      <c r="M93" s="70"/>
      <c r="N93" s="70"/>
      <c r="O93" s="70"/>
      <c r="P93" s="70"/>
      <c r="Q93" s="70"/>
      <c r="R93" s="70"/>
      <c r="S93" s="70"/>
      <c r="T93" s="70"/>
      <c r="U93" s="70"/>
      <c r="V93" s="70"/>
      <c r="W93" s="70"/>
      <c r="X93" s="70"/>
      <c r="Y93" s="70"/>
      <c r="Z93" s="71"/>
      <c r="AA93" s="71"/>
      <c r="AB93" s="71"/>
      <c r="AC93" s="71"/>
      <c r="AD93" s="71"/>
      <c r="AE93" s="187"/>
      <c r="AF93" s="72"/>
      <c r="AG93" s="72"/>
      <c r="AH93" s="72"/>
      <c r="AI93" s="72"/>
      <c r="AJ93" s="72"/>
      <c r="AK93" s="72"/>
      <c r="AL93" s="72"/>
      <c r="AM93" s="72"/>
      <c r="AN93" s="72"/>
      <c r="AO93" s="72"/>
      <c r="AP93" s="72"/>
      <c r="AQ93" s="72"/>
      <c r="AR93" s="72"/>
      <c r="AS93" s="72"/>
      <c r="AT93" s="72"/>
      <c r="AU93" s="71"/>
      <c r="AV93" s="73"/>
      <c r="AW93" s="73"/>
      <c r="AX93" s="73"/>
      <c r="AY93" s="73"/>
      <c r="AZ93" s="187"/>
      <c r="BA93" s="74"/>
    </row>
    <row r="94" spans="1:53" ht="21" customHeight="1" thickBot="1" x14ac:dyDescent="0.35">
      <c r="A94" s="45">
        <f t="shared" si="2"/>
        <v>90</v>
      </c>
      <c r="B94" s="67"/>
      <c r="C94" s="67"/>
      <c r="D94" s="67"/>
      <c r="E94" s="58"/>
      <c r="F94" s="58"/>
      <c r="G94" s="155"/>
      <c r="H94" s="58"/>
      <c r="I94" s="59"/>
      <c r="J94" s="40"/>
      <c r="K94" s="70"/>
      <c r="L94" s="70"/>
      <c r="M94" s="70"/>
      <c r="N94" s="70"/>
      <c r="O94" s="70"/>
      <c r="P94" s="70"/>
      <c r="Q94" s="70"/>
      <c r="R94" s="70"/>
      <c r="S94" s="70"/>
      <c r="T94" s="70"/>
      <c r="U94" s="70"/>
      <c r="V94" s="70"/>
      <c r="W94" s="70"/>
      <c r="X94" s="70"/>
      <c r="Y94" s="70"/>
      <c r="Z94" s="71"/>
      <c r="AA94" s="71"/>
      <c r="AB94" s="71"/>
      <c r="AC94" s="71"/>
      <c r="AD94" s="71"/>
      <c r="AE94" s="187"/>
      <c r="AF94" s="72"/>
      <c r="AG94" s="72"/>
      <c r="AH94" s="72"/>
      <c r="AI94" s="72"/>
      <c r="AJ94" s="72"/>
      <c r="AK94" s="72"/>
      <c r="AL94" s="72"/>
      <c r="AM94" s="72"/>
      <c r="AN94" s="72"/>
      <c r="AO94" s="72"/>
      <c r="AP94" s="72"/>
      <c r="AQ94" s="72"/>
      <c r="AR94" s="72"/>
      <c r="AS94" s="72"/>
      <c r="AT94" s="72"/>
      <c r="AU94" s="71"/>
      <c r="AV94" s="73"/>
      <c r="AW94" s="73"/>
      <c r="AX94" s="73"/>
      <c r="AY94" s="73"/>
      <c r="AZ94" s="187"/>
      <c r="BA94" s="74"/>
    </row>
    <row r="95" spans="1:53" ht="21" customHeight="1" thickBot="1" x14ac:dyDescent="0.35">
      <c r="A95" s="45">
        <f t="shared" si="2"/>
        <v>91</v>
      </c>
      <c r="B95" s="67"/>
      <c r="C95" s="67"/>
      <c r="D95" s="67"/>
      <c r="E95" s="58"/>
      <c r="F95" s="58"/>
      <c r="G95" s="155"/>
      <c r="H95" s="58"/>
      <c r="I95" s="59"/>
      <c r="J95" s="40"/>
      <c r="K95" s="70"/>
      <c r="L95" s="70"/>
      <c r="M95" s="70"/>
      <c r="N95" s="70"/>
      <c r="O95" s="70"/>
      <c r="P95" s="70"/>
      <c r="Q95" s="70"/>
      <c r="R95" s="70"/>
      <c r="S95" s="70"/>
      <c r="T95" s="70"/>
      <c r="U95" s="70"/>
      <c r="V95" s="70"/>
      <c r="W95" s="70"/>
      <c r="X95" s="70"/>
      <c r="Y95" s="70"/>
      <c r="Z95" s="71"/>
      <c r="AA95" s="71"/>
      <c r="AB95" s="71"/>
      <c r="AC95" s="71"/>
      <c r="AD95" s="71"/>
      <c r="AE95" s="187"/>
      <c r="AF95" s="72"/>
      <c r="AG95" s="72"/>
      <c r="AH95" s="72"/>
      <c r="AI95" s="72"/>
      <c r="AJ95" s="72"/>
      <c r="AK95" s="72"/>
      <c r="AL95" s="72"/>
      <c r="AM95" s="72"/>
      <c r="AN95" s="72"/>
      <c r="AO95" s="72"/>
      <c r="AP95" s="72"/>
      <c r="AQ95" s="72"/>
      <c r="AR95" s="72"/>
      <c r="AS95" s="72"/>
      <c r="AT95" s="72"/>
      <c r="AU95" s="71"/>
      <c r="AV95" s="73"/>
      <c r="AW95" s="73"/>
      <c r="AX95" s="73"/>
      <c r="AY95" s="73"/>
      <c r="AZ95" s="187"/>
      <c r="BA95" s="74"/>
    </row>
    <row r="96" spans="1:53" ht="21" customHeight="1" thickBot="1" x14ac:dyDescent="0.35">
      <c r="A96" s="45">
        <f t="shared" si="2"/>
        <v>92</v>
      </c>
      <c r="B96" s="67"/>
      <c r="C96" s="67"/>
      <c r="D96" s="67"/>
      <c r="E96" s="58"/>
      <c r="F96" s="58"/>
      <c r="G96" s="155"/>
      <c r="H96" s="58"/>
      <c r="I96" s="59"/>
      <c r="J96" s="40"/>
      <c r="K96" s="70"/>
      <c r="L96" s="70"/>
      <c r="M96" s="70"/>
      <c r="N96" s="70"/>
      <c r="O96" s="70"/>
      <c r="P96" s="70"/>
      <c r="Q96" s="70"/>
      <c r="R96" s="70"/>
      <c r="S96" s="70"/>
      <c r="T96" s="70"/>
      <c r="U96" s="70"/>
      <c r="V96" s="70"/>
      <c r="W96" s="70"/>
      <c r="X96" s="70"/>
      <c r="Y96" s="70"/>
      <c r="Z96" s="71"/>
      <c r="AA96" s="71"/>
      <c r="AB96" s="71"/>
      <c r="AC96" s="71"/>
      <c r="AD96" s="71"/>
      <c r="AE96" s="187"/>
      <c r="AF96" s="72"/>
      <c r="AG96" s="72"/>
      <c r="AH96" s="72"/>
      <c r="AI96" s="72"/>
      <c r="AJ96" s="72"/>
      <c r="AK96" s="72"/>
      <c r="AL96" s="72"/>
      <c r="AM96" s="72"/>
      <c r="AN96" s="72"/>
      <c r="AO96" s="72"/>
      <c r="AP96" s="72"/>
      <c r="AQ96" s="72"/>
      <c r="AR96" s="72"/>
      <c r="AS96" s="72"/>
      <c r="AT96" s="72"/>
      <c r="AU96" s="71"/>
      <c r="AV96" s="73"/>
      <c r="AW96" s="73"/>
      <c r="AX96" s="73"/>
      <c r="AY96" s="73"/>
      <c r="AZ96" s="187"/>
      <c r="BA96" s="74"/>
    </row>
    <row r="97" spans="1:53" ht="21" customHeight="1" thickBot="1" x14ac:dyDescent="0.35">
      <c r="A97" s="45">
        <f t="shared" si="2"/>
        <v>93</v>
      </c>
      <c r="B97" s="67"/>
      <c r="C97" s="67"/>
      <c r="D97" s="67"/>
      <c r="E97" s="58"/>
      <c r="F97" s="58"/>
      <c r="G97" s="155"/>
      <c r="H97" s="58"/>
      <c r="I97" s="59"/>
      <c r="J97" s="40"/>
      <c r="K97" s="70"/>
      <c r="L97" s="70"/>
      <c r="M97" s="70"/>
      <c r="N97" s="70"/>
      <c r="O97" s="70"/>
      <c r="P97" s="70"/>
      <c r="Q97" s="70"/>
      <c r="R97" s="70"/>
      <c r="S97" s="70"/>
      <c r="T97" s="70"/>
      <c r="U97" s="70"/>
      <c r="V97" s="70"/>
      <c r="W97" s="70"/>
      <c r="X97" s="70"/>
      <c r="Y97" s="70"/>
      <c r="Z97" s="71"/>
      <c r="AA97" s="71"/>
      <c r="AB97" s="71"/>
      <c r="AC97" s="71"/>
      <c r="AD97" s="71"/>
      <c r="AE97" s="187"/>
      <c r="AF97" s="72"/>
      <c r="AG97" s="72"/>
      <c r="AH97" s="72"/>
      <c r="AI97" s="72"/>
      <c r="AJ97" s="72"/>
      <c r="AK97" s="72"/>
      <c r="AL97" s="72"/>
      <c r="AM97" s="72"/>
      <c r="AN97" s="72"/>
      <c r="AO97" s="72"/>
      <c r="AP97" s="72"/>
      <c r="AQ97" s="72"/>
      <c r="AR97" s="72"/>
      <c r="AS97" s="72"/>
      <c r="AT97" s="72"/>
      <c r="AU97" s="71"/>
      <c r="AV97" s="73"/>
      <c r="AW97" s="73"/>
      <c r="AX97" s="73"/>
      <c r="AY97" s="73"/>
      <c r="AZ97" s="187"/>
      <c r="BA97" s="74"/>
    </row>
    <row r="98" spans="1:53" ht="21" customHeight="1" thickBot="1" x14ac:dyDescent="0.35">
      <c r="A98" s="45">
        <f t="shared" si="2"/>
        <v>94</v>
      </c>
      <c r="B98" s="67"/>
      <c r="C98" s="67"/>
      <c r="D98" s="67"/>
      <c r="E98" s="58"/>
      <c r="F98" s="58"/>
      <c r="G98" s="155"/>
      <c r="H98" s="58"/>
      <c r="I98" s="59"/>
      <c r="J98" s="40"/>
      <c r="K98" s="70"/>
      <c r="L98" s="70"/>
      <c r="M98" s="70"/>
      <c r="N98" s="70"/>
      <c r="O98" s="70"/>
      <c r="P98" s="70"/>
      <c r="Q98" s="70"/>
      <c r="R98" s="70"/>
      <c r="S98" s="70"/>
      <c r="T98" s="70"/>
      <c r="U98" s="70"/>
      <c r="V98" s="70"/>
      <c r="W98" s="70"/>
      <c r="X98" s="70"/>
      <c r="Y98" s="70"/>
      <c r="Z98" s="71"/>
      <c r="AA98" s="71"/>
      <c r="AB98" s="71"/>
      <c r="AC98" s="71"/>
      <c r="AD98" s="71"/>
      <c r="AE98" s="187"/>
      <c r="AF98" s="72"/>
      <c r="AG98" s="72"/>
      <c r="AH98" s="72"/>
      <c r="AI98" s="72"/>
      <c r="AJ98" s="72"/>
      <c r="AK98" s="72"/>
      <c r="AL98" s="72"/>
      <c r="AM98" s="72"/>
      <c r="AN98" s="72"/>
      <c r="AO98" s="72"/>
      <c r="AP98" s="72"/>
      <c r="AQ98" s="72"/>
      <c r="AR98" s="72"/>
      <c r="AS98" s="72"/>
      <c r="AT98" s="72"/>
      <c r="AU98" s="71"/>
      <c r="AV98" s="73"/>
      <c r="AW98" s="73"/>
      <c r="AX98" s="73"/>
      <c r="AY98" s="73"/>
      <c r="AZ98" s="187"/>
      <c r="BA98" s="74"/>
    </row>
    <row r="99" spans="1:53" ht="21" customHeight="1" thickBot="1" x14ac:dyDescent="0.35">
      <c r="A99" s="45">
        <f t="shared" si="2"/>
        <v>95</v>
      </c>
      <c r="B99" s="67"/>
      <c r="C99" s="67"/>
      <c r="D99" s="67"/>
      <c r="E99" s="58"/>
      <c r="F99" s="58"/>
      <c r="G99" s="155"/>
      <c r="H99" s="58"/>
      <c r="I99" s="59"/>
      <c r="J99" s="40"/>
      <c r="K99" s="70"/>
      <c r="L99" s="70"/>
      <c r="M99" s="70"/>
      <c r="N99" s="70"/>
      <c r="O99" s="70"/>
      <c r="P99" s="70"/>
      <c r="Q99" s="70"/>
      <c r="R99" s="70"/>
      <c r="S99" s="70"/>
      <c r="T99" s="70"/>
      <c r="U99" s="70"/>
      <c r="V99" s="70"/>
      <c r="W99" s="70"/>
      <c r="X99" s="70"/>
      <c r="Y99" s="70"/>
      <c r="Z99" s="71"/>
      <c r="AA99" s="71"/>
      <c r="AB99" s="71"/>
      <c r="AC99" s="71"/>
      <c r="AD99" s="71"/>
      <c r="AE99" s="187"/>
      <c r="AF99" s="72"/>
      <c r="AG99" s="72"/>
      <c r="AH99" s="72"/>
      <c r="AI99" s="72"/>
      <c r="AJ99" s="72"/>
      <c r="AK99" s="72"/>
      <c r="AL99" s="72"/>
      <c r="AM99" s="72"/>
      <c r="AN99" s="72"/>
      <c r="AO99" s="72"/>
      <c r="AP99" s="72"/>
      <c r="AQ99" s="72"/>
      <c r="AR99" s="72"/>
      <c r="AS99" s="72"/>
      <c r="AT99" s="72"/>
      <c r="AU99" s="71"/>
      <c r="AV99" s="73"/>
      <c r="AW99" s="73"/>
      <c r="AX99" s="73"/>
      <c r="AY99" s="73"/>
      <c r="AZ99" s="187"/>
      <c r="BA99" s="74"/>
    </row>
    <row r="100" spans="1:53" ht="21" customHeight="1" thickBot="1" x14ac:dyDescent="0.35">
      <c r="A100" s="45">
        <f t="shared" si="2"/>
        <v>96</v>
      </c>
      <c r="B100" s="67"/>
      <c r="C100" s="68"/>
      <c r="D100" s="68"/>
      <c r="E100" s="69"/>
      <c r="F100" s="58"/>
      <c r="G100" s="155"/>
      <c r="H100" s="58"/>
      <c r="I100" s="59"/>
      <c r="J100" s="40"/>
      <c r="K100" s="70"/>
      <c r="L100" s="70"/>
      <c r="M100" s="70"/>
      <c r="N100" s="70"/>
      <c r="O100" s="70"/>
      <c r="P100" s="70"/>
      <c r="Q100" s="70"/>
      <c r="R100" s="70"/>
      <c r="S100" s="70"/>
      <c r="T100" s="70"/>
      <c r="U100" s="70"/>
      <c r="V100" s="70"/>
      <c r="W100" s="70"/>
      <c r="X100" s="70"/>
      <c r="Y100" s="70"/>
      <c r="Z100" s="71"/>
      <c r="AA100" s="71"/>
      <c r="AB100" s="71"/>
      <c r="AC100" s="71"/>
      <c r="AD100" s="71"/>
      <c r="AE100" s="187"/>
      <c r="AF100" s="72"/>
      <c r="AG100" s="72"/>
      <c r="AH100" s="72"/>
      <c r="AI100" s="72"/>
      <c r="AJ100" s="72"/>
      <c r="AK100" s="72"/>
      <c r="AL100" s="72"/>
      <c r="AM100" s="72"/>
      <c r="AN100" s="72"/>
      <c r="AO100" s="72"/>
      <c r="AP100" s="72"/>
      <c r="AQ100" s="72"/>
      <c r="AR100" s="72"/>
      <c r="AS100" s="72"/>
      <c r="AT100" s="72"/>
      <c r="AU100" s="71"/>
      <c r="AV100" s="73"/>
      <c r="AW100" s="73"/>
      <c r="AX100" s="73"/>
      <c r="AY100" s="73"/>
      <c r="AZ100" s="187"/>
      <c r="BA100" s="74"/>
    </row>
    <row r="101" spans="1:53" ht="21" customHeight="1" thickBot="1" x14ac:dyDescent="0.35">
      <c r="A101" s="45">
        <f t="shared" si="2"/>
        <v>97</v>
      </c>
      <c r="B101" s="67"/>
      <c r="C101" s="68"/>
      <c r="D101" s="68"/>
      <c r="E101" s="69"/>
      <c r="F101" s="69"/>
      <c r="G101" s="155"/>
      <c r="H101" s="58"/>
      <c r="I101" s="59"/>
      <c r="J101" s="40"/>
      <c r="K101" s="70"/>
      <c r="L101" s="70"/>
      <c r="M101" s="70"/>
      <c r="N101" s="70"/>
      <c r="O101" s="70"/>
      <c r="P101" s="70"/>
      <c r="Q101" s="70"/>
      <c r="R101" s="70"/>
      <c r="S101" s="70"/>
      <c r="T101" s="70"/>
      <c r="U101" s="70"/>
      <c r="V101" s="70"/>
      <c r="W101" s="70"/>
      <c r="X101" s="70"/>
      <c r="Y101" s="70"/>
      <c r="Z101" s="71"/>
      <c r="AA101" s="71"/>
      <c r="AB101" s="71"/>
      <c r="AC101" s="71"/>
      <c r="AD101" s="71"/>
      <c r="AE101" s="187"/>
      <c r="AF101" s="72"/>
      <c r="AG101" s="72"/>
      <c r="AH101" s="72"/>
      <c r="AI101" s="72"/>
      <c r="AJ101" s="72"/>
      <c r="AK101" s="72"/>
      <c r="AL101" s="72"/>
      <c r="AM101" s="72"/>
      <c r="AN101" s="72"/>
      <c r="AO101" s="72"/>
      <c r="AP101" s="72"/>
      <c r="AQ101" s="72"/>
      <c r="AR101" s="72"/>
      <c r="AS101" s="72"/>
      <c r="AT101" s="72"/>
      <c r="AU101" s="71"/>
      <c r="AV101" s="73"/>
      <c r="AW101" s="73"/>
      <c r="AX101" s="73"/>
      <c r="AY101" s="73"/>
      <c r="AZ101" s="187"/>
      <c r="BA101" s="74"/>
    </row>
    <row r="102" spans="1:53" ht="21" customHeight="1" thickBot="1" x14ac:dyDescent="0.35">
      <c r="A102" s="45">
        <f t="shared" si="2"/>
        <v>98</v>
      </c>
      <c r="B102" s="67"/>
      <c r="C102" s="67"/>
      <c r="D102" s="67"/>
      <c r="E102" s="58"/>
      <c r="F102" s="69"/>
      <c r="G102" s="155"/>
      <c r="H102" s="58"/>
      <c r="I102" s="59"/>
      <c r="J102" s="40"/>
      <c r="K102" s="70"/>
      <c r="L102" s="70"/>
      <c r="M102" s="70"/>
      <c r="N102" s="70"/>
      <c r="O102" s="70"/>
      <c r="P102" s="70"/>
      <c r="Q102" s="70"/>
      <c r="R102" s="70"/>
      <c r="S102" s="70"/>
      <c r="T102" s="70"/>
      <c r="U102" s="70"/>
      <c r="V102" s="70"/>
      <c r="W102" s="70"/>
      <c r="X102" s="70"/>
      <c r="Y102" s="70"/>
      <c r="Z102" s="71"/>
      <c r="AA102" s="71"/>
      <c r="AB102" s="71"/>
      <c r="AC102" s="71"/>
      <c r="AD102" s="71"/>
      <c r="AE102" s="187"/>
      <c r="AF102" s="72"/>
      <c r="AG102" s="72"/>
      <c r="AH102" s="72"/>
      <c r="AI102" s="72"/>
      <c r="AJ102" s="72"/>
      <c r="AK102" s="72"/>
      <c r="AL102" s="72"/>
      <c r="AM102" s="72"/>
      <c r="AN102" s="72"/>
      <c r="AO102" s="72"/>
      <c r="AP102" s="72"/>
      <c r="AQ102" s="72"/>
      <c r="AR102" s="72"/>
      <c r="AS102" s="72"/>
      <c r="AT102" s="72"/>
      <c r="AU102" s="71"/>
      <c r="AV102" s="73"/>
      <c r="AW102" s="73"/>
      <c r="AX102" s="73"/>
      <c r="AY102" s="73"/>
      <c r="AZ102" s="187"/>
      <c r="BA102" s="74"/>
    </row>
    <row r="103" spans="1:53" ht="21" customHeight="1" thickBot="1" x14ac:dyDescent="0.35">
      <c r="A103" s="45">
        <f t="shared" si="2"/>
        <v>99</v>
      </c>
      <c r="B103" s="67"/>
      <c r="C103" s="67"/>
      <c r="D103" s="67"/>
      <c r="E103" s="58"/>
      <c r="F103" s="58"/>
      <c r="G103" s="155"/>
      <c r="H103" s="58"/>
      <c r="I103" s="59"/>
      <c r="J103" s="40"/>
      <c r="K103" s="70"/>
      <c r="L103" s="70"/>
      <c r="M103" s="70"/>
      <c r="N103" s="70"/>
      <c r="O103" s="70"/>
      <c r="P103" s="70"/>
      <c r="Q103" s="70"/>
      <c r="R103" s="70"/>
      <c r="S103" s="70"/>
      <c r="T103" s="70"/>
      <c r="U103" s="70"/>
      <c r="V103" s="70"/>
      <c r="W103" s="70"/>
      <c r="X103" s="70"/>
      <c r="Y103" s="70"/>
      <c r="Z103" s="71"/>
      <c r="AA103" s="71"/>
      <c r="AB103" s="71"/>
      <c r="AC103" s="71"/>
      <c r="AD103" s="71"/>
      <c r="AE103" s="187"/>
      <c r="AF103" s="72"/>
      <c r="AG103" s="72"/>
      <c r="AH103" s="72"/>
      <c r="AI103" s="72"/>
      <c r="AJ103" s="72"/>
      <c r="AK103" s="72"/>
      <c r="AL103" s="72"/>
      <c r="AM103" s="72"/>
      <c r="AN103" s="72"/>
      <c r="AO103" s="72"/>
      <c r="AP103" s="72"/>
      <c r="AQ103" s="72"/>
      <c r="AR103" s="72"/>
      <c r="AS103" s="72"/>
      <c r="AT103" s="72"/>
      <c r="AU103" s="71"/>
      <c r="AV103" s="73"/>
      <c r="AW103" s="73"/>
      <c r="AX103" s="73"/>
      <c r="AY103" s="73"/>
      <c r="AZ103" s="187"/>
      <c r="BA103" s="74"/>
    </row>
    <row r="104" spans="1:53" ht="21" customHeight="1" x14ac:dyDescent="0.3"/>
    <row r="105" spans="1:53" ht="21" customHeight="1" x14ac:dyDescent="0.3"/>
    <row r="106" spans="1:53" ht="21" customHeight="1" x14ac:dyDescent="0.3"/>
    <row r="107" spans="1:53" ht="21" customHeight="1" x14ac:dyDescent="0.3"/>
    <row r="108" spans="1:53" ht="21" customHeight="1" x14ac:dyDescent="0.3"/>
    <row r="109" spans="1:53" ht="21" customHeight="1" x14ac:dyDescent="0.3"/>
    <row r="110" spans="1:53" ht="21" customHeight="1" x14ac:dyDescent="0.3"/>
    <row r="111" spans="1:53" ht="21" customHeight="1" x14ac:dyDescent="0.3"/>
    <row r="112" spans="1:53" ht="21" customHeight="1" x14ac:dyDescent="0.3"/>
    <row r="113" ht="21" customHeight="1" x14ac:dyDescent="0.3"/>
    <row r="114" ht="21" customHeight="1" x14ac:dyDescent="0.3"/>
    <row r="115" ht="21" customHeight="1" x14ac:dyDescent="0.3"/>
    <row r="116" ht="21" customHeight="1" x14ac:dyDescent="0.3"/>
    <row r="117" ht="21" customHeight="1" x14ac:dyDescent="0.3"/>
    <row r="118" ht="21" customHeight="1" x14ac:dyDescent="0.3"/>
    <row r="119" ht="21" customHeight="1" x14ac:dyDescent="0.3"/>
    <row r="120" ht="21" customHeight="1" x14ac:dyDescent="0.3"/>
    <row r="121" ht="21" customHeight="1" x14ac:dyDescent="0.3"/>
    <row r="122" ht="21" customHeight="1" x14ac:dyDescent="0.3"/>
    <row r="123" ht="21" customHeight="1" x14ac:dyDescent="0.3"/>
    <row r="124" ht="21" customHeight="1" x14ac:dyDescent="0.3"/>
    <row r="125" ht="21" customHeight="1" x14ac:dyDescent="0.3"/>
    <row r="126" ht="21" customHeight="1" x14ac:dyDescent="0.3"/>
    <row r="127" ht="21" customHeight="1" x14ac:dyDescent="0.3"/>
    <row r="128" ht="21" customHeight="1" x14ac:dyDescent="0.3"/>
    <row r="129" ht="21" customHeight="1" x14ac:dyDescent="0.3"/>
    <row r="130" ht="21" customHeight="1" x14ac:dyDescent="0.3"/>
    <row r="131" ht="21" customHeight="1" x14ac:dyDescent="0.3"/>
    <row r="132" ht="21" customHeight="1" x14ac:dyDescent="0.3"/>
    <row r="133" ht="21" customHeight="1" x14ac:dyDescent="0.3"/>
    <row r="134" ht="21" customHeight="1" x14ac:dyDescent="0.3"/>
    <row r="135" ht="21" customHeight="1" x14ac:dyDescent="0.3"/>
    <row r="136" ht="21" customHeight="1" x14ac:dyDescent="0.3"/>
    <row r="137" ht="21" customHeight="1" x14ac:dyDescent="0.3"/>
    <row r="138" ht="21" customHeight="1" x14ac:dyDescent="0.3"/>
    <row r="139" ht="21" customHeight="1" x14ac:dyDescent="0.3"/>
    <row r="140" ht="21" customHeight="1" x14ac:dyDescent="0.3"/>
    <row r="141" ht="21" customHeight="1" x14ac:dyDescent="0.3"/>
    <row r="142" ht="21" customHeight="1" x14ac:dyDescent="0.3"/>
    <row r="143" ht="21" customHeight="1" x14ac:dyDescent="0.3"/>
    <row r="144" ht="21" customHeight="1" x14ac:dyDescent="0.3"/>
    <row r="145" ht="21" customHeight="1" x14ac:dyDescent="0.3"/>
    <row r="146" ht="21" customHeight="1" x14ac:dyDescent="0.3"/>
    <row r="147" ht="21" customHeight="1" x14ac:dyDescent="0.3"/>
    <row r="148" ht="21" customHeight="1" x14ac:dyDescent="0.3"/>
    <row r="149" ht="21" customHeight="1" x14ac:dyDescent="0.3"/>
    <row r="150" ht="21" customHeight="1" x14ac:dyDescent="0.3"/>
    <row r="151" ht="21" customHeight="1" x14ac:dyDescent="0.3"/>
    <row r="152" ht="21" customHeight="1" x14ac:dyDescent="0.3"/>
    <row r="153" ht="21" customHeight="1" x14ac:dyDescent="0.3"/>
    <row r="154" ht="21" customHeight="1" x14ac:dyDescent="0.3"/>
    <row r="155" ht="21" customHeight="1" x14ac:dyDescent="0.3"/>
    <row r="156" ht="21" customHeight="1" x14ac:dyDescent="0.3"/>
    <row r="157" ht="21" customHeight="1" x14ac:dyDescent="0.3"/>
    <row r="158" ht="21" customHeight="1" x14ac:dyDescent="0.3"/>
    <row r="159" ht="21" customHeight="1" x14ac:dyDescent="0.3"/>
    <row r="160" ht="21" customHeight="1" x14ac:dyDescent="0.3"/>
    <row r="161" ht="21" customHeight="1" x14ac:dyDescent="0.3"/>
    <row r="162" ht="21" customHeight="1" x14ac:dyDescent="0.3"/>
    <row r="163" ht="21" customHeight="1" x14ac:dyDescent="0.3"/>
    <row r="164" ht="21" customHeight="1" x14ac:dyDescent="0.3"/>
    <row r="165" ht="21" customHeight="1" x14ac:dyDescent="0.3"/>
    <row r="166" ht="21" customHeight="1" x14ac:dyDescent="0.3"/>
    <row r="167" ht="21" customHeight="1" x14ac:dyDescent="0.3"/>
    <row r="168" ht="21" customHeight="1" x14ac:dyDescent="0.3"/>
    <row r="169" ht="21" customHeight="1" x14ac:dyDescent="0.3"/>
    <row r="170" ht="21" customHeight="1" x14ac:dyDescent="0.3"/>
    <row r="171" ht="21" customHeight="1" x14ac:dyDescent="0.3"/>
    <row r="172" ht="21" customHeight="1" x14ac:dyDescent="0.3"/>
    <row r="173" ht="21" customHeight="1" x14ac:dyDescent="0.3"/>
    <row r="174" ht="21" customHeight="1" x14ac:dyDescent="0.3"/>
    <row r="175" ht="21" customHeight="1" x14ac:dyDescent="0.3"/>
    <row r="176" ht="21" customHeight="1" x14ac:dyDescent="0.3"/>
    <row r="177" ht="21" customHeight="1" x14ac:dyDescent="0.3"/>
    <row r="178" ht="21" customHeight="1" x14ac:dyDescent="0.3"/>
    <row r="179" ht="21" customHeight="1" x14ac:dyDescent="0.3"/>
    <row r="180" ht="21" customHeight="1" x14ac:dyDescent="0.3"/>
  </sheetData>
  <sheetProtection algorithmName="SHA-512" hashValue="mDBRD3LWXhBubSIl1JSCORZ6lPNXCaTsG+DYz3ll0qbvJpjTq1T9DuBxW9teoDbJrYHgVsL6lw2dXkwGmAysEg==" saltValue="vmkGtcWuB5ZxuNJb2v2vKg==" spinCount="100000" sheet="1" objects="1" scenarios="1" formatCells="0" formatColumns="0" formatRows="0" insertColumns="0" insertRows="0" insertHyperlinks="0" deleteColumns="0" deleteRows="0" sort="0" autoFilter="0" pivotTables="0"/>
  <autoFilter ref="B4:BA4" xr:uid="{00000000-0009-0000-0000-000000000000}">
    <sortState ref="B5:BA103">
      <sortCondition ref="B4"/>
    </sortState>
  </autoFilter>
  <sortState ref="B4:BG8">
    <sortCondition ref="B4:B8"/>
  </sortState>
  <mergeCells count="22">
    <mergeCell ref="A2:C2"/>
    <mergeCell ref="D2:E2"/>
    <mergeCell ref="H2:I2"/>
    <mergeCell ref="A1:C1"/>
    <mergeCell ref="P1:R1"/>
    <mergeCell ref="N1:O1"/>
    <mergeCell ref="L1:M1"/>
    <mergeCell ref="H1:K1"/>
    <mergeCell ref="K2:AD2"/>
    <mergeCell ref="G2:G3"/>
    <mergeCell ref="F1:G1"/>
    <mergeCell ref="BB5:BB6"/>
    <mergeCell ref="BC5:BC6"/>
    <mergeCell ref="AF2:AY2"/>
    <mergeCell ref="S1:V1"/>
    <mergeCell ref="Z1:AA1"/>
    <mergeCell ref="AB1:AG1"/>
    <mergeCell ref="AU1:AZ1"/>
    <mergeCell ref="W1:Y1"/>
    <mergeCell ref="AM1:AT1"/>
    <mergeCell ref="AH1:AL1"/>
    <mergeCell ref="BB4:BC4"/>
  </mergeCells>
  <conditionalFormatting sqref="AH1 Z1 A5:A103 BB7:BB8 BB5">
    <cfRule type="notContainsBlanks" dxfId="340" priority="755">
      <formula>LEN(TRIM(A1))&gt;0</formula>
    </cfRule>
    <cfRule type="notContainsBlanks" dxfId="339" priority="757">
      <formula>LEN(TRIM(A1))&gt;0</formula>
    </cfRule>
  </conditionalFormatting>
  <conditionalFormatting sqref="A3:A4">
    <cfRule type="notContainsBlanks" dxfId="338" priority="721">
      <formula>LEN(TRIM(A3))&gt;0</formula>
    </cfRule>
    <cfRule type="notContainsBlanks" dxfId="337" priority="722">
      <formula>LEN(TRIM(A3))&gt;0</formula>
    </cfRule>
  </conditionalFormatting>
  <conditionalFormatting sqref="AM1 S1">
    <cfRule type="notContainsBlanks" dxfId="336" priority="652">
      <formula>LEN(TRIM(S1))&gt;0</formula>
    </cfRule>
    <cfRule type="notContainsBlanks" dxfId="335" priority="653">
      <formula>LEN(TRIM(S1))&gt;0</formula>
    </cfRule>
  </conditionalFormatting>
  <conditionalFormatting sqref="W1">
    <cfRule type="notContainsBlanks" dxfId="334" priority="646">
      <formula>LEN(TRIM(W1))&gt;0</formula>
    </cfRule>
    <cfRule type="notContainsBlanks" dxfId="333" priority="647">
      <formula>LEN(TRIM(W1))&gt;0</formula>
    </cfRule>
  </conditionalFormatting>
  <conditionalFormatting sqref="P1">
    <cfRule type="notContainsBlanks" dxfId="332" priority="642">
      <formula>LEN(TRIM(P1))&gt;0</formula>
    </cfRule>
    <cfRule type="notContainsBlanks" dxfId="331" priority="643">
      <formula>LEN(TRIM(P1))&gt;0</formula>
    </cfRule>
  </conditionalFormatting>
  <conditionalFormatting sqref="D1 L1 F1 H1:J1">
    <cfRule type="notContainsBlanks" dxfId="330" priority="608">
      <formula>LEN(TRIM(D1))&gt;0</formula>
    </cfRule>
    <cfRule type="notContainsBlanks" dxfId="329" priority="609">
      <formula>LEN(TRIM(D1))&gt;0</formula>
    </cfRule>
  </conditionalFormatting>
  <conditionalFormatting sqref="N1">
    <cfRule type="notContainsBlanks" dxfId="328" priority="606">
      <formula>LEN(TRIM(N1))&gt;0</formula>
    </cfRule>
    <cfRule type="notContainsBlanks" dxfId="327" priority="607">
      <formula>LEN(TRIM(N1))&gt;0</formula>
    </cfRule>
  </conditionalFormatting>
  <conditionalFormatting sqref="E1">
    <cfRule type="notContainsBlanks" dxfId="326" priority="604">
      <formula>LEN(TRIM(E1))&gt;0</formula>
    </cfRule>
    <cfRule type="notContainsBlanks" dxfId="325" priority="605">
      <formula>LEN(TRIM(E1))&gt;0</formula>
    </cfRule>
  </conditionalFormatting>
  <conditionalFormatting sqref="BC1 BC7:BC8 BC5">
    <cfRule type="containsBlanks" dxfId="324" priority="592">
      <formula>LEN(TRIM(BC1))=0</formula>
    </cfRule>
    <cfRule type="notContainsBlanks" dxfId="323" priority="593">
      <formula>LEN(TRIM(BC1))&gt;0</formula>
    </cfRule>
    <cfRule type="containsBlanks" dxfId="322" priority="595">
      <formula>LEN(TRIM(BC1))=0</formula>
    </cfRule>
  </conditionalFormatting>
  <conditionalFormatting sqref="BC1 BC7:BC8 BC5">
    <cfRule type="notContainsBlanks" dxfId="321" priority="594">
      <formula>LEN(TRIM(BC1))&gt;0</formula>
    </cfRule>
  </conditionalFormatting>
  <conditionalFormatting sqref="BB1">
    <cfRule type="notContainsBlanks" dxfId="320" priority="590">
      <formula>LEN(TRIM(BB1))&gt;0</formula>
    </cfRule>
    <cfRule type="notContainsBlanks" dxfId="319" priority="591">
      <formula>LEN(TRIM(BB1))&gt;0</formula>
    </cfRule>
  </conditionalFormatting>
  <conditionalFormatting sqref="BC2:BC3">
    <cfRule type="containsBlanks" dxfId="318" priority="586">
      <formula>LEN(TRIM(BC2))=0</formula>
    </cfRule>
    <cfRule type="notContainsBlanks" dxfId="317" priority="587">
      <formula>LEN(TRIM(BC2))&gt;0</formula>
    </cfRule>
    <cfRule type="containsBlanks" dxfId="316" priority="589">
      <formula>LEN(TRIM(BC2))=0</formula>
    </cfRule>
  </conditionalFormatting>
  <conditionalFormatting sqref="BC2:BC3">
    <cfRule type="notContainsBlanks" dxfId="315" priority="588">
      <formula>LEN(TRIM(BC2))&gt;0</formula>
    </cfRule>
  </conditionalFormatting>
  <conditionalFormatting sqref="BB2:BB3">
    <cfRule type="notContainsBlanks" dxfId="314" priority="584">
      <formula>LEN(TRIM(BB2))&gt;0</formula>
    </cfRule>
    <cfRule type="notContainsBlanks" dxfId="313" priority="585">
      <formula>LEN(TRIM(BB2))&gt;0</formula>
    </cfRule>
  </conditionalFormatting>
  <conditionalFormatting sqref="BA1">
    <cfRule type="notContainsBlanks" dxfId="312" priority="580">
      <formula>LEN(TRIM(BA1))&gt;0</formula>
    </cfRule>
    <cfRule type="notContainsBlanks" dxfId="311" priority="581">
      <formula>LEN(TRIM(BA1))&gt;0</formula>
    </cfRule>
  </conditionalFormatting>
  <conditionalFormatting sqref="AB1">
    <cfRule type="notContainsBlanks" dxfId="310" priority="578">
      <formula>LEN(TRIM(AB1))&gt;0</formula>
    </cfRule>
    <cfRule type="notContainsBlanks" dxfId="309" priority="579">
      <formula>LEN(TRIM(AB1))&gt;0</formula>
    </cfRule>
  </conditionalFormatting>
  <conditionalFormatting sqref="AU1">
    <cfRule type="notContainsBlanks" dxfId="308" priority="576">
      <formula>LEN(TRIM(AU1))&gt;0</formula>
    </cfRule>
    <cfRule type="notContainsBlanks" dxfId="307" priority="577">
      <formula>LEN(TRIM(AU1))&gt;0</formula>
    </cfRule>
  </conditionalFormatting>
  <conditionalFormatting sqref="BA3:BA4">
    <cfRule type="notContainsBlanks" dxfId="306" priority="574">
      <formula>LEN(TRIM(BA3))&gt;0</formula>
    </cfRule>
    <cfRule type="notContainsBlanks" dxfId="305" priority="575">
      <formula>LEN(TRIM(BA3))&gt;0</formula>
    </cfRule>
  </conditionalFormatting>
  <conditionalFormatting sqref="F24:F56 F58:F83 F85:F103 F5:F22">
    <cfRule type="containsBlanks" dxfId="304" priority="438">
      <formula>LEN(TRIM(F5))=0</formula>
    </cfRule>
    <cfRule type="containsBlanks" dxfId="303" priority="439">
      <formula>LEN(TRIM(F5))=0</formula>
    </cfRule>
    <cfRule type="containsBlanks" dxfId="302" priority="440">
      <formula>LEN(TRIM(F5))=0</formula>
    </cfRule>
    <cfRule type="containsBlanks" dxfId="301" priority="441">
      <formula>LEN(TRIM(F5))=0</formula>
    </cfRule>
    <cfRule type="notContainsBlanks" dxfId="300" priority="442">
      <formula>LEN(TRIM(F5))&gt;0</formula>
    </cfRule>
    <cfRule type="containsBlanks" dxfId="299" priority="443">
      <formula>LEN(TRIM(F5))=0</formula>
    </cfRule>
  </conditionalFormatting>
  <conditionalFormatting sqref="F60 F87">
    <cfRule type="containsBlanks" dxfId="298" priority="432">
      <formula>LEN(TRIM(F60))=0</formula>
    </cfRule>
    <cfRule type="containsBlanks" dxfId="297" priority="433">
      <formula>LEN(TRIM(F60))=0</formula>
    </cfRule>
    <cfRule type="containsBlanks" dxfId="296" priority="434">
      <formula>LEN(TRIM(F60))=0</formula>
    </cfRule>
    <cfRule type="containsBlanks" dxfId="295" priority="435">
      <formula>LEN(TRIM(F60))=0</formula>
    </cfRule>
    <cfRule type="notContainsBlanks" dxfId="294" priority="436">
      <formula>LEN(TRIM(F60))&gt;0</formula>
    </cfRule>
    <cfRule type="containsBlanks" dxfId="293" priority="437">
      <formula>LEN(TRIM(F60))=0</formula>
    </cfRule>
  </conditionalFormatting>
  <conditionalFormatting sqref="F23">
    <cfRule type="containsBlanks" dxfId="292" priority="426">
      <formula>LEN(TRIM(F23))=0</formula>
    </cfRule>
    <cfRule type="containsBlanks" dxfId="291" priority="427">
      <formula>LEN(TRIM(F23))=0</formula>
    </cfRule>
    <cfRule type="containsBlanks" dxfId="290" priority="428">
      <formula>LEN(TRIM(F23))=0</formula>
    </cfRule>
    <cfRule type="containsBlanks" dxfId="289" priority="429">
      <formula>LEN(TRIM(F23))=0</formula>
    </cfRule>
    <cfRule type="notContainsBlanks" dxfId="288" priority="430">
      <formula>LEN(TRIM(F23))&gt;0</formula>
    </cfRule>
    <cfRule type="containsBlanks" dxfId="287" priority="431">
      <formula>LEN(TRIM(F23))=0</formula>
    </cfRule>
  </conditionalFormatting>
  <conditionalFormatting sqref="F75 F102">
    <cfRule type="containsBlanks" dxfId="286" priority="420">
      <formula>LEN(TRIM(F75))=0</formula>
    </cfRule>
    <cfRule type="containsBlanks" dxfId="285" priority="421">
      <formula>LEN(TRIM(F75))=0</formula>
    </cfRule>
    <cfRule type="containsBlanks" dxfId="284" priority="422">
      <formula>LEN(TRIM(F75))=0</formula>
    </cfRule>
    <cfRule type="containsBlanks" dxfId="283" priority="423">
      <formula>LEN(TRIM(F75))=0</formula>
    </cfRule>
    <cfRule type="notContainsBlanks" dxfId="282" priority="424">
      <formula>LEN(TRIM(F75))&gt;0</formula>
    </cfRule>
    <cfRule type="containsBlanks" dxfId="281" priority="425">
      <formula>LEN(TRIM(F75))=0</formula>
    </cfRule>
  </conditionalFormatting>
  <conditionalFormatting sqref="F57 F84">
    <cfRule type="containsBlanks" dxfId="280" priority="414">
      <formula>LEN(TRIM(F57))=0</formula>
    </cfRule>
    <cfRule type="containsBlanks" dxfId="279" priority="415">
      <formula>LEN(TRIM(F57))=0</formula>
    </cfRule>
    <cfRule type="containsBlanks" dxfId="278" priority="416">
      <formula>LEN(TRIM(F57))=0</formula>
    </cfRule>
    <cfRule type="containsBlanks" dxfId="277" priority="417">
      <formula>LEN(TRIM(F57))=0</formula>
    </cfRule>
    <cfRule type="notContainsBlanks" dxfId="276" priority="418">
      <formula>LEN(TRIM(F57))&gt;0</formula>
    </cfRule>
    <cfRule type="containsBlanks" dxfId="275" priority="419">
      <formula>LEN(TRIM(F57))=0</formula>
    </cfRule>
  </conditionalFormatting>
  <conditionalFormatting sqref="F74 F101">
    <cfRule type="containsBlanks" dxfId="274" priority="408">
      <formula>LEN(TRIM(F74))=0</formula>
    </cfRule>
    <cfRule type="containsBlanks" dxfId="273" priority="409">
      <formula>LEN(TRIM(F74))=0</formula>
    </cfRule>
    <cfRule type="containsBlanks" dxfId="272" priority="410">
      <formula>LEN(TRIM(F74))=0</formula>
    </cfRule>
    <cfRule type="containsBlanks" dxfId="271" priority="411">
      <formula>LEN(TRIM(F74))=0</formula>
    </cfRule>
    <cfRule type="notContainsBlanks" dxfId="270" priority="412">
      <formula>LEN(TRIM(F74))&gt;0</formula>
    </cfRule>
    <cfRule type="containsBlanks" dxfId="269" priority="413">
      <formula>LEN(TRIM(F74))=0</formula>
    </cfRule>
  </conditionalFormatting>
  <conditionalFormatting sqref="F74 F101">
    <cfRule type="containsBlanks" dxfId="268" priority="402">
      <formula>LEN(TRIM(F74))=0</formula>
    </cfRule>
    <cfRule type="containsBlanks" dxfId="267" priority="403">
      <formula>LEN(TRIM(F74))=0</formula>
    </cfRule>
    <cfRule type="containsBlanks" dxfId="266" priority="404">
      <formula>LEN(TRIM(F74))=0</formula>
    </cfRule>
    <cfRule type="containsBlanks" dxfId="265" priority="405">
      <formula>LEN(TRIM(F74))=0</formula>
    </cfRule>
    <cfRule type="notContainsBlanks" dxfId="264" priority="406">
      <formula>LEN(TRIM(F74))&gt;0</formula>
    </cfRule>
    <cfRule type="containsBlanks" dxfId="263" priority="407">
      <formula>LEN(TRIM(F74))=0</formula>
    </cfRule>
  </conditionalFormatting>
  <conditionalFormatting sqref="F73 F100">
    <cfRule type="containsBlanks" dxfId="262" priority="396">
      <formula>LEN(TRIM(F73))=0</formula>
    </cfRule>
    <cfRule type="containsBlanks" dxfId="261" priority="397">
      <formula>LEN(TRIM(F73))=0</formula>
    </cfRule>
    <cfRule type="containsBlanks" dxfId="260" priority="398">
      <formula>LEN(TRIM(F73))=0</formula>
    </cfRule>
    <cfRule type="containsBlanks" dxfId="259" priority="399">
      <formula>LEN(TRIM(F73))=0</formula>
    </cfRule>
    <cfRule type="notContainsBlanks" dxfId="258" priority="400">
      <formula>LEN(TRIM(F73))&gt;0</formula>
    </cfRule>
    <cfRule type="containsBlanks" dxfId="257" priority="401">
      <formula>LEN(TRIM(F73))=0</formula>
    </cfRule>
  </conditionalFormatting>
  <conditionalFormatting sqref="H5:I5">
    <cfRule type="containsBlanks" dxfId="256" priority="257">
      <formula>LEN(TRIM(H5))=0</formula>
    </cfRule>
    <cfRule type="containsBlanks" dxfId="255" priority="258">
      <formula>LEN(TRIM(H5))=0</formula>
    </cfRule>
    <cfRule type="containsBlanks" dxfId="254" priority="259">
      <formula>LEN(TRIM(H5))=0</formula>
    </cfRule>
    <cfRule type="containsBlanks" dxfId="253" priority="260">
      <formula>LEN(TRIM(H5))=0</formula>
    </cfRule>
    <cfRule type="notContainsBlanks" dxfId="252" priority="261">
      <formula>LEN(TRIM(H5))&gt;0</formula>
    </cfRule>
    <cfRule type="containsBlanks" dxfId="251" priority="262">
      <formula>LEN(TRIM(H5))=0</formula>
    </cfRule>
  </conditionalFormatting>
  <conditionalFormatting sqref="G5">
    <cfRule type="containsBlanks" dxfId="250" priority="253">
      <formula>LEN(TRIM(G5))=0</formula>
    </cfRule>
    <cfRule type="notContainsBlanks" dxfId="249" priority="254">
      <formula>LEN(TRIM(G5))&gt;0</formula>
    </cfRule>
    <cfRule type="containsBlanks" dxfId="248" priority="256">
      <formula>LEN(TRIM(G5))=0</formula>
    </cfRule>
  </conditionalFormatting>
  <conditionalFormatting sqref="G5">
    <cfRule type="notContainsBlanks" dxfId="247" priority="255">
      <formula>LEN(TRIM(G5))&gt;0</formula>
    </cfRule>
  </conditionalFormatting>
  <conditionalFormatting sqref="G5">
    <cfRule type="notContainsBlanks" dxfId="246" priority="252">
      <formula>LEN(TRIM(G5))&gt;0</formula>
    </cfRule>
  </conditionalFormatting>
  <conditionalFormatting sqref="H6:I103">
    <cfRule type="containsBlanks" dxfId="245" priority="246">
      <formula>LEN(TRIM(H6))=0</formula>
    </cfRule>
    <cfRule type="containsBlanks" dxfId="244" priority="247">
      <formula>LEN(TRIM(H6))=0</formula>
    </cfRule>
    <cfRule type="containsBlanks" dxfId="243" priority="248">
      <formula>LEN(TRIM(H6))=0</formula>
    </cfRule>
    <cfRule type="containsBlanks" dxfId="242" priority="249">
      <formula>LEN(TRIM(H6))=0</formula>
    </cfRule>
    <cfRule type="notContainsBlanks" dxfId="241" priority="250">
      <formula>LEN(TRIM(H6))&gt;0</formula>
    </cfRule>
    <cfRule type="containsBlanks" dxfId="240" priority="251">
      <formula>LEN(TRIM(H6))=0</formula>
    </cfRule>
  </conditionalFormatting>
  <conditionalFormatting sqref="B5:B103">
    <cfRule type="containsBlanks" dxfId="239" priority="235">
      <formula>LEN(TRIM(B5))=0</formula>
    </cfRule>
    <cfRule type="containsBlanks" dxfId="238" priority="236">
      <formula>LEN(TRIM(B5))=0</formula>
    </cfRule>
    <cfRule type="containsBlanks" dxfId="237" priority="237">
      <formula>LEN(TRIM(B5))=0</formula>
    </cfRule>
    <cfRule type="containsBlanks" dxfId="236" priority="238">
      <formula>LEN(TRIM(B5))=0</formula>
    </cfRule>
    <cfRule type="notContainsBlanks" dxfId="235" priority="239">
      <formula>LEN(TRIM(B5))&gt;0</formula>
    </cfRule>
    <cfRule type="containsBlanks" dxfId="234" priority="240">
      <formula>LEN(TRIM(B5))=0</formula>
    </cfRule>
  </conditionalFormatting>
  <conditionalFormatting sqref="C5:D22 C24:D56 C58:D95 C97:D103">
    <cfRule type="containsBlanks" dxfId="233" priority="187">
      <formula>LEN(TRIM(C5))=0</formula>
    </cfRule>
    <cfRule type="containsBlanks" dxfId="232" priority="188">
      <formula>LEN(TRIM(C5))=0</formula>
    </cfRule>
    <cfRule type="containsBlanks" dxfId="231" priority="189">
      <formula>LEN(TRIM(C5))=0</formula>
    </cfRule>
    <cfRule type="containsBlanks" dxfId="230" priority="190">
      <formula>LEN(TRIM(C5))=0</formula>
    </cfRule>
    <cfRule type="notContainsBlanks" dxfId="229" priority="191">
      <formula>LEN(TRIM(C5))&gt;0</formula>
    </cfRule>
    <cfRule type="containsBlanks" dxfId="228" priority="192">
      <formula>LEN(TRIM(C5))=0</formula>
    </cfRule>
  </conditionalFormatting>
  <conditionalFormatting sqref="C60:D60">
    <cfRule type="containsBlanks" dxfId="227" priority="181">
      <formula>LEN(TRIM(C60))=0</formula>
    </cfRule>
    <cfRule type="containsBlanks" dxfId="226" priority="182">
      <formula>LEN(TRIM(C60))=0</formula>
    </cfRule>
    <cfRule type="containsBlanks" dxfId="225" priority="183">
      <formula>LEN(TRIM(C60))=0</formula>
    </cfRule>
    <cfRule type="containsBlanks" dxfId="224" priority="184">
      <formula>LEN(TRIM(C60))=0</formula>
    </cfRule>
    <cfRule type="notContainsBlanks" dxfId="223" priority="185">
      <formula>LEN(TRIM(C60))&gt;0</formula>
    </cfRule>
    <cfRule type="containsBlanks" dxfId="222" priority="186">
      <formula>LEN(TRIM(C60))=0</formula>
    </cfRule>
  </conditionalFormatting>
  <conditionalFormatting sqref="C23:D23 C96:D96">
    <cfRule type="containsBlanks" dxfId="221" priority="175">
      <formula>LEN(TRIM(C23))=0</formula>
    </cfRule>
    <cfRule type="containsBlanks" dxfId="220" priority="176">
      <formula>LEN(TRIM(C23))=0</formula>
    </cfRule>
    <cfRule type="containsBlanks" dxfId="219" priority="177">
      <formula>LEN(TRIM(C23))=0</formula>
    </cfRule>
    <cfRule type="containsBlanks" dxfId="218" priority="178">
      <formula>LEN(TRIM(C23))=0</formula>
    </cfRule>
    <cfRule type="notContainsBlanks" dxfId="217" priority="179">
      <formula>LEN(TRIM(C23))&gt;0</formula>
    </cfRule>
    <cfRule type="containsBlanks" dxfId="216" priority="180">
      <formula>LEN(TRIM(C23))=0</formula>
    </cfRule>
  </conditionalFormatting>
  <conditionalFormatting sqref="C75:D75">
    <cfRule type="containsBlanks" dxfId="215" priority="169">
      <formula>LEN(TRIM(C75))=0</formula>
    </cfRule>
    <cfRule type="containsBlanks" dxfId="214" priority="170">
      <formula>LEN(TRIM(C75))=0</formula>
    </cfRule>
    <cfRule type="containsBlanks" dxfId="213" priority="171">
      <formula>LEN(TRIM(C75))=0</formula>
    </cfRule>
    <cfRule type="containsBlanks" dxfId="212" priority="172">
      <formula>LEN(TRIM(C75))=0</formula>
    </cfRule>
    <cfRule type="notContainsBlanks" dxfId="211" priority="173">
      <formula>LEN(TRIM(C75))&gt;0</formula>
    </cfRule>
    <cfRule type="containsBlanks" dxfId="210" priority="174">
      <formula>LEN(TRIM(C75))=0</formula>
    </cfRule>
  </conditionalFormatting>
  <conditionalFormatting sqref="C57:D57">
    <cfRule type="containsBlanks" dxfId="209" priority="163">
      <formula>LEN(TRIM(C57))=0</formula>
    </cfRule>
    <cfRule type="containsBlanks" dxfId="208" priority="164">
      <formula>LEN(TRIM(C57))=0</formula>
    </cfRule>
    <cfRule type="containsBlanks" dxfId="207" priority="165">
      <formula>LEN(TRIM(C57))=0</formula>
    </cfRule>
    <cfRule type="containsBlanks" dxfId="206" priority="166">
      <formula>LEN(TRIM(C57))=0</formula>
    </cfRule>
    <cfRule type="notContainsBlanks" dxfId="205" priority="167">
      <formula>LEN(TRIM(C57))&gt;0</formula>
    </cfRule>
    <cfRule type="containsBlanks" dxfId="204" priority="168">
      <formula>LEN(TRIM(C57))=0</formula>
    </cfRule>
  </conditionalFormatting>
  <conditionalFormatting sqref="C74:D74">
    <cfRule type="containsBlanks" dxfId="203" priority="157">
      <formula>LEN(TRIM(C74))=0</formula>
    </cfRule>
    <cfRule type="containsBlanks" dxfId="202" priority="158">
      <formula>LEN(TRIM(C74))=0</formula>
    </cfRule>
    <cfRule type="containsBlanks" dxfId="201" priority="159">
      <formula>LEN(TRIM(C74))=0</formula>
    </cfRule>
    <cfRule type="containsBlanks" dxfId="200" priority="160">
      <formula>LEN(TRIM(C74))=0</formula>
    </cfRule>
    <cfRule type="notContainsBlanks" dxfId="199" priority="161">
      <formula>LEN(TRIM(C74))&gt;0</formula>
    </cfRule>
    <cfRule type="containsBlanks" dxfId="198" priority="162">
      <formula>LEN(TRIM(C74))=0</formula>
    </cfRule>
  </conditionalFormatting>
  <conditionalFormatting sqref="C74:D74">
    <cfRule type="containsBlanks" dxfId="197" priority="151">
      <formula>LEN(TRIM(C74))=0</formula>
    </cfRule>
    <cfRule type="containsBlanks" dxfId="196" priority="152">
      <formula>LEN(TRIM(C74))=0</formula>
    </cfRule>
    <cfRule type="containsBlanks" dxfId="195" priority="153">
      <formula>LEN(TRIM(C74))=0</formula>
    </cfRule>
    <cfRule type="containsBlanks" dxfId="194" priority="154">
      <formula>LEN(TRIM(C74))=0</formula>
    </cfRule>
    <cfRule type="notContainsBlanks" dxfId="193" priority="155">
      <formula>LEN(TRIM(C74))&gt;0</formula>
    </cfRule>
    <cfRule type="containsBlanks" dxfId="192" priority="156">
      <formula>LEN(TRIM(C74))=0</formula>
    </cfRule>
  </conditionalFormatting>
  <conditionalFormatting sqref="C73:D73">
    <cfRule type="containsBlanks" dxfId="191" priority="145">
      <formula>LEN(TRIM(C73))=0</formula>
    </cfRule>
    <cfRule type="containsBlanks" dxfId="190" priority="146">
      <formula>LEN(TRIM(C73))=0</formula>
    </cfRule>
    <cfRule type="containsBlanks" dxfId="189" priority="147">
      <formula>LEN(TRIM(C73))=0</formula>
    </cfRule>
    <cfRule type="containsBlanks" dxfId="188" priority="148">
      <formula>LEN(TRIM(C73))=0</formula>
    </cfRule>
    <cfRule type="notContainsBlanks" dxfId="187" priority="149">
      <formula>LEN(TRIM(C73))&gt;0</formula>
    </cfRule>
    <cfRule type="containsBlanks" dxfId="186" priority="150">
      <formula>LEN(TRIM(C73))=0</formula>
    </cfRule>
  </conditionalFormatting>
  <conditionalFormatting sqref="E5:E22 E24:E56 E58:E95 E97:E103">
    <cfRule type="containsBlanks" dxfId="185" priority="139">
      <formula>LEN(TRIM(E5))=0</formula>
    </cfRule>
    <cfRule type="containsBlanks" dxfId="184" priority="140">
      <formula>LEN(TRIM(E5))=0</formula>
    </cfRule>
    <cfRule type="containsBlanks" dxfId="183" priority="141">
      <formula>LEN(TRIM(E5))=0</formula>
    </cfRule>
    <cfRule type="containsBlanks" dxfId="182" priority="142">
      <formula>LEN(TRIM(E5))=0</formula>
    </cfRule>
    <cfRule type="notContainsBlanks" dxfId="181" priority="143">
      <formula>LEN(TRIM(E5))&gt;0</formula>
    </cfRule>
    <cfRule type="containsBlanks" dxfId="180" priority="144">
      <formula>LEN(TRIM(E5))=0</formula>
    </cfRule>
  </conditionalFormatting>
  <conditionalFormatting sqref="E60">
    <cfRule type="containsBlanks" dxfId="179" priority="133">
      <formula>LEN(TRIM(E60))=0</formula>
    </cfRule>
    <cfRule type="containsBlanks" dxfId="178" priority="134">
      <formula>LEN(TRIM(E60))=0</formula>
    </cfRule>
    <cfRule type="containsBlanks" dxfId="177" priority="135">
      <formula>LEN(TRIM(E60))=0</formula>
    </cfRule>
    <cfRule type="containsBlanks" dxfId="176" priority="136">
      <formula>LEN(TRIM(E60))=0</formula>
    </cfRule>
    <cfRule type="notContainsBlanks" dxfId="175" priority="137">
      <formula>LEN(TRIM(E60))&gt;0</formula>
    </cfRule>
    <cfRule type="containsBlanks" dxfId="174" priority="138">
      <formula>LEN(TRIM(E60))=0</formula>
    </cfRule>
  </conditionalFormatting>
  <conditionalFormatting sqref="E23 E96">
    <cfRule type="containsBlanks" dxfId="173" priority="127">
      <formula>LEN(TRIM(E23))=0</formula>
    </cfRule>
    <cfRule type="containsBlanks" dxfId="172" priority="128">
      <formula>LEN(TRIM(E23))=0</formula>
    </cfRule>
    <cfRule type="containsBlanks" dxfId="171" priority="129">
      <formula>LEN(TRIM(E23))=0</formula>
    </cfRule>
    <cfRule type="containsBlanks" dxfId="170" priority="130">
      <formula>LEN(TRIM(E23))=0</formula>
    </cfRule>
    <cfRule type="notContainsBlanks" dxfId="169" priority="131">
      <formula>LEN(TRIM(E23))&gt;0</formula>
    </cfRule>
    <cfRule type="containsBlanks" dxfId="168" priority="132">
      <formula>LEN(TRIM(E23))=0</formula>
    </cfRule>
  </conditionalFormatting>
  <conditionalFormatting sqref="E75">
    <cfRule type="containsBlanks" dxfId="167" priority="121">
      <formula>LEN(TRIM(E75))=0</formula>
    </cfRule>
    <cfRule type="containsBlanks" dxfId="166" priority="122">
      <formula>LEN(TRIM(E75))=0</formula>
    </cfRule>
    <cfRule type="containsBlanks" dxfId="165" priority="123">
      <formula>LEN(TRIM(E75))=0</formula>
    </cfRule>
    <cfRule type="containsBlanks" dxfId="164" priority="124">
      <formula>LEN(TRIM(E75))=0</formula>
    </cfRule>
    <cfRule type="notContainsBlanks" dxfId="163" priority="125">
      <formula>LEN(TRIM(E75))&gt;0</formula>
    </cfRule>
    <cfRule type="containsBlanks" dxfId="162" priority="126">
      <formula>LEN(TRIM(E75))=0</formula>
    </cfRule>
  </conditionalFormatting>
  <conditionalFormatting sqref="E57">
    <cfRule type="containsBlanks" dxfId="161" priority="115">
      <formula>LEN(TRIM(E57))=0</formula>
    </cfRule>
    <cfRule type="containsBlanks" dxfId="160" priority="116">
      <formula>LEN(TRIM(E57))=0</formula>
    </cfRule>
    <cfRule type="containsBlanks" dxfId="159" priority="117">
      <formula>LEN(TRIM(E57))=0</formula>
    </cfRule>
    <cfRule type="containsBlanks" dxfId="158" priority="118">
      <formula>LEN(TRIM(E57))=0</formula>
    </cfRule>
    <cfRule type="notContainsBlanks" dxfId="157" priority="119">
      <formula>LEN(TRIM(E57))&gt;0</formula>
    </cfRule>
    <cfRule type="containsBlanks" dxfId="156" priority="120">
      <formula>LEN(TRIM(E57))=0</formula>
    </cfRule>
  </conditionalFormatting>
  <conditionalFormatting sqref="E74">
    <cfRule type="containsBlanks" dxfId="155" priority="109">
      <formula>LEN(TRIM(E74))=0</formula>
    </cfRule>
    <cfRule type="containsBlanks" dxfId="154" priority="110">
      <formula>LEN(TRIM(E74))=0</formula>
    </cfRule>
    <cfRule type="containsBlanks" dxfId="153" priority="111">
      <formula>LEN(TRIM(E74))=0</formula>
    </cfRule>
    <cfRule type="containsBlanks" dxfId="152" priority="112">
      <formula>LEN(TRIM(E74))=0</formula>
    </cfRule>
    <cfRule type="notContainsBlanks" dxfId="151" priority="113">
      <formula>LEN(TRIM(E74))&gt;0</formula>
    </cfRule>
    <cfRule type="containsBlanks" dxfId="150" priority="114">
      <formula>LEN(TRIM(E74))=0</formula>
    </cfRule>
  </conditionalFormatting>
  <conditionalFormatting sqref="E74">
    <cfRule type="containsBlanks" dxfId="149" priority="103">
      <formula>LEN(TRIM(E74))=0</formula>
    </cfRule>
    <cfRule type="containsBlanks" dxfId="148" priority="104">
      <formula>LEN(TRIM(E74))=0</formula>
    </cfRule>
    <cfRule type="containsBlanks" dxfId="147" priority="105">
      <formula>LEN(TRIM(E74))=0</formula>
    </cfRule>
    <cfRule type="containsBlanks" dxfId="146" priority="106">
      <formula>LEN(TRIM(E74))=0</formula>
    </cfRule>
    <cfRule type="notContainsBlanks" dxfId="145" priority="107">
      <formula>LEN(TRIM(E74))&gt;0</formula>
    </cfRule>
    <cfRule type="containsBlanks" dxfId="144" priority="108">
      <formula>LEN(TRIM(E74))=0</formula>
    </cfRule>
  </conditionalFormatting>
  <conditionalFormatting sqref="E73">
    <cfRule type="containsBlanks" dxfId="143" priority="97">
      <formula>LEN(TRIM(E73))=0</formula>
    </cfRule>
    <cfRule type="containsBlanks" dxfId="142" priority="98">
      <formula>LEN(TRIM(E73))=0</formula>
    </cfRule>
    <cfRule type="containsBlanks" dxfId="141" priority="99">
      <formula>LEN(TRIM(E73))=0</formula>
    </cfRule>
    <cfRule type="containsBlanks" dxfId="140" priority="100">
      <formula>LEN(TRIM(E73))=0</formula>
    </cfRule>
    <cfRule type="notContainsBlanks" dxfId="139" priority="101">
      <formula>LEN(TRIM(E73))&gt;0</formula>
    </cfRule>
    <cfRule type="containsBlanks" dxfId="138" priority="102">
      <formula>LEN(TRIM(E73))=0</formula>
    </cfRule>
  </conditionalFormatting>
  <conditionalFormatting sqref="W77:Y77">
    <cfRule type="containsBlanks" dxfId="137" priority="91">
      <formula>LEN(TRIM(W77))=0</formula>
    </cfRule>
    <cfRule type="containsBlanks" dxfId="136" priority="92">
      <formula>LEN(TRIM(W77))=0</formula>
    </cfRule>
    <cfRule type="containsBlanks" dxfId="135" priority="93">
      <formula>LEN(TRIM(W77))=0</formula>
    </cfRule>
    <cfRule type="containsBlanks" dxfId="134" priority="94">
      <formula>LEN(TRIM(W77))=0</formula>
    </cfRule>
    <cfRule type="notContainsBlanks" dxfId="133" priority="95">
      <formula>LEN(TRIM(W77))&gt;0</formula>
    </cfRule>
    <cfRule type="containsBlanks" dxfId="132" priority="96">
      <formula>LEN(TRIM(W77))=0</formula>
    </cfRule>
  </conditionalFormatting>
  <conditionalFormatting sqref="W6:Y76 K6:V77 K78:Y103 K5:Y5">
    <cfRule type="containsBlanks" dxfId="131" priority="87">
      <formula>LEN(TRIM(K5))=0</formula>
    </cfRule>
    <cfRule type="notContainsBlanks" dxfId="130" priority="88">
      <formula>LEN(TRIM(K5))&gt;0</formula>
    </cfRule>
    <cfRule type="containsBlanks" dxfId="129" priority="90">
      <formula>LEN(TRIM(K5))=0</formula>
    </cfRule>
  </conditionalFormatting>
  <conditionalFormatting sqref="W6:Y76 K6:V77 K78:Y103 K5:Y5">
    <cfRule type="notContainsBlanks" dxfId="128" priority="89">
      <formula>LEN(TRIM(K5))&gt;0</formula>
    </cfRule>
  </conditionalFormatting>
  <conditionalFormatting sqref="AA5:AD22 AA61:AD74 AA24:AD56 AA58:AD59 AC76:AD77 AA60:AB60 AA75:AB77 AA78:AD95 AA97:AD103">
    <cfRule type="containsBlanks" dxfId="127" priority="81">
      <formula>LEN(TRIM(AA5))=0</formula>
    </cfRule>
    <cfRule type="containsBlanks" dxfId="126" priority="82">
      <formula>LEN(TRIM(AA5))=0</formula>
    </cfRule>
    <cfRule type="containsBlanks" dxfId="125" priority="83">
      <formula>LEN(TRIM(AA5))=0</formula>
    </cfRule>
    <cfRule type="containsBlanks" dxfId="124" priority="84">
      <formula>LEN(TRIM(AA5))=0</formula>
    </cfRule>
    <cfRule type="notContainsBlanks" dxfId="123" priority="85">
      <formula>LEN(TRIM(AA5))&gt;0</formula>
    </cfRule>
    <cfRule type="containsBlanks" dxfId="122" priority="86">
      <formula>LEN(TRIM(AA5))=0</formula>
    </cfRule>
  </conditionalFormatting>
  <conditionalFormatting sqref="AA60:AD60">
    <cfRule type="containsBlanks" dxfId="121" priority="75">
      <formula>LEN(TRIM(AA60))=0</formula>
    </cfRule>
    <cfRule type="containsBlanks" dxfId="120" priority="76">
      <formula>LEN(TRIM(AA60))=0</formula>
    </cfRule>
    <cfRule type="containsBlanks" dxfId="119" priority="77">
      <formula>LEN(TRIM(AA60))=0</formula>
    </cfRule>
    <cfRule type="containsBlanks" dxfId="118" priority="78">
      <formula>LEN(TRIM(AA60))=0</formula>
    </cfRule>
    <cfRule type="notContainsBlanks" dxfId="117" priority="79">
      <formula>LEN(TRIM(AA60))&gt;0</formula>
    </cfRule>
    <cfRule type="containsBlanks" dxfId="116" priority="80">
      <formula>LEN(TRIM(AA60))=0</formula>
    </cfRule>
  </conditionalFormatting>
  <conditionalFormatting sqref="AA23:AD23 AA96:AD96">
    <cfRule type="containsBlanks" dxfId="115" priority="69">
      <formula>LEN(TRIM(AA23))=0</formula>
    </cfRule>
    <cfRule type="containsBlanks" dxfId="114" priority="70">
      <formula>LEN(TRIM(AA23))=0</formula>
    </cfRule>
    <cfRule type="containsBlanks" dxfId="113" priority="71">
      <formula>LEN(TRIM(AA23))=0</formula>
    </cfRule>
    <cfRule type="containsBlanks" dxfId="112" priority="72">
      <formula>LEN(TRIM(AA23))=0</formula>
    </cfRule>
    <cfRule type="notContainsBlanks" dxfId="111" priority="73">
      <formula>LEN(TRIM(AA23))&gt;0</formula>
    </cfRule>
    <cfRule type="containsBlanks" dxfId="110" priority="74">
      <formula>LEN(TRIM(AA23))=0</formula>
    </cfRule>
  </conditionalFormatting>
  <conditionalFormatting sqref="AA75:AD75">
    <cfRule type="containsBlanks" dxfId="109" priority="63">
      <formula>LEN(TRIM(AA75))=0</formula>
    </cfRule>
    <cfRule type="containsBlanks" dxfId="108" priority="64">
      <formula>LEN(TRIM(AA75))=0</formula>
    </cfRule>
    <cfRule type="containsBlanks" dxfId="107" priority="65">
      <formula>LEN(TRIM(AA75))=0</formula>
    </cfRule>
    <cfRule type="containsBlanks" dxfId="106" priority="66">
      <formula>LEN(TRIM(AA75))=0</formula>
    </cfRule>
    <cfRule type="notContainsBlanks" dxfId="105" priority="67">
      <formula>LEN(TRIM(AA75))&gt;0</formula>
    </cfRule>
    <cfRule type="containsBlanks" dxfId="104" priority="68">
      <formula>LEN(TRIM(AA75))=0</formula>
    </cfRule>
  </conditionalFormatting>
  <conditionalFormatting sqref="AA57:AD57">
    <cfRule type="containsBlanks" dxfId="103" priority="57">
      <formula>LEN(TRIM(AA57))=0</formula>
    </cfRule>
    <cfRule type="containsBlanks" dxfId="102" priority="58">
      <formula>LEN(TRIM(AA57))=0</formula>
    </cfRule>
    <cfRule type="containsBlanks" dxfId="101" priority="59">
      <formula>LEN(TRIM(AA57))=0</formula>
    </cfRule>
    <cfRule type="containsBlanks" dxfId="100" priority="60">
      <formula>LEN(TRIM(AA57))=0</formula>
    </cfRule>
    <cfRule type="notContainsBlanks" dxfId="99" priority="61">
      <formula>LEN(TRIM(AA57))&gt;0</formula>
    </cfRule>
    <cfRule type="containsBlanks" dxfId="98" priority="62">
      <formula>LEN(TRIM(AA57))=0</formula>
    </cfRule>
  </conditionalFormatting>
  <conditionalFormatting sqref="AA74:AB74">
    <cfRule type="containsBlanks" dxfId="97" priority="51">
      <formula>LEN(TRIM(AA74))=0</formula>
    </cfRule>
    <cfRule type="containsBlanks" dxfId="96" priority="52">
      <formula>LEN(TRIM(AA74))=0</formula>
    </cfRule>
    <cfRule type="containsBlanks" dxfId="95" priority="53">
      <formula>LEN(TRIM(AA74))=0</formula>
    </cfRule>
    <cfRule type="containsBlanks" dxfId="94" priority="54">
      <formula>LEN(TRIM(AA74))=0</formula>
    </cfRule>
    <cfRule type="notContainsBlanks" dxfId="93" priority="55">
      <formula>LEN(TRIM(AA74))&gt;0</formula>
    </cfRule>
    <cfRule type="containsBlanks" dxfId="92" priority="56">
      <formula>LEN(TRIM(AA74))=0</formula>
    </cfRule>
  </conditionalFormatting>
  <conditionalFormatting sqref="AA74:AB74">
    <cfRule type="containsBlanks" dxfId="91" priority="45">
      <formula>LEN(TRIM(AA74))=0</formula>
    </cfRule>
    <cfRule type="containsBlanks" dxfId="90" priority="46">
      <formula>LEN(TRIM(AA74))=0</formula>
    </cfRule>
    <cfRule type="containsBlanks" dxfId="89" priority="47">
      <formula>LEN(TRIM(AA74))=0</formula>
    </cfRule>
    <cfRule type="containsBlanks" dxfId="88" priority="48">
      <formula>LEN(TRIM(AA74))=0</formula>
    </cfRule>
    <cfRule type="notContainsBlanks" dxfId="87" priority="49">
      <formula>LEN(TRIM(AA74))&gt;0</formula>
    </cfRule>
    <cfRule type="containsBlanks" dxfId="86" priority="50">
      <formula>LEN(TRIM(AA74))=0</formula>
    </cfRule>
  </conditionalFormatting>
  <conditionalFormatting sqref="AA73:AB73">
    <cfRule type="containsBlanks" dxfId="85" priority="39">
      <formula>LEN(TRIM(AA73))=0</formula>
    </cfRule>
    <cfRule type="containsBlanks" dxfId="84" priority="40">
      <formula>LEN(TRIM(AA73))=0</formula>
    </cfRule>
    <cfRule type="containsBlanks" dxfId="83" priority="41">
      <formula>LEN(TRIM(AA73))=0</formula>
    </cfRule>
    <cfRule type="containsBlanks" dxfId="82" priority="42">
      <formula>LEN(TRIM(AA73))=0</formula>
    </cfRule>
    <cfRule type="notContainsBlanks" dxfId="81" priority="43">
      <formula>LEN(TRIM(AA73))&gt;0</formula>
    </cfRule>
    <cfRule type="containsBlanks" dxfId="80" priority="44">
      <formula>LEN(TRIM(AA73))=0</formula>
    </cfRule>
  </conditionalFormatting>
  <conditionalFormatting sqref="Z5:Z103">
    <cfRule type="containsBlanks" dxfId="79" priority="33">
      <formula>LEN(TRIM(Z5))=0</formula>
    </cfRule>
    <cfRule type="containsBlanks" dxfId="78" priority="34">
      <formula>LEN(TRIM(Z5))=0</formula>
    </cfRule>
    <cfRule type="containsBlanks" dxfId="77" priority="35">
      <formula>LEN(TRIM(Z5))=0</formula>
    </cfRule>
    <cfRule type="containsBlanks" dxfId="76" priority="36">
      <formula>LEN(TRIM(Z5))=0</formula>
    </cfRule>
    <cfRule type="notContainsBlanks" dxfId="75" priority="37">
      <formula>LEN(TRIM(Z5))&gt;0</formula>
    </cfRule>
    <cfRule type="containsBlanks" dxfId="74" priority="38">
      <formula>LEN(TRIM(Z5))=0</formula>
    </cfRule>
  </conditionalFormatting>
  <conditionalFormatting sqref="AR77:AT77">
    <cfRule type="containsBlanks" dxfId="73" priority="27">
      <formula>LEN(TRIM(AR77))=0</formula>
    </cfRule>
    <cfRule type="containsBlanks" dxfId="72" priority="28">
      <formula>LEN(TRIM(AR77))=0</formula>
    </cfRule>
    <cfRule type="containsBlanks" dxfId="71" priority="29">
      <formula>LEN(TRIM(AR77))=0</formula>
    </cfRule>
    <cfRule type="containsBlanks" dxfId="70" priority="30">
      <formula>LEN(TRIM(AR77))=0</formula>
    </cfRule>
    <cfRule type="notContainsBlanks" dxfId="69" priority="31">
      <formula>LEN(TRIM(AR77))&gt;0</formula>
    </cfRule>
    <cfRule type="containsBlanks" dxfId="68" priority="32">
      <formula>LEN(TRIM(AR77))=0</formula>
    </cfRule>
  </conditionalFormatting>
  <conditionalFormatting sqref="AF5:AQ77 AR5:AT76 AF78:AT103">
    <cfRule type="containsBlanks" dxfId="67" priority="23">
      <formula>LEN(TRIM(AF5))=0</formula>
    </cfRule>
    <cfRule type="notContainsBlanks" dxfId="66" priority="24">
      <formula>LEN(TRIM(AF5))&gt;0</formula>
    </cfRule>
    <cfRule type="containsBlanks" dxfId="65" priority="26">
      <formula>LEN(TRIM(AF5))=0</formula>
    </cfRule>
  </conditionalFormatting>
  <conditionalFormatting sqref="AF5:AQ77 AR5:AT76 AF78:AT103">
    <cfRule type="notContainsBlanks" dxfId="64" priority="25">
      <formula>LEN(TRIM(AF5))&gt;0</formula>
    </cfRule>
  </conditionalFormatting>
  <conditionalFormatting sqref="AV5:AY103">
    <cfRule type="containsBlanks" dxfId="63" priority="17">
      <formula>LEN(TRIM(AV5))=0</formula>
    </cfRule>
    <cfRule type="containsBlanks" dxfId="62" priority="18">
      <formula>LEN(TRIM(AV5))=0</formula>
    </cfRule>
    <cfRule type="containsBlanks" dxfId="61" priority="19">
      <formula>LEN(TRIM(AV5))=0</formula>
    </cfRule>
    <cfRule type="containsBlanks" dxfId="60" priority="20">
      <formula>LEN(TRIM(AV5))=0</formula>
    </cfRule>
    <cfRule type="notContainsBlanks" dxfId="59" priority="21">
      <formula>LEN(TRIM(AV5))&gt;0</formula>
    </cfRule>
    <cfRule type="containsBlanks" dxfId="58" priority="22">
      <formula>LEN(TRIM(AV5))=0</formula>
    </cfRule>
  </conditionalFormatting>
  <conditionalFormatting sqref="AU5:AU103">
    <cfRule type="containsBlanks" dxfId="57" priority="11">
      <formula>LEN(TRIM(AU5))=0</formula>
    </cfRule>
    <cfRule type="containsBlanks" dxfId="56" priority="12">
      <formula>LEN(TRIM(AU5))=0</formula>
    </cfRule>
    <cfRule type="containsBlanks" dxfId="55" priority="13">
      <formula>LEN(TRIM(AU5))=0</formula>
    </cfRule>
    <cfRule type="containsBlanks" dxfId="54" priority="14">
      <formula>LEN(TRIM(AU5))=0</formula>
    </cfRule>
    <cfRule type="notContainsBlanks" dxfId="53" priority="15">
      <formula>LEN(TRIM(AU5))&gt;0</formula>
    </cfRule>
    <cfRule type="containsBlanks" dxfId="52" priority="16">
      <formula>LEN(TRIM(AU5))=0</formula>
    </cfRule>
  </conditionalFormatting>
  <conditionalFormatting sqref="BA5:BA103">
    <cfRule type="containsBlanks" dxfId="51" priority="7">
      <formula>LEN(TRIM(BA5))=0</formula>
    </cfRule>
    <cfRule type="notContainsBlanks" dxfId="50" priority="8">
      <formula>LEN(TRIM(BA5))&gt;0</formula>
    </cfRule>
    <cfRule type="containsBlanks" dxfId="49" priority="10">
      <formula>LEN(TRIM(BA5))=0</formula>
    </cfRule>
  </conditionalFormatting>
  <conditionalFormatting sqref="BA5:BA103">
    <cfRule type="notContainsBlanks" dxfId="48" priority="9">
      <formula>LEN(TRIM(BA5))&gt;0</formula>
    </cfRule>
  </conditionalFormatting>
  <conditionalFormatting sqref="BA5:BA103">
    <cfRule type="notContainsBlanks" dxfId="47" priority="6">
      <formula>LEN(TRIM(BA5))&gt;0</formula>
    </cfRule>
  </conditionalFormatting>
  <conditionalFormatting sqref="G6:G103">
    <cfRule type="containsBlanks" dxfId="46" priority="2">
      <formula>LEN(TRIM(G6))=0</formula>
    </cfRule>
    <cfRule type="notContainsBlanks" dxfId="45" priority="3">
      <formula>LEN(TRIM(G6))&gt;0</formula>
    </cfRule>
    <cfRule type="containsBlanks" dxfId="44" priority="5">
      <formula>LEN(TRIM(G6))=0</formula>
    </cfRule>
  </conditionalFormatting>
  <conditionalFormatting sqref="G6:G103">
    <cfRule type="notContainsBlanks" dxfId="43" priority="4">
      <formula>LEN(TRIM(G6))&gt;0</formula>
    </cfRule>
  </conditionalFormatting>
  <conditionalFormatting sqref="G6:G103">
    <cfRule type="notContainsBlanks" dxfId="42" priority="1">
      <formula>LEN(TRIM(G6))&gt;0</formula>
    </cfRule>
  </conditionalFormatting>
  <hyperlinks>
    <hyperlink ref="A2" r:id="rId1" xr:uid="{1DB6B045-1BAE-4F5A-94D9-A683688EC536}"/>
  </hyperlinks>
  <printOptions horizontalCentered="1"/>
  <pageMargins left="0" right="0" top="0" bottom="0" header="0" footer="0"/>
  <pageSetup orientation="landscape"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AT54"/>
  <sheetViews>
    <sheetView zoomScale="90" zoomScaleNormal="90" workbookViewId="0">
      <selection activeCell="AT2" sqref="AT2"/>
    </sheetView>
  </sheetViews>
  <sheetFormatPr defaultColWidth="9.109375" defaultRowHeight="14.4" x14ac:dyDescent="0.3"/>
  <cols>
    <col min="1" max="1" width="6.21875" style="12" customWidth="1"/>
    <col min="2" max="6" width="3.21875" style="12" customWidth="1"/>
    <col min="7" max="10" width="6" style="12" customWidth="1"/>
    <col min="11" max="11" width="3.6640625" style="12" customWidth="1"/>
    <col min="12" max="12" width="1" style="12" customWidth="1"/>
    <col min="13" max="13" width="6.21875" style="12" customWidth="1"/>
    <col min="14" max="18" width="3.21875" style="12" customWidth="1"/>
    <col min="19" max="19" width="5.88671875" style="12" customWidth="1"/>
    <col min="20" max="20" width="4.88671875" style="12" customWidth="1"/>
    <col min="21" max="21" width="5.88671875" style="12" customWidth="1"/>
    <col min="22" max="22" width="4.21875" style="12" customWidth="1"/>
    <col min="23" max="23" width="3.88671875" style="12" customWidth="1"/>
    <col min="24" max="24" width="6.21875" style="12" customWidth="1"/>
    <col min="25" max="29" width="3.21875" style="12" customWidth="1"/>
    <col min="30" max="33" width="5.44140625" style="12" customWidth="1"/>
    <col min="34" max="34" width="3.109375" style="12" customWidth="1"/>
    <col min="35" max="35" width="1" style="12" customWidth="1"/>
    <col min="36" max="36" width="6.21875" style="12" customWidth="1"/>
    <col min="37" max="41" width="3.21875" style="12" customWidth="1"/>
    <col min="42" max="45" width="5.5546875" style="12" customWidth="1"/>
    <col min="46" max="46" width="3.5546875" style="12" customWidth="1"/>
    <col min="47" max="16384" width="9.109375" style="12"/>
  </cols>
  <sheetData>
    <row r="1" spans="1:46" ht="15" customHeight="1" x14ac:dyDescent="0.3">
      <c r="A1" s="399" t="s">
        <v>51</v>
      </c>
      <c r="B1" s="399"/>
      <c r="C1" s="399"/>
      <c r="D1" s="399"/>
      <c r="E1" s="399"/>
      <c r="F1" s="11"/>
      <c r="G1" s="11"/>
      <c r="H1" s="396" t="str">
        <f>AE1</f>
        <v>وزارت معارف</v>
      </c>
      <c r="I1" s="396"/>
      <c r="J1" s="396"/>
      <c r="K1" s="396"/>
      <c r="L1" s="396"/>
      <c r="M1" s="396"/>
      <c r="N1" s="396"/>
      <c r="O1" s="396"/>
      <c r="P1" s="36"/>
      <c r="Q1" s="36"/>
      <c r="R1" s="36"/>
      <c r="S1" s="395" t="s">
        <v>52</v>
      </c>
      <c r="T1" s="395"/>
      <c r="U1" s="395"/>
      <c r="V1" s="395"/>
      <c r="W1" s="395"/>
      <c r="X1" s="399" t="s">
        <v>51</v>
      </c>
      <c r="Y1" s="399"/>
      <c r="Z1" s="399"/>
      <c r="AA1" s="399"/>
      <c r="AB1" s="399"/>
      <c r="AC1" s="11"/>
      <c r="AD1" s="11"/>
      <c r="AE1" s="396" t="s">
        <v>50</v>
      </c>
      <c r="AF1" s="396"/>
      <c r="AG1" s="396"/>
      <c r="AH1" s="396"/>
      <c r="AI1" s="396"/>
      <c r="AJ1" s="396"/>
      <c r="AK1" s="396"/>
      <c r="AL1" s="396"/>
      <c r="AM1" s="36"/>
      <c r="AN1" s="36"/>
      <c r="AO1" s="36"/>
      <c r="AP1" s="395" t="s">
        <v>52</v>
      </c>
      <c r="AQ1" s="395"/>
      <c r="AR1" s="395"/>
      <c r="AS1" s="395"/>
      <c r="AT1" s="395"/>
    </row>
    <row r="2" spans="1:46" ht="15" customHeight="1" x14ac:dyDescent="0.3">
      <c r="A2" s="36"/>
      <c r="B2" s="62"/>
      <c r="C2" s="11"/>
      <c r="D2" s="11"/>
      <c r="E2" s="11"/>
      <c r="F2" s="11"/>
      <c r="G2" s="11"/>
      <c r="H2" s="396" t="str">
        <f>AE2</f>
        <v>ریاست معارف (       )</v>
      </c>
      <c r="I2" s="396"/>
      <c r="J2" s="396"/>
      <c r="K2" s="396"/>
      <c r="L2" s="396"/>
      <c r="M2" s="396"/>
      <c r="N2" s="396"/>
      <c r="O2" s="396"/>
      <c r="P2" s="36"/>
      <c r="Q2" s="36"/>
      <c r="R2" s="36"/>
      <c r="S2" s="11"/>
      <c r="T2" s="11"/>
      <c r="U2" s="11"/>
      <c r="V2" s="11"/>
      <c r="W2" s="11"/>
      <c r="X2" s="36"/>
      <c r="Y2" s="11"/>
      <c r="Z2" s="11"/>
      <c r="AA2" s="11"/>
      <c r="AB2" s="11"/>
      <c r="AC2" s="11"/>
      <c r="AD2" s="11"/>
      <c r="AE2" s="396" t="str">
        <f>'جدول نتایج '!G3</f>
        <v>ریاست معارف (       )</v>
      </c>
      <c r="AF2" s="396"/>
      <c r="AG2" s="396"/>
      <c r="AH2" s="396"/>
      <c r="AI2" s="396"/>
      <c r="AJ2" s="396"/>
      <c r="AK2" s="396"/>
      <c r="AL2" s="396"/>
      <c r="AM2" s="36"/>
      <c r="AN2" s="36"/>
      <c r="AO2" s="36"/>
      <c r="AP2" s="11"/>
      <c r="AQ2" s="11"/>
      <c r="AR2" s="11"/>
      <c r="AS2" s="11"/>
      <c r="AT2" s="62"/>
    </row>
    <row r="3" spans="1:46" ht="15" customHeight="1" x14ac:dyDescent="0.3">
      <c r="A3" s="397" t="s">
        <v>53</v>
      </c>
      <c r="B3" s="397"/>
      <c r="C3" s="397"/>
      <c r="D3" s="397"/>
      <c r="E3" s="397"/>
      <c r="F3" s="13"/>
      <c r="G3" s="13"/>
      <c r="H3" s="398" t="str">
        <f>AE3</f>
        <v>امریت معارف (       )</v>
      </c>
      <c r="I3" s="398"/>
      <c r="J3" s="398"/>
      <c r="K3" s="398"/>
      <c r="L3" s="398"/>
      <c r="M3" s="398"/>
      <c r="N3" s="398"/>
      <c r="O3" s="398"/>
      <c r="P3" s="13"/>
      <c r="Q3" s="13"/>
      <c r="R3" s="13"/>
      <c r="S3" s="395" t="s">
        <v>54</v>
      </c>
      <c r="T3" s="395"/>
      <c r="U3" s="395"/>
      <c r="V3" s="395"/>
      <c r="W3" s="395"/>
      <c r="X3" s="397" t="s">
        <v>53</v>
      </c>
      <c r="Y3" s="397"/>
      <c r="Z3" s="397"/>
      <c r="AA3" s="397"/>
      <c r="AB3" s="397"/>
      <c r="AC3" s="13"/>
      <c r="AD3" s="13"/>
      <c r="AE3" s="389" t="str">
        <f>'جدول نتایج '!G5</f>
        <v>امریت معارف (       )</v>
      </c>
      <c r="AF3" s="389"/>
      <c r="AG3" s="389"/>
      <c r="AH3" s="389"/>
      <c r="AI3" s="389"/>
      <c r="AJ3" s="389"/>
      <c r="AK3" s="389"/>
      <c r="AL3" s="389"/>
      <c r="AM3" s="13"/>
      <c r="AN3" s="13"/>
      <c r="AO3" s="13"/>
      <c r="AP3" s="395" t="s">
        <v>54</v>
      </c>
      <c r="AQ3" s="395"/>
      <c r="AR3" s="395"/>
      <c r="AS3" s="395"/>
      <c r="AT3" s="395"/>
    </row>
    <row r="4" spans="1:46" ht="15" customHeight="1" x14ac:dyDescent="0.3">
      <c r="A4" s="33">
        <f>X4</f>
        <v>1447</v>
      </c>
      <c r="B4" s="33"/>
      <c r="C4" s="33"/>
      <c r="D4" s="375" t="str">
        <f>AA4</f>
        <v>تاریخ</v>
      </c>
      <c r="E4" s="375"/>
      <c r="F4" s="11"/>
      <c r="G4" s="11"/>
      <c r="H4" s="389" t="str">
        <f>AE4</f>
        <v>لیسه عالی (       )</v>
      </c>
      <c r="I4" s="389"/>
      <c r="J4" s="389"/>
      <c r="K4" s="389"/>
      <c r="L4" s="389"/>
      <c r="M4" s="389"/>
      <c r="N4" s="389"/>
      <c r="O4" s="389"/>
      <c r="P4" s="35"/>
      <c r="Q4" s="35"/>
      <c r="R4" s="35"/>
      <c r="X4" s="33">
        <f>'جدول نتایج '!L8</f>
        <v>1447</v>
      </c>
      <c r="Y4" s="33"/>
      <c r="Z4" s="33"/>
      <c r="AA4" s="375" t="str">
        <f>AA5</f>
        <v>تاریخ</v>
      </c>
      <c r="AB4" s="375"/>
      <c r="AC4" s="11"/>
      <c r="AD4" s="11"/>
      <c r="AE4" s="389" t="str">
        <f>'جدول نتایج '!G7</f>
        <v>لیسه عالی (       )</v>
      </c>
      <c r="AF4" s="389"/>
      <c r="AG4" s="389"/>
      <c r="AH4" s="389"/>
      <c r="AI4" s="389"/>
      <c r="AJ4" s="389"/>
      <c r="AK4" s="389"/>
      <c r="AL4" s="389"/>
      <c r="AM4" s="35"/>
      <c r="AN4" s="35"/>
      <c r="AO4" s="35"/>
    </row>
    <row r="5" spans="1:46" ht="17.100000000000001" customHeight="1" x14ac:dyDescent="0.3">
      <c r="A5" s="14">
        <f>X5</f>
        <v>1404</v>
      </c>
      <c r="B5" s="15"/>
      <c r="C5" s="14"/>
      <c r="D5" s="390" t="str">
        <f>AA5</f>
        <v>تاریخ</v>
      </c>
      <c r="E5" s="390"/>
      <c r="F5" s="391"/>
      <c r="G5" s="392"/>
      <c r="H5" s="393" t="s">
        <v>20</v>
      </c>
      <c r="I5" s="394"/>
      <c r="J5" s="385"/>
      <c r="K5" s="386"/>
      <c r="L5" s="386"/>
      <c r="M5" s="387"/>
      <c r="N5" s="375" t="s">
        <v>19</v>
      </c>
      <c r="O5" s="375"/>
      <c r="P5" s="373" t="str">
        <f>AM5</f>
        <v>(       )</v>
      </c>
      <c r="Q5" s="373"/>
      <c r="R5" s="373"/>
      <c r="S5" s="34" t="str">
        <f>AP5</f>
        <v>صنف:</v>
      </c>
      <c r="T5" s="373"/>
      <c r="U5" s="373"/>
      <c r="V5" s="375" t="str">
        <f>AS5</f>
        <v>امتحان:</v>
      </c>
      <c r="W5" s="375"/>
      <c r="X5" s="33">
        <f>'جدول نتایج '!H8</f>
        <v>1404</v>
      </c>
      <c r="Y5" s="33"/>
      <c r="Z5" s="33"/>
      <c r="AA5" s="375" t="s">
        <v>55</v>
      </c>
      <c r="AB5" s="375"/>
      <c r="AC5" s="382" t="s">
        <v>56</v>
      </c>
      <c r="AD5" s="383"/>
      <c r="AE5" s="383"/>
      <c r="AF5" s="384"/>
      <c r="AG5" s="385" t="str">
        <f>'جدول نتایج '!R8</f>
        <v>(       )</v>
      </c>
      <c r="AH5" s="386"/>
      <c r="AI5" s="386"/>
      <c r="AJ5" s="387"/>
      <c r="AK5" s="393" t="s">
        <v>21</v>
      </c>
      <c r="AL5" s="394"/>
      <c r="AM5" s="373" t="str">
        <f>'جدول نتایج '!C8</f>
        <v>(       )</v>
      </c>
      <c r="AN5" s="373"/>
      <c r="AO5" s="373"/>
      <c r="AP5" s="34" t="s">
        <v>33</v>
      </c>
      <c r="AQ5" s="374"/>
      <c r="AR5" s="374"/>
      <c r="AS5" s="375" t="s">
        <v>57</v>
      </c>
      <c r="AT5" s="375"/>
    </row>
    <row r="6" spans="1:46" ht="5.0999999999999996" customHeight="1" x14ac:dyDescent="0.3">
      <c r="A6" s="13"/>
      <c r="B6" s="13"/>
      <c r="C6" s="13"/>
      <c r="D6" s="13"/>
      <c r="E6" s="376"/>
      <c r="F6" s="376"/>
      <c r="G6" s="16"/>
      <c r="H6" s="16"/>
      <c r="I6" s="13"/>
      <c r="J6" s="377"/>
      <c r="K6" s="377"/>
      <c r="L6" s="378"/>
      <c r="M6" s="379"/>
      <c r="N6" s="379"/>
      <c r="O6" s="380"/>
      <c r="P6" s="380"/>
      <c r="Q6" s="380"/>
      <c r="R6" s="380"/>
      <c r="S6" s="17"/>
      <c r="T6" s="13"/>
      <c r="U6" s="13"/>
      <c r="V6" s="13"/>
      <c r="W6" s="13"/>
      <c r="X6" s="13"/>
      <c r="Y6" s="13"/>
      <c r="Z6" s="13"/>
      <c r="AA6" s="13"/>
      <c r="AB6" s="376"/>
      <c r="AC6" s="376"/>
      <c r="AD6" s="16"/>
      <c r="AE6" s="16"/>
      <c r="AF6" s="13"/>
      <c r="AG6" s="381"/>
      <c r="AH6" s="381"/>
      <c r="AI6" s="381"/>
      <c r="AJ6" s="381"/>
      <c r="AK6" s="381"/>
      <c r="AL6" s="388"/>
      <c r="AM6" s="388"/>
      <c r="AN6" s="388"/>
      <c r="AO6" s="388"/>
      <c r="AP6" s="17"/>
      <c r="AQ6" s="13"/>
      <c r="AR6" s="13"/>
      <c r="AS6" s="13"/>
      <c r="AT6" s="13"/>
    </row>
    <row r="7" spans="1:46" ht="14.1" customHeight="1" x14ac:dyDescent="0.3">
      <c r="A7" s="367" t="s">
        <v>58</v>
      </c>
      <c r="B7" s="370" t="s">
        <v>15</v>
      </c>
      <c r="C7" s="370" t="s">
        <v>59</v>
      </c>
      <c r="D7" s="370" t="s">
        <v>60</v>
      </c>
      <c r="E7" s="370" t="s">
        <v>30</v>
      </c>
      <c r="F7" s="370" t="s">
        <v>29</v>
      </c>
      <c r="G7" s="363" t="s">
        <v>43</v>
      </c>
      <c r="H7" s="363"/>
      <c r="I7" s="363"/>
      <c r="J7" s="363"/>
      <c r="K7" s="360" t="s">
        <v>37</v>
      </c>
      <c r="L7" s="364"/>
      <c r="M7" s="367" t="s">
        <v>58</v>
      </c>
      <c r="N7" s="370" t="s">
        <v>15</v>
      </c>
      <c r="O7" s="370" t="s">
        <v>59</v>
      </c>
      <c r="P7" s="370" t="s">
        <v>60</v>
      </c>
      <c r="Q7" s="370" t="s">
        <v>30</v>
      </c>
      <c r="R7" s="370" t="s">
        <v>29</v>
      </c>
      <c r="S7" s="363" t="s">
        <v>43</v>
      </c>
      <c r="T7" s="363"/>
      <c r="U7" s="363"/>
      <c r="V7" s="363"/>
      <c r="W7" s="360" t="s">
        <v>37</v>
      </c>
      <c r="X7" s="366" t="s">
        <v>58</v>
      </c>
      <c r="Y7" s="362" t="s">
        <v>48</v>
      </c>
      <c r="Z7" s="362" t="s">
        <v>2</v>
      </c>
      <c r="AA7" s="362" t="s">
        <v>47</v>
      </c>
      <c r="AB7" s="362" t="s">
        <v>18</v>
      </c>
      <c r="AC7" s="362" t="s">
        <v>16</v>
      </c>
      <c r="AD7" s="363" t="s">
        <v>43</v>
      </c>
      <c r="AE7" s="363"/>
      <c r="AF7" s="363"/>
      <c r="AG7" s="363"/>
      <c r="AH7" s="360" t="s">
        <v>37</v>
      </c>
      <c r="AI7" s="364"/>
      <c r="AJ7" s="365" t="s">
        <v>58</v>
      </c>
      <c r="AK7" s="362" t="s">
        <v>48</v>
      </c>
      <c r="AL7" s="362" t="s">
        <v>2</v>
      </c>
      <c r="AM7" s="362" t="s">
        <v>47</v>
      </c>
      <c r="AN7" s="362" t="s">
        <v>18</v>
      </c>
      <c r="AO7" s="362" t="s">
        <v>16</v>
      </c>
      <c r="AP7" s="363" t="s">
        <v>43</v>
      </c>
      <c r="AQ7" s="363"/>
      <c r="AR7" s="363"/>
      <c r="AS7" s="363"/>
      <c r="AT7" s="360" t="s">
        <v>37</v>
      </c>
    </row>
    <row r="8" spans="1:46" ht="14.1" customHeight="1" x14ac:dyDescent="0.3">
      <c r="A8" s="368"/>
      <c r="B8" s="371"/>
      <c r="C8" s="371"/>
      <c r="D8" s="371"/>
      <c r="E8" s="371"/>
      <c r="F8" s="371"/>
      <c r="G8" s="361" t="s">
        <v>39</v>
      </c>
      <c r="H8" s="361"/>
      <c r="I8" s="361" t="s">
        <v>38</v>
      </c>
      <c r="J8" s="361"/>
      <c r="K8" s="360"/>
      <c r="L8" s="364"/>
      <c r="M8" s="368"/>
      <c r="N8" s="371"/>
      <c r="O8" s="371"/>
      <c r="P8" s="371"/>
      <c r="Q8" s="371"/>
      <c r="R8" s="371"/>
      <c r="S8" s="361" t="s">
        <v>39</v>
      </c>
      <c r="T8" s="361"/>
      <c r="U8" s="361" t="s">
        <v>38</v>
      </c>
      <c r="V8" s="361"/>
      <c r="W8" s="360"/>
      <c r="X8" s="366"/>
      <c r="Y8" s="362"/>
      <c r="Z8" s="362"/>
      <c r="AA8" s="362"/>
      <c r="AB8" s="362"/>
      <c r="AC8" s="362"/>
      <c r="AD8" s="361" t="s">
        <v>39</v>
      </c>
      <c r="AE8" s="361"/>
      <c r="AF8" s="361" t="s">
        <v>38</v>
      </c>
      <c r="AG8" s="361"/>
      <c r="AH8" s="360"/>
      <c r="AI8" s="364"/>
      <c r="AJ8" s="365"/>
      <c r="AK8" s="362"/>
      <c r="AL8" s="362"/>
      <c r="AM8" s="362"/>
      <c r="AN8" s="362"/>
      <c r="AO8" s="362"/>
      <c r="AP8" s="361" t="s">
        <v>39</v>
      </c>
      <c r="AQ8" s="361"/>
      <c r="AR8" s="361" t="s">
        <v>38</v>
      </c>
      <c r="AS8" s="361"/>
      <c r="AT8" s="360"/>
    </row>
    <row r="9" spans="1:46" ht="14.1" customHeight="1" x14ac:dyDescent="0.3">
      <c r="A9" s="369"/>
      <c r="B9" s="372"/>
      <c r="C9" s="372"/>
      <c r="D9" s="372"/>
      <c r="E9" s="372"/>
      <c r="F9" s="372"/>
      <c r="G9" s="361"/>
      <c r="H9" s="361"/>
      <c r="I9" s="361"/>
      <c r="J9" s="361"/>
      <c r="K9" s="360"/>
      <c r="L9" s="364"/>
      <c r="M9" s="369"/>
      <c r="N9" s="372"/>
      <c r="O9" s="372"/>
      <c r="P9" s="372"/>
      <c r="Q9" s="372"/>
      <c r="R9" s="372"/>
      <c r="S9" s="361"/>
      <c r="T9" s="361"/>
      <c r="U9" s="361"/>
      <c r="V9" s="361"/>
      <c r="W9" s="360"/>
      <c r="X9" s="366"/>
      <c r="Y9" s="362"/>
      <c r="Z9" s="362"/>
      <c r="AA9" s="362"/>
      <c r="AB9" s="362"/>
      <c r="AC9" s="362"/>
      <c r="AD9" s="361"/>
      <c r="AE9" s="361"/>
      <c r="AF9" s="361"/>
      <c r="AG9" s="361"/>
      <c r="AH9" s="360"/>
      <c r="AI9" s="364"/>
      <c r="AJ9" s="365"/>
      <c r="AK9" s="362"/>
      <c r="AL9" s="362"/>
      <c r="AM9" s="362"/>
      <c r="AN9" s="362"/>
      <c r="AO9" s="362"/>
      <c r="AP9" s="361"/>
      <c r="AQ9" s="361"/>
      <c r="AR9" s="361"/>
      <c r="AS9" s="361"/>
      <c r="AT9" s="360"/>
    </row>
    <row r="10" spans="1:46" ht="15.75" customHeight="1" x14ac:dyDescent="0.3">
      <c r="A10" s="18"/>
      <c r="B10" s="18"/>
      <c r="C10" s="18"/>
      <c r="D10" s="18"/>
      <c r="E10" s="18"/>
      <c r="F10" s="18"/>
      <c r="G10" s="354">
        <f t="shared" ref="G10:G50" si="0">AD10</f>
        <v>0</v>
      </c>
      <c r="H10" s="354"/>
      <c r="I10" s="354">
        <f t="shared" ref="I10:I50" si="1">AF10</f>
        <v>0</v>
      </c>
      <c r="J10" s="354"/>
      <c r="K10" s="19">
        <v>42</v>
      </c>
      <c r="L10" s="364"/>
      <c r="M10" s="20"/>
      <c r="N10" s="18"/>
      <c r="O10" s="18"/>
      <c r="P10" s="18"/>
      <c r="Q10" s="18"/>
      <c r="R10" s="18"/>
      <c r="S10" s="354">
        <f t="shared" ref="S10:S50" si="2">AP10</f>
        <v>0</v>
      </c>
      <c r="T10" s="354"/>
      <c r="U10" s="359">
        <f t="shared" ref="U10:U50" si="3">AR10</f>
        <v>0</v>
      </c>
      <c r="V10" s="359"/>
      <c r="W10" s="21">
        <v>1</v>
      </c>
      <c r="X10" s="18"/>
      <c r="Y10" s="18"/>
      <c r="Z10" s="18"/>
      <c r="AA10" s="18"/>
      <c r="AB10" s="18"/>
      <c r="AC10" s="18"/>
      <c r="AD10" s="354">
        <f>'لیست '!C46</f>
        <v>0</v>
      </c>
      <c r="AE10" s="354"/>
      <c r="AF10" s="354">
        <f>'لیست '!B46</f>
        <v>0</v>
      </c>
      <c r="AG10" s="354"/>
      <c r="AH10" s="19">
        <v>42</v>
      </c>
      <c r="AI10" s="364"/>
      <c r="AJ10" s="20"/>
      <c r="AK10" s="18"/>
      <c r="AL10" s="18"/>
      <c r="AM10" s="18"/>
      <c r="AN10" s="18"/>
      <c r="AO10" s="18"/>
      <c r="AP10" s="354">
        <f>'لیست '!C5</f>
        <v>0</v>
      </c>
      <c r="AQ10" s="354"/>
      <c r="AR10" s="354">
        <f>'لیست '!B5</f>
        <v>0</v>
      </c>
      <c r="AS10" s="354"/>
      <c r="AT10" s="21">
        <v>1</v>
      </c>
    </row>
    <row r="11" spans="1:46" ht="15.75" customHeight="1" x14ac:dyDescent="0.3">
      <c r="A11" s="18"/>
      <c r="B11" s="18"/>
      <c r="C11" s="18"/>
      <c r="D11" s="18"/>
      <c r="E11" s="18"/>
      <c r="F11" s="18"/>
      <c r="G11" s="354">
        <f t="shared" si="0"/>
        <v>0</v>
      </c>
      <c r="H11" s="354"/>
      <c r="I11" s="354">
        <f t="shared" si="1"/>
        <v>0</v>
      </c>
      <c r="J11" s="354"/>
      <c r="K11" s="19">
        <v>43</v>
      </c>
      <c r="L11" s="364"/>
      <c r="M11" s="20"/>
      <c r="N11" s="18"/>
      <c r="O11" s="18"/>
      <c r="P11" s="18"/>
      <c r="Q11" s="18"/>
      <c r="R11" s="18"/>
      <c r="S11" s="354">
        <f t="shared" si="2"/>
        <v>0</v>
      </c>
      <c r="T11" s="354"/>
      <c r="U11" s="354">
        <f t="shared" si="3"/>
        <v>0</v>
      </c>
      <c r="V11" s="354"/>
      <c r="W11" s="21">
        <v>2</v>
      </c>
      <c r="X11" s="18"/>
      <c r="Y11" s="18"/>
      <c r="Z11" s="18"/>
      <c r="AA11" s="18"/>
      <c r="AB11" s="18"/>
      <c r="AC11" s="18"/>
      <c r="AD11" s="354">
        <f>'لیست '!C47</f>
        <v>0</v>
      </c>
      <c r="AE11" s="354"/>
      <c r="AF11" s="354">
        <f>'لیست '!B47</f>
        <v>0</v>
      </c>
      <c r="AG11" s="354"/>
      <c r="AH11" s="19">
        <v>43</v>
      </c>
      <c r="AI11" s="364"/>
      <c r="AJ11" s="20"/>
      <c r="AK11" s="18"/>
      <c r="AL11" s="18"/>
      <c r="AM11" s="18"/>
      <c r="AN11" s="18"/>
      <c r="AO11" s="18"/>
      <c r="AP11" s="354">
        <f>'لیست '!C6</f>
        <v>0</v>
      </c>
      <c r="AQ11" s="354"/>
      <c r="AR11" s="354">
        <f>'لیست '!B6</f>
        <v>0</v>
      </c>
      <c r="AS11" s="354"/>
      <c r="AT11" s="21">
        <v>2</v>
      </c>
    </row>
    <row r="12" spans="1:46" ht="15" customHeight="1" x14ac:dyDescent="0.3">
      <c r="A12" s="18"/>
      <c r="B12" s="18"/>
      <c r="C12" s="18"/>
      <c r="D12" s="18"/>
      <c r="E12" s="18"/>
      <c r="F12" s="18"/>
      <c r="G12" s="354">
        <f t="shared" si="0"/>
        <v>0</v>
      </c>
      <c r="H12" s="354"/>
      <c r="I12" s="354">
        <f t="shared" si="1"/>
        <v>0</v>
      </c>
      <c r="J12" s="354"/>
      <c r="K12" s="19">
        <v>44</v>
      </c>
      <c r="L12" s="364"/>
      <c r="M12" s="20"/>
      <c r="N12" s="18"/>
      <c r="O12" s="18"/>
      <c r="P12" s="18"/>
      <c r="Q12" s="18"/>
      <c r="R12" s="18"/>
      <c r="S12" s="354">
        <f t="shared" si="2"/>
        <v>0</v>
      </c>
      <c r="T12" s="354"/>
      <c r="U12" s="354">
        <f t="shared" si="3"/>
        <v>0</v>
      </c>
      <c r="V12" s="354"/>
      <c r="W12" s="21">
        <v>3</v>
      </c>
      <c r="X12" s="18"/>
      <c r="Y12" s="18"/>
      <c r="Z12" s="18"/>
      <c r="AA12" s="18"/>
      <c r="AB12" s="18"/>
      <c r="AC12" s="18"/>
      <c r="AD12" s="354">
        <f>'لیست '!C48</f>
        <v>0</v>
      </c>
      <c r="AE12" s="354"/>
      <c r="AF12" s="354">
        <f>'لیست '!B48</f>
        <v>0</v>
      </c>
      <c r="AG12" s="354"/>
      <c r="AH12" s="19">
        <v>44</v>
      </c>
      <c r="AI12" s="364"/>
      <c r="AJ12" s="20"/>
      <c r="AK12" s="18"/>
      <c r="AL12" s="18"/>
      <c r="AM12" s="18"/>
      <c r="AN12" s="18"/>
      <c r="AO12" s="18"/>
      <c r="AP12" s="354">
        <f>'لیست '!C7</f>
        <v>0</v>
      </c>
      <c r="AQ12" s="354"/>
      <c r="AR12" s="354">
        <f>'لیست '!B7</f>
        <v>0</v>
      </c>
      <c r="AS12" s="354"/>
      <c r="AT12" s="21">
        <v>3</v>
      </c>
    </row>
    <row r="13" spans="1:46" ht="15.75" customHeight="1" x14ac:dyDescent="0.3">
      <c r="A13" s="18"/>
      <c r="B13" s="18"/>
      <c r="C13" s="18"/>
      <c r="D13" s="18"/>
      <c r="E13" s="18"/>
      <c r="F13" s="18"/>
      <c r="G13" s="354">
        <f t="shared" si="0"/>
        <v>0</v>
      </c>
      <c r="H13" s="354"/>
      <c r="I13" s="354">
        <f t="shared" si="1"/>
        <v>0</v>
      </c>
      <c r="J13" s="354"/>
      <c r="K13" s="19">
        <v>45</v>
      </c>
      <c r="L13" s="364"/>
      <c r="M13" s="20"/>
      <c r="N13" s="18"/>
      <c r="O13" s="18"/>
      <c r="P13" s="18"/>
      <c r="Q13" s="18"/>
      <c r="R13" s="18"/>
      <c r="S13" s="354">
        <f t="shared" si="2"/>
        <v>0</v>
      </c>
      <c r="T13" s="354"/>
      <c r="U13" s="354">
        <f t="shared" si="3"/>
        <v>0</v>
      </c>
      <c r="V13" s="354"/>
      <c r="W13" s="21">
        <v>4</v>
      </c>
      <c r="X13" s="18"/>
      <c r="Y13" s="18"/>
      <c r="Z13" s="18"/>
      <c r="AA13" s="18"/>
      <c r="AB13" s="18"/>
      <c r="AC13" s="18"/>
      <c r="AD13" s="354">
        <f>'لیست '!C49</f>
        <v>0</v>
      </c>
      <c r="AE13" s="354"/>
      <c r="AF13" s="354">
        <f>'لیست '!B49</f>
        <v>0</v>
      </c>
      <c r="AG13" s="354"/>
      <c r="AH13" s="19">
        <v>45</v>
      </c>
      <c r="AI13" s="364"/>
      <c r="AJ13" s="20"/>
      <c r="AK13" s="18"/>
      <c r="AL13" s="18"/>
      <c r="AM13" s="18"/>
      <c r="AN13" s="18"/>
      <c r="AO13" s="18"/>
      <c r="AP13" s="354">
        <f>'لیست '!C8</f>
        <v>0</v>
      </c>
      <c r="AQ13" s="354"/>
      <c r="AR13" s="354">
        <f>'لیست '!B8</f>
        <v>0</v>
      </c>
      <c r="AS13" s="354"/>
      <c r="AT13" s="21">
        <v>4</v>
      </c>
    </row>
    <row r="14" spans="1:46" ht="15.75" customHeight="1" x14ac:dyDescent="0.3">
      <c r="A14" s="18"/>
      <c r="B14" s="18"/>
      <c r="C14" s="18"/>
      <c r="D14" s="18"/>
      <c r="E14" s="18"/>
      <c r="F14" s="18"/>
      <c r="G14" s="354">
        <f t="shared" si="0"/>
        <v>0</v>
      </c>
      <c r="H14" s="354"/>
      <c r="I14" s="354">
        <f t="shared" si="1"/>
        <v>0</v>
      </c>
      <c r="J14" s="354"/>
      <c r="K14" s="19">
        <v>46</v>
      </c>
      <c r="L14" s="364"/>
      <c r="M14" s="20"/>
      <c r="N14" s="18"/>
      <c r="O14" s="18"/>
      <c r="P14" s="18"/>
      <c r="Q14" s="18"/>
      <c r="R14" s="18"/>
      <c r="S14" s="354">
        <f t="shared" si="2"/>
        <v>0</v>
      </c>
      <c r="T14" s="354"/>
      <c r="U14" s="354">
        <f t="shared" si="3"/>
        <v>0</v>
      </c>
      <c r="V14" s="354"/>
      <c r="W14" s="21">
        <v>5</v>
      </c>
      <c r="X14" s="18"/>
      <c r="Y14" s="18"/>
      <c r="Z14" s="18"/>
      <c r="AA14" s="18"/>
      <c r="AB14" s="18"/>
      <c r="AC14" s="18"/>
      <c r="AD14" s="354">
        <f>'لیست '!C50</f>
        <v>0</v>
      </c>
      <c r="AE14" s="354"/>
      <c r="AF14" s="354">
        <f>'لیست '!B50</f>
        <v>0</v>
      </c>
      <c r="AG14" s="354"/>
      <c r="AH14" s="19">
        <v>46</v>
      </c>
      <c r="AI14" s="364"/>
      <c r="AJ14" s="20"/>
      <c r="AK14" s="18"/>
      <c r="AL14" s="18"/>
      <c r="AM14" s="18"/>
      <c r="AN14" s="18"/>
      <c r="AO14" s="18"/>
      <c r="AP14" s="354">
        <f>'لیست '!C9</f>
        <v>0</v>
      </c>
      <c r="AQ14" s="354"/>
      <c r="AR14" s="354">
        <f>'لیست '!B9</f>
        <v>0</v>
      </c>
      <c r="AS14" s="354"/>
      <c r="AT14" s="21">
        <v>5</v>
      </c>
    </row>
    <row r="15" spans="1:46" ht="15.75" customHeight="1" x14ac:dyDescent="0.3">
      <c r="A15" s="18"/>
      <c r="B15" s="18"/>
      <c r="C15" s="18"/>
      <c r="D15" s="18"/>
      <c r="E15" s="18"/>
      <c r="F15" s="18"/>
      <c r="G15" s="354">
        <f t="shared" si="0"/>
        <v>0</v>
      </c>
      <c r="H15" s="354"/>
      <c r="I15" s="354">
        <f t="shared" si="1"/>
        <v>0</v>
      </c>
      <c r="J15" s="354"/>
      <c r="K15" s="19">
        <v>47</v>
      </c>
      <c r="L15" s="364"/>
      <c r="M15" s="20"/>
      <c r="N15" s="18"/>
      <c r="O15" s="18"/>
      <c r="P15" s="18"/>
      <c r="Q15" s="18"/>
      <c r="R15" s="18"/>
      <c r="S15" s="354">
        <f t="shared" si="2"/>
        <v>0</v>
      </c>
      <c r="T15" s="354"/>
      <c r="U15" s="354">
        <f t="shared" si="3"/>
        <v>0</v>
      </c>
      <c r="V15" s="354"/>
      <c r="W15" s="21">
        <v>6</v>
      </c>
      <c r="X15" s="18"/>
      <c r="Y15" s="18"/>
      <c r="Z15" s="18"/>
      <c r="AA15" s="18"/>
      <c r="AB15" s="18"/>
      <c r="AC15" s="18"/>
      <c r="AD15" s="354">
        <f>'لیست '!C51</f>
        <v>0</v>
      </c>
      <c r="AE15" s="354"/>
      <c r="AF15" s="354">
        <f>'لیست '!B51</f>
        <v>0</v>
      </c>
      <c r="AG15" s="354"/>
      <c r="AH15" s="19">
        <v>47</v>
      </c>
      <c r="AI15" s="364"/>
      <c r="AJ15" s="20"/>
      <c r="AK15" s="18"/>
      <c r="AL15" s="18"/>
      <c r="AM15" s="18"/>
      <c r="AN15" s="18"/>
      <c r="AO15" s="18"/>
      <c r="AP15" s="354">
        <f>'لیست '!C10</f>
        <v>0</v>
      </c>
      <c r="AQ15" s="354"/>
      <c r="AR15" s="354">
        <f>'لیست '!B10</f>
        <v>0</v>
      </c>
      <c r="AS15" s="354"/>
      <c r="AT15" s="21">
        <v>6</v>
      </c>
    </row>
    <row r="16" spans="1:46" ht="15.75" customHeight="1" x14ac:dyDescent="0.3">
      <c r="A16" s="18"/>
      <c r="B16" s="18"/>
      <c r="C16" s="18"/>
      <c r="D16" s="18"/>
      <c r="E16" s="18"/>
      <c r="F16" s="18"/>
      <c r="G16" s="354">
        <f t="shared" si="0"/>
        <v>0</v>
      </c>
      <c r="H16" s="354"/>
      <c r="I16" s="354">
        <f t="shared" si="1"/>
        <v>0</v>
      </c>
      <c r="J16" s="354"/>
      <c r="K16" s="19">
        <v>48</v>
      </c>
      <c r="L16" s="364"/>
      <c r="M16" s="20"/>
      <c r="N16" s="18"/>
      <c r="O16" s="18"/>
      <c r="P16" s="18"/>
      <c r="Q16" s="18"/>
      <c r="R16" s="18"/>
      <c r="S16" s="354">
        <f t="shared" si="2"/>
        <v>0</v>
      </c>
      <c r="T16" s="354"/>
      <c r="U16" s="354">
        <f t="shared" si="3"/>
        <v>0</v>
      </c>
      <c r="V16" s="354"/>
      <c r="W16" s="21">
        <v>7</v>
      </c>
      <c r="X16" s="18"/>
      <c r="Y16" s="18"/>
      <c r="Z16" s="18"/>
      <c r="AA16" s="18"/>
      <c r="AB16" s="18"/>
      <c r="AC16" s="18"/>
      <c r="AD16" s="354">
        <f>'لیست '!C52</f>
        <v>0</v>
      </c>
      <c r="AE16" s="354"/>
      <c r="AF16" s="354">
        <f>'لیست '!B52</f>
        <v>0</v>
      </c>
      <c r="AG16" s="354"/>
      <c r="AH16" s="19">
        <v>48</v>
      </c>
      <c r="AI16" s="364"/>
      <c r="AJ16" s="20"/>
      <c r="AK16" s="18"/>
      <c r="AL16" s="18"/>
      <c r="AM16" s="18"/>
      <c r="AN16" s="18"/>
      <c r="AO16" s="18"/>
      <c r="AP16" s="354">
        <f>'لیست '!C11</f>
        <v>0</v>
      </c>
      <c r="AQ16" s="354"/>
      <c r="AR16" s="354">
        <f>'لیست '!B11</f>
        <v>0</v>
      </c>
      <c r="AS16" s="354"/>
      <c r="AT16" s="21">
        <v>7</v>
      </c>
    </row>
    <row r="17" spans="1:46" ht="15.75" customHeight="1" x14ac:dyDescent="0.3">
      <c r="A17" s="18"/>
      <c r="B17" s="18"/>
      <c r="C17" s="18"/>
      <c r="D17" s="18"/>
      <c r="E17" s="18"/>
      <c r="F17" s="18"/>
      <c r="G17" s="354">
        <f t="shared" si="0"/>
        <v>0</v>
      </c>
      <c r="H17" s="354"/>
      <c r="I17" s="354">
        <f t="shared" si="1"/>
        <v>0</v>
      </c>
      <c r="J17" s="354"/>
      <c r="K17" s="19">
        <v>49</v>
      </c>
      <c r="L17" s="364"/>
      <c r="M17" s="20"/>
      <c r="N17" s="18"/>
      <c r="O17" s="18"/>
      <c r="P17" s="18"/>
      <c r="Q17" s="18"/>
      <c r="R17" s="18"/>
      <c r="S17" s="354">
        <f t="shared" si="2"/>
        <v>0</v>
      </c>
      <c r="T17" s="354"/>
      <c r="U17" s="354">
        <f t="shared" si="3"/>
        <v>0</v>
      </c>
      <c r="V17" s="354"/>
      <c r="W17" s="21">
        <v>8</v>
      </c>
      <c r="X17" s="18"/>
      <c r="Y17" s="18"/>
      <c r="Z17" s="18"/>
      <c r="AA17" s="18"/>
      <c r="AB17" s="18"/>
      <c r="AC17" s="18"/>
      <c r="AD17" s="354">
        <f>'لیست '!C53</f>
        <v>0</v>
      </c>
      <c r="AE17" s="354"/>
      <c r="AF17" s="354">
        <f>'لیست '!B53</f>
        <v>0</v>
      </c>
      <c r="AG17" s="354"/>
      <c r="AH17" s="19">
        <v>49</v>
      </c>
      <c r="AI17" s="364"/>
      <c r="AJ17" s="20"/>
      <c r="AK17" s="18"/>
      <c r="AL17" s="18"/>
      <c r="AM17" s="18"/>
      <c r="AN17" s="18"/>
      <c r="AO17" s="18"/>
      <c r="AP17" s="354">
        <f>'لیست '!C12</f>
        <v>0</v>
      </c>
      <c r="AQ17" s="354"/>
      <c r="AR17" s="354">
        <f>'لیست '!B12</f>
        <v>0</v>
      </c>
      <c r="AS17" s="354"/>
      <c r="AT17" s="21">
        <v>8</v>
      </c>
    </row>
    <row r="18" spans="1:46" ht="15.75" customHeight="1" x14ac:dyDescent="0.3">
      <c r="A18" s="18"/>
      <c r="B18" s="18"/>
      <c r="C18" s="18"/>
      <c r="D18" s="18"/>
      <c r="E18" s="18"/>
      <c r="F18" s="18"/>
      <c r="G18" s="354">
        <f t="shared" si="0"/>
        <v>0</v>
      </c>
      <c r="H18" s="354"/>
      <c r="I18" s="354">
        <f t="shared" si="1"/>
        <v>0</v>
      </c>
      <c r="J18" s="354"/>
      <c r="K18" s="19">
        <v>50</v>
      </c>
      <c r="L18" s="364"/>
      <c r="M18" s="20"/>
      <c r="N18" s="18"/>
      <c r="O18" s="18"/>
      <c r="P18" s="18"/>
      <c r="Q18" s="18"/>
      <c r="R18" s="18"/>
      <c r="S18" s="354">
        <f t="shared" si="2"/>
        <v>0</v>
      </c>
      <c r="T18" s="354"/>
      <c r="U18" s="354">
        <f t="shared" si="3"/>
        <v>0</v>
      </c>
      <c r="V18" s="354"/>
      <c r="W18" s="21">
        <v>9</v>
      </c>
      <c r="X18" s="18"/>
      <c r="Y18" s="18"/>
      <c r="Z18" s="18"/>
      <c r="AA18" s="18"/>
      <c r="AB18" s="18"/>
      <c r="AC18" s="18"/>
      <c r="AD18" s="354">
        <f>'لیست '!C54</f>
        <v>0</v>
      </c>
      <c r="AE18" s="354"/>
      <c r="AF18" s="354">
        <f>'لیست '!B54</f>
        <v>0</v>
      </c>
      <c r="AG18" s="354"/>
      <c r="AH18" s="19">
        <v>50</v>
      </c>
      <c r="AI18" s="364"/>
      <c r="AJ18" s="20"/>
      <c r="AK18" s="18"/>
      <c r="AL18" s="18"/>
      <c r="AM18" s="18"/>
      <c r="AN18" s="18"/>
      <c r="AO18" s="18"/>
      <c r="AP18" s="354">
        <f>'لیست '!C13</f>
        <v>0</v>
      </c>
      <c r="AQ18" s="354"/>
      <c r="AR18" s="354">
        <f>'لیست '!B13</f>
        <v>0</v>
      </c>
      <c r="AS18" s="354"/>
      <c r="AT18" s="21">
        <v>9</v>
      </c>
    </row>
    <row r="19" spans="1:46" ht="15.75" customHeight="1" x14ac:dyDescent="0.3">
      <c r="A19" s="18"/>
      <c r="B19" s="18"/>
      <c r="C19" s="18"/>
      <c r="D19" s="18"/>
      <c r="E19" s="18"/>
      <c r="F19" s="18"/>
      <c r="G19" s="354">
        <f t="shared" si="0"/>
        <v>0</v>
      </c>
      <c r="H19" s="354"/>
      <c r="I19" s="354">
        <f t="shared" si="1"/>
        <v>0</v>
      </c>
      <c r="J19" s="354"/>
      <c r="K19" s="19">
        <v>51</v>
      </c>
      <c r="L19" s="364"/>
      <c r="M19" s="20"/>
      <c r="N19" s="18"/>
      <c r="O19" s="18"/>
      <c r="P19" s="18"/>
      <c r="Q19" s="18"/>
      <c r="R19" s="18"/>
      <c r="S19" s="354">
        <f t="shared" si="2"/>
        <v>0</v>
      </c>
      <c r="T19" s="354"/>
      <c r="U19" s="354">
        <f t="shared" si="3"/>
        <v>0</v>
      </c>
      <c r="V19" s="354"/>
      <c r="W19" s="21">
        <v>10</v>
      </c>
      <c r="X19" s="18"/>
      <c r="Y19" s="18"/>
      <c r="Z19" s="18"/>
      <c r="AA19" s="18"/>
      <c r="AB19" s="18"/>
      <c r="AC19" s="18"/>
      <c r="AD19" s="354">
        <f>'لیست '!C55</f>
        <v>0</v>
      </c>
      <c r="AE19" s="354"/>
      <c r="AF19" s="354">
        <f>'لیست '!B55</f>
        <v>0</v>
      </c>
      <c r="AG19" s="354"/>
      <c r="AH19" s="19">
        <v>51</v>
      </c>
      <c r="AI19" s="364"/>
      <c r="AJ19" s="20"/>
      <c r="AK19" s="18"/>
      <c r="AL19" s="18"/>
      <c r="AM19" s="18"/>
      <c r="AN19" s="18"/>
      <c r="AO19" s="18"/>
      <c r="AP19" s="354">
        <f>'لیست '!C14</f>
        <v>0</v>
      </c>
      <c r="AQ19" s="354"/>
      <c r="AR19" s="354">
        <f>'لیست '!B14</f>
        <v>0</v>
      </c>
      <c r="AS19" s="354"/>
      <c r="AT19" s="21">
        <v>10</v>
      </c>
    </row>
    <row r="20" spans="1:46" ht="15.75" customHeight="1" x14ac:dyDescent="0.3">
      <c r="A20" s="18"/>
      <c r="B20" s="18"/>
      <c r="C20" s="18"/>
      <c r="D20" s="18"/>
      <c r="E20" s="18"/>
      <c r="F20" s="18"/>
      <c r="G20" s="354">
        <f t="shared" si="0"/>
        <v>0</v>
      </c>
      <c r="H20" s="354"/>
      <c r="I20" s="354">
        <f t="shared" si="1"/>
        <v>0</v>
      </c>
      <c r="J20" s="354"/>
      <c r="K20" s="19">
        <v>52</v>
      </c>
      <c r="L20" s="364"/>
      <c r="M20" s="20"/>
      <c r="N20" s="18"/>
      <c r="O20" s="18"/>
      <c r="P20" s="18"/>
      <c r="Q20" s="18"/>
      <c r="R20" s="18"/>
      <c r="S20" s="354">
        <f t="shared" si="2"/>
        <v>0</v>
      </c>
      <c r="T20" s="354"/>
      <c r="U20" s="354">
        <f t="shared" si="3"/>
        <v>0</v>
      </c>
      <c r="V20" s="354"/>
      <c r="W20" s="21">
        <v>11</v>
      </c>
      <c r="X20" s="18"/>
      <c r="Y20" s="18"/>
      <c r="Z20" s="18"/>
      <c r="AA20" s="18"/>
      <c r="AB20" s="18"/>
      <c r="AC20" s="18"/>
      <c r="AD20" s="354">
        <f>'لیست '!C56</f>
        <v>0</v>
      </c>
      <c r="AE20" s="354"/>
      <c r="AF20" s="354">
        <f>'لیست '!B56</f>
        <v>0</v>
      </c>
      <c r="AG20" s="354"/>
      <c r="AH20" s="19">
        <v>52</v>
      </c>
      <c r="AI20" s="364"/>
      <c r="AJ20" s="20"/>
      <c r="AK20" s="18"/>
      <c r="AL20" s="18"/>
      <c r="AM20" s="18"/>
      <c r="AN20" s="18"/>
      <c r="AO20" s="18"/>
      <c r="AP20" s="354">
        <f>'لیست '!C15</f>
        <v>0</v>
      </c>
      <c r="AQ20" s="354"/>
      <c r="AR20" s="354">
        <f>'لیست '!B15</f>
        <v>0</v>
      </c>
      <c r="AS20" s="354"/>
      <c r="AT20" s="21">
        <v>11</v>
      </c>
    </row>
    <row r="21" spans="1:46" ht="15.75" customHeight="1" x14ac:dyDescent="0.3">
      <c r="A21" s="18"/>
      <c r="B21" s="18"/>
      <c r="C21" s="18"/>
      <c r="D21" s="18"/>
      <c r="E21" s="18"/>
      <c r="F21" s="18"/>
      <c r="G21" s="354">
        <f t="shared" si="0"/>
        <v>0</v>
      </c>
      <c r="H21" s="354"/>
      <c r="I21" s="354">
        <f t="shared" si="1"/>
        <v>0</v>
      </c>
      <c r="J21" s="354"/>
      <c r="K21" s="19">
        <v>53</v>
      </c>
      <c r="L21" s="364"/>
      <c r="M21" s="20"/>
      <c r="N21" s="18"/>
      <c r="O21" s="18"/>
      <c r="P21" s="18"/>
      <c r="Q21" s="18"/>
      <c r="R21" s="18"/>
      <c r="S21" s="354">
        <f t="shared" si="2"/>
        <v>0</v>
      </c>
      <c r="T21" s="354"/>
      <c r="U21" s="354">
        <f t="shared" si="3"/>
        <v>0</v>
      </c>
      <c r="V21" s="354"/>
      <c r="W21" s="21">
        <v>12</v>
      </c>
      <c r="X21" s="18"/>
      <c r="Y21" s="18"/>
      <c r="Z21" s="18"/>
      <c r="AA21" s="18"/>
      <c r="AB21" s="18"/>
      <c r="AC21" s="18"/>
      <c r="AD21" s="354">
        <f>'لیست '!C57</f>
        <v>0</v>
      </c>
      <c r="AE21" s="354"/>
      <c r="AF21" s="354">
        <f>'لیست '!B57</f>
        <v>0</v>
      </c>
      <c r="AG21" s="354"/>
      <c r="AH21" s="19">
        <v>53</v>
      </c>
      <c r="AI21" s="364"/>
      <c r="AJ21" s="20"/>
      <c r="AK21" s="18"/>
      <c r="AL21" s="18"/>
      <c r="AM21" s="18"/>
      <c r="AN21" s="18"/>
      <c r="AO21" s="18"/>
      <c r="AP21" s="354">
        <f>'لیست '!C16</f>
        <v>0</v>
      </c>
      <c r="AQ21" s="354"/>
      <c r="AR21" s="354">
        <f>'لیست '!B16</f>
        <v>0</v>
      </c>
      <c r="AS21" s="354"/>
      <c r="AT21" s="21">
        <v>12</v>
      </c>
    </row>
    <row r="22" spans="1:46" ht="15.75" customHeight="1" x14ac:dyDescent="0.3">
      <c r="A22" s="18"/>
      <c r="B22" s="18"/>
      <c r="C22" s="18"/>
      <c r="D22" s="18"/>
      <c r="E22" s="18"/>
      <c r="F22" s="18"/>
      <c r="G22" s="354">
        <f t="shared" si="0"/>
        <v>0</v>
      </c>
      <c r="H22" s="354"/>
      <c r="I22" s="354">
        <f t="shared" si="1"/>
        <v>0</v>
      </c>
      <c r="J22" s="354"/>
      <c r="K22" s="19">
        <v>54</v>
      </c>
      <c r="L22" s="364"/>
      <c r="M22" s="20"/>
      <c r="N22" s="18"/>
      <c r="O22" s="18"/>
      <c r="P22" s="18"/>
      <c r="Q22" s="18"/>
      <c r="R22" s="18"/>
      <c r="S22" s="354">
        <f t="shared" si="2"/>
        <v>0</v>
      </c>
      <c r="T22" s="354"/>
      <c r="U22" s="354">
        <f t="shared" si="3"/>
        <v>0</v>
      </c>
      <c r="V22" s="354"/>
      <c r="W22" s="21">
        <v>13</v>
      </c>
      <c r="X22" s="18"/>
      <c r="Y22" s="18"/>
      <c r="Z22" s="18"/>
      <c r="AA22" s="18"/>
      <c r="AB22" s="18"/>
      <c r="AC22" s="18"/>
      <c r="AD22" s="354">
        <f>'لیست '!C58</f>
        <v>0</v>
      </c>
      <c r="AE22" s="354"/>
      <c r="AF22" s="354">
        <f>'لیست '!B58</f>
        <v>0</v>
      </c>
      <c r="AG22" s="354"/>
      <c r="AH22" s="19">
        <v>54</v>
      </c>
      <c r="AI22" s="364"/>
      <c r="AJ22" s="20"/>
      <c r="AK22" s="18"/>
      <c r="AL22" s="18"/>
      <c r="AM22" s="18"/>
      <c r="AN22" s="18"/>
      <c r="AO22" s="18"/>
      <c r="AP22" s="354">
        <f>'لیست '!C17</f>
        <v>0</v>
      </c>
      <c r="AQ22" s="354"/>
      <c r="AR22" s="354">
        <f>'لیست '!B17</f>
        <v>0</v>
      </c>
      <c r="AS22" s="354"/>
      <c r="AT22" s="21">
        <v>13</v>
      </c>
    </row>
    <row r="23" spans="1:46" ht="15.75" customHeight="1" x14ac:dyDescent="0.3">
      <c r="A23" s="18"/>
      <c r="B23" s="18"/>
      <c r="C23" s="18"/>
      <c r="D23" s="18"/>
      <c r="E23" s="18"/>
      <c r="F23" s="18"/>
      <c r="G23" s="354">
        <f t="shared" si="0"/>
        <v>0</v>
      </c>
      <c r="H23" s="354"/>
      <c r="I23" s="354">
        <f t="shared" si="1"/>
        <v>0</v>
      </c>
      <c r="J23" s="354"/>
      <c r="K23" s="19">
        <v>55</v>
      </c>
      <c r="L23" s="364"/>
      <c r="M23" s="20"/>
      <c r="N23" s="18"/>
      <c r="O23" s="18"/>
      <c r="P23" s="18"/>
      <c r="Q23" s="18"/>
      <c r="R23" s="18"/>
      <c r="S23" s="354">
        <f t="shared" si="2"/>
        <v>0</v>
      </c>
      <c r="T23" s="354"/>
      <c r="U23" s="354">
        <f t="shared" si="3"/>
        <v>0</v>
      </c>
      <c r="V23" s="354"/>
      <c r="W23" s="21">
        <v>14</v>
      </c>
      <c r="X23" s="18"/>
      <c r="Y23" s="18"/>
      <c r="Z23" s="18"/>
      <c r="AA23" s="18"/>
      <c r="AB23" s="18"/>
      <c r="AC23" s="18"/>
      <c r="AD23" s="354">
        <f>'لیست '!C59</f>
        <v>0</v>
      </c>
      <c r="AE23" s="354"/>
      <c r="AF23" s="354">
        <f>'لیست '!B59</f>
        <v>0</v>
      </c>
      <c r="AG23" s="354"/>
      <c r="AH23" s="19">
        <v>55</v>
      </c>
      <c r="AI23" s="364"/>
      <c r="AJ23" s="20"/>
      <c r="AK23" s="18"/>
      <c r="AL23" s="18"/>
      <c r="AM23" s="18"/>
      <c r="AN23" s="18"/>
      <c r="AO23" s="18"/>
      <c r="AP23" s="354">
        <f>'لیست '!C18</f>
        <v>0</v>
      </c>
      <c r="AQ23" s="354"/>
      <c r="AR23" s="354">
        <f>'لیست '!B18</f>
        <v>0</v>
      </c>
      <c r="AS23" s="354"/>
      <c r="AT23" s="21">
        <v>14</v>
      </c>
    </row>
    <row r="24" spans="1:46" ht="15.75" customHeight="1" x14ac:dyDescent="0.3">
      <c r="A24" s="18"/>
      <c r="B24" s="18"/>
      <c r="C24" s="18"/>
      <c r="D24" s="18"/>
      <c r="E24" s="18"/>
      <c r="F24" s="18"/>
      <c r="G24" s="354">
        <f t="shared" si="0"/>
        <v>0</v>
      </c>
      <c r="H24" s="354"/>
      <c r="I24" s="354">
        <f t="shared" si="1"/>
        <v>0</v>
      </c>
      <c r="J24" s="354"/>
      <c r="K24" s="19">
        <v>56</v>
      </c>
      <c r="L24" s="364"/>
      <c r="M24" s="20"/>
      <c r="N24" s="18"/>
      <c r="O24" s="18"/>
      <c r="P24" s="18"/>
      <c r="Q24" s="18"/>
      <c r="R24" s="18"/>
      <c r="S24" s="354">
        <f t="shared" si="2"/>
        <v>0</v>
      </c>
      <c r="T24" s="354"/>
      <c r="U24" s="354">
        <f t="shared" si="3"/>
        <v>0</v>
      </c>
      <c r="V24" s="354"/>
      <c r="W24" s="21">
        <v>15</v>
      </c>
      <c r="X24" s="18"/>
      <c r="Y24" s="18"/>
      <c r="Z24" s="18"/>
      <c r="AA24" s="18"/>
      <c r="AB24" s="18"/>
      <c r="AC24" s="18"/>
      <c r="AD24" s="354">
        <f>'لیست '!C60</f>
        <v>0</v>
      </c>
      <c r="AE24" s="354"/>
      <c r="AF24" s="354">
        <f>'لیست '!B60</f>
        <v>0</v>
      </c>
      <c r="AG24" s="354"/>
      <c r="AH24" s="19">
        <v>56</v>
      </c>
      <c r="AI24" s="364"/>
      <c r="AJ24" s="20"/>
      <c r="AK24" s="18"/>
      <c r="AL24" s="18"/>
      <c r="AM24" s="18"/>
      <c r="AN24" s="18"/>
      <c r="AO24" s="18"/>
      <c r="AP24" s="354">
        <f>'لیست '!C19</f>
        <v>0</v>
      </c>
      <c r="AQ24" s="354"/>
      <c r="AR24" s="354">
        <f>'لیست '!B19</f>
        <v>0</v>
      </c>
      <c r="AS24" s="354"/>
      <c r="AT24" s="21">
        <v>15</v>
      </c>
    </row>
    <row r="25" spans="1:46" ht="15.75" customHeight="1" x14ac:dyDescent="0.3">
      <c r="A25" s="18"/>
      <c r="B25" s="18"/>
      <c r="C25" s="18"/>
      <c r="D25" s="18"/>
      <c r="E25" s="18"/>
      <c r="F25" s="18"/>
      <c r="G25" s="354">
        <f t="shared" si="0"/>
        <v>0</v>
      </c>
      <c r="H25" s="354"/>
      <c r="I25" s="354">
        <f t="shared" si="1"/>
        <v>0</v>
      </c>
      <c r="J25" s="354"/>
      <c r="K25" s="19">
        <v>57</v>
      </c>
      <c r="L25" s="364"/>
      <c r="M25" s="20"/>
      <c r="N25" s="18"/>
      <c r="O25" s="18"/>
      <c r="P25" s="18"/>
      <c r="Q25" s="18"/>
      <c r="R25" s="18"/>
      <c r="S25" s="354">
        <f t="shared" si="2"/>
        <v>0</v>
      </c>
      <c r="T25" s="354"/>
      <c r="U25" s="354">
        <f t="shared" si="3"/>
        <v>0</v>
      </c>
      <c r="V25" s="354"/>
      <c r="W25" s="21">
        <v>16</v>
      </c>
      <c r="X25" s="18"/>
      <c r="Y25" s="18"/>
      <c r="Z25" s="18"/>
      <c r="AA25" s="18"/>
      <c r="AB25" s="18"/>
      <c r="AC25" s="18"/>
      <c r="AD25" s="354">
        <f>'لیست '!C61</f>
        <v>0</v>
      </c>
      <c r="AE25" s="354"/>
      <c r="AF25" s="354">
        <f>'لیست '!B61</f>
        <v>0</v>
      </c>
      <c r="AG25" s="354"/>
      <c r="AH25" s="19">
        <v>57</v>
      </c>
      <c r="AI25" s="364"/>
      <c r="AJ25" s="20"/>
      <c r="AK25" s="18"/>
      <c r="AL25" s="18"/>
      <c r="AM25" s="18"/>
      <c r="AN25" s="18"/>
      <c r="AO25" s="18"/>
      <c r="AP25" s="354">
        <f>'لیست '!C20</f>
        <v>0</v>
      </c>
      <c r="AQ25" s="354"/>
      <c r="AR25" s="354">
        <f>'لیست '!B20</f>
        <v>0</v>
      </c>
      <c r="AS25" s="354"/>
      <c r="AT25" s="21">
        <v>16</v>
      </c>
    </row>
    <row r="26" spans="1:46" ht="15.75" customHeight="1" x14ac:dyDescent="0.3">
      <c r="A26" s="18"/>
      <c r="B26" s="18"/>
      <c r="C26" s="18"/>
      <c r="D26" s="18"/>
      <c r="E26" s="18"/>
      <c r="F26" s="18"/>
      <c r="G26" s="354">
        <f t="shared" si="0"/>
        <v>0</v>
      </c>
      <c r="H26" s="354"/>
      <c r="I26" s="354">
        <f t="shared" si="1"/>
        <v>0</v>
      </c>
      <c r="J26" s="354"/>
      <c r="K26" s="19">
        <v>58</v>
      </c>
      <c r="L26" s="364"/>
      <c r="M26" s="20"/>
      <c r="N26" s="18"/>
      <c r="O26" s="18"/>
      <c r="P26" s="18"/>
      <c r="Q26" s="18"/>
      <c r="R26" s="18"/>
      <c r="S26" s="354">
        <f t="shared" si="2"/>
        <v>0</v>
      </c>
      <c r="T26" s="354"/>
      <c r="U26" s="354">
        <f t="shared" si="3"/>
        <v>0</v>
      </c>
      <c r="V26" s="354"/>
      <c r="W26" s="21">
        <v>17</v>
      </c>
      <c r="X26" s="18"/>
      <c r="Y26" s="18"/>
      <c r="Z26" s="18"/>
      <c r="AA26" s="18"/>
      <c r="AB26" s="18"/>
      <c r="AC26" s="18"/>
      <c r="AD26" s="354">
        <f>'لیست '!C62</f>
        <v>0</v>
      </c>
      <c r="AE26" s="354"/>
      <c r="AF26" s="354">
        <f>'لیست '!B62</f>
        <v>0</v>
      </c>
      <c r="AG26" s="354"/>
      <c r="AH26" s="19">
        <v>58</v>
      </c>
      <c r="AI26" s="364"/>
      <c r="AJ26" s="20"/>
      <c r="AK26" s="18"/>
      <c r="AL26" s="18"/>
      <c r="AM26" s="18"/>
      <c r="AN26" s="18"/>
      <c r="AO26" s="18"/>
      <c r="AP26" s="354">
        <f>'لیست '!C21</f>
        <v>0</v>
      </c>
      <c r="AQ26" s="354"/>
      <c r="AR26" s="354">
        <f>'لیست '!B21</f>
        <v>0</v>
      </c>
      <c r="AS26" s="354"/>
      <c r="AT26" s="21">
        <v>17</v>
      </c>
    </row>
    <row r="27" spans="1:46" ht="15.75" customHeight="1" x14ac:dyDescent="0.3">
      <c r="A27" s="18"/>
      <c r="B27" s="18"/>
      <c r="C27" s="18"/>
      <c r="D27" s="18"/>
      <c r="E27" s="18"/>
      <c r="F27" s="18"/>
      <c r="G27" s="354">
        <f t="shared" si="0"/>
        <v>0</v>
      </c>
      <c r="H27" s="354"/>
      <c r="I27" s="354">
        <f t="shared" si="1"/>
        <v>0</v>
      </c>
      <c r="J27" s="354"/>
      <c r="K27" s="19">
        <v>59</v>
      </c>
      <c r="L27" s="364"/>
      <c r="M27" s="20"/>
      <c r="N27" s="18"/>
      <c r="O27" s="18"/>
      <c r="P27" s="18"/>
      <c r="Q27" s="18"/>
      <c r="R27" s="18"/>
      <c r="S27" s="354">
        <f t="shared" si="2"/>
        <v>0</v>
      </c>
      <c r="T27" s="354"/>
      <c r="U27" s="354">
        <f t="shared" si="3"/>
        <v>0</v>
      </c>
      <c r="V27" s="354"/>
      <c r="W27" s="21">
        <v>18</v>
      </c>
      <c r="X27" s="18"/>
      <c r="Y27" s="18"/>
      <c r="Z27" s="18"/>
      <c r="AA27" s="18"/>
      <c r="AB27" s="18"/>
      <c r="AC27" s="18"/>
      <c r="AD27" s="354">
        <f>'لیست '!C63</f>
        <v>0</v>
      </c>
      <c r="AE27" s="354"/>
      <c r="AF27" s="354">
        <f>'لیست '!B63</f>
        <v>0</v>
      </c>
      <c r="AG27" s="354"/>
      <c r="AH27" s="19">
        <v>59</v>
      </c>
      <c r="AI27" s="364"/>
      <c r="AJ27" s="20"/>
      <c r="AK27" s="18"/>
      <c r="AL27" s="18"/>
      <c r="AM27" s="18"/>
      <c r="AN27" s="18"/>
      <c r="AO27" s="18"/>
      <c r="AP27" s="354">
        <f>'لیست '!C22</f>
        <v>0</v>
      </c>
      <c r="AQ27" s="354"/>
      <c r="AR27" s="354">
        <f>'لیست '!B22</f>
        <v>0</v>
      </c>
      <c r="AS27" s="354"/>
      <c r="AT27" s="21">
        <v>18</v>
      </c>
    </row>
    <row r="28" spans="1:46" ht="15.75" customHeight="1" x14ac:dyDescent="0.3">
      <c r="A28" s="18"/>
      <c r="B28" s="18"/>
      <c r="C28" s="18"/>
      <c r="D28" s="18"/>
      <c r="E28" s="18"/>
      <c r="F28" s="18"/>
      <c r="G28" s="354">
        <f t="shared" si="0"/>
        <v>0</v>
      </c>
      <c r="H28" s="354"/>
      <c r="I28" s="354">
        <f t="shared" si="1"/>
        <v>0</v>
      </c>
      <c r="J28" s="354"/>
      <c r="K28" s="19">
        <v>60</v>
      </c>
      <c r="L28" s="364"/>
      <c r="M28" s="20"/>
      <c r="N28" s="18"/>
      <c r="O28" s="18"/>
      <c r="P28" s="18"/>
      <c r="Q28" s="18"/>
      <c r="R28" s="18"/>
      <c r="S28" s="354">
        <f t="shared" si="2"/>
        <v>0</v>
      </c>
      <c r="T28" s="354"/>
      <c r="U28" s="354">
        <f t="shared" si="3"/>
        <v>0</v>
      </c>
      <c r="V28" s="354"/>
      <c r="W28" s="21">
        <v>19</v>
      </c>
      <c r="X28" s="18"/>
      <c r="Y28" s="18"/>
      <c r="Z28" s="18"/>
      <c r="AA28" s="18"/>
      <c r="AB28" s="18"/>
      <c r="AC28" s="18"/>
      <c r="AD28" s="354">
        <f>'لیست '!C64</f>
        <v>0</v>
      </c>
      <c r="AE28" s="354"/>
      <c r="AF28" s="354">
        <f>'لیست '!B64</f>
        <v>0</v>
      </c>
      <c r="AG28" s="354"/>
      <c r="AH28" s="19">
        <v>60</v>
      </c>
      <c r="AI28" s="364"/>
      <c r="AJ28" s="20"/>
      <c r="AK28" s="18"/>
      <c r="AL28" s="18"/>
      <c r="AM28" s="18"/>
      <c r="AN28" s="18"/>
      <c r="AO28" s="18"/>
      <c r="AP28" s="354">
        <f>'لیست '!C23</f>
        <v>0</v>
      </c>
      <c r="AQ28" s="354"/>
      <c r="AR28" s="354">
        <f>'لیست '!B23</f>
        <v>0</v>
      </c>
      <c r="AS28" s="354"/>
      <c r="AT28" s="21">
        <v>19</v>
      </c>
    </row>
    <row r="29" spans="1:46" ht="15.75" customHeight="1" x14ac:dyDescent="0.3">
      <c r="A29" s="18"/>
      <c r="B29" s="18"/>
      <c r="C29" s="18"/>
      <c r="D29" s="18"/>
      <c r="E29" s="18"/>
      <c r="F29" s="18"/>
      <c r="G29" s="354">
        <f t="shared" si="0"/>
        <v>0</v>
      </c>
      <c r="H29" s="354"/>
      <c r="I29" s="354">
        <f t="shared" si="1"/>
        <v>0</v>
      </c>
      <c r="J29" s="354"/>
      <c r="K29" s="19">
        <v>61</v>
      </c>
      <c r="L29" s="364"/>
      <c r="M29" s="20"/>
      <c r="N29" s="18"/>
      <c r="O29" s="18"/>
      <c r="P29" s="18"/>
      <c r="Q29" s="18"/>
      <c r="R29" s="18"/>
      <c r="S29" s="354">
        <f t="shared" si="2"/>
        <v>0</v>
      </c>
      <c r="T29" s="354"/>
      <c r="U29" s="354">
        <f t="shared" si="3"/>
        <v>0</v>
      </c>
      <c r="V29" s="354"/>
      <c r="W29" s="21">
        <v>20</v>
      </c>
      <c r="X29" s="18"/>
      <c r="Y29" s="18"/>
      <c r="Z29" s="18"/>
      <c r="AA29" s="18"/>
      <c r="AB29" s="18"/>
      <c r="AC29" s="18"/>
      <c r="AD29" s="354">
        <f>'لیست '!C65</f>
        <v>0</v>
      </c>
      <c r="AE29" s="354"/>
      <c r="AF29" s="354">
        <f>'لیست '!B65</f>
        <v>0</v>
      </c>
      <c r="AG29" s="354"/>
      <c r="AH29" s="19">
        <v>61</v>
      </c>
      <c r="AI29" s="364"/>
      <c r="AJ29" s="20"/>
      <c r="AK29" s="18"/>
      <c r="AL29" s="18"/>
      <c r="AM29" s="18"/>
      <c r="AN29" s="18"/>
      <c r="AO29" s="18"/>
      <c r="AP29" s="354">
        <f>'لیست '!C24</f>
        <v>0</v>
      </c>
      <c r="AQ29" s="354"/>
      <c r="AR29" s="354">
        <f>'لیست '!B24</f>
        <v>0</v>
      </c>
      <c r="AS29" s="354"/>
      <c r="AT29" s="21">
        <v>20</v>
      </c>
    </row>
    <row r="30" spans="1:46" ht="15.75" customHeight="1" x14ac:dyDescent="0.3">
      <c r="A30" s="18"/>
      <c r="B30" s="18"/>
      <c r="C30" s="18"/>
      <c r="D30" s="18"/>
      <c r="E30" s="18"/>
      <c r="F30" s="18"/>
      <c r="G30" s="354">
        <f t="shared" si="0"/>
        <v>0</v>
      </c>
      <c r="H30" s="354"/>
      <c r="I30" s="354">
        <f t="shared" si="1"/>
        <v>0</v>
      </c>
      <c r="J30" s="354"/>
      <c r="K30" s="19">
        <v>62</v>
      </c>
      <c r="L30" s="364"/>
      <c r="M30" s="20"/>
      <c r="N30" s="18"/>
      <c r="O30" s="18"/>
      <c r="P30" s="18"/>
      <c r="Q30" s="18"/>
      <c r="R30" s="18"/>
      <c r="S30" s="354">
        <f t="shared" si="2"/>
        <v>0</v>
      </c>
      <c r="T30" s="354"/>
      <c r="U30" s="354">
        <f t="shared" si="3"/>
        <v>0</v>
      </c>
      <c r="V30" s="354"/>
      <c r="W30" s="21">
        <v>21</v>
      </c>
      <c r="X30" s="18"/>
      <c r="Y30" s="18"/>
      <c r="Z30" s="18"/>
      <c r="AA30" s="18"/>
      <c r="AB30" s="18"/>
      <c r="AC30" s="18"/>
      <c r="AD30" s="354">
        <f>'لیست '!C66</f>
        <v>0</v>
      </c>
      <c r="AE30" s="354"/>
      <c r="AF30" s="354">
        <f>'لیست '!B66</f>
        <v>0</v>
      </c>
      <c r="AG30" s="354"/>
      <c r="AH30" s="19">
        <v>62</v>
      </c>
      <c r="AI30" s="364"/>
      <c r="AJ30" s="20"/>
      <c r="AK30" s="18"/>
      <c r="AL30" s="18"/>
      <c r="AM30" s="18"/>
      <c r="AN30" s="18"/>
      <c r="AO30" s="18"/>
      <c r="AP30" s="354">
        <f>'لیست '!C25</f>
        <v>0</v>
      </c>
      <c r="AQ30" s="354"/>
      <c r="AR30" s="354">
        <f>'لیست '!B25</f>
        <v>0</v>
      </c>
      <c r="AS30" s="354"/>
      <c r="AT30" s="21">
        <v>21</v>
      </c>
    </row>
    <row r="31" spans="1:46" ht="15.75" customHeight="1" x14ac:dyDescent="0.3">
      <c r="A31" s="18"/>
      <c r="B31" s="18"/>
      <c r="C31" s="18"/>
      <c r="D31" s="18"/>
      <c r="E31" s="18"/>
      <c r="F31" s="18"/>
      <c r="G31" s="354">
        <f t="shared" si="0"/>
        <v>0</v>
      </c>
      <c r="H31" s="354"/>
      <c r="I31" s="354">
        <f t="shared" si="1"/>
        <v>0</v>
      </c>
      <c r="J31" s="354"/>
      <c r="K31" s="19">
        <v>63</v>
      </c>
      <c r="L31" s="364"/>
      <c r="M31" s="20"/>
      <c r="N31" s="18"/>
      <c r="O31" s="18"/>
      <c r="P31" s="18"/>
      <c r="Q31" s="18"/>
      <c r="R31" s="18"/>
      <c r="S31" s="354">
        <f t="shared" si="2"/>
        <v>0</v>
      </c>
      <c r="T31" s="354"/>
      <c r="U31" s="354">
        <f t="shared" si="3"/>
        <v>0</v>
      </c>
      <c r="V31" s="354"/>
      <c r="W31" s="21">
        <v>22</v>
      </c>
      <c r="X31" s="18"/>
      <c r="Y31" s="18"/>
      <c r="Z31" s="18"/>
      <c r="AA31" s="18"/>
      <c r="AB31" s="18"/>
      <c r="AC31" s="18"/>
      <c r="AD31" s="354">
        <f>'لیست '!C67</f>
        <v>0</v>
      </c>
      <c r="AE31" s="354"/>
      <c r="AF31" s="354">
        <f>'لیست '!B67</f>
        <v>0</v>
      </c>
      <c r="AG31" s="354"/>
      <c r="AH31" s="19">
        <v>63</v>
      </c>
      <c r="AI31" s="364"/>
      <c r="AJ31" s="20"/>
      <c r="AK31" s="18"/>
      <c r="AL31" s="18"/>
      <c r="AM31" s="18"/>
      <c r="AN31" s="18"/>
      <c r="AO31" s="18"/>
      <c r="AP31" s="354">
        <f>'لیست '!C26</f>
        <v>0</v>
      </c>
      <c r="AQ31" s="354"/>
      <c r="AR31" s="354">
        <f>'لیست '!B26</f>
        <v>0</v>
      </c>
      <c r="AS31" s="354"/>
      <c r="AT31" s="21">
        <v>22</v>
      </c>
    </row>
    <row r="32" spans="1:46" ht="15.75" customHeight="1" x14ac:dyDescent="0.3">
      <c r="A32" s="18"/>
      <c r="B32" s="18"/>
      <c r="C32" s="18"/>
      <c r="D32" s="18"/>
      <c r="E32" s="18"/>
      <c r="F32" s="18"/>
      <c r="G32" s="354">
        <f t="shared" si="0"/>
        <v>0</v>
      </c>
      <c r="H32" s="354"/>
      <c r="I32" s="354">
        <f t="shared" si="1"/>
        <v>0</v>
      </c>
      <c r="J32" s="354"/>
      <c r="K32" s="19">
        <v>64</v>
      </c>
      <c r="L32" s="364"/>
      <c r="M32" s="20"/>
      <c r="N32" s="18"/>
      <c r="O32" s="18"/>
      <c r="P32" s="18"/>
      <c r="Q32" s="18"/>
      <c r="R32" s="18"/>
      <c r="S32" s="354">
        <f t="shared" si="2"/>
        <v>0</v>
      </c>
      <c r="T32" s="354"/>
      <c r="U32" s="354">
        <f t="shared" si="3"/>
        <v>0</v>
      </c>
      <c r="V32" s="354"/>
      <c r="W32" s="21">
        <v>23</v>
      </c>
      <c r="X32" s="18"/>
      <c r="Y32" s="18"/>
      <c r="Z32" s="18"/>
      <c r="AA32" s="18"/>
      <c r="AB32" s="18"/>
      <c r="AC32" s="18"/>
      <c r="AD32" s="354">
        <f>'لیست '!C68</f>
        <v>0</v>
      </c>
      <c r="AE32" s="354"/>
      <c r="AF32" s="354">
        <f>'لیست '!B68</f>
        <v>0</v>
      </c>
      <c r="AG32" s="354"/>
      <c r="AH32" s="19">
        <v>64</v>
      </c>
      <c r="AI32" s="364"/>
      <c r="AJ32" s="20"/>
      <c r="AK32" s="18"/>
      <c r="AL32" s="18"/>
      <c r="AM32" s="18"/>
      <c r="AN32" s="18"/>
      <c r="AO32" s="18"/>
      <c r="AP32" s="354">
        <f>'لیست '!C27</f>
        <v>0</v>
      </c>
      <c r="AQ32" s="354"/>
      <c r="AR32" s="354">
        <f>'لیست '!B27</f>
        <v>0</v>
      </c>
      <c r="AS32" s="354"/>
      <c r="AT32" s="21">
        <v>23</v>
      </c>
    </row>
    <row r="33" spans="1:46" ht="15.75" customHeight="1" x14ac:dyDescent="0.3">
      <c r="A33" s="18"/>
      <c r="B33" s="18"/>
      <c r="C33" s="18"/>
      <c r="D33" s="18"/>
      <c r="E33" s="18"/>
      <c r="F33" s="18"/>
      <c r="G33" s="354">
        <f t="shared" si="0"/>
        <v>0</v>
      </c>
      <c r="H33" s="354"/>
      <c r="I33" s="354">
        <f t="shared" si="1"/>
        <v>0</v>
      </c>
      <c r="J33" s="354"/>
      <c r="K33" s="19">
        <v>65</v>
      </c>
      <c r="L33" s="364"/>
      <c r="M33" s="20"/>
      <c r="N33" s="18"/>
      <c r="O33" s="18"/>
      <c r="P33" s="18"/>
      <c r="Q33" s="18"/>
      <c r="R33" s="18"/>
      <c r="S33" s="354">
        <f t="shared" si="2"/>
        <v>0</v>
      </c>
      <c r="T33" s="354"/>
      <c r="U33" s="354">
        <f t="shared" si="3"/>
        <v>0</v>
      </c>
      <c r="V33" s="354"/>
      <c r="W33" s="21">
        <v>24</v>
      </c>
      <c r="X33" s="18"/>
      <c r="Y33" s="18"/>
      <c r="Z33" s="18"/>
      <c r="AA33" s="18"/>
      <c r="AB33" s="18"/>
      <c r="AC33" s="18"/>
      <c r="AD33" s="354">
        <f>'لیست '!C69</f>
        <v>0</v>
      </c>
      <c r="AE33" s="354"/>
      <c r="AF33" s="354">
        <f>'لیست '!B69</f>
        <v>0</v>
      </c>
      <c r="AG33" s="354"/>
      <c r="AH33" s="19">
        <v>65</v>
      </c>
      <c r="AI33" s="364"/>
      <c r="AJ33" s="20"/>
      <c r="AK33" s="18"/>
      <c r="AL33" s="18"/>
      <c r="AM33" s="18"/>
      <c r="AN33" s="18"/>
      <c r="AO33" s="18"/>
      <c r="AP33" s="354">
        <f>'لیست '!C28</f>
        <v>0</v>
      </c>
      <c r="AQ33" s="354"/>
      <c r="AR33" s="354">
        <f>'لیست '!B28</f>
        <v>0</v>
      </c>
      <c r="AS33" s="354"/>
      <c r="AT33" s="21">
        <v>24</v>
      </c>
    </row>
    <row r="34" spans="1:46" ht="15.75" customHeight="1" x14ac:dyDescent="0.3">
      <c r="A34" s="18"/>
      <c r="B34" s="18"/>
      <c r="C34" s="18"/>
      <c r="D34" s="18"/>
      <c r="E34" s="18"/>
      <c r="F34" s="18"/>
      <c r="G34" s="354">
        <f t="shared" si="0"/>
        <v>0</v>
      </c>
      <c r="H34" s="354"/>
      <c r="I34" s="354">
        <f t="shared" si="1"/>
        <v>0</v>
      </c>
      <c r="J34" s="354"/>
      <c r="K34" s="19">
        <v>66</v>
      </c>
      <c r="L34" s="364"/>
      <c r="M34" s="20"/>
      <c r="N34" s="18"/>
      <c r="O34" s="18"/>
      <c r="P34" s="18"/>
      <c r="Q34" s="18"/>
      <c r="R34" s="18"/>
      <c r="S34" s="354">
        <f t="shared" si="2"/>
        <v>0</v>
      </c>
      <c r="T34" s="354"/>
      <c r="U34" s="354">
        <f t="shared" si="3"/>
        <v>0</v>
      </c>
      <c r="V34" s="354"/>
      <c r="W34" s="21">
        <v>25</v>
      </c>
      <c r="X34" s="18"/>
      <c r="Y34" s="18"/>
      <c r="Z34" s="18"/>
      <c r="AA34" s="18"/>
      <c r="AB34" s="18"/>
      <c r="AC34" s="18"/>
      <c r="AD34" s="354">
        <f>'لیست '!C70</f>
        <v>0</v>
      </c>
      <c r="AE34" s="354"/>
      <c r="AF34" s="354">
        <f>'لیست '!B70</f>
        <v>0</v>
      </c>
      <c r="AG34" s="354"/>
      <c r="AH34" s="19">
        <v>66</v>
      </c>
      <c r="AI34" s="364"/>
      <c r="AJ34" s="20"/>
      <c r="AK34" s="18"/>
      <c r="AL34" s="18"/>
      <c r="AM34" s="18"/>
      <c r="AN34" s="18"/>
      <c r="AO34" s="18"/>
      <c r="AP34" s="354">
        <f>'لیست '!C29</f>
        <v>0</v>
      </c>
      <c r="AQ34" s="354"/>
      <c r="AR34" s="354">
        <f>'لیست '!B29</f>
        <v>0</v>
      </c>
      <c r="AS34" s="354"/>
      <c r="AT34" s="21">
        <v>25</v>
      </c>
    </row>
    <row r="35" spans="1:46" ht="15.75" customHeight="1" x14ac:dyDescent="0.3">
      <c r="A35" s="18"/>
      <c r="B35" s="18"/>
      <c r="C35" s="18"/>
      <c r="D35" s="18"/>
      <c r="E35" s="18"/>
      <c r="F35" s="18"/>
      <c r="G35" s="354">
        <f t="shared" si="0"/>
        <v>0</v>
      </c>
      <c r="H35" s="354"/>
      <c r="I35" s="354">
        <f t="shared" si="1"/>
        <v>0</v>
      </c>
      <c r="J35" s="354"/>
      <c r="K35" s="19">
        <v>67</v>
      </c>
      <c r="L35" s="364"/>
      <c r="M35" s="20"/>
      <c r="N35" s="18"/>
      <c r="O35" s="18"/>
      <c r="P35" s="18"/>
      <c r="Q35" s="18"/>
      <c r="R35" s="18"/>
      <c r="S35" s="354">
        <f t="shared" si="2"/>
        <v>0</v>
      </c>
      <c r="T35" s="354"/>
      <c r="U35" s="354">
        <f t="shared" si="3"/>
        <v>0</v>
      </c>
      <c r="V35" s="354"/>
      <c r="W35" s="21">
        <v>26</v>
      </c>
      <c r="X35" s="18"/>
      <c r="Y35" s="18"/>
      <c r="Z35" s="18"/>
      <c r="AA35" s="18"/>
      <c r="AB35" s="18"/>
      <c r="AC35" s="18"/>
      <c r="AD35" s="354">
        <f>'لیست '!C71</f>
        <v>0</v>
      </c>
      <c r="AE35" s="354"/>
      <c r="AF35" s="354">
        <f>'لیست '!B71</f>
        <v>0</v>
      </c>
      <c r="AG35" s="354"/>
      <c r="AH35" s="19">
        <v>67</v>
      </c>
      <c r="AI35" s="364"/>
      <c r="AJ35" s="20"/>
      <c r="AK35" s="18"/>
      <c r="AL35" s="18"/>
      <c r="AM35" s="18"/>
      <c r="AN35" s="18"/>
      <c r="AO35" s="18"/>
      <c r="AP35" s="354">
        <f>'لیست '!C30</f>
        <v>0</v>
      </c>
      <c r="AQ35" s="354"/>
      <c r="AR35" s="354">
        <f>'لیست '!B30</f>
        <v>0</v>
      </c>
      <c r="AS35" s="354"/>
      <c r="AT35" s="21">
        <v>26</v>
      </c>
    </row>
    <row r="36" spans="1:46" ht="15.75" customHeight="1" x14ac:dyDescent="0.3">
      <c r="A36" s="18"/>
      <c r="B36" s="18"/>
      <c r="C36" s="18"/>
      <c r="D36" s="18"/>
      <c r="E36" s="18"/>
      <c r="F36" s="18"/>
      <c r="G36" s="354">
        <f t="shared" si="0"/>
        <v>0</v>
      </c>
      <c r="H36" s="354"/>
      <c r="I36" s="354">
        <f t="shared" si="1"/>
        <v>0</v>
      </c>
      <c r="J36" s="354"/>
      <c r="K36" s="19">
        <v>68</v>
      </c>
      <c r="L36" s="364"/>
      <c r="M36" s="20"/>
      <c r="N36" s="18"/>
      <c r="O36" s="18"/>
      <c r="P36" s="18"/>
      <c r="Q36" s="18"/>
      <c r="R36" s="18"/>
      <c r="S36" s="354">
        <f t="shared" si="2"/>
        <v>0</v>
      </c>
      <c r="T36" s="354"/>
      <c r="U36" s="354">
        <f t="shared" si="3"/>
        <v>0</v>
      </c>
      <c r="V36" s="354"/>
      <c r="W36" s="21">
        <v>27</v>
      </c>
      <c r="X36" s="18"/>
      <c r="Y36" s="18"/>
      <c r="Z36" s="18"/>
      <c r="AA36" s="18"/>
      <c r="AB36" s="18"/>
      <c r="AC36" s="18"/>
      <c r="AD36" s="354">
        <f>'لیست '!C72</f>
        <v>0</v>
      </c>
      <c r="AE36" s="354"/>
      <c r="AF36" s="354">
        <f>'لیست '!B72</f>
        <v>0</v>
      </c>
      <c r="AG36" s="354"/>
      <c r="AH36" s="19">
        <v>68</v>
      </c>
      <c r="AI36" s="364"/>
      <c r="AJ36" s="20"/>
      <c r="AK36" s="18"/>
      <c r="AL36" s="18"/>
      <c r="AM36" s="18"/>
      <c r="AN36" s="18"/>
      <c r="AO36" s="18"/>
      <c r="AP36" s="354">
        <f>'لیست '!C31</f>
        <v>0</v>
      </c>
      <c r="AQ36" s="354"/>
      <c r="AR36" s="354">
        <f>'لیست '!B31</f>
        <v>0</v>
      </c>
      <c r="AS36" s="354"/>
      <c r="AT36" s="21">
        <v>27</v>
      </c>
    </row>
    <row r="37" spans="1:46" ht="15.75" customHeight="1" x14ac:dyDescent="0.3">
      <c r="A37" s="18"/>
      <c r="B37" s="18"/>
      <c r="C37" s="18"/>
      <c r="D37" s="18"/>
      <c r="E37" s="18"/>
      <c r="F37" s="18"/>
      <c r="G37" s="354">
        <f t="shared" si="0"/>
        <v>0</v>
      </c>
      <c r="H37" s="354"/>
      <c r="I37" s="354">
        <f t="shared" si="1"/>
        <v>0</v>
      </c>
      <c r="J37" s="354"/>
      <c r="K37" s="19">
        <v>69</v>
      </c>
      <c r="L37" s="364"/>
      <c r="M37" s="20"/>
      <c r="N37" s="18"/>
      <c r="O37" s="18"/>
      <c r="P37" s="18"/>
      <c r="Q37" s="18"/>
      <c r="R37" s="18"/>
      <c r="S37" s="354">
        <f t="shared" si="2"/>
        <v>0</v>
      </c>
      <c r="T37" s="354"/>
      <c r="U37" s="354">
        <f t="shared" si="3"/>
        <v>0</v>
      </c>
      <c r="V37" s="354"/>
      <c r="W37" s="21">
        <v>28</v>
      </c>
      <c r="X37" s="18"/>
      <c r="Y37" s="18"/>
      <c r="Z37" s="18"/>
      <c r="AA37" s="18"/>
      <c r="AB37" s="18"/>
      <c r="AC37" s="18"/>
      <c r="AD37" s="354">
        <f>'لیست '!C73</f>
        <v>0</v>
      </c>
      <c r="AE37" s="354"/>
      <c r="AF37" s="354">
        <f>'لیست '!B73</f>
        <v>0</v>
      </c>
      <c r="AG37" s="354"/>
      <c r="AH37" s="19">
        <v>69</v>
      </c>
      <c r="AI37" s="364"/>
      <c r="AJ37" s="20"/>
      <c r="AK37" s="18"/>
      <c r="AL37" s="18"/>
      <c r="AM37" s="18"/>
      <c r="AN37" s="18"/>
      <c r="AO37" s="18"/>
      <c r="AP37" s="354">
        <f>'لیست '!C32</f>
        <v>0</v>
      </c>
      <c r="AQ37" s="354"/>
      <c r="AR37" s="354">
        <f>'لیست '!B32</f>
        <v>0</v>
      </c>
      <c r="AS37" s="354"/>
      <c r="AT37" s="21">
        <v>28</v>
      </c>
    </row>
    <row r="38" spans="1:46" ht="15.75" customHeight="1" x14ac:dyDescent="0.3">
      <c r="A38" s="18"/>
      <c r="B38" s="18"/>
      <c r="C38" s="18"/>
      <c r="D38" s="18"/>
      <c r="E38" s="18"/>
      <c r="F38" s="18"/>
      <c r="G38" s="354">
        <f t="shared" si="0"/>
        <v>0</v>
      </c>
      <c r="H38" s="354"/>
      <c r="I38" s="354">
        <f t="shared" si="1"/>
        <v>0</v>
      </c>
      <c r="J38" s="354"/>
      <c r="K38" s="19">
        <v>70</v>
      </c>
      <c r="L38" s="364"/>
      <c r="M38" s="20"/>
      <c r="N38" s="18"/>
      <c r="O38" s="18"/>
      <c r="P38" s="18"/>
      <c r="Q38" s="18"/>
      <c r="R38" s="18"/>
      <c r="S38" s="354">
        <f t="shared" si="2"/>
        <v>0</v>
      </c>
      <c r="T38" s="354"/>
      <c r="U38" s="354">
        <f t="shared" si="3"/>
        <v>0</v>
      </c>
      <c r="V38" s="354"/>
      <c r="W38" s="21">
        <v>29</v>
      </c>
      <c r="X38" s="18"/>
      <c r="Y38" s="18"/>
      <c r="Z38" s="18"/>
      <c r="AA38" s="18"/>
      <c r="AB38" s="18"/>
      <c r="AC38" s="18"/>
      <c r="AD38" s="354">
        <f>'لیست '!C74</f>
        <v>0</v>
      </c>
      <c r="AE38" s="354"/>
      <c r="AF38" s="354">
        <f>'لیست '!B74</f>
        <v>0</v>
      </c>
      <c r="AG38" s="354"/>
      <c r="AH38" s="19">
        <v>70</v>
      </c>
      <c r="AI38" s="364"/>
      <c r="AJ38" s="20"/>
      <c r="AK38" s="18"/>
      <c r="AL38" s="18"/>
      <c r="AM38" s="18"/>
      <c r="AN38" s="18"/>
      <c r="AO38" s="18"/>
      <c r="AP38" s="354">
        <f>'لیست '!C33</f>
        <v>0</v>
      </c>
      <c r="AQ38" s="354"/>
      <c r="AR38" s="354">
        <f>'لیست '!B33</f>
        <v>0</v>
      </c>
      <c r="AS38" s="354"/>
      <c r="AT38" s="21">
        <v>29</v>
      </c>
    </row>
    <row r="39" spans="1:46" ht="15.75" customHeight="1" x14ac:dyDescent="0.3">
      <c r="A39" s="18"/>
      <c r="B39" s="18"/>
      <c r="C39" s="18"/>
      <c r="D39" s="18"/>
      <c r="E39" s="18"/>
      <c r="F39" s="18"/>
      <c r="G39" s="354">
        <f t="shared" si="0"/>
        <v>0</v>
      </c>
      <c r="H39" s="354"/>
      <c r="I39" s="354">
        <f t="shared" si="1"/>
        <v>0</v>
      </c>
      <c r="J39" s="354"/>
      <c r="K39" s="19">
        <v>71</v>
      </c>
      <c r="L39" s="364"/>
      <c r="M39" s="20"/>
      <c r="N39" s="18"/>
      <c r="O39" s="18"/>
      <c r="P39" s="18"/>
      <c r="Q39" s="18"/>
      <c r="R39" s="18"/>
      <c r="S39" s="354">
        <f t="shared" si="2"/>
        <v>0</v>
      </c>
      <c r="T39" s="354"/>
      <c r="U39" s="354">
        <f t="shared" si="3"/>
        <v>0</v>
      </c>
      <c r="V39" s="354"/>
      <c r="W39" s="21">
        <v>30</v>
      </c>
      <c r="X39" s="18"/>
      <c r="Y39" s="18"/>
      <c r="Z39" s="18"/>
      <c r="AA39" s="18"/>
      <c r="AB39" s="18"/>
      <c r="AC39" s="18"/>
      <c r="AD39" s="354">
        <f>'لیست '!C75</f>
        <v>0</v>
      </c>
      <c r="AE39" s="354"/>
      <c r="AF39" s="354">
        <f>'لیست '!B75</f>
        <v>0</v>
      </c>
      <c r="AG39" s="354"/>
      <c r="AH39" s="19">
        <v>71</v>
      </c>
      <c r="AI39" s="364"/>
      <c r="AJ39" s="20"/>
      <c r="AK39" s="18"/>
      <c r="AL39" s="18"/>
      <c r="AM39" s="18"/>
      <c r="AN39" s="18"/>
      <c r="AO39" s="18"/>
      <c r="AP39" s="354">
        <f>'لیست '!C34</f>
        <v>0</v>
      </c>
      <c r="AQ39" s="354"/>
      <c r="AR39" s="354">
        <f>'لیست '!B34</f>
        <v>0</v>
      </c>
      <c r="AS39" s="354"/>
      <c r="AT39" s="21">
        <v>30</v>
      </c>
    </row>
    <row r="40" spans="1:46" ht="15.75" customHeight="1" x14ac:dyDescent="0.3">
      <c r="A40" s="18"/>
      <c r="B40" s="18"/>
      <c r="C40" s="18"/>
      <c r="D40" s="18"/>
      <c r="E40" s="18"/>
      <c r="F40" s="18"/>
      <c r="G40" s="354">
        <f t="shared" si="0"/>
        <v>0</v>
      </c>
      <c r="H40" s="354"/>
      <c r="I40" s="354">
        <f t="shared" si="1"/>
        <v>0</v>
      </c>
      <c r="J40" s="354"/>
      <c r="K40" s="19">
        <v>72</v>
      </c>
      <c r="L40" s="364"/>
      <c r="M40" s="20"/>
      <c r="N40" s="18"/>
      <c r="O40" s="18"/>
      <c r="P40" s="18"/>
      <c r="Q40" s="18"/>
      <c r="R40" s="18"/>
      <c r="S40" s="354">
        <f t="shared" si="2"/>
        <v>0</v>
      </c>
      <c r="T40" s="354"/>
      <c r="U40" s="354">
        <f t="shared" si="3"/>
        <v>0</v>
      </c>
      <c r="V40" s="354"/>
      <c r="W40" s="21">
        <v>31</v>
      </c>
      <c r="X40" s="18"/>
      <c r="Y40" s="18"/>
      <c r="Z40" s="18"/>
      <c r="AA40" s="18"/>
      <c r="AB40" s="18"/>
      <c r="AC40" s="18"/>
      <c r="AD40" s="354">
        <f>'لیست '!C76</f>
        <v>0</v>
      </c>
      <c r="AE40" s="354"/>
      <c r="AF40" s="354">
        <f>'لیست '!B76</f>
        <v>0</v>
      </c>
      <c r="AG40" s="354"/>
      <c r="AH40" s="19">
        <v>72</v>
      </c>
      <c r="AI40" s="364"/>
      <c r="AJ40" s="20"/>
      <c r="AK40" s="18"/>
      <c r="AL40" s="18"/>
      <c r="AM40" s="18"/>
      <c r="AN40" s="18"/>
      <c r="AO40" s="18"/>
      <c r="AP40" s="354">
        <f>'لیست '!C35</f>
        <v>0</v>
      </c>
      <c r="AQ40" s="354"/>
      <c r="AR40" s="354">
        <f>'لیست '!B35</f>
        <v>0</v>
      </c>
      <c r="AS40" s="354"/>
      <c r="AT40" s="21">
        <v>31</v>
      </c>
    </row>
    <row r="41" spans="1:46" ht="15.75" customHeight="1" x14ac:dyDescent="0.3">
      <c r="A41" s="18"/>
      <c r="B41" s="18"/>
      <c r="C41" s="18"/>
      <c r="D41" s="18"/>
      <c r="E41" s="18"/>
      <c r="F41" s="18"/>
      <c r="G41" s="354">
        <f t="shared" si="0"/>
        <v>0</v>
      </c>
      <c r="H41" s="354"/>
      <c r="I41" s="354">
        <f t="shared" si="1"/>
        <v>0</v>
      </c>
      <c r="J41" s="354"/>
      <c r="K41" s="19">
        <v>73</v>
      </c>
      <c r="L41" s="364"/>
      <c r="M41" s="20"/>
      <c r="N41" s="18"/>
      <c r="O41" s="18"/>
      <c r="P41" s="18"/>
      <c r="Q41" s="18"/>
      <c r="R41" s="18"/>
      <c r="S41" s="354">
        <f t="shared" si="2"/>
        <v>0</v>
      </c>
      <c r="T41" s="354"/>
      <c r="U41" s="354">
        <f t="shared" si="3"/>
        <v>0</v>
      </c>
      <c r="V41" s="354"/>
      <c r="W41" s="21">
        <v>32</v>
      </c>
      <c r="X41" s="18"/>
      <c r="Y41" s="18"/>
      <c r="Z41" s="18"/>
      <c r="AA41" s="18"/>
      <c r="AB41" s="18"/>
      <c r="AC41" s="18"/>
      <c r="AD41" s="354">
        <f>'لیست '!C77</f>
        <v>0</v>
      </c>
      <c r="AE41" s="354"/>
      <c r="AF41" s="354">
        <f>'لیست '!B77</f>
        <v>0</v>
      </c>
      <c r="AG41" s="354"/>
      <c r="AH41" s="19">
        <v>73</v>
      </c>
      <c r="AI41" s="364"/>
      <c r="AJ41" s="20"/>
      <c r="AK41" s="18"/>
      <c r="AL41" s="18"/>
      <c r="AM41" s="18"/>
      <c r="AN41" s="18"/>
      <c r="AO41" s="18"/>
      <c r="AP41" s="354">
        <f>'لیست '!C36</f>
        <v>0</v>
      </c>
      <c r="AQ41" s="354"/>
      <c r="AR41" s="354">
        <f>'لیست '!B36</f>
        <v>0</v>
      </c>
      <c r="AS41" s="354"/>
      <c r="AT41" s="21">
        <v>32</v>
      </c>
    </row>
    <row r="42" spans="1:46" ht="15.75" customHeight="1" x14ac:dyDescent="0.3">
      <c r="A42" s="18"/>
      <c r="B42" s="18"/>
      <c r="C42" s="18"/>
      <c r="D42" s="18"/>
      <c r="E42" s="18"/>
      <c r="F42" s="18"/>
      <c r="G42" s="354">
        <f t="shared" si="0"/>
        <v>0</v>
      </c>
      <c r="H42" s="354"/>
      <c r="I42" s="354">
        <f t="shared" si="1"/>
        <v>0</v>
      </c>
      <c r="J42" s="354"/>
      <c r="K42" s="19">
        <v>74</v>
      </c>
      <c r="L42" s="364"/>
      <c r="M42" s="20"/>
      <c r="N42" s="18"/>
      <c r="O42" s="18"/>
      <c r="P42" s="18"/>
      <c r="Q42" s="18"/>
      <c r="R42" s="18"/>
      <c r="S42" s="354">
        <f t="shared" si="2"/>
        <v>0</v>
      </c>
      <c r="T42" s="354"/>
      <c r="U42" s="354">
        <f t="shared" si="3"/>
        <v>0</v>
      </c>
      <c r="V42" s="354"/>
      <c r="W42" s="21">
        <v>33</v>
      </c>
      <c r="X42" s="18"/>
      <c r="Y42" s="18"/>
      <c r="Z42" s="18"/>
      <c r="AA42" s="18"/>
      <c r="AB42" s="18"/>
      <c r="AC42" s="18"/>
      <c r="AD42" s="354">
        <f>'لیست '!C78</f>
        <v>0</v>
      </c>
      <c r="AE42" s="354"/>
      <c r="AF42" s="354">
        <f>'لیست '!B78</f>
        <v>0</v>
      </c>
      <c r="AG42" s="354"/>
      <c r="AH42" s="19">
        <v>74</v>
      </c>
      <c r="AI42" s="364"/>
      <c r="AJ42" s="20"/>
      <c r="AK42" s="18"/>
      <c r="AL42" s="18"/>
      <c r="AM42" s="18"/>
      <c r="AN42" s="18"/>
      <c r="AO42" s="18"/>
      <c r="AP42" s="354">
        <f>'لیست '!C37</f>
        <v>0</v>
      </c>
      <c r="AQ42" s="354"/>
      <c r="AR42" s="354">
        <f>'لیست '!B37</f>
        <v>0</v>
      </c>
      <c r="AS42" s="354"/>
      <c r="AT42" s="21">
        <v>33</v>
      </c>
    </row>
    <row r="43" spans="1:46" ht="15.75" customHeight="1" x14ac:dyDescent="0.3">
      <c r="A43" s="18"/>
      <c r="B43" s="18"/>
      <c r="C43" s="18"/>
      <c r="D43" s="18"/>
      <c r="E43" s="18"/>
      <c r="F43" s="18"/>
      <c r="G43" s="354">
        <f t="shared" si="0"/>
        <v>0</v>
      </c>
      <c r="H43" s="354"/>
      <c r="I43" s="354">
        <f t="shared" si="1"/>
        <v>0</v>
      </c>
      <c r="J43" s="354"/>
      <c r="K43" s="19">
        <v>75</v>
      </c>
      <c r="L43" s="364"/>
      <c r="M43" s="20"/>
      <c r="N43" s="18"/>
      <c r="O43" s="18"/>
      <c r="P43" s="18"/>
      <c r="Q43" s="18"/>
      <c r="R43" s="18"/>
      <c r="S43" s="354">
        <f t="shared" si="2"/>
        <v>0</v>
      </c>
      <c r="T43" s="354"/>
      <c r="U43" s="354">
        <f t="shared" si="3"/>
        <v>0</v>
      </c>
      <c r="V43" s="354"/>
      <c r="W43" s="21">
        <v>34</v>
      </c>
      <c r="X43" s="18"/>
      <c r="Y43" s="18"/>
      <c r="Z43" s="18"/>
      <c r="AA43" s="18"/>
      <c r="AB43" s="18"/>
      <c r="AC43" s="18"/>
      <c r="AD43" s="354">
        <f>'لیست '!C79</f>
        <v>0</v>
      </c>
      <c r="AE43" s="354"/>
      <c r="AF43" s="354">
        <f>'لیست '!B79</f>
        <v>0</v>
      </c>
      <c r="AG43" s="354"/>
      <c r="AH43" s="19">
        <v>75</v>
      </c>
      <c r="AI43" s="364"/>
      <c r="AJ43" s="20"/>
      <c r="AK43" s="18"/>
      <c r="AL43" s="18"/>
      <c r="AM43" s="18"/>
      <c r="AN43" s="18"/>
      <c r="AO43" s="18"/>
      <c r="AP43" s="354">
        <f>'لیست '!C38</f>
        <v>0</v>
      </c>
      <c r="AQ43" s="354"/>
      <c r="AR43" s="354">
        <f>'لیست '!B38</f>
        <v>0</v>
      </c>
      <c r="AS43" s="354"/>
      <c r="AT43" s="21">
        <v>34</v>
      </c>
    </row>
    <row r="44" spans="1:46" ht="15.75" customHeight="1" x14ac:dyDescent="0.3">
      <c r="A44" s="18"/>
      <c r="B44" s="18"/>
      <c r="C44" s="18"/>
      <c r="D44" s="18"/>
      <c r="E44" s="18"/>
      <c r="F44" s="18"/>
      <c r="G44" s="354">
        <f t="shared" si="0"/>
        <v>0</v>
      </c>
      <c r="H44" s="354"/>
      <c r="I44" s="354">
        <f t="shared" si="1"/>
        <v>0</v>
      </c>
      <c r="J44" s="354"/>
      <c r="K44" s="19">
        <v>76</v>
      </c>
      <c r="L44" s="364"/>
      <c r="M44" s="20"/>
      <c r="N44" s="18"/>
      <c r="O44" s="18"/>
      <c r="P44" s="18"/>
      <c r="Q44" s="18"/>
      <c r="R44" s="18"/>
      <c r="S44" s="354">
        <f t="shared" si="2"/>
        <v>0</v>
      </c>
      <c r="T44" s="354"/>
      <c r="U44" s="354">
        <f t="shared" si="3"/>
        <v>0</v>
      </c>
      <c r="V44" s="354"/>
      <c r="W44" s="21">
        <v>35</v>
      </c>
      <c r="X44" s="18"/>
      <c r="Y44" s="18"/>
      <c r="Z44" s="18"/>
      <c r="AA44" s="18"/>
      <c r="AB44" s="18"/>
      <c r="AC44" s="18"/>
      <c r="AD44" s="354">
        <f>'لیست '!C80</f>
        <v>0</v>
      </c>
      <c r="AE44" s="354"/>
      <c r="AF44" s="354">
        <f>'لیست '!B80</f>
        <v>0</v>
      </c>
      <c r="AG44" s="354"/>
      <c r="AH44" s="19">
        <v>76</v>
      </c>
      <c r="AI44" s="364"/>
      <c r="AJ44" s="20"/>
      <c r="AK44" s="18"/>
      <c r="AL44" s="18"/>
      <c r="AM44" s="18"/>
      <c r="AN44" s="18"/>
      <c r="AO44" s="18"/>
      <c r="AP44" s="354">
        <f>'لیست '!C39</f>
        <v>0</v>
      </c>
      <c r="AQ44" s="354"/>
      <c r="AR44" s="354">
        <f>'لیست '!B39</f>
        <v>0</v>
      </c>
      <c r="AS44" s="354"/>
      <c r="AT44" s="21">
        <v>35</v>
      </c>
    </row>
    <row r="45" spans="1:46" ht="15.75" customHeight="1" x14ac:dyDescent="0.3">
      <c r="A45" s="18"/>
      <c r="B45" s="18"/>
      <c r="C45" s="18"/>
      <c r="D45" s="18"/>
      <c r="E45" s="18"/>
      <c r="F45" s="18"/>
      <c r="G45" s="354">
        <f t="shared" si="0"/>
        <v>0</v>
      </c>
      <c r="H45" s="354"/>
      <c r="I45" s="354">
        <f t="shared" si="1"/>
        <v>0</v>
      </c>
      <c r="J45" s="354"/>
      <c r="K45" s="19">
        <v>77</v>
      </c>
      <c r="L45" s="364"/>
      <c r="M45" s="20"/>
      <c r="N45" s="18"/>
      <c r="O45" s="18"/>
      <c r="P45" s="18"/>
      <c r="Q45" s="18"/>
      <c r="R45" s="18"/>
      <c r="S45" s="354">
        <f t="shared" si="2"/>
        <v>0</v>
      </c>
      <c r="T45" s="354"/>
      <c r="U45" s="354">
        <f t="shared" si="3"/>
        <v>0</v>
      </c>
      <c r="V45" s="354"/>
      <c r="W45" s="21">
        <v>36</v>
      </c>
      <c r="X45" s="18"/>
      <c r="Y45" s="18"/>
      <c r="Z45" s="18"/>
      <c r="AA45" s="18"/>
      <c r="AB45" s="18"/>
      <c r="AC45" s="18"/>
      <c r="AD45" s="354">
        <f>'لیست '!C81</f>
        <v>0</v>
      </c>
      <c r="AE45" s="354"/>
      <c r="AF45" s="354">
        <f>'لیست '!B81</f>
        <v>0</v>
      </c>
      <c r="AG45" s="354"/>
      <c r="AH45" s="19">
        <v>77</v>
      </c>
      <c r="AI45" s="364"/>
      <c r="AJ45" s="20"/>
      <c r="AK45" s="18"/>
      <c r="AL45" s="18"/>
      <c r="AM45" s="18"/>
      <c r="AN45" s="18"/>
      <c r="AO45" s="18"/>
      <c r="AP45" s="354">
        <f>'لیست '!C40</f>
        <v>0</v>
      </c>
      <c r="AQ45" s="354"/>
      <c r="AR45" s="354">
        <f>'لیست '!B40</f>
        <v>0</v>
      </c>
      <c r="AS45" s="354"/>
      <c r="AT45" s="21">
        <v>36</v>
      </c>
    </row>
    <row r="46" spans="1:46" ht="15.75" customHeight="1" x14ac:dyDescent="0.3">
      <c r="A46" s="18"/>
      <c r="B46" s="18"/>
      <c r="C46" s="18"/>
      <c r="D46" s="18"/>
      <c r="E46" s="18"/>
      <c r="F46" s="18"/>
      <c r="G46" s="354">
        <f t="shared" si="0"/>
        <v>0</v>
      </c>
      <c r="H46" s="354"/>
      <c r="I46" s="354">
        <f t="shared" si="1"/>
        <v>0</v>
      </c>
      <c r="J46" s="354"/>
      <c r="K46" s="19">
        <v>78</v>
      </c>
      <c r="L46" s="364"/>
      <c r="M46" s="20"/>
      <c r="N46" s="18"/>
      <c r="O46" s="18"/>
      <c r="P46" s="18"/>
      <c r="Q46" s="18"/>
      <c r="R46" s="18"/>
      <c r="S46" s="354">
        <f t="shared" si="2"/>
        <v>0</v>
      </c>
      <c r="T46" s="354"/>
      <c r="U46" s="354">
        <f t="shared" si="3"/>
        <v>0</v>
      </c>
      <c r="V46" s="354"/>
      <c r="W46" s="21">
        <v>37</v>
      </c>
      <c r="X46" s="18"/>
      <c r="Y46" s="18"/>
      <c r="Z46" s="18"/>
      <c r="AA46" s="18"/>
      <c r="AB46" s="18"/>
      <c r="AC46" s="18"/>
      <c r="AD46" s="354">
        <f>'لیست '!C82</f>
        <v>0</v>
      </c>
      <c r="AE46" s="354"/>
      <c r="AF46" s="354">
        <f>'لیست '!B82</f>
        <v>0</v>
      </c>
      <c r="AG46" s="354"/>
      <c r="AH46" s="19">
        <v>78</v>
      </c>
      <c r="AI46" s="364"/>
      <c r="AJ46" s="20"/>
      <c r="AK46" s="18"/>
      <c r="AL46" s="18"/>
      <c r="AM46" s="18"/>
      <c r="AN46" s="18"/>
      <c r="AO46" s="18"/>
      <c r="AP46" s="354">
        <f>'لیست '!C41</f>
        <v>0</v>
      </c>
      <c r="AQ46" s="354"/>
      <c r="AR46" s="354">
        <f>'لیست '!B41</f>
        <v>0</v>
      </c>
      <c r="AS46" s="354"/>
      <c r="AT46" s="21">
        <v>37</v>
      </c>
    </row>
    <row r="47" spans="1:46" x14ac:dyDescent="0.3">
      <c r="A47" s="18"/>
      <c r="B47" s="18"/>
      <c r="C47" s="18"/>
      <c r="D47" s="18"/>
      <c r="E47" s="18"/>
      <c r="F47" s="18"/>
      <c r="G47" s="354">
        <f t="shared" si="0"/>
        <v>0</v>
      </c>
      <c r="H47" s="354"/>
      <c r="I47" s="354">
        <f t="shared" si="1"/>
        <v>0</v>
      </c>
      <c r="J47" s="354"/>
      <c r="K47" s="19">
        <v>79</v>
      </c>
      <c r="L47" s="364"/>
      <c r="M47" s="20"/>
      <c r="N47" s="18"/>
      <c r="O47" s="18"/>
      <c r="P47" s="18"/>
      <c r="Q47" s="18"/>
      <c r="R47" s="18"/>
      <c r="S47" s="354">
        <f t="shared" si="2"/>
        <v>0</v>
      </c>
      <c r="T47" s="354"/>
      <c r="U47" s="354">
        <f t="shared" si="3"/>
        <v>0</v>
      </c>
      <c r="V47" s="354"/>
      <c r="W47" s="21">
        <v>38</v>
      </c>
      <c r="X47" s="18"/>
      <c r="Y47" s="18"/>
      <c r="Z47" s="18"/>
      <c r="AA47" s="18"/>
      <c r="AB47" s="18"/>
      <c r="AC47" s="18"/>
      <c r="AD47" s="354">
        <f>'لیست '!C83</f>
        <v>0</v>
      </c>
      <c r="AE47" s="354"/>
      <c r="AF47" s="354">
        <f>'لیست '!B83</f>
        <v>0</v>
      </c>
      <c r="AG47" s="354"/>
      <c r="AH47" s="19">
        <v>79</v>
      </c>
      <c r="AI47" s="364"/>
      <c r="AJ47" s="20"/>
      <c r="AK47" s="18"/>
      <c r="AL47" s="18"/>
      <c r="AM47" s="18"/>
      <c r="AN47" s="18"/>
      <c r="AO47" s="18"/>
      <c r="AP47" s="354">
        <f>'لیست '!C42</f>
        <v>0</v>
      </c>
      <c r="AQ47" s="354"/>
      <c r="AR47" s="354">
        <f>'لیست '!B42</f>
        <v>0</v>
      </c>
      <c r="AS47" s="354"/>
      <c r="AT47" s="21">
        <v>38</v>
      </c>
    </row>
    <row r="48" spans="1:46" x14ac:dyDescent="0.3">
      <c r="A48" s="18"/>
      <c r="B48" s="18"/>
      <c r="C48" s="18"/>
      <c r="D48" s="18"/>
      <c r="E48" s="18"/>
      <c r="F48" s="18"/>
      <c r="G48" s="354">
        <f t="shared" si="0"/>
        <v>0</v>
      </c>
      <c r="H48" s="354"/>
      <c r="I48" s="354">
        <f t="shared" si="1"/>
        <v>0</v>
      </c>
      <c r="J48" s="354"/>
      <c r="K48" s="19">
        <v>80</v>
      </c>
      <c r="L48" s="364"/>
      <c r="M48" s="20"/>
      <c r="N48" s="18"/>
      <c r="O48" s="18"/>
      <c r="P48" s="18"/>
      <c r="Q48" s="18"/>
      <c r="R48" s="18"/>
      <c r="S48" s="354">
        <f t="shared" si="2"/>
        <v>0</v>
      </c>
      <c r="T48" s="354"/>
      <c r="U48" s="354">
        <f t="shared" si="3"/>
        <v>0</v>
      </c>
      <c r="V48" s="354"/>
      <c r="W48" s="21">
        <v>39</v>
      </c>
      <c r="X48" s="18"/>
      <c r="Y48" s="18"/>
      <c r="Z48" s="18"/>
      <c r="AA48" s="18"/>
      <c r="AB48" s="18"/>
      <c r="AC48" s="18"/>
      <c r="AD48" s="354">
        <f>'لیست '!C84</f>
        <v>0</v>
      </c>
      <c r="AE48" s="354"/>
      <c r="AF48" s="354">
        <f>'لیست '!B84</f>
        <v>0</v>
      </c>
      <c r="AG48" s="354"/>
      <c r="AH48" s="19">
        <v>80</v>
      </c>
      <c r="AI48" s="364"/>
      <c r="AJ48" s="20"/>
      <c r="AK48" s="18"/>
      <c r="AL48" s="18"/>
      <c r="AM48" s="18"/>
      <c r="AN48" s="18"/>
      <c r="AO48" s="18"/>
      <c r="AP48" s="354">
        <f>'لیست '!C43</f>
        <v>0</v>
      </c>
      <c r="AQ48" s="354"/>
      <c r="AR48" s="354">
        <f>'لیست '!B43</f>
        <v>0</v>
      </c>
      <c r="AS48" s="354"/>
      <c r="AT48" s="21">
        <v>39</v>
      </c>
    </row>
    <row r="49" spans="1:46" x14ac:dyDescent="0.3">
      <c r="A49" s="18"/>
      <c r="B49" s="18"/>
      <c r="C49" s="18"/>
      <c r="D49" s="18"/>
      <c r="E49" s="18"/>
      <c r="F49" s="18"/>
      <c r="G49" s="354">
        <f t="shared" si="0"/>
        <v>0</v>
      </c>
      <c r="H49" s="354"/>
      <c r="I49" s="354">
        <f t="shared" si="1"/>
        <v>0</v>
      </c>
      <c r="J49" s="354"/>
      <c r="K49" s="19">
        <v>81</v>
      </c>
      <c r="L49" s="364"/>
      <c r="M49" s="20"/>
      <c r="N49" s="18"/>
      <c r="O49" s="18"/>
      <c r="P49" s="18"/>
      <c r="Q49" s="18"/>
      <c r="R49" s="18"/>
      <c r="S49" s="354">
        <f t="shared" si="2"/>
        <v>0</v>
      </c>
      <c r="T49" s="354"/>
      <c r="U49" s="354">
        <f t="shared" si="3"/>
        <v>0</v>
      </c>
      <c r="V49" s="354"/>
      <c r="W49" s="21">
        <v>40</v>
      </c>
      <c r="X49" s="18"/>
      <c r="Y49" s="18"/>
      <c r="Z49" s="18"/>
      <c r="AA49" s="18"/>
      <c r="AB49" s="18"/>
      <c r="AC49" s="18"/>
      <c r="AD49" s="354">
        <f>'لیست '!C85</f>
        <v>0</v>
      </c>
      <c r="AE49" s="354"/>
      <c r="AF49" s="354">
        <f>'لیست '!B85</f>
        <v>0</v>
      </c>
      <c r="AG49" s="354"/>
      <c r="AH49" s="19">
        <v>81</v>
      </c>
      <c r="AI49" s="364"/>
      <c r="AJ49" s="20"/>
      <c r="AK49" s="18"/>
      <c r="AL49" s="18"/>
      <c r="AM49" s="18"/>
      <c r="AN49" s="18"/>
      <c r="AO49" s="18"/>
      <c r="AP49" s="354">
        <f>'لیست '!C44</f>
        <v>0</v>
      </c>
      <c r="AQ49" s="354"/>
      <c r="AR49" s="354">
        <f>'لیست '!B44</f>
        <v>0</v>
      </c>
      <c r="AS49" s="354"/>
      <c r="AT49" s="21">
        <v>40</v>
      </c>
    </row>
    <row r="50" spans="1:46" x14ac:dyDescent="0.3">
      <c r="A50" s="18"/>
      <c r="B50" s="18"/>
      <c r="C50" s="18"/>
      <c r="D50" s="18"/>
      <c r="E50" s="18"/>
      <c r="F50" s="18"/>
      <c r="G50" s="354">
        <f t="shared" si="0"/>
        <v>0</v>
      </c>
      <c r="H50" s="354"/>
      <c r="I50" s="354">
        <f t="shared" si="1"/>
        <v>0</v>
      </c>
      <c r="J50" s="354"/>
      <c r="K50" s="19">
        <v>82</v>
      </c>
      <c r="L50" s="364"/>
      <c r="M50" s="20"/>
      <c r="N50" s="18"/>
      <c r="O50" s="18"/>
      <c r="P50" s="18"/>
      <c r="Q50" s="18"/>
      <c r="R50" s="18"/>
      <c r="S50" s="354">
        <f t="shared" si="2"/>
        <v>0</v>
      </c>
      <c r="T50" s="354"/>
      <c r="U50" s="354">
        <f t="shared" si="3"/>
        <v>0</v>
      </c>
      <c r="V50" s="354"/>
      <c r="W50" s="21">
        <v>41</v>
      </c>
      <c r="X50" s="18"/>
      <c r="Y50" s="18"/>
      <c r="Z50" s="18"/>
      <c r="AA50" s="18"/>
      <c r="AB50" s="18"/>
      <c r="AC50" s="18"/>
      <c r="AD50" s="354">
        <f>'لیست '!C86</f>
        <v>0</v>
      </c>
      <c r="AE50" s="354"/>
      <c r="AF50" s="354">
        <f>'لیست '!B86</f>
        <v>0</v>
      </c>
      <c r="AG50" s="354"/>
      <c r="AH50" s="19">
        <v>82</v>
      </c>
      <c r="AI50" s="364"/>
      <c r="AJ50" s="20"/>
      <c r="AK50" s="18"/>
      <c r="AL50" s="18"/>
      <c r="AM50" s="18"/>
      <c r="AN50" s="18"/>
      <c r="AO50" s="18"/>
      <c r="AP50" s="354">
        <f>'لیست '!C45</f>
        <v>0</v>
      </c>
      <c r="AQ50" s="354"/>
      <c r="AR50" s="354">
        <f>'لیست '!B45</f>
        <v>0</v>
      </c>
      <c r="AS50" s="354"/>
      <c r="AT50" s="21">
        <v>41</v>
      </c>
    </row>
    <row r="51" spans="1:46" x14ac:dyDescent="0.3">
      <c r="A51" s="356" t="s">
        <v>61</v>
      </c>
      <c r="B51" s="356"/>
      <c r="C51" s="356"/>
      <c r="D51" s="356"/>
      <c r="E51" s="356"/>
      <c r="F51" s="356"/>
      <c r="G51" s="356"/>
      <c r="H51" s="356"/>
      <c r="I51" s="356"/>
      <c r="J51" s="356"/>
      <c r="K51" s="356"/>
      <c r="L51" s="356"/>
      <c r="M51" s="356"/>
      <c r="N51" s="356"/>
      <c r="O51" s="356"/>
      <c r="P51" s="356"/>
      <c r="Q51" s="357" t="s">
        <v>197</v>
      </c>
      <c r="R51" s="357"/>
      <c r="S51" s="357"/>
      <c r="T51" s="358" t="s">
        <v>198</v>
      </c>
      <c r="U51" s="358"/>
      <c r="V51" s="358"/>
      <c r="W51" s="358"/>
      <c r="X51" s="355" t="s">
        <v>62</v>
      </c>
      <c r="Y51" s="355"/>
      <c r="Z51" s="355"/>
      <c r="AA51" s="355"/>
      <c r="AB51" s="355"/>
      <c r="AC51" s="355"/>
      <c r="AD51" s="355"/>
      <c r="AE51" s="355"/>
      <c r="AF51" s="355"/>
      <c r="AG51" s="355"/>
      <c r="AH51" s="355"/>
      <c r="AI51" s="355"/>
      <c r="AJ51" s="355"/>
      <c r="AK51" s="355"/>
      <c r="AL51" s="355"/>
      <c r="AM51" s="355"/>
      <c r="AN51" s="355"/>
      <c r="AO51" s="355"/>
      <c r="AP51" s="355"/>
      <c r="AQ51" s="355"/>
      <c r="AR51" s="355"/>
      <c r="AS51" s="355"/>
      <c r="AT51" s="355"/>
    </row>
    <row r="52" spans="1:46" x14ac:dyDescent="0.3">
      <c r="A52" s="22"/>
      <c r="B52" s="352" t="s">
        <v>63</v>
      </c>
      <c r="C52" s="352"/>
      <c r="D52" s="352"/>
      <c r="E52" s="353" t="s">
        <v>64</v>
      </c>
      <c r="F52" s="353"/>
      <c r="G52" s="353"/>
      <c r="H52" s="23"/>
      <c r="I52" s="23"/>
      <c r="J52" s="352" t="s">
        <v>65</v>
      </c>
      <c r="K52" s="352"/>
      <c r="L52" s="353" t="s">
        <v>66</v>
      </c>
      <c r="M52" s="353"/>
      <c r="N52" s="353"/>
      <c r="O52" s="353"/>
      <c r="S52" s="352" t="s">
        <v>13</v>
      </c>
      <c r="T52" s="352"/>
      <c r="U52" s="353" t="s">
        <v>67</v>
      </c>
      <c r="V52" s="353"/>
      <c r="W52" s="353"/>
      <c r="X52" s="350" t="s">
        <v>68</v>
      </c>
      <c r="Y52" s="350"/>
      <c r="Z52" s="350"/>
      <c r="AA52" s="350"/>
      <c r="AB52" s="350"/>
      <c r="AC52" s="350"/>
      <c r="AD52" s="350"/>
      <c r="AE52" s="350"/>
      <c r="AF52" s="350"/>
      <c r="AG52" s="350"/>
      <c r="AH52" s="347" t="str">
        <f>AM5</f>
        <v>(       )</v>
      </c>
      <c r="AI52" s="347"/>
      <c r="AJ52" s="347"/>
      <c r="AK52" s="350" t="s">
        <v>69</v>
      </c>
      <c r="AL52" s="350"/>
      <c r="AM52" s="350"/>
      <c r="AN52" s="350"/>
      <c r="AO52" s="350"/>
      <c r="AP52" s="350"/>
      <c r="AQ52" s="350"/>
      <c r="AR52" s="350"/>
      <c r="AS52" s="350"/>
      <c r="AT52" s="350"/>
    </row>
    <row r="53" spans="1:46" x14ac:dyDescent="0.3">
      <c r="A53" s="22"/>
      <c r="B53" s="32"/>
      <c r="C53" s="32"/>
      <c r="D53" s="32"/>
      <c r="E53" s="31"/>
      <c r="F53" s="31"/>
      <c r="G53" s="31"/>
      <c r="H53" s="32"/>
      <c r="I53" s="32"/>
      <c r="J53" s="31"/>
      <c r="K53" s="31"/>
      <c r="L53" s="31"/>
      <c r="S53" s="32"/>
      <c r="T53" s="32"/>
      <c r="U53" s="31"/>
      <c r="V53" s="31"/>
      <c r="W53" s="31"/>
      <c r="X53" s="351" t="s">
        <v>70</v>
      </c>
      <c r="Y53" s="351"/>
      <c r="Z53" s="351"/>
      <c r="AA53" s="351"/>
      <c r="AB53" s="351"/>
      <c r="AC53" s="351"/>
      <c r="AD53" s="351"/>
      <c r="AE53" s="352" t="s">
        <v>13</v>
      </c>
      <c r="AF53" s="352"/>
      <c r="AG53" s="353" t="s">
        <v>64</v>
      </c>
      <c r="AH53" s="353"/>
      <c r="AI53" s="353"/>
      <c r="AJ53" s="352" t="s">
        <v>71</v>
      </c>
      <c r="AK53" s="352"/>
      <c r="AL53" s="353" t="s">
        <v>66</v>
      </c>
      <c r="AM53" s="353"/>
      <c r="AN53" s="353"/>
      <c r="AO53" s="353"/>
      <c r="AP53" s="352" t="s">
        <v>13</v>
      </c>
      <c r="AQ53" s="352"/>
      <c r="AR53" s="353" t="s">
        <v>67</v>
      </c>
      <c r="AS53" s="353"/>
      <c r="AT53" s="353"/>
    </row>
    <row r="54" spans="1:46" x14ac:dyDescent="0.3">
      <c r="A54" s="348" t="s">
        <v>72</v>
      </c>
      <c r="B54" s="348"/>
      <c r="C54" s="348"/>
      <c r="D54" s="348"/>
      <c r="E54" s="348"/>
      <c r="F54" s="348"/>
      <c r="G54" s="348"/>
      <c r="H54" s="348"/>
      <c r="I54" s="348"/>
      <c r="J54" s="348"/>
      <c r="K54" s="348"/>
      <c r="L54" s="348"/>
      <c r="M54" s="348"/>
      <c r="N54" s="348"/>
      <c r="O54" s="348"/>
      <c r="P54" s="348"/>
      <c r="Q54" s="348"/>
      <c r="R54" s="348"/>
      <c r="S54" s="348"/>
      <c r="T54" s="348"/>
      <c r="U54" s="348"/>
      <c r="V54" s="348"/>
      <c r="W54" s="348"/>
      <c r="X54" s="348" t="s">
        <v>13</v>
      </c>
      <c r="Y54" s="348"/>
      <c r="Z54" s="348"/>
      <c r="AA54" s="347" t="s">
        <v>73</v>
      </c>
      <c r="AB54" s="347"/>
      <c r="AC54" s="347"/>
      <c r="AD54" s="347"/>
      <c r="AE54" s="348" t="s">
        <v>13</v>
      </c>
      <c r="AF54" s="348"/>
      <c r="AG54" s="349" t="s">
        <v>74</v>
      </c>
      <c r="AH54" s="349"/>
      <c r="AI54" s="349"/>
      <c r="AJ54" s="349"/>
      <c r="AK54" s="349"/>
      <c r="AL54" s="348" t="s">
        <v>13</v>
      </c>
      <c r="AM54" s="348"/>
      <c r="AN54" s="348"/>
      <c r="AO54" s="348"/>
      <c r="AP54" s="348"/>
      <c r="AQ54" s="348"/>
      <c r="AR54" s="347" t="s">
        <v>75</v>
      </c>
      <c r="AS54" s="347"/>
      <c r="AT54" s="347"/>
    </row>
  </sheetData>
  <sheetProtection algorithmName="SHA-512" hashValue="18sWhqpspRQNWBZgDI+MvHkaCEGk1ArVYUMFPHLV/7BBSxAcI66sbzNarC05VjA8WY1CniJKxEDJYxRhg29ZnQ==" saltValue="xEaxZMXOCkraYdaCMSNDmA==" spinCount="100000" sheet="1" objects="1" scenarios="1" formatCells="0" formatColumns="0" formatRows="0" insertColumns="0" insertRows="0" insertHyperlinks="0" deleteColumns="0" deleteRows="0" sort="0" autoFilter="0" pivotTables="0"/>
  <mergeCells count="437">
    <mergeCell ref="AP1:AT1"/>
    <mergeCell ref="H2:O2"/>
    <mergeCell ref="AE2:AL2"/>
    <mergeCell ref="A3:E3"/>
    <mergeCell ref="H3:O3"/>
    <mergeCell ref="S3:W3"/>
    <mergeCell ref="X3:AB3"/>
    <mergeCell ref="AE3:AL3"/>
    <mergeCell ref="A1:E1"/>
    <mergeCell ref="H1:O1"/>
    <mergeCell ref="S1:W1"/>
    <mergeCell ref="X1:AB1"/>
    <mergeCell ref="AE1:AL1"/>
    <mergeCell ref="AP3:AT3"/>
    <mergeCell ref="D4:E4"/>
    <mergeCell ref="H4:O4"/>
    <mergeCell ref="AA4:AB4"/>
    <mergeCell ref="AE4:AL4"/>
    <mergeCell ref="D5:E5"/>
    <mergeCell ref="F5:G5"/>
    <mergeCell ref="H5:I5"/>
    <mergeCell ref="J5:M5"/>
    <mergeCell ref="N5:O5"/>
    <mergeCell ref="AK5:AL5"/>
    <mergeCell ref="AM5:AO5"/>
    <mergeCell ref="AQ5:AR5"/>
    <mergeCell ref="AS5:AT5"/>
    <mergeCell ref="E6:F6"/>
    <mergeCell ref="J6:L6"/>
    <mergeCell ref="M6:N6"/>
    <mergeCell ref="O6:R6"/>
    <mergeCell ref="AB6:AC6"/>
    <mergeCell ref="AG6:AK6"/>
    <mergeCell ref="P5:R5"/>
    <mergeCell ref="T5:U5"/>
    <mergeCell ref="V5:W5"/>
    <mergeCell ref="AA5:AB5"/>
    <mergeCell ref="AC5:AF5"/>
    <mergeCell ref="AG5:AJ5"/>
    <mergeCell ref="AL6:AO6"/>
    <mergeCell ref="A7:A9"/>
    <mergeCell ref="B7:B9"/>
    <mergeCell ref="C7:C9"/>
    <mergeCell ref="D7:D9"/>
    <mergeCell ref="E7:E9"/>
    <mergeCell ref="F7:F9"/>
    <mergeCell ref="G7:J7"/>
    <mergeCell ref="K7:K9"/>
    <mergeCell ref="L7:L50"/>
    <mergeCell ref="Y7:Y9"/>
    <mergeCell ref="Z7:Z9"/>
    <mergeCell ref="AA7:AA9"/>
    <mergeCell ref="M7:M9"/>
    <mergeCell ref="N7:N9"/>
    <mergeCell ref="O7:O9"/>
    <mergeCell ref="P7:P9"/>
    <mergeCell ref="Q7:Q9"/>
    <mergeCell ref="R7:R9"/>
    <mergeCell ref="AT7:AT9"/>
    <mergeCell ref="G8:H9"/>
    <mergeCell ref="I8:J9"/>
    <mergeCell ref="S8:T9"/>
    <mergeCell ref="U8:V9"/>
    <mergeCell ref="AD8:AE9"/>
    <mergeCell ref="AF8:AG9"/>
    <mergeCell ref="AP8:AQ9"/>
    <mergeCell ref="AR8:AS9"/>
    <mergeCell ref="AK7:AK9"/>
    <mergeCell ref="AL7:AL9"/>
    <mergeCell ref="AM7:AM9"/>
    <mergeCell ref="AN7:AN9"/>
    <mergeCell ref="AO7:AO9"/>
    <mergeCell ref="AP7:AS7"/>
    <mergeCell ref="AB7:AB9"/>
    <mergeCell ref="AC7:AC9"/>
    <mergeCell ref="AD7:AG7"/>
    <mergeCell ref="AH7:AH9"/>
    <mergeCell ref="AI7:AI50"/>
    <mergeCell ref="AJ7:AJ9"/>
    <mergeCell ref="S7:V7"/>
    <mergeCell ref="W7:W9"/>
    <mergeCell ref="X7:X9"/>
    <mergeCell ref="AP10:AQ10"/>
    <mergeCell ref="AR10:AS10"/>
    <mergeCell ref="G11:H11"/>
    <mergeCell ref="I11:J11"/>
    <mergeCell ref="S11:T11"/>
    <mergeCell ref="U11:V11"/>
    <mergeCell ref="AD11:AE11"/>
    <mergeCell ref="AF11:AG11"/>
    <mergeCell ref="AP11:AQ11"/>
    <mergeCell ref="AR11:AS11"/>
    <mergeCell ref="G10:H10"/>
    <mergeCell ref="I10:J10"/>
    <mergeCell ref="S10:T10"/>
    <mergeCell ref="U10:V10"/>
    <mergeCell ref="AD10:AE10"/>
    <mergeCell ref="AF10:AG10"/>
    <mergeCell ref="AP12:AQ12"/>
    <mergeCell ref="AR12:AS12"/>
    <mergeCell ref="G13:H13"/>
    <mergeCell ref="I13:J13"/>
    <mergeCell ref="S13:T13"/>
    <mergeCell ref="U13:V13"/>
    <mergeCell ref="AD13:AE13"/>
    <mergeCell ref="AF13:AG13"/>
    <mergeCell ref="AP13:AQ13"/>
    <mergeCell ref="AR13:AS13"/>
    <mergeCell ref="G12:H12"/>
    <mergeCell ref="I12:J12"/>
    <mergeCell ref="S12:T12"/>
    <mergeCell ref="U12:V12"/>
    <mergeCell ref="AD12:AE12"/>
    <mergeCell ref="AF12:AG12"/>
    <mergeCell ref="AP14:AQ14"/>
    <mergeCell ref="AR14:AS14"/>
    <mergeCell ref="G15:H15"/>
    <mergeCell ref="I15:J15"/>
    <mergeCell ref="S15:T15"/>
    <mergeCell ref="U15:V15"/>
    <mergeCell ref="AD15:AE15"/>
    <mergeCell ref="AF15:AG15"/>
    <mergeCell ref="AP15:AQ15"/>
    <mergeCell ref="AR15:AS15"/>
    <mergeCell ref="G14:H14"/>
    <mergeCell ref="I14:J14"/>
    <mergeCell ref="S14:T14"/>
    <mergeCell ref="U14:V14"/>
    <mergeCell ref="AD14:AE14"/>
    <mergeCell ref="AF14:AG14"/>
    <mergeCell ref="AP16:AQ16"/>
    <mergeCell ref="AR16:AS16"/>
    <mergeCell ref="G17:H17"/>
    <mergeCell ref="I17:J17"/>
    <mergeCell ref="S17:T17"/>
    <mergeCell ref="U17:V17"/>
    <mergeCell ref="AD17:AE17"/>
    <mergeCell ref="AF17:AG17"/>
    <mergeCell ref="AP17:AQ17"/>
    <mergeCell ref="AR17:AS17"/>
    <mergeCell ref="G16:H16"/>
    <mergeCell ref="I16:J16"/>
    <mergeCell ref="S16:T16"/>
    <mergeCell ref="U16:V16"/>
    <mergeCell ref="AD16:AE16"/>
    <mergeCell ref="AF16:AG16"/>
    <mergeCell ref="AP18:AQ18"/>
    <mergeCell ref="AR18:AS18"/>
    <mergeCell ref="G19:H19"/>
    <mergeCell ref="I19:J19"/>
    <mergeCell ref="S19:T19"/>
    <mergeCell ref="U19:V19"/>
    <mergeCell ref="AD19:AE19"/>
    <mergeCell ref="AF19:AG19"/>
    <mergeCell ref="AP19:AQ19"/>
    <mergeCell ref="AR19:AS19"/>
    <mergeCell ref="G18:H18"/>
    <mergeCell ref="I18:J18"/>
    <mergeCell ref="S18:T18"/>
    <mergeCell ref="U18:V18"/>
    <mergeCell ref="AD18:AE18"/>
    <mergeCell ref="AF18:AG18"/>
    <mergeCell ref="AP20:AQ20"/>
    <mergeCell ref="AR20:AS20"/>
    <mergeCell ref="G21:H21"/>
    <mergeCell ref="I21:J21"/>
    <mergeCell ref="S21:T21"/>
    <mergeCell ref="U21:V21"/>
    <mergeCell ref="AD21:AE21"/>
    <mergeCell ref="AF21:AG21"/>
    <mergeCell ref="AP21:AQ21"/>
    <mergeCell ref="AR21:AS21"/>
    <mergeCell ref="G20:H20"/>
    <mergeCell ref="I20:J20"/>
    <mergeCell ref="S20:T20"/>
    <mergeCell ref="U20:V20"/>
    <mergeCell ref="AD20:AE20"/>
    <mergeCell ref="AF20:AG20"/>
    <mergeCell ref="AP22:AQ22"/>
    <mergeCell ref="AR22:AS22"/>
    <mergeCell ref="G23:H23"/>
    <mergeCell ref="I23:J23"/>
    <mergeCell ref="S23:T23"/>
    <mergeCell ref="U23:V23"/>
    <mergeCell ref="AD23:AE23"/>
    <mergeCell ref="AF23:AG23"/>
    <mergeCell ref="AP23:AQ23"/>
    <mergeCell ref="AR23:AS23"/>
    <mergeCell ref="G22:H22"/>
    <mergeCell ref="I22:J22"/>
    <mergeCell ref="S22:T22"/>
    <mergeCell ref="U22:V22"/>
    <mergeCell ref="AD22:AE22"/>
    <mergeCell ref="AF22:AG22"/>
    <mergeCell ref="AP24:AQ24"/>
    <mergeCell ref="AR24:AS24"/>
    <mergeCell ref="G25:H25"/>
    <mergeCell ref="I25:J25"/>
    <mergeCell ref="S25:T25"/>
    <mergeCell ref="U25:V25"/>
    <mergeCell ref="AD25:AE25"/>
    <mergeCell ref="AF25:AG25"/>
    <mergeCell ref="AP25:AQ25"/>
    <mergeCell ref="AR25:AS25"/>
    <mergeCell ref="G24:H24"/>
    <mergeCell ref="I24:J24"/>
    <mergeCell ref="S24:T24"/>
    <mergeCell ref="U24:V24"/>
    <mergeCell ref="AD24:AE24"/>
    <mergeCell ref="AF24:AG24"/>
    <mergeCell ref="AP26:AQ26"/>
    <mergeCell ref="AR26:AS26"/>
    <mergeCell ref="G27:H27"/>
    <mergeCell ref="I27:J27"/>
    <mergeCell ref="S27:T27"/>
    <mergeCell ref="U27:V27"/>
    <mergeCell ref="AD27:AE27"/>
    <mergeCell ref="AF27:AG27"/>
    <mergeCell ref="AP27:AQ27"/>
    <mergeCell ref="AR27:AS27"/>
    <mergeCell ref="G26:H26"/>
    <mergeCell ref="I26:J26"/>
    <mergeCell ref="S26:T26"/>
    <mergeCell ref="U26:V26"/>
    <mergeCell ref="AD26:AE26"/>
    <mergeCell ref="AF26:AG26"/>
    <mergeCell ref="AP28:AQ28"/>
    <mergeCell ref="AR28:AS28"/>
    <mergeCell ref="G29:H29"/>
    <mergeCell ref="I29:J29"/>
    <mergeCell ref="S29:T29"/>
    <mergeCell ref="U29:V29"/>
    <mergeCell ref="AD29:AE29"/>
    <mergeCell ref="AF29:AG29"/>
    <mergeCell ref="AP29:AQ29"/>
    <mergeCell ref="AR29:AS29"/>
    <mergeCell ref="G28:H28"/>
    <mergeCell ref="I28:J28"/>
    <mergeCell ref="S28:T28"/>
    <mergeCell ref="U28:V28"/>
    <mergeCell ref="AD28:AE28"/>
    <mergeCell ref="AF28:AG28"/>
    <mergeCell ref="AP30:AQ30"/>
    <mergeCell ref="AR30:AS30"/>
    <mergeCell ref="G31:H31"/>
    <mergeCell ref="I31:J31"/>
    <mergeCell ref="S31:T31"/>
    <mergeCell ref="U31:V31"/>
    <mergeCell ref="AD31:AE31"/>
    <mergeCell ref="AF31:AG31"/>
    <mergeCell ref="AP31:AQ31"/>
    <mergeCell ref="AR31:AS31"/>
    <mergeCell ref="G30:H30"/>
    <mergeCell ref="I30:J30"/>
    <mergeCell ref="S30:T30"/>
    <mergeCell ref="U30:V30"/>
    <mergeCell ref="AD30:AE30"/>
    <mergeCell ref="AF30:AG30"/>
    <mergeCell ref="AP32:AQ32"/>
    <mergeCell ref="AR32:AS32"/>
    <mergeCell ref="G33:H33"/>
    <mergeCell ref="I33:J33"/>
    <mergeCell ref="S33:T33"/>
    <mergeCell ref="U33:V33"/>
    <mergeCell ref="AD33:AE33"/>
    <mergeCell ref="AF33:AG33"/>
    <mergeCell ref="AP33:AQ33"/>
    <mergeCell ref="AR33:AS33"/>
    <mergeCell ref="G32:H32"/>
    <mergeCell ref="I32:J32"/>
    <mergeCell ref="S32:T32"/>
    <mergeCell ref="U32:V32"/>
    <mergeCell ref="AD32:AE32"/>
    <mergeCell ref="AF32:AG32"/>
    <mergeCell ref="AP34:AQ34"/>
    <mergeCell ref="AR34:AS34"/>
    <mergeCell ref="G35:H35"/>
    <mergeCell ref="I35:J35"/>
    <mergeCell ref="S35:T35"/>
    <mergeCell ref="U35:V35"/>
    <mergeCell ref="AD35:AE35"/>
    <mergeCell ref="AF35:AG35"/>
    <mergeCell ref="AP35:AQ35"/>
    <mergeCell ref="AR35:AS35"/>
    <mergeCell ref="G34:H34"/>
    <mergeCell ref="I34:J34"/>
    <mergeCell ref="S34:T34"/>
    <mergeCell ref="U34:V34"/>
    <mergeCell ref="AD34:AE34"/>
    <mergeCell ref="AF34:AG34"/>
    <mergeCell ref="AP36:AQ36"/>
    <mergeCell ref="AR36:AS36"/>
    <mergeCell ref="G37:H37"/>
    <mergeCell ref="I37:J37"/>
    <mergeCell ref="S37:T37"/>
    <mergeCell ref="U37:V37"/>
    <mergeCell ref="AD37:AE37"/>
    <mergeCell ref="AF37:AG37"/>
    <mergeCell ref="AP37:AQ37"/>
    <mergeCell ref="AR37:AS37"/>
    <mergeCell ref="G36:H36"/>
    <mergeCell ref="I36:J36"/>
    <mergeCell ref="S36:T36"/>
    <mergeCell ref="U36:V36"/>
    <mergeCell ref="AD36:AE36"/>
    <mergeCell ref="AF36:AG36"/>
    <mergeCell ref="AP38:AQ38"/>
    <mergeCell ref="AR38:AS38"/>
    <mergeCell ref="G39:H39"/>
    <mergeCell ref="I39:J39"/>
    <mergeCell ref="S39:T39"/>
    <mergeCell ref="U39:V39"/>
    <mergeCell ref="AD39:AE39"/>
    <mergeCell ref="AF39:AG39"/>
    <mergeCell ref="AP39:AQ39"/>
    <mergeCell ref="AR39:AS39"/>
    <mergeCell ref="G38:H38"/>
    <mergeCell ref="I38:J38"/>
    <mergeCell ref="S38:T38"/>
    <mergeCell ref="U38:V38"/>
    <mergeCell ref="AD38:AE38"/>
    <mergeCell ref="AF38:AG38"/>
    <mergeCell ref="AP40:AQ40"/>
    <mergeCell ref="AR40:AS40"/>
    <mergeCell ref="G41:H41"/>
    <mergeCell ref="I41:J41"/>
    <mergeCell ref="S41:T41"/>
    <mergeCell ref="U41:V41"/>
    <mergeCell ref="AD41:AE41"/>
    <mergeCell ref="AF41:AG41"/>
    <mergeCell ref="AP41:AQ41"/>
    <mergeCell ref="AR41:AS41"/>
    <mergeCell ref="G40:H40"/>
    <mergeCell ref="I40:J40"/>
    <mergeCell ref="S40:T40"/>
    <mergeCell ref="U40:V40"/>
    <mergeCell ref="AD40:AE40"/>
    <mergeCell ref="AF40:AG40"/>
    <mergeCell ref="AP42:AQ42"/>
    <mergeCell ref="AR42:AS42"/>
    <mergeCell ref="G43:H43"/>
    <mergeCell ref="I43:J43"/>
    <mergeCell ref="S43:T43"/>
    <mergeCell ref="U43:V43"/>
    <mergeCell ref="AD43:AE43"/>
    <mergeCell ref="AF43:AG43"/>
    <mergeCell ref="AP43:AQ43"/>
    <mergeCell ref="AR43:AS43"/>
    <mergeCell ref="G42:H42"/>
    <mergeCell ref="I42:J42"/>
    <mergeCell ref="S42:T42"/>
    <mergeCell ref="U42:V42"/>
    <mergeCell ref="AD42:AE42"/>
    <mergeCell ref="AF42:AG42"/>
    <mergeCell ref="AP44:AQ44"/>
    <mergeCell ref="AR44:AS44"/>
    <mergeCell ref="G45:H45"/>
    <mergeCell ref="I45:J45"/>
    <mergeCell ref="S45:T45"/>
    <mergeCell ref="U45:V45"/>
    <mergeCell ref="AD45:AE45"/>
    <mergeCell ref="AF45:AG45"/>
    <mergeCell ref="AP45:AQ45"/>
    <mergeCell ref="AR45:AS45"/>
    <mergeCell ref="G44:H44"/>
    <mergeCell ref="I44:J44"/>
    <mergeCell ref="S44:T44"/>
    <mergeCell ref="U44:V44"/>
    <mergeCell ref="AD44:AE44"/>
    <mergeCell ref="AF44:AG44"/>
    <mergeCell ref="AP46:AQ46"/>
    <mergeCell ref="AR46:AS46"/>
    <mergeCell ref="G47:H47"/>
    <mergeCell ref="I47:J47"/>
    <mergeCell ref="S47:T47"/>
    <mergeCell ref="U47:V47"/>
    <mergeCell ref="AD47:AE47"/>
    <mergeCell ref="AF47:AG47"/>
    <mergeCell ref="AP47:AQ47"/>
    <mergeCell ref="AR47:AS47"/>
    <mergeCell ref="G46:H46"/>
    <mergeCell ref="I46:J46"/>
    <mergeCell ref="S46:T46"/>
    <mergeCell ref="U46:V46"/>
    <mergeCell ref="AD46:AE46"/>
    <mergeCell ref="AF46:AG46"/>
    <mergeCell ref="AP48:AQ48"/>
    <mergeCell ref="AR48:AS48"/>
    <mergeCell ref="G49:H49"/>
    <mergeCell ref="I49:J49"/>
    <mergeCell ref="S49:T49"/>
    <mergeCell ref="U49:V49"/>
    <mergeCell ref="AD49:AE49"/>
    <mergeCell ref="AF49:AG49"/>
    <mergeCell ref="AP49:AQ49"/>
    <mergeCell ref="AR49:AS49"/>
    <mergeCell ref="G48:H48"/>
    <mergeCell ref="I48:J48"/>
    <mergeCell ref="S48:T48"/>
    <mergeCell ref="U48:V48"/>
    <mergeCell ref="AD48:AE48"/>
    <mergeCell ref="AF48:AG48"/>
    <mergeCell ref="AP50:AQ50"/>
    <mergeCell ref="AR50:AS50"/>
    <mergeCell ref="X51:AT51"/>
    <mergeCell ref="G50:H50"/>
    <mergeCell ref="I50:J50"/>
    <mergeCell ref="S50:T50"/>
    <mergeCell ref="U50:V50"/>
    <mergeCell ref="AD50:AE50"/>
    <mergeCell ref="AF50:AG50"/>
    <mergeCell ref="A51:P51"/>
    <mergeCell ref="Q51:S51"/>
    <mergeCell ref="T51:W51"/>
    <mergeCell ref="AR54:AT54"/>
    <mergeCell ref="A54:W54"/>
    <mergeCell ref="X54:Z54"/>
    <mergeCell ref="AA54:AD54"/>
    <mergeCell ref="AE54:AF54"/>
    <mergeCell ref="AG54:AK54"/>
    <mergeCell ref="AL54:AQ54"/>
    <mergeCell ref="X52:AG52"/>
    <mergeCell ref="AH52:AJ52"/>
    <mergeCell ref="AK52:AT52"/>
    <mergeCell ref="X53:AD53"/>
    <mergeCell ref="AE53:AF53"/>
    <mergeCell ref="AG53:AI53"/>
    <mergeCell ref="AJ53:AK53"/>
    <mergeCell ref="AL53:AO53"/>
    <mergeCell ref="AP53:AQ53"/>
    <mergeCell ref="AR53:AT53"/>
    <mergeCell ref="B52:D52"/>
    <mergeCell ref="E52:G52"/>
    <mergeCell ref="J52:K52"/>
    <mergeCell ref="L52:O52"/>
    <mergeCell ref="S52:T52"/>
    <mergeCell ref="U52:W52"/>
  </mergeCells>
  <conditionalFormatting sqref="G13:J46">
    <cfRule type="containsText" dxfId="41" priority="3" operator="containsText" text="0">
      <formula>NOT(ISERROR(SEARCH("0",G13)))</formula>
    </cfRule>
    <cfRule type="containsText" dxfId="40" priority="4" operator="containsText" text="0">
      <formula>NOT(ISERROR(SEARCH("0",G13)))</formula>
    </cfRule>
  </conditionalFormatting>
  <conditionalFormatting sqref="G53:J54 G52:I52">
    <cfRule type="containsText" dxfId="39" priority="1" operator="containsText" text="0">
      <formula>NOT(ISERROR(SEARCH("0",G52)))</formula>
    </cfRule>
    <cfRule type="containsText" dxfId="38" priority="2" operator="containsText" text="0">
      <formula>NOT(ISERROR(SEARCH("0",G52)))</formula>
    </cfRule>
  </conditionalFormatting>
  <printOptions horizontalCentered="1"/>
  <pageMargins left="0" right="0" top="0.1" bottom="0" header="0" footer="0"/>
  <pageSetup paperSize="9" pageOrder="overThenDown" orientation="portrait" r:id="rId1"/>
  <colBreaks count="2" manualBreakCount="2">
    <brk id="23" max="1048575" man="1"/>
    <brk id="46" max="1048575" man="1"/>
  </col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1"/>
  </sheetPr>
  <dimension ref="A1:PO45"/>
  <sheetViews>
    <sheetView rightToLeft="1" zoomScaleNormal="100" workbookViewId="0">
      <pane xSplit="2" topLeftCell="C1" activePane="topRight" state="frozen"/>
      <selection pane="topRight" sqref="A1:B1"/>
    </sheetView>
  </sheetViews>
  <sheetFormatPr defaultColWidth="9.109375" defaultRowHeight="14.4" x14ac:dyDescent="0.3"/>
  <cols>
    <col min="1" max="1" width="2.5546875" style="55" customWidth="1"/>
    <col min="2" max="2" width="9.6640625" style="55" customWidth="1"/>
    <col min="3" max="5" width="4.6640625" style="55" customWidth="1"/>
    <col min="6" max="6" width="2.6640625" style="55" customWidth="1"/>
    <col min="7" max="9" width="4.6640625" style="55" customWidth="1"/>
    <col min="10" max="10" width="2.6640625" style="55" customWidth="1"/>
    <col min="11" max="13" width="4.6640625" style="55" customWidth="1"/>
    <col min="14" max="14" width="2.6640625" style="55" customWidth="1"/>
    <col min="15" max="17" width="4.6640625" style="55" customWidth="1"/>
    <col min="18" max="18" width="2.6640625" style="55" customWidth="1"/>
    <col min="19" max="21" width="4.6640625" style="55" customWidth="1"/>
    <col min="22" max="22" width="2.6640625" style="55" customWidth="1"/>
    <col min="23" max="25" width="4.6640625" style="55" customWidth="1"/>
    <col min="26" max="26" width="2.6640625" style="55" customWidth="1"/>
    <col min="27" max="29" width="4.6640625" style="55" customWidth="1"/>
    <col min="30" max="30" width="2.6640625" style="55" customWidth="1"/>
    <col min="31" max="33" width="4.6640625" style="55" customWidth="1"/>
    <col min="34" max="34" width="2.6640625" style="55" customWidth="1"/>
    <col min="35" max="37" width="4.6640625" style="55" customWidth="1"/>
    <col min="38" max="38" width="2.6640625" style="55" customWidth="1"/>
    <col min="39" max="41" width="4.6640625" style="55" customWidth="1"/>
    <col min="42" max="42" width="2.6640625" style="55" customWidth="1"/>
    <col min="43" max="45" width="4.6640625" style="55" customWidth="1"/>
    <col min="46" max="46" width="2.6640625" style="55" customWidth="1"/>
    <col min="47" max="49" width="4.6640625" style="55" customWidth="1"/>
    <col min="50" max="50" width="2.6640625" style="55" customWidth="1"/>
    <col min="51" max="53" width="4.6640625" style="55" customWidth="1"/>
    <col min="54" max="54" width="2.6640625" style="55" customWidth="1"/>
    <col min="55" max="57" width="4.6640625" style="55" customWidth="1"/>
    <col min="58" max="58" width="2.6640625" style="55" customWidth="1"/>
    <col min="59" max="61" width="4.6640625" style="55" customWidth="1"/>
    <col min="62" max="62" width="2.6640625" style="55" customWidth="1"/>
    <col min="63" max="65" width="4.6640625" style="55" customWidth="1"/>
    <col min="66" max="66" width="2.6640625" style="55" customWidth="1"/>
    <col min="67" max="69" width="4.6640625" style="55" customWidth="1"/>
    <col min="70" max="70" width="2.6640625" style="55" customWidth="1"/>
    <col min="71" max="73" width="4.6640625" style="55" customWidth="1"/>
    <col min="74" max="74" width="2.6640625" style="55" customWidth="1"/>
    <col min="75" max="77" width="4.6640625" style="55" customWidth="1"/>
    <col min="78" max="78" width="2.6640625" style="55" customWidth="1"/>
    <col min="79" max="81" width="4.6640625" style="55" customWidth="1"/>
    <col min="82" max="82" width="2.6640625" style="55" customWidth="1"/>
    <col min="83" max="85" width="4.6640625" style="55" customWidth="1"/>
    <col min="86" max="86" width="2.6640625" style="55" customWidth="1"/>
    <col min="87" max="89" width="4.6640625" style="55" customWidth="1"/>
    <col min="90" max="90" width="2.6640625" style="55" customWidth="1"/>
    <col min="91" max="93" width="4.6640625" style="55" customWidth="1"/>
    <col min="94" max="94" width="2.6640625" style="55" customWidth="1"/>
    <col min="95" max="97" width="4.6640625" style="55" customWidth="1"/>
    <col min="98" max="98" width="2.6640625" style="55" customWidth="1"/>
    <col min="99" max="101" width="4.6640625" style="55" customWidth="1"/>
    <col min="102" max="102" width="2.6640625" style="55" customWidth="1"/>
    <col min="103" max="105" width="4.6640625" style="55" customWidth="1"/>
    <col min="106" max="106" width="2.6640625" style="55" customWidth="1"/>
    <col min="107" max="109" width="4.6640625" style="55" customWidth="1"/>
    <col min="110" max="110" width="2.6640625" style="55" customWidth="1"/>
    <col min="111" max="113" width="4.6640625" style="55" customWidth="1"/>
    <col min="114" max="114" width="2.6640625" style="55" customWidth="1"/>
    <col min="115" max="117" width="4.6640625" style="55" customWidth="1"/>
    <col min="118" max="118" width="2.6640625" style="55" customWidth="1"/>
    <col min="119" max="121" width="4.6640625" style="55" customWidth="1"/>
    <col min="122" max="122" width="2.6640625" style="55" customWidth="1"/>
    <col min="123" max="125" width="4.6640625" style="55" customWidth="1"/>
    <col min="126" max="126" width="2.6640625" style="55" customWidth="1"/>
    <col min="127" max="129" width="4.6640625" style="55" customWidth="1"/>
    <col min="130" max="130" width="2.6640625" style="55" customWidth="1"/>
    <col min="131" max="133" width="4.6640625" style="55" customWidth="1"/>
    <col min="134" max="134" width="2.6640625" style="55" customWidth="1"/>
    <col min="135" max="137" width="4.6640625" style="55" customWidth="1"/>
    <col min="138" max="138" width="2.6640625" style="55" customWidth="1"/>
    <col min="139" max="141" width="4.6640625" style="55" customWidth="1"/>
    <col min="142" max="142" width="2.6640625" style="55" customWidth="1"/>
    <col min="143" max="145" width="4.6640625" style="55" customWidth="1"/>
    <col min="146" max="146" width="2.6640625" style="55" customWidth="1"/>
    <col min="147" max="149" width="4.6640625" style="55" customWidth="1"/>
    <col min="150" max="150" width="2.6640625" style="55" customWidth="1"/>
    <col min="151" max="153" width="4.6640625" style="55" customWidth="1"/>
    <col min="154" max="154" width="2.6640625" style="55" customWidth="1"/>
    <col min="155" max="157" width="4.6640625" style="55" customWidth="1"/>
    <col min="158" max="158" width="2.6640625" style="55" customWidth="1"/>
    <col min="159" max="161" width="4.6640625" style="55" customWidth="1"/>
    <col min="162" max="162" width="2.6640625" style="55" customWidth="1"/>
    <col min="163" max="165" width="4.6640625" style="55" customWidth="1"/>
    <col min="166" max="166" width="2.6640625" style="55" customWidth="1"/>
    <col min="167" max="169" width="4.6640625" style="55" customWidth="1"/>
    <col min="170" max="170" width="2.6640625" style="55" customWidth="1"/>
    <col min="171" max="173" width="4.6640625" style="55" customWidth="1"/>
    <col min="174" max="174" width="2.6640625" style="55" customWidth="1"/>
    <col min="175" max="177" width="4.6640625" style="55" customWidth="1"/>
    <col min="178" max="178" width="2.6640625" style="55" customWidth="1"/>
    <col min="179" max="181" width="4.6640625" style="55" customWidth="1"/>
    <col min="182" max="182" width="2.6640625" style="55" customWidth="1"/>
    <col min="183" max="185" width="4.6640625" style="55" customWidth="1"/>
    <col min="186" max="186" width="2.6640625" style="55" customWidth="1"/>
    <col min="187" max="189" width="4.6640625" style="55" customWidth="1"/>
    <col min="190" max="190" width="2.6640625" style="55" customWidth="1"/>
    <col min="191" max="193" width="4.6640625" style="55" customWidth="1"/>
    <col min="194" max="194" width="2.6640625" style="55" customWidth="1"/>
    <col min="195" max="197" width="4.6640625" style="55" customWidth="1"/>
    <col min="198" max="198" width="2.6640625" style="55" customWidth="1"/>
    <col min="199" max="201" width="4.6640625" style="55" customWidth="1"/>
    <col min="202" max="202" width="2.6640625" style="55" customWidth="1"/>
    <col min="203" max="205" width="4.6640625" style="55" customWidth="1"/>
    <col min="206" max="206" width="2.6640625" style="55" customWidth="1"/>
    <col min="207" max="209" width="4.6640625" style="55" customWidth="1"/>
    <col min="210" max="210" width="2.6640625" style="55" customWidth="1"/>
    <col min="211" max="213" width="4.6640625" style="55" customWidth="1"/>
    <col min="214" max="214" width="2.6640625" style="55" customWidth="1"/>
    <col min="215" max="217" width="4.6640625" style="55" customWidth="1"/>
    <col min="218" max="218" width="2.6640625" style="55" customWidth="1"/>
    <col min="219" max="221" width="4.6640625" style="55" customWidth="1"/>
    <col min="222" max="222" width="2.6640625" style="55" customWidth="1"/>
    <col min="223" max="225" width="4.6640625" style="55" customWidth="1"/>
    <col min="226" max="226" width="2.6640625" style="55" customWidth="1"/>
    <col min="227" max="229" width="4.6640625" style="55" customWidth="1"/>
    <col min="230" max="230" width="2.6640625" style="55" customWidth="1"/>
    <col min="231" max="233" width="4.6640625" style="55" customWidth="1"/>
    <col min="234" max="234" width="2.6640625" style="55" customWidth="1"/>
    <col min="235" max="237" width="4.6640625" style="55" customWidth="1"/>
    <col min="238" max="238" width="2.6640625" style="55" customWidth="1"/>
    <col min="239" max="241" width="4.6640625" style="55" customWidth="1"/>
    <col min="242" max="242" width="2.6640625" style="55" customWidth="1"/>
    <col min="243" max="245" width="4.6640625" style="55" customWidth="1"/>
    <col min="246" max="246" width="2.6640625" style="55" customWidth="1"/>
    <col min="247" max="249" width="4.6640625" style="55" customWidth="1"/>
    <col min="250" max="250" width="2.6640625" style="55" customWidth="1"/>
    <col min="251" max="253" width="4.6640625" style="55" customWidth="1"/>
    <col min="254" max="254" width="2.6640625" style="55" customWidth="1"/>
    <col min="255" max="257" width="4.6640625" style="55" customWidth="1"/>
    <col min="258" max="258" width="2.6640625" style="55" customWidth="1"/>
    <col min="259" max="261" width="4.6640625" style="55" customWidth="1"/>
    <col min="262" max="262" width="2.6640625" style="55" customWidth="1"/>
    <col min="263" max="265" width="4.6640625" style="55" customWidth="1"/>
    <col min="266" max="266" width="2.6640625" style="55" customWidth="1"/>
    <col min="267" max="269" width="4.6640625" style="55" customWidth="1"/>
    <col min="270" max="270" width="2.6640625" style="55" customWidth="1"/>
    <col min="271" max="273" width="4.6640625" style="55" customWidth="1"/>
    <col min="274" max="274" width="2.6640625" style="55" customWidth="1"/>
    <col min="275" max="277" width="4.6640625" style="55" customWidth="1"/>
    <col min="278" max="278" width="2.6640625" style="55" customWidth="1"/>
    <col min="279" max="281" width="4.6640625" style="55" customWidth="1"/>
    <col min="282" max="282" width="2.6640625" style="55" customWidth="1"/>
    <col min="283" max="285" width="4.6640625" style="55" customWidth="1"/>
    <col min="286" max="286" width="2.6640625" style="55" customWidth="1"/>
    <col min="287" max="289" width="4.6640625" style="55" customWidth="1"/>
    <col min="290" max="290" width="2.6640625" style="55" customWidth="1"/>
    <col min="291" max="293" width="4.6640625" style="55" customWidth="1"/>
    <col min="294" max="294" width="2.6640625" style="55" customWidth="1"/>
    <col min="295" max="297" width="4.6640625" style="55" customWidth="1"/>
    <col min="298" max="298" width="2.6640625" style="55" customWidth="1"/>
    <col min="299" max="301" width="4.6640625" style="55" customWidth="1"/>
    <col min="302" max="302" width="2.6640625" style="55" customWidth="1"/>
    <col min="303" max="305" width="4.6640625" style="55" customWidth="1"/>
    <col min="306" max="306" width="2.6640625" style="55" customWidth="1"/>
    <col min="307" max="309" width="4.6640625" style="55" customWidth="1"/>
    <col min="310" max="310" width="2.6640625" style="55" customWidth="1"/>
    <col min="311" max="313" width="4.6640625" style="55" customWidth="1"/>
    <col min="314" max="314" width="2.6640625" style="55" customWidth="1"/>
    <col min="315" max="317" width="4.6640625" style="55" customWidth="1"/>
    <col min="318" max="318" width="2.6640625" style="55" customWidth="1"/>
    <col min="319" max="321" width="4.6640625" style="55" customWidth="1"/>
    <col min="322" max="322" width="2.6640625" style="55" customWidth="1"/>
    <col min="323" max="325" width="4.6640625" style="55" customWidth="1"/>
    <col min="326" max="326" width="2.6640625" style="55" customWidth="1"/>
    <col min="327" max="329" width="4.6640625" style="55" customWidth="1"/>
    <col min="330" max="330" width="2.6640625" style="55" customWidth="1"/>
    <col min="331" max="333" width="4.6640625" style="55" customWidth="1"/>
    <col min="334" max="334" width="2.6640625" style="55" customWidth="1"/>
    <col min="335" max="337" width="4.6640625" style="55" customWidth="1"/>
    <col min="338" max="338" width="2.6640625" style="55" customWidth="1"/>
    <col min="339" max="341" width="4.6640625" style="55" customWidth="1"/>
    <col min="342" max="342" width="2.6640625" style="55" customWidth="1"/>
    <col min="343" max="345" width="4.6640625" style="55" customWidth="1"/>
    <col min="346" max="346" width="2.6640625" style="55" customWidth="1"/>
    <col min="347" max="349" width="4.6640625" style="55" customWidth="1"/>
    <col min="350" max="350" width="2.6640625" style="55" customWidth="1"/>
    <col min="351" max="353" width="4.6640625" style="55" customWidth="1"/>
    <col min="354" max="354" width="2.6640625" style="55" customWidth="1"/>
    <col min="355" max="357" width="4.6640625" style="55" customWidth="1"/>
    <col min="358" max="358" width="2.6640625" style="55" customWidth="1"/>
    <col min="359" max="361" width="4.6640625" style="55" customWidth="1"/>
    <col min="362" max="362" width="2.6640625" style="55" customWidth="1"/>
    <col min="363" max="365" width="4.6640625" style="55" customWidth="1"/>
    <col min="366" max="366" width="2.6640625" style="55" customWidth="1"/>
    <col min="367" max="369" width="4.6640625" style="55" customWidth="1"/>
    <col min="370" max="370" width="2.6640625" style="55" customWidth="1"/>
    <col min="371" max="373" width="4.6640625" style="55" customWidth="1"/>
    <col min="374" max="374" width="2.6640625" style="55" customWidth="1"/>
    <col min="375" max="377" width="4.6640625" style="55" customWidth="1"/>
    <col min="378" max="378" width="2.6640625" style="55" customWidth="1"/>
    <col min="379" max="381" width="4.6640625" style="55" customWidth="1"/>
    <col min="382" max="382" width="2.6640625" style="55" customWidth="1"/>
    <col min="383" max="385" width="4.6640625" style="55" customWidth="1"/>
    <col min="386" max="386" width="2.6640625" style="55" customWidth="1"/>
    <col min="387" max="389" width="4.6640625" style="55" customWidth="1"/>
    <col min="390" max="390" width="2.6640625" style="55" customWidth="1"/>
    <col min="391" max="393" width="4.6640625" style="55" customWidth="1"/>
    <col min="394" max="394" width="2.6640625" style="55" customWidth="1"/>
    <col min="395" max="16384" width="9.109375" style="55"/>
  </cols>
  <sheetData>
    <row r="1" spans="1:431" s="77" customFormat="1" ht="15" customHeight="1" x14ac:dyDescent="0.3">
      <c r="A1" s="438" t="s">
        <v>172</v>
      </c>
      <c r="B1" s="439"/>
      <c r="G1" s="402" t="s">
        <v>50</v>
      </c>
      <c r="H1" s="402"/>
      <c r="I1" s="402"/>
      <c r="J1" s="402"/>
      <c r="K1" s="402"/>
      <c r="L1" s="402"/>
      <c r="M1" s="402"/>
      <c r="N1" s="402"/>
      <c r="O1" s="402"/>
      <c r="P1" s="402"/>
      <c r="Q1" s="402"/>
      <c r="T1" s="77" t="s">
        <v>7</v>
      </c>
      <c r="W1" s="404" t="s">
        <v>121</v>
      </c>
      <c r="X1" s="404"/>
      <c r="Y1" s="404"/>
      <c r="Z1" s="404"/>
      <c r="AA1" s="404" t="s">
        <v>81</v>
      </c>
      <c r="AB1" s="404"/>
      <c r="AC1" s="404"/>
      <c r="AD1" s="404"/>
      <c r="AI1" s="402" t="str">
        <f>$G$1</f>
        <v>وزارت معارف</v>
      </c>
      <c r="AJ1" s="402"/>
      <c r="AK1" s="402"/>
      <c r="AL1" s="402"/>
      <c r="AM1" s="402"/>
      <c r="AN1" s="402"/>
      <c r="AO1" s="402"/>
      <c r="AP1" s="402"/>
      <c r="AQ1" s="402"/>
      <c r="AR1" s="402"/>
      <c r="AS1" s="402"/>
      <c r="AY1" s="404" t="s">
        <v>121</v>
      </c>
      <c r="AZ1" s="404"/>
      <c r="BA1" s="404"/>
      <c r="BB1" s="404"/>
      <c r="BC1" s="404" t="s">
        <v>81</v>
      </c>
      <c r="BD1" s="404"/>
      <c r="BE1" s="404"/>
      <c r="BF1" s="404"/>
      <c r="BK1" s="402" t="str">
        <f>$G$1</f>
        <v>وزارت معارف</v>
      </c>
      <c r="BL1" s="402"/>
      <c r="BM1" s="402"/>
      <c r="BN1" s="402"/>
      <c r="BO1" s="402"/>
      <c r="BP1" s="402"/>
      <c r="BQ1" s="402"/>
      <c r="BR1" s="402"/>
      <c r="BS1" s="402"/>
      <c r="BT1" s="402"/>
      <c r="BU1" s="402"/>
      <c r="CA1" s="404" t="s">
        <v>121</v>
      </c>
      <c r="CB1" s="404"/>
      <c r="CC1" s="404"/>
      <c r="CD1" s="404"/>
      <c r="CE1" s="404" t="s">
        <v>81</v>
      </c>
      <c r="CF1" s="404"/>
      <c r="CG1" s="404"/>
      <c r="CH1" s="404"/>
      <c r="CM1" s="402" t="str">
        <f>$G$1</f>
        <v>وزارت معارف</v>
      </c>
      <c r="CN1" s="402"/>
      <c r="CO1" s="402"/>
      <c r="CP1" s="402"/>
      <c r="CQ1" s="402"/>
      <c r="CR1" s="402"/>
      <c r="CS1" s="402"/>
      <c r="CT1" s="402"/>
      <c r="CU1" s="402"/>
      <c r="CV1" s="402"/>
      <c r="CW1" s="402"/>
      <c r="DC1" s="404" t="s">
        <v>121</v>
      </c>
      <c r="DD1" s="404"/>
      <c r="DE1" s="404"/>
      <c r="DF1" s="404"/>
      <c r="DG1" s="404" t="s">
        <v>81</v>
      </c>
      <c r="DH1" s="404"/>
      <c r="DI1" s="404"/>
      <c r="DJ1" s="404"/>
      <c r="DO1" s="402" t="str">
        <f>$G$1</f>
        <v>وزارت معارف</v>
      </c>
      <c r="DP1" s="402"/>
      <c r="DQ1" s="402"/>
      <c r="DR1" s="402"/>
      <c r="DS1" s="402"/>
      <c r="DT1" s="402"/>
      <c r="DU1" s="402"/>
      <c r="DV1" s="402"/>
      <c r="DW1" s="402"/>
      <c r="DX1" s="402"/>
      <c r="DY1" s="402"/>
      <c r="EE1" s="404" t="s">
        <v>121</v>
      </c>
      <c r="EF1" s="404"/>
      <c r="EG1" s="404"/>
      <c r="EH1" s="404"/>
      <c r="EI1" s="404" t="s">
        <v>81</v>
      </c>
      <c r="EJ1" s="404"/>
      <c r="EK1" s="404"/>
      <c r="EL1" s="404"/>
      <c r="EQ1" s="402" t="str">
        <f>$G$1</f>
        <v>وزارت معارف</v>
      </c>
      <c r="ER1" s="402"/>
      <c r="ES1" s="402"/>
      <c r="ET1" s="402"/>
      <c r="EU1" s="402"/>
      <c r="EV1" s="402"/>
      <c r="EW1" s="402"/>
      <c r="EX1" s="402"/>
      <c r="EY1" s="402"/>
      <c r="EZ1" s="402"/>
      <c r="FA1" s="402"/>
      <c r="FG1" s="404" t="s">
        <v>121</v>
      </c>
      <c r="FH1" s="404"/>
      <c r="FI1" s="404"/>
      <c r="FJ1" s="404"/>
      <c r="FK1" s="404" t="s">
        <v>81</v>
      </c>
      <c r="FL1" s="404"/>
      <c r="FM1" s="404"/>
      <c r="FN1" s="404"/>
      <c r="FS1" s="402" t="str">
        <f>$G$1</f>
        <v>وزارت معارف</v>
      </c>
      <c r="FT1" s="402"/>
      <c r="FU1" s="402"/>
      <c r="FV1" s="402"/>
      <c r="FW1" s="402"/>
      <c r="FX1" s="402"/>
      <c r="FY1" s="402"/>
      <c r="FZ1" s="402"/>
      <c r="GA1" s="402"/>
      <c r="GB1" s="402"/>
      <c r="GC1" s="402"/>
      <c r="GI1" s="404" t="s">
        <v>121</v>
      </c>
      <c r="GJ1" s="404"/>
      <c r="GK1" s="404"/>
      <c r="GL1" s="404"/>
      <c r="GM1" s="404" t="s">
        <v>81</v>
      </c>
      <c r="GN1" s="404"/>
      <c r="GO1" s="404"/>
      <c r="GP1" s="404"/>
      <c r="GU1" s="402" t="str">
        <f>$G$1</f>
        <v>وزارت معارف</v>
      </c>
      <c r="GV1" s="402"/>
      <c r="GW1" s="402"/>
      <c r="GX1" s="402"/>
      <c r="GY1" s="402"/>
      <c r="GZ1" s="402"/>
      <c r="HA1" s="402"/>
      <c r="HB1" s="402"/>
      <c r="HC1" s="402"/>
      <c r="HD1" s="402"/>
      <c r="HE1" s="402"/>
      <c r="HK1" s="404" t="s">
        <v>121</v>
      </c>
      <c r="HL1" s="404"/>
      <c r="HM1" s="404"/>
      <c r="HN1" s="404"/>
      <c r="HO1" s="404" t="s">
        <v>81</v>
      </c>
      <c r="HP1" s="404"/>
      <c r="HQ1" s="404"/>
      <c r="HR1" s="404"/>
      <c r="HW1" s="402" t="str">
        <f>$G$1</f>
        <v>وزارت معارف</v>
      </c>
      <c r="HX1" s="402"/>
      <c r="HY1" s="402"/>
      <c r="HZ1" s="402"/>
      <c r="IA1" s="402"/>
      <c r="IB1" s="402"/>
      <c r="IC1" s="402"/>
      <c r="ID1" s="402"/>
      <c r="IE1" s="402"/>
      <c r="IF1" s="402"/>
      <c r="IG1" s="402"/>
      <c r="IM1" s="404" t="s">
        <v>121</v>
      </c>
      <c r="IN1" s="404"/>
      <c r="IO1" s="404"/>
      <c r="IP1" s="404"/>
      <c r="IQ1" s="404" t="s">
        <v>81</v>
      </c>
      <c r="IR1" s="404"/>
      <c r="IS1" s="404"/>
      <c r="IT1" s="404"/>
      <c r="IY1" s="402" t="str">
        <f>$G$1</f>
        <v>وزارت معارف</v>
      </c>
      <c r="IZ1" s="402"/>
      <c r="JA1" s="402"/>
      <c r="JB1" s="402"/>
      <c r="JC1" s="402"/>
      <c r="JD1" s="402"/>
      <c r="JE1" s="402"/>
      <c r="JF1" s="402"/>
      <c r="JG1" s="402"/>
      <c r="JH1" s="402"/>
      <c r="JI1" s="402"/>
      <c r="JO1" s="404" t="s">
        <v>121</v>
      </c>
      <c r="JP1" s="404"/>
      <c r="JQ1" s="404"/>
      <c r="JR1" s="404"/>
      <c r="JS1" s="404" t="s">
        <v>81</v>
      </c>
      <c r="JT1" s="404"/>
      <c r="JU1" s="404"/>
      <c r="JV1" s="404"/>
      <c r="KA1" s="402" t="str">
        <f>$G$1</f>
        <v>وزارت معارف</v>
      </c>
      <c r="KB1" s="402"/>
      <c r="KC1" s="402"/>
      <c r="KD1" s="402"/>
      <c r="KE1" s="402"/>
      <c r="KF1" s="402"/>
      <c r="KG1" s="402"/>
      <c r="KH1" s="402"/>
      <c r="KI1" s="402"/>
      <c r="KJ1" s="402"/>
      <c r="KK1" s="402"/>
      <c r="KQ1" s="404" t="s">
        <v>121</v>
      </c>
      <c r="KR1" s="404"/>
      <c r="KS1" s="404"/>
      <c r="KT1" s="404"/>
      <c r="KU1" s="404" t="s">
        <v>81</v>
      </c>
      <c r="KV1" s="404"/>
      <c r="KW1" s="404"/>
      <c r="KX1" s="404"/>
      <c r="LC1" s="402" t="str">
        <f>$G$1</f>
        <v>وزارت معارف</v>
      </c>
      <c r="LD1" s="402"/>
      <c r="LE1" s="402"/>
      <c r="LF1" s="402"/>
      <c r="LG1" s="402"/>
      <c r="LH1" s="402"/>
      <c r="LI1" s="402"/>
      <c r="LJ1" s="402"/>
      <c r="LK1" s="402"/>
      <c r="LL1" s="402"/>
      <c r="LM1" s="402"/>
      <c r="LS1" s="404" t="s">
        <v>121</v>
      </c>
      <c r="LT1" s="404"/>
      <c r="LU1" s="404"/>
      <c r="LV1" s="404"/>
      <c r="LW1" s="404" t="s">
        <v>81</v>
      </c>
      <c r="LX1" s="404"/>
      <c r="LY1" s="404"/>
      <c r="LZ1" s="404"/>
      <c r="ME1" s="402" t="str">
        <f>$G$1</f>
        <v>وزارت معارف</v>
      </c>
      <c r="MF1" s="402"/>
      <c r="MG1" s="402"/>
      <c r="MH1" s="402"/>
      <c r="MI1" s="402"/>
      <c r="MJ1" s="402"/>
      <c r="MK1" s="402"/>
      <c r="ML1" s="402"/>
      <c r="MM1" s="402"/>
      <c r="MN1" s="402"/>
      <c r="MO1" s="402"/>
      <c r="MU1" s="404" t="s">
        <v>121</v>
      </c>
      <c r="MV1" s="404"/>
      <c r="MW1" s="404"/>
      <c r="MX1" s="404"/>
      <c r="MY1" s="404" t="s">
        <v>81</v>
      </c>
      <c r="MZ1" s="404"/>
      <c r="NA1" s="404"/>
      <c r="NB1" s="404"/>
      <c r="NG1" s="402" t="str">
        <f>$G$1</f>
        <v>وزارت معارف</v>
      </c>
      <c r="NH1" s="402"/>
      <c r="NI1" s="402"/>
      <c r="NJ1" s="402"/>
      <c r="NK1" s="402"/>
      <c r="NL1" s="402"/>
      <c r="NM1" s="402"/>
      <c r="NN1" s="402"/>
      <c r="NO1" s="402"/>
      <c r="NP1" s="402"/>
      <c r="NQ1" s="402"/>
      <c r="NW1" s="404" t="s">
        <v>121</v>
      </c>
      <c r="NX1" s="404"/>
      <c r="NY1" s="404"/>
      <c r="NZ1" s="404"/>
      <c r="OA1" s="404" t="s">
        <v>81</v>
      </c>
      <c r="OB1" s="404"/>
      <c r="OC1" s="404"/>
      <c r="OD1" s="404"/>
    </row>
    <row r="2" spans="1:431" s="77" customFormat="1" ht="12" customHeight="1" x14ac:dyDescent="0.3">
      <c r="G2" s="402"/>
      <c r="H2" s="402"/>
      <c r="I2" s="402"/>
      <c r="J2" s="402"/>
      <c r="K2" s="402"/>
      <c r="L2" s="402"/>
      <c r="M2" s="402"/>
      <c r="N2" s="402"/>
      <c r="O2" s="402"/>
      <c r="P2" s="402"/>
      <c r="Q2" s="402"/>
      <c r="T2" s="77" t="s">
        <v>8</v>
      </c>
      <c r="W2" s="404" t="s">
        <v>82</v>
      </c>
      <c r="X2" s="404"/>
      <c r="Y2" s="404">
        <f>COUNTIF(13:13,"*")-2</f>
        <v>0</v>
      </c>
      <c r="Z2" s="404"/>
      <c r="AA2" s="404" t="s">
        <v>82</v>
      </c>
      <c r="AB2" s="404"/>
      <c r="AC2" s="404">
        <f>COUNTIF(13:13,"*")-2</f>
        <v>0</v>
      </c>
      <c r="AD2" s="404"/>
      <c r="AI2" s="402"/>
      <c r="AJ2" s="402"/>
      <c r="AK2" s="402"/>
      <c r="AL2" s="402"/>
      <c r="AM2" s="402"/>
      <c r="AN2" s="402"/>
      <c r="AO2" s="402"/>
      <c r="AP2" s="402"/>
      <c r="AQ2" s="402"/>
      <c r="AR2" s="402"/>
      <c r="AS2" s="402"/>
      <c r="AY2" s="404" t="s">
        <v>82</v>
      </c>
      <c r="AZ2" s="404"/>
      <c r="BA2" s="404">
        <f>$Y$2</f>
        <v>0</v>
      </c>
      <c r="BB2" s="404"/>
      <c r="BC2" s="404" t="s">
        <v>82</v>
      </c>
      <c r="BD2" s="404"/>
      <c r="BE2" s="404">
        <f>$AC$2</f>
        <v>0</v>
      </c>
      <c r="BF2" s="404"/>
      <c r="BK2" s="402"/>
      <c r="BL2" s="402"/>
      <c r="BM2" s="402"/>
      <c r="BN2" s="402"/>
      <c r="BO2" s="402"/>
      <c r="BP2" s="402"/>
      <c r="BQ2" s="402"/>
      <c r="BR2" s="402"/>
      <c r="BS2" s="402"/>
      <c r="BT2" s="402"/>
      <c r="BU2" s="402"/>
      <c r="CA2" s="404" t="s">
        <v>82</v>
      </c>
      <c r="CB2" s="404"/>
      <c r="CC2" s="404">
        <f>$Y$2</f>
        <v>0</v>
      </c>
      <c r="CD2" s="404"/>
      <c r="CE2" s="404" t="s">
        <v>82</v>
      </c>
      <c r="CF2" s="404"/>
      <c r="CG2" s="404">
        <f>$AC$2</f>
        <v>0</v>
      </c>
      <c r="CH2" s="404"/>
      <c r="CM2" s="402"/>
      <c r="CN2" s="402"/>
      <c r="CO2" s="402"/>
      <c r="CP2" s="402"/>
      <c r="CQ2" s="402"/>
      <c r="CR2" s="402"/>
      <c r="CS2" s="402"/>
      <c r="CT2" s="402"/>
      <c r="CU2" s="402"/>
      <c r="CV2" s="402"/>
      <c r="CW2" s="402"/>
      <c r="DC2" s="404" t="s">
        <v>82</v>
      </c>
      <c r="DD2" s="404"/>
      <c r="DE2" s="404">
        <f>$Y$2</f>
        <v>0</v>
      </c>
      <c r="DF2" s="404"/>
      <c r="DG2" s="404" t="s">
        <v>82</v>
      </c>
      <c r="DH2" s="404"/>
      <c r="DI2" s="404">
        <f>$AC$2</f>
        <v>0</v>
      </c>
      <c r="DJ2" s="404"/>
      <c r="DO2" s="402"/>
      <c r="DP2" s="402"/>
      <c r="DQ2" s="402"/>
      <c r="DR2" s="402"/>
      <c r="DS2" s="402"/>
      <c r="DT2" s="402"/>
      <c r="DU2" s="402"/>
      <c r="DV2" s="402"/>
      <c r="DW2" s="402"/>
      <c r="DX2" s="402"/>
      <c r="DY2" s="402"/>
      <c r="EE2" s="404" t="s">
        <v>82</v>
      </c>
      <c r="EF2" s="404"/>
      <c r="EG2" s="404">
        <f>$Y$2</f>
        <v>0</v>
      </c>
      <c r="EH2" s="404"/>
      <c r="EI2" s="404" t="s">
        <v>82</v>
      </c>
      <c r="EJ2" s="404"/>
      <c r="EK2" s="404">
        <f>$AC$2</f>
        <v>0</v>
      </c>
      <c r="EL2" s="404"/>
      <c r="EQ2" s="402"/>
      <c r="ER2" s="402"/>
      <c r="ES2" s="402"/>
      <c r="ET2" s="402"/>
      <c r="EU2" s="402"/>
      <c r="EV2" s="402"/>
      <c r="EW2" s="402"/>
      <c r="EX2" s="402"/>
      <c r="EY2" s="402"/>
      <c r="EZ2" s="402"/>
      <c r="FA2" s="402"/>
      <c r="FG2" s="404" t="s">
        <v>82</v>
      </c>
      <c r="FH2" s="404"/>
      <c r="FI2" s="404">
        <f>$Y$2</f>
        <v>0</v>
      </c>
      <c r="FJ2" s="404"/>
      <c r="FK2" s="404" t="s">
        <v>82</v>
      </c>
      <c r="FL2" s="404"/>
      <c r="FM2" s="404">
        <f>$AC$2</f>
        <v>0</v>
      </c>
      <c r="FN2" s="404"/>
      <c r="FS2" s="402"/>
      <c r="FT2" s="402"/>
      <c r="FU2" s="402"/>
      <c r="FV2" s="402"/>
      <c r="FW2" s="402"/>
      <c r="FX2" s="402"/>
      <c r="FY2" s="402"/>
      <c r="FZ2" s="402"/>
      <c r="GA2" s="402"/>
      <c r="GB2" s="402"/>
      <c r="GC2" s="402"/>
      <c r="GI2" s="404" t="s">
        <v>82</v>
      </c>
      <c r="GJ2" s="404"/>
      <c r="GK2" s="404">
        <f>$Y$2</f>
        <v>0</v>
      </c>
      <c r="GL2" s="404"/>
      <c r="GM2" s="404" t="s">
        <v>82</v>
      </c>
      <c r="GN2" s="404"/>
      <c r="GO2" s="404">
        <f>$AC$2</f>
        <v>0</v>
      </c>
      <c r="GP2" s="404"/>
      <c r="GU2" s="402"/>
      <c r="GV2" s="402"/>
      <c r="GW2" s="402"/>
      <c r="GX2" s="402"/>
      <c r="GY2" s="402"/>
      <c r="GZ2" s="402"/>
      <c r="HA2" s="402"/>
      <c r="HB2" s="402"/>
      <c r="HC2" s="402"/>
      <c r="HD2" s="402"/>
      <c r="HE2" s="402"/>
      <c r="HK2" s="404" t="s">
        <v>82</v>
      </c>
      <c r="HL2" s="404"/>
      <c r="HM2" s="404">
        <f>$Y$2</f>
        <v>0</v>
      </c>
      <c r="HN2" s="404"/>
      <c r="HO2" s="404" t="s">
        <v>82</v>
      </c>
      <c r="HP2" s="404"/>
      <c r="HQ2" s="404">
        <f>$AC$2</f>
        <v>0</v>
      </c>
      <c r="HR2" s="404"/>
      <c r="HW2" s="402"/>
      <c r="HX2" s="402"/>
      <c r="HY2" s="402"/>
      <c r="HZ2" s="402"/>
      <c r="IA2" s="402"/>
      <c r="IB2" s="402"/>
      <c r="IC2" s="402"/>
      <c r="ID2" s="402"/>
      <c r="IE2" s="402"/>
      <c r="IF2" s="402"/>
      <c r="IG2" s="402"/>
      <c r="IM2" s="404" t="s">
        <v>82</v>
      </c>
      <c r="IN2" s="404"/>
      <c r="IO2" s="404">
        <f>$Y$2</f>
        <v>0</v>
      </c>
      <c r="IP2" s="404"/>
      <c r="IQ2" s="404" t="s">
        <v>82</v>
      </c>
      <c r="IR2" s="404"/>
      <c r="IS2" s="404">
        <f>$AC$2</f>
        <v>0</v>
      </c>
      <c r="IT2" s="404"/>
      <c r="IY2" s="402"/>
      <c r="IZ2" s="402"/>
      <c r="JA2" s="402"/>
      <c r="JB2" s="402"/>
      <c r="JC2" s="402"/>
      <c r="JD2" s="402"/>
      <c r="JE2" s="402"/>
      <c r="JF2" s="402"/>
      <c r="JG2" s="402"/>
      <c r="JH2" s="402"/>
      <c r="JI2" s="402"/>
      <c r="JO2" s="404" t="s">
        <v>82</v>
      </c>
      <c r="JP2" s="404"/>
      <c r="JQ2" s="404">
        <f>$Y$2</f>
        <v>0</v>
      </c>
      <c r="JR2" s="404"/>
      <c r="JS2" s="404" t="s">
        <v>82</v>
      </c>
      <c r="JT2" s="404"/>
      <c r="JU2" s="404">
        <f>$AC$2</f>
        <v>0</v>
      </c>
      <c r="JV2" s="404"/>
      <c r="KA2" s="402"/>
      <c r="KB2" s="402"/>
      <c r="KC2" s="402"/>
      <c r="KD2" s="402"/>
      <c r="KE2" s="402"/>
      <c r="KF2" s="402"/>
      <c r="KG2" s="402"/>
      <c r="KH2" s="402"/>
      <c r="KI2" s="402"/>
      <c r="KJ2" s="402"/>
      <c r="KK2" s="402"/>
      <c r="KQ2" s="404" t="s">
        <v>82</v>
      </c>
      <c r="KR2" s="404"/>
      <c r="KS2" s="404">
        <f>$Y$2</f>
        <v>0</v>
      </c>
      <c r="KT2" s="404"/>
      <c r="KU2" s="404" t="s">
        <v>82</v>
      </c>
      <c r="KV2" s="404"/>
      <c r="KW2" s="404">
        <f>$AC$2</f>
        <v>0</v>
      </c>
      <c r="KX2" s="404"/>
      <c r="LC2" s="402"/>
      <c r="LD2" s="402"/>
      <c r="LE2" s="402"/>
      <c r="LF2" s="402"/>
      <c r="LG2" s="402"/>
      <c r="LH2" s="402"/>
      <c r="LI2" s="402"/>
      <c r="LJ2" s="402"/>
      <c r="LK2" s="402"/>
      <c r="LL2" s="402"/>
      <c r="LM2" s="402"/>
      <c r="LS2" s="404" t="s">
        <v>82</v>
      </c>
      <c r="LT2" s="404"/>
      <c r="LU2" s="404">
        <f>$Y$2</f>
        <v>0</v>
      </c>
      <c r="LV2" s="404"/>
      <c r="LW2" s="404" t="s">
        <v>82</v>
      </c>
      <c r="LX2" s="404"/>
      <c r="LY2" s="404">
        <f>$AC$2</f>
        <v>0</v>
      </c>
      <c r="LZ2" s="404"/>
      <c r="ME2" s="402"/>
      <c r="MF2" s="402"/>
      <c r="MG2" s="402"/>
      <c r="MH2" s="402"/>
      <c r="MI2" s="402"/>
      <c r="MJ2" s="402"/>
      <c r="MK2" s="402"/>
      <c r="ML2" s="402"/>
      <c r="MM2" s="402"/>
      <c r="MN2" s="402"/>
      <c r="MO2" s="402"/>
      <c r="MU2" s="404" t="s">
        <v>82</v>
      </c>
      <c r="MV2" s="404"/>
      <c r="MW2" s="404">
        <f>$Y$2</f>
        <v>0</v>
      </c>
      <c r="MX2" s="404"/>
      <c r="MY2" s="404" t="s">
        <v>82</v>
      </c>
      <c r="MZ2" s="404"/>
      <c r="NA2" s="404">
        <f>$AC$2</f>
        <v>0</v>
      </c>
      <c r="NB2" s="404"/>
      <c r="NG2" s="402"/>
      <c r="NH2" s="402"/>
      <c r="NI2" s="402"/>
      <c r="NJ2" s="402"/>
      <c r="NK2" s="402"/>
      <c r="NL2" s="402"/>
      <c r="NM2" s="402"/>
      <c r="NN2" s="402"/>
      <c r="NO2" s="402"/>
      <c r="NP2" s="402"/>
      <c r="NQ2" s="402"/>
      <c r="NW2" s="404" t="s">
        <v>82</v>
      </c>
      <c r="NX2" s="404"/>
      <c r="NY2" s="404">
        <f>$Y$2</f>
        <v>0</v>
      </c>
      <c r="NZ2" s="404"/>
      <c r="OA2" s="404" t="s">
        <v>82</v>
      </c>
      <c r="OB2" s="404"/>
      <c r="OC2" s="404">
        <f>$AC$2</f>
        <v>0</v>
      </c>
      <c r="OD2" s="404"/>
    </row>
    <row r="3" spans="1:431" s="77" customFormat="1" ht="12" customHeight="1" x14ac:dyDescent="0.3">
      <c r="G3" s="402" t="str">
        <f>'لیست '!BA1</f>
        <v>ریاست معارف (       )</v>
      </c>
      <c r="H3" s="402"/>
      <c r="I3" s="402"/>
      <c r="J3" s="402"/>
      <c r="K3" s="402"/>
      <c r="L3" s="402"/>
      <c r="M3" s="402"/>
      <c r="N3" s="402"/>
      <c r="O3" s="402"/>
      <c r="P3" s="402"/>
      <c r="Q3" s="402"/>
      <c r="T3" s="77" t="s">
        <v>9</v>
      </c>
      <c r="W3" s="404" t="s">
        <v>66</v>
      </c>
      <c r="X3" s="404"/>
      <c r="Y3" s="404">
        <f>Y2-Y7</f>
        <v>0</v>
      </c>
      <c r="Z3" s="404"/>
      <c r="AA3" s="404" t="s">
        <v>66</v>
      </c>
      <c r="AB3" s="404"/>
      <c r="AC3" s="404">
        <f>AC2-AC8</f>
        <v>0</v>
      </c>
      <c r="AD3" s="404"/>
      <c r="AI3" s="402" t="str">
        <f>$G$3</f>
        <v>ریاست معارف (       )</v>
      </c>
      <c r="AJ3" s="402"/>
      <c r="AK3" s="402"/>
      <c r="AL3" s="402"/>
      <c r="AM3" s="402"/>
      <c r="AN3" s="402"/>
      <c r="AO3" s="402"/>
      <c r="AP3" s="402"/>
      <c r="AQ3" s="402"/>
      <c r="AR3" s="402"/>
      <c r="AS3" s="402"/>
      <c r="AY3" s="404" t="s">
        <v>66</v>
      </c>
      <c r="AZ3" s="404"/>
      <c r="BA3" s="404">
        <f>$Y$3</f>
        <v>0</v>
      </c>
      <c r="BB3" s="404"/>
      <c r="BC3" s="404" t="s">
        <v>66</v>
      </c>
      <c r="BD3" s="404"/>
      <c r="BE3" s="404">
        <f>$AC$3</f>
        <v>0</v>
      </c>
      <c r="BF3" s="404"/>
      <c r="BK3" s="402" t="str">
        <f>$G$3</f>
        <v>ریاست معارف (       )</v>
      </c>
      <c r="BL3" s="402"/>
      <c r="BM3" s="402"/>
      <c r="BN3" s="402"/>
      <c r="BO3" s="402"/>
      <c r="BP3" s="402"/>
      <c r="BQ3" s="402"/>
      <c r="BR3" s="402"/>
      <c r="BS3" s="402"/>
      <c r="BT3" s="402"/>
      <c r="BU3" s="402"/>
      <c r="CA3" s="404" t="s">
        <v>66</v>
      </c>
      <c r="CB3" s="404"/>
      <c r="CC3" s="404">
        <f>$Y$3</f>
        <v>0</v>
      </c>
      <c r="CD3" s="404"/>
      <c r="CE3" s="404" t="s">
        <v>66</v>
      </c>
      <c r="CF3" s="404"/>
      <c r="CG3" s="404">
        <f>$AC$3</f>
        <v>0</v>
      </c>
      <c r="CH3" s="404"/>
      <c r="CM3" s="402" t="str">
        <f>$G$3</f>
        <v>ریاست معارف (       )</v>
      </c>
      <c r="CN3" s="402"/>
      <c r="CO3" s="402"/>
      <c r="CP3" s="402"/>
      <c r="CQ3" s="402"/>
      <c r="CR3" s="402"/>
      <c r="CS3" s="402"/>
      <c r="CT3" s="402"/>
      <c r="CU3" s="402"/>
      <c r="CV3" s="402"/>
      <c r="CW3" s="402"/>
      <c r="DC3" s="404" t="s">
        <v>66</v>
      </c>
      <c r="DD3" s="404"/>
      <c r="DE3" s="404">
        <f>$Y$3</f>
        <v>0</v>
      </c>
      <c r="DF3" s="404"/>
      <c r="DG3" s="404" t="s">
        <v>66</v>
      </c>
      <c r="DH3" s="404"/>
      <c r="DI3" s="404">
        <f>$AC$3</f>
        <v>0</v>
      </c>
      <c r="DJ3" s="404"/>
      <c r="DO3" s="402" t="str">
        <f>$G$3</f>
        <v>ریاست معارف (       )</v>
      </c>
      <c r="DP3" s="402"/>
      <c r="DQ3" s="402"/>
      <c r="DR3" s="402"/>
      <c r="DS3" s="402"/>
      <c r="DT3" s="402"/>
      <c r="DU3" s="402"/>
      <c r="DV3" s="402"/>
      <c r="DW3" s="402"/>
      <c r="DX3" s="402"/>
      <c r="DY3" s="402"/>
      <c r="EE3" s="404" t="s">
        <v>66</v>
      </c>
      <c r="EF3" s="404"/>
      <c r="EG3" s="404">
        <f>$Y$3</f>
        <v>0</v>
      </c>
      <c r="EH3" s="404"/>
      <c r="EI3" s="404" t="s">
        <v>66</v>
      </c>
      <c r="EJ3" s="404"/>
      <c r="EK3" s="404">
        <f>$AC$3</f>
        <v>0</v>
      </c>
      <c r="EL3" s="404"/>
      <c r="EQ3" s="402" t="str">
        <f>$G$3</f>
        <v>ریاست معارف (       )</v>
      </c>
      <c r="ER3" s="402"/>
      <c r="ES3" s="402"/>
      <c r="ET3" s="402"/>
      <c r="EU3" s="402"/>
      <c r="EV3" s="402"/>
      <c r="EW3" s="402"/>
      <c r="EX3" s="402"/>
      <c r="EY3" s="402"/>
      <c r="EZ3" s="402"/>
      <c r="FA3" s="402"/>
      <c r="FG3" s="404" t="s">
        <v>66</v>
      </c>
      <c r="FH3" s="404"/>
      <c r="FI3" s="404">
        <f>$Y$3</f>
        <v>0</v>
      </c>
      <c r="FJ3" s="404"/>
      <c r="FK3" s="404" t="s">
        <v>66</v>
      </c>
      <c r="FL3" s="404"/>
      <c r="FM3" s="404">
        <f>$AC$3</f>
        <v>0</v>
      </c>
      <c r="FN3" s="404"/>
      <c r="FS3" s="402" t="str">
        <f>$G$3</f>
        <v>ریاست معارف (       )</v>
      </c>
      <c r="FT3" s="402"/>
      <c r="FU3" s="402"/>
      <c r="FV3" s="402"/>
      <c r="FW3" s="402"/>
      <c r="FX3" s="402"/>
      <c r="FY3" s="402"/>
      <c r="FZ3" s="402"/>
      <c r="GA3" s="402"/>
      <c r="GB3" s="402"/>
      <c r="GC3" s="402"/>
      <c r="GI3" s="404" t="s">
        <v>66</v>
      </c>
      <c r="GJ3" s="404"/>
      <c r="GK3" s="404">
        <f>$Y$3</f>
        <v>0</v>
      </c>
      <c r="GL3" s="404"/>
      <c r="GM3" s="404" t="s">
        <v>66</v>
      </c>
      <c r="GN3" s="404"/>
      <c r="GO3" s="404">
        <f>$AC$3</f>
        <v>0</v>
      </c>
      <c r="GP3" s="404"/>
      <c r="GU3" s="402" t="str">
        <f>$G$3</f>
        <v>ریاست معارف (       )</v>
      </c>
      <c r="GV3" s="402"/>
      <c r="GW3" s="402"/>
      <c r="GX3" s="402"/>
      <c r="GY3" s="402"/>
      <c r="GZ3" s="402"/>
      <c r="HA3" s="402"/>
      <c r="HB3" s="402"/>
      <c r="HC3" s="402"/>
      <c r="HD3" s="402"/>
      <c r="HE3" s="402"/>
      <c r="HK3" s="404" t="s">
        <v>66</v>
      </c>
      <c r="HL3" s="404"/>
      <c r="HM3" s="404">
        <f>$Y$3</f>
        <v>0</v>
      </c>
      <c r="HN3" s="404"/>
      <c r="HO3" s="404" t="s">
        <v>66</v>
      </c>
      <c r="HP3" s="404"/>
      <c r="HQ3" s="404">
        <f>$AC$3</f>
        <v>0</v>
      </c>
      <c r="HR3" s="404"/>
      <c r="HW3" s="402" t="str">
        <f>$G$3</f>
        <v>ریاست معارف (       )</v>
      </c>
      <c r="HX3" s="402"/>
      <c r="HY3" s="402"/>
      <c r="HZ3" s="402"/>
      <c r="IA3" s="402"/>
      <c r="IB3" s="402"/>
      <c r="IC3" s="402"/>
      <c r="ID3" s="402"/>
      <c r="IE3" s="402"/>
      <c r="IF3" s="402"/>
      <c r="IG3" s="402"/>
      <c r="IM3" s="404" t="s">
        <v>66</v>
      </c>
      <c r="IN3" s="404"/>
      <c r="IO3" s="404">
        <f>$Y$3</f>
        <v>0</v>
      </c>
      <c r="IP3" s="404"/>
      <c r="IQ3" s="404" t="s">
        <v>66</v>
      </c>
      <c r="IR3" s="404"/>
      <c r="IS3" s="404">
        <f>$AC$3</f>
        <v>0</v>
      </c>
      <c r="IT3" s="404"/>
      <c r="IY3" s="402" t="str">
        <f>$G$3</f>
        <v>ریاست معارف (       )</v>
      </c>
      <c r="IZ3" s="402"/>
      <c r="JA3" s="402"/>
      <c r="JB3" s="402"/>
      <c r="JC3" s="402"/>
      <c r="JD3" s="402"/>
      <c r="JE3" s="402"/>
      <c r="JF3" s="402"/>
      <c r="JG3" s="402"/>
      <c r="JH3" s="402"/>
      <c r="JI3" s="402"/>
      <c r="JO3" s="404" t="s">
        <v>66</v>
      </c>
      <c r="JP3" s="404"/>
      <c r="JQ3" s="404">
        <f>$Y$3</f>
        <v>0</v>
      </c>
      <c r="JR3" s="404"/>
      <c r="JS3" s="404" t="s">
        <v>66</v>
      </c>
      <c r="JT3" s="404"/>
      <c r="JU3" s="404">
        <f>$AC$3</f>
        <v>0</v>
      </c>
      <c r="JV3" s="404"/>
      <c r="KA3" s="402" t="str">
        <f>$G$3</f>
        <v>ریاست معارف (       )</v>
      </c>
      <c r="KB3" s="402"/>
      <c r="KC3" s="402"/>
      <c r="KD3" s="402"/>
      <c r="KE3" s="402"/>
      <c r="KF3" s="402"/>
      <c r="KG3" s="402"/>
      <c r="KH3" s="402"/>
      <c r="KI3" s="402"/>
      <c r="KJ3" s="402"/>
      <c r="KK3" s="402"/>
      <c r="KQ3" s="404" t="s">
        <v>66</v>
      </c>
      <c r="KR3" s="404"/>
      <c r="KS3" s="404">
        <f>$Y$3</f>
        <v>0</v>
      </c>
      <c r="KT3" s="404"/>
      <c r="KU3" s="404" t="s">
        <v>66</v>
      </c>
      <c r="KV3" s="404"/>
      <c r="KW3" s="404">
        <f>$AC$3</f>
        <v>0</v>
      </c>
      <c r="KX3" s="404"/>
      <c r="LC3" s="402" t="str">
        <f>$G$3</f>
        <v>ریاست معارف (       )</v>
      </c>
      <c r="LD3" s="402"/>
      <c r="LE3" s="402"/>
      <c r="LF3" s="402"/>
      <c r="LG3" s="402"/>
      <c r="LH3" s="402"/>
      <c r="LI3" s="402"/>
      <c r="LJ3" s="402"/>
      <c r="LK3" s="402"/>
      <c r="LL3" s="402"/>
      <c r="LM3" s="402"/>
      <c r="LS3" s="404" t="s">
        <v>66</v>
      </c>
      <c r="LT3" s="404"/>
      <c r="LU3" s="404">
        <f>$Y$3</f>
        <v>0</v>
      </c>
      <c r="LV3" s="404"/>
      <c r="LW3" s="404" t="s">
        <v>66</v>
      </c>
      <c r="LX3" s="404"/>
      <c r="LY3" s="404">
        <f>$AC$3</f>
        <v>0</v>
      </c>
      <c r="LZ3" s="404"/>
      <c r="ME3" s="402" t="str">
        <f>$G$3</f>
        <v>ریاست معارف (       )</v>
      </c>
      <c r="MF3" s="402"/>
      <c r="MG3" s="402"/>
      <c r="MH3" s="402"/>
      <c r="MI3" s="402"/>
      <c r="MJ3" s="402"/>
      <c r="MK3" s="402"/>
      <c r="ML3" s="402"/>
      <c r="MM3" s="402"/>
      <c r="MN3" s="402"/>
      <c r="MO3" s="402"/>
      <c r="MU3" s="404" t="s">
        <v>66</v>
      </c>
      <c r="MV3" s="404"/>
      <c r="MW3" s="404">
        <f>$Y$3</f>
        <v>0</v>
      </c>
      <c r="MX3" s="404"/>
      <c r="MY3" s="404" t="s">
        <v>66</v>
      </c>
      <c r="MZ3" s="404"/>
      <c r="NA3" s="404">
        <f>$AC$3</f>
        <v>0</v>
      </c>
      <c r="NB3" s="404"/>
      <c r="NG3" s="402" t="str">
        <f>$G$3</f>
        <v>ریاست معارف (       )</v>
      </c>
      <c r="NH3" s="402"/>
      <c r="NI3" s="402"/>
      <c r="NJ3" s="402"/>
      <c r="NK3" s="402"/>
      <c r="NL3" s="402"/>
      <c r="NM3" s="402"/>
      <c r="NN3" s="402"/>
      <c r="NO3" s="402"/>
      <c r="NP3" s="402"/>
      <c r="NQ3" s="402"/>
      <c r="NW3" s="404" t="s">
        <v>66</v>
      </c>
      <c r="NX3" s="404"/>
      <c r="NY3" s="404">
        <f>$Y$3</f>
        <v>0</v>
      </c>
      <c r="NZ3" s="404"/>
      <c r="OA3" s="404" t="s">
        <v>66</v>
      </c>
      <c r="OB3" s="404"/>
      <c r="OC3" s="404">
        <f>$AC$3</f>
        <v>0</v>
      </c>
      <c r="OD3" s="404"/>
    </row>
    <row r="4" spans="1:431" s="77" customFormat="1" ht="12" customHeight="1" x14ac:dyDescent="0.3">
      <c r="A4" s="440" t="s">
        <v>173</v>
      </c>
      <c r="B4" s="440"/>
      <c r="G4" s="402"/>
      <c r="H4" s="402"/>
      <c r="I4" s="402"/>
      <c r="J4" s="402"/>
      <c r="K4" s="402"/>
      <c r="L4" s="402"/>
      <c r="M4" s="402"/>
      <c r="N4" s="402"/>
      <c r="O4" s="402"/>
      <c r="P4" s="402"/>
      <c r="Q4" s="402"/>
      <c r="T4" s="77" t="s">
        <v>10</v>
      </c>
      <c r="W4" s="404" t="s">
        <v>83</v>
      </c>
      <c r="X4" s="404"/>
      <c r="Y4" s="404">
        <f>COUNTIF(38:38,"موفق")</f>
        <v>0</v>
      </c>
      <c r="Z4" s="404"/>
      <c r="AA4" s="404" t="s">
        <v>85</v>
      </c>
      <c r="AB4" s="404"/>
      <c r="AC4" s="404">
        <f>COUNTIF(38:38,"ارتقا صنف")</f>
        <v>0</v>
      </c>
      <c r="AD4" s="404"/>
      <c r="AI4" s="402"/>
      <c r="AJ4" s="402"/>
      <c r="AK4" s="402"/>
      <c r="AL4" s="402"/>
      <c r="AM4" s="402"/>
      <c r="AN4" s="402"/>
      <c r="AO4" s="402"/>
      <c r="AP4" s="402"/>
      <c r="AQ4" s="402"/>
      <c r="AR4" s="402"/>
      <c r="AS4" s="402"/>
      <c r="AY4" s="404" t="s">
        <v>83</v>
      </c>
      <c r="AZ4" s="404"/>
      <c r="BA4" s="404">
        <f>$Y$4</f>
        <v>0</v>
      </c>
      <c r="BB4" s="404"/>
      <c r="BC4" s="404" t="s">
        <v>85</v>
      </c>
      <c r="BD4" s="404"/>
      <c r="BE4" s="404">
        <f>$AC$4</f>
        <v>0</v>
      </c>
      <c r="BF4" s="404"/>
      <c r="BK4" s="402"/>
      <c r="BL4" s="402"/>
      <c r="BM4" s="402"/>
      <c r="BN4" s="402"/>
      <c r="BO4" s="402"/>
      <c r="BP4" s="402"/>
      <c r="BQ4" s="402"/>
      <c r="BR4" s="402"/>
      <c r="BS4" s="402"/>
      <c r="BT4" s="402"/>
      <c r="BU4" s="402"/>
      <c r="CA4" s="404" t="s">
        <v>83</v>
      </c>
      <c r="CB4" s="404"/>
      <c r="CC4" s="404">
        <f>$Y$4</f>
        <v>0</v>
      </c>
      <c r="CD4" s="404"/>
      <c r="CE4" s="404" t="s">
        <v>85</v>
      </c>
      <c r="CF4" s="404"/>
      <c r="CG4" s="404">
        <f>$AC$4</f>
        <v>0</v>
      </c>
      <c r="CH4" s="404"/>
      <c r="CM4" s="402"/>
      <c r="CN4" s="402"/>
      <c r="CO4" s="402"/>
      <c r="CP4" s="402"/>
      <c r="CQ4" s="402"/>
      <c r="CR4" s="402"/>
      <c r="CS4" s="402"/>
      <c r="CT4" s="402"/>
      <c r="CU4" s="402"/>
      <c r="CV4" s="402"/>
      <c r="CW4" s="402"/>
      <c r="DC4" s="404" t="s">
        <v>83</v>
      </c>
      <c r="DD4" s="404"/>
      <c r="DE4" s="404">
        <f>$Y$4</f>
        <v>0</v>
      </c>
      <c r="DF4" s="404"/>
      <c r="DG4" s="404" t="s">
        <v>85</v>
      </c>
      <c r="DH4" s="404"/>
      <c r="DI4" s="404">
        <f>$AC$4</f>
        <v>0</v>
      </c>
      <c r="DJ4" s="404"/>
      <c r="DO4" s="402"/>
      <c r="DP4" s="402"/>
      <c r="DQ4" s="402"/>
      <c r="DR4" s="402"/>
      <c r="DS4" s="402"/>
      <c r="DT4" s="402"/>
      <c r="DU4" s="402"/>
      <c r="DV4" s="402"/>
      <c r="DW4" s="402"/>
      <c r="DX4" s="402"/>
      <c r="DY4" s="402"/>
      <c r="EE4" s="404" t="s">
        <v>83</v>
      </c>
      <c r="EF4" s="404"/>
      <c r="EG4" s="404">
        <f>$Y$4</f>
        <v>0</v>
      </c>
      <c r="EH4" s="404"/>
      <c r="EI4" s="404" t="s">
        <v>85</v>
      </c>
      <c r="EJ4" s="404"/>
      <c r="EK4" s="404">
        <f>$AC$4</f>
        <v>0</v>
      </c>
      <c r="EL4" s="404"/>
      <c r="EQ4" s="402"/>
      <c r="ER4" s="402"/>
      <c r="ES4" s="402"/>
      <c r="ET4" s="402"/>
      <c r="EU4" s="402"/>
      <c r="EV4" s="402"/>
      <c r="EW4" s="402"/>
      <c r="EX4" s="402"/>
      <c r="EY4" s="402"/>
      <c r="EZ4" s="402"/>
      <c r="FA4" s="402"/>
      <c r="FG4" s="404" t="s">
        <v>83</v>
      </c>
      <c r="FH4" s="404"/>
      <c r="FI4" s="404">
        <f>$Y$4</f>
        <v>0</v>
      </c>
      <c r="FJ4" s="404"/>
      <c r="FK4" s="404" t="s">
        <v>85</v>
      </c>
      <c r="FL4" s="404"/>
      <c r="FM4" s="404">
        <f>$AC$4</f>
        <v>0</v>
      </c>
      <c r="FN4" s="404"/>
      <c r="FS4" s="402"/>
      <c r="FT4" s="402"/>
      <c r="FU4" s="402"/>
      <c r="FV4" s="402"/>
      <c r="FW4" s="402"/>
      <c r="FX4" s="402"/>
      <c r="FY4" s="402"/>
      <c r="FZ4" s="402"/>
      <c r="GA4" s="402"/>
      <c r="GB4" s="402"/>
      <c r="GC4" s="402"/>
      <c r="GI4" s="404" t="s">
        <v>83</v>
      </c>
      <c r="GJ4" s="404"/>
      <c r="GK4" s="404">
        <f>$Y$4</f>
        <v>0</v>
      </c>
      <c r="GL4" s="404"/>
      <c r="GM4" s="404" t="s">
        <v>85</v>
      </c>
      <c r="GN4" s="404"/>
      <c r="GO4" s="404">
        <f>$AC$4</f>
        <v>0</v>
      </c>
      <c r="GP4" s="404"/>
      <c r="GU4" s="402"/>
      <c r="GV4" s="402"/>
      <c r="GW4" s="402"/>
      <c r="GX4" s="402"/>
      <c r="GY4" s="402"/>
      <c r="GZ4" s="402"/>
      <c r="HA4" s="402"/>
      <c r="HB4" s="402"/>
      <c r="HC4" s="402"/>
      <c r="HD4" s="402"/>
      <c r="HE4" s="402"/>
      <c r="HK4" s="404" t="s">
        <v>83</v>
      </c>
      <c r="HL4" s="404"/>
      <c r="HM4" s="404">
        <f>$Y$4</f>
        <v>0</v>
      </c>
      <c r="HN4" s="404"/>
      <c r="HO4" s="404" t="s">
        <v>85</v>
      </c>
      <c r="HP4" s="404"/>
      <c r="HQ4" s="404">
        <f>$AC$4</f>
        <v>0</v>
      </c>
      <c r="HR4" s="404"/>
      <c r="HW4" s="402"/>
      <c r="HX4" s="402"/>
      <c r="HY4" s="402"/>
      <c r="HZ4" s="402"/>
      <c r="IA4" s="402"/>
      <c r="IB4" s="402"/>
      <c r="IC4" s="402"/>
      <c r="ID4" s="402"/>
      <c r="IE4" s="402"/>
      <c r="IF4" s="402"/>
      <c r="IG4" s="402"/>
      <c r="IM4" s="404" t="s">
        <v>83</v>
      </c>
      <c r="IN4" s="404"/>
      <c r="IO4" s="404">
        <f>$Y$4</f>
        <v>0</v>
      </c>
      <c r="IP4" s="404"/>
      <c r="IQ4" s="404" t="s">
        <v>85</v>
      </c>
      <c r="IR4" s="404"/>
      <c r="IS4" s="404">
        <f>$AC$4</f>
        <v>0</v>
      </c>
      <c r="IT4" s="404"/>
      <c r="IY4" s="402"/>
      <c r="IZ4" s="402"/>
      <c r="JA4" s="402"/>
      <c r="JB4" s="402"/>
      <c r="JC4" s="402"/>
      <c r="JD4" s="402"/>
      <c r="JE4" s="402"/>
      <c r="JF4" s="402"/>
      <c r="JG4" s="402"/>
      <c r="JH4" s="402"/>
      <c r="JI4" s="402"/>
      <c r="JO4" s="404" t="s">
        <v>83</v>
      </c>
      <c r="JP4" s="404"/>
      <c r="JQ4" s="404">
        <f>$Y$4</f>
        <v>0</v>
      </c>
      <c r="JR4" s="404"/>
      <c r="JS4" s="404" t="s">
        <v>85</v>
      </c>
      <c r="JT4" s="404"/>
      <c r="JU4" s="404">
        <f>$AC$4</f>
        <v>0</v>
      </c>
      <c r="JV4" s="404"/>
      <c r="KA4" s="402"/>
      <c r="KB4" s="402"/>
      <c r="KC4" s="402"/>
      <c r="KD4" s="402"/>
      <c r="KE4" s="402"/>
      <c r="KF4" s="402"/>
      <c r="KG4" s="402"/>
      <c r="KH4" s="402"/>
      <c r="KI4" s="402"/>
      <c r="KJ4" s="402"/>
      <c r="KK4" s="402"/>
      <c r="KQ4" s="404" t="s">
        <v>83</v>
      </c>
      <c r="KR4" s="404"/>
      <c r="KS4" s="404">
        <f>$Y$4</f>
        <v>0</v>
      </c>
      <c r="KT4" s="404"/>
      <c r="KU4" s="404" t="s">
        <v>85</v>
      </c>
      <c r="KV4" s="404"/>
      <c r="KW4" s="404">
        <f>$AC$4</f>
        <v>0</v>
      </c>
      <c r="KX4" s="404"/>
      <c r="LC4" s="402"/>
      <c r="LD4" s="402"/>
      <c r="LE4" s="402"/>
      <c r="LF4" s="402"/>
      <c r="LG4" s="402"/>
      <c r="LH4" s="402"/>
      <c r="LI4" s="402"/>
      <c r="LJ4" s="402"/>
      <c r="LK4" s="402"/>
      <c r="LL4" s="402"/>
      <c r="LM4" s="402"/>
      <c r="LS4" s="404" t="s">
        <v>83</v>
      </c>
      <c r="LT4" s="404"/>
      <c r="LU4" s="404">
        <f>$Y$4</f>
        <v>0</v>
      </c>
      <c r="LV4" s="404"/>
      <c r="LW4" s="404" t="s">
        <v>85</v>
      </c>
      <c r="LX4" s="404"/>
      <c r="LY4" s="404">
        <f>$AC$4</f>
        <v>0</v>
      </c>
      <c r="LZ4" s="404"/>
      <c r="ME4" s="402"/>
      <c r="MF4" s="402"/>
      <c r="MG4" s="402"/>
      <c r="MH4" s="402"/>
      <c r="MI4" s="402"/>
      <c r="MJ4" s="402"/>
      <c r="MK4" s="402"/>
      <c r="ML4" s="402"/>
      <c r="MM4" s="402"/>
      <c r="MN4" s="402"/>
      <c r="MO4" s="402"/>
      <c r="MU4" s="404" t="s">
        <v>83</v>
      </c>
      <c r="MV4" s="404"/>
      <c r="MW4" s="404">
        <f>$Y$4</f>
        <v>0</v>
      </c>
      <c r="MX4" s="404"/>
      <c r="MY4" s="404" t="s">
        <v>85</v>
      </c>
      <c r="MZ4" s="404"/>
      <c r="NA4" s="404">
        <f>$AC$4</f>
        <v>0</v>
      </c>
      <c r="NB4" s="404"/>
      <c r="NG4" s="402"/>
      <c r="NH4" s="402"/>
      <c r="NI4" s="402"/>
      <c r="NJ4" s="402"/>
      <c r="NK4" s="402"/>
      <c r="NL4" s="402"/>
      <c r="NM4" s="402"/>
      <c r="NN4" s="402"/>
      <c r="NO4" s="402"/>
      <c r="NP4" s="402"/>
      <c r="NQ4" s="402"/>
      <c r="NW4" s="404" t="s">
        <v>83</v>
      </c>
      <c r="NX4" s="404"/>
      <c r="NY4" s="404">
        <f>$Y$4</f>
        <v>0</v>
      </c>
      <c r="NZ4" s="404"/>
      <c r="OA4" s="404" t="s">
        <v>85</v>
      </c>
      <c r="OB4" s="404"/>
      <c r="OC4" s="404">
        <f>$AC$4</f>
        <v>0</v>
      </c>
      <c r="OD4" s="404"/>
    </row>
    <row r="5" spans="1:431" s="77" customFormat="1" ht="12" customHeight="1" x14ac:dyDescent="0.3">
      <c r="G5" s="402" t="str">
        <f>'لیست '!AM1</f>
        <v>امریت معارف (       )</v>
      </c>
      <c r="H5" s="402"/>
      <c r="I5" s="402"/>
      <c r="J5" s="402"/>
      <c r="K5" s="402"/>
      <c r="L5" s="402"/>
      <c r="M5" s="402"/>
      <c r="N5" s="402"/>
      <c r="O5" s="402"/>
      <c r="P5" s="402"/>
      <c r="Q5" s="402"/>
      <c r="T5" s="77" t="s">
        <v>11</v>
      </c>
      <c r="W5" s="404" t="s">
        <v>84</v>
      </c>
      <c r="X5" s="404"/>
      <c r="Y5" s="404">
        <f>COUNTIF(38:38,"تلاش بیشتر")</f>
        <v>0</v>
      </c>
      <c r="Z5" s="404"/>
      <c r="AA5" s="404" t="s">
        <v>86</v>
      </c>
      <c r="AB5" s="404"/>
      <c r="AC5" s="404">
        <f>COUNTIF(38:38,"تکرار صنف")</f>
        <v>0</v>
      </c>
      <c r="AD5" s="404"/>
      <c r="AI5" s="402" t="str">
        <f>$G$5</f>
        <v>امریت معارف (       )</v>
      </c>
      <c r="AJ5" s="402"/>
      <c r="AK5" s="402"/>
      <c r="AL5" s="402"/>
      <c r="AM5" s="402"/>
      <c r="AN5" s="402"/>
      <c r="AO5" s="402"/>
      <c r="AP5" s="402"/>
      <c r="AQ5" s="402"/>
      <c r="AR5" s="402"/>
      <c r="AS5" s="402"/>
      <c r="AY5" s="404" t="s">
        <v>84</v>
      </c>
      <c r="AZ5" s="404"/>
      <c r="BA5" s="404">
        <f>$Y$5</f>
        <v>0</v>
      </c>
      <c r="BB5" s="404"/>
      <c r="BC5" s="404" t="s">
        <v>86</v>
      </c>
      <c r="BD5" s="404"/>
      <c r="BE5" s="404">
        <f>$AC$5</f>
        <v>0</v>
      </c>
      <c r="BF5" s="404"/>
      <c r="BK5" s="402" t="str">
        <f>$G$5</f>
        <v>امریت معارف (       )</v>
      </c>
      <c r="BL5" s="402"/>
      <c r="BM5" s="402"/>
      <c r="BN5" s="402"/>
      <c r="BO5" s="402"/>
      <c r="BP5" s="402"/>
      <c r="BQ5" s="402"/>
      <c r="BR5" s="402"/>
      <c r="BS5" s="402"/>
      <c r="BT5" s="402"/>
      <c r="BU5" s="402"/>
      <c r="CA5" s="404" t="s">
        <v>84</v>
      </c>
      <c r="CB5" s="404"/>
      <c r="CC5" s="404">
        <f>$Y$5</f>
        <v>0</v>
      </c>
      <c r="CD5" s="404"/>
      <c r="CE5" s="404" t="s">
        <v>86</v>
      </c>
      <c r="CF5" s="404"/>
      <c r="CG5" s="404">
        <f>$AC$5</f>
        <v>0</v>
      </c>
      <c r="CH5" s="404"/>
      <c r="CM5" s="402" t="str">
        <f>$G$5</f>
        <v>امریت معارف (       )</v>
      </c>
      <c r="CN5" s="402"/>
      <c r="CO5" s="402"/>
      <c r="CP5" s="402"/>
      <c r="CQ5" s="402"/>
      <c r="CR5" s="402"/>
      <c r="CS5" s="402"/>
      <c r="CT5" s="402"/>
      <c r="CU5" s="402"/>
      <c r="CV5" s="402"/>
      <c r="CW5" s="402"/>
      <c r="DC5" s="404" t="s">
        <v>84</v>
      </c>
      <c r="DD5" s="404"/>
      <c r="DE5" s="404">
        <f>$Y$5</f>
        <v>0</v>
      </c>
      <c r="DF5" s="404"/>
      <c r="DG5" s="404" t="s">
        <v>86</v>
      </c>
      <c r="DH5" s="404"/>
      <c r="DI5" s="404">
        <f>$AC$5</f>
        <v>0</v>
      </c>
      <c r="DJ5" s="404"/>
      <c r="DO5" s="402" t="str">
        <f>$G$5</f>
        <v>امریت معارف (       )</v>
      </c>
      <c r="DP5" s="402"/>
      <c r="DQ5" s="402"/>
      <c r="DR5" s="402"/>
      <c r="DS5" s="402"/>
      <c r="DT5" s="402"/>
      <c r="DU5" s="402"/>
      <c r="DV5" s="402"/>
      <c r="DW5" s="402"/>
      <c r="DX5" s="402"/>
      <c r="DY5" s="402"/>
      <c r="EE5" s="404" t="s">
        <v>84</v>
      </c>
      <c r="EF5" s="404"/>
      <c r="EG5" s="404">
        <f>$Y$5</f>
        <v>0</v>
      </c>
      <c r="EH5" s="404"/>
      <c r="EI5" s="404" t="s">
        <v>86</v>
      </c>
      <c r="EJ5" s="404"/>
      <c r="EK5" s="404">
        <f>$AC$5</f>
        <v>0</v>
      </c>
      <c r="EL5" s="404"/>
      <c r="EQ5" s="402" t="str">
        <f>$G$5</f>
        <v>امریت معارف (       )</v>
      </c>
      <c r="ER5" s="402"/>
      <c r="ES5" s="402"/>
      <c r="ET5" s="402"/>
      <c r="EU5" s="402"/>
      <c r="EV5" s="402"/>
      <c r="EW5" s="402"/>
      <c r="EX5" s="402"/>
      <c r="EY5" s="402"/>
      <c r="EZ5" s="402"/>
      <c r="FA5" s="402"/>
      <c r="FG5" s="404" t="s">
        <v>84</v>
      </c>
      <c r="FH5" s="404"/>
      <c r="FI5" s="404">
        <f>$Y$5</f>
        <v>0</v>
      </c>
      <c r="FJ5" s="404"/>
      <c r="FK5" s="404" t="s">
        <v>86</v>
      </c>
      <c r="FL5" s="404"/>
      <c r="FM5" s="404">
        <f>$AC$5</f>
        <v>0</v>
      </c>
      <c r="FN5" s="404"/>
      <c r="FS5" s="402" t="str">
        <f>$G$5</f>
        <v>امریت معارف (       )</v>
      </c>
      <c r="FT5" s="402"/>
      <c r="FU5" s="402"/>
      <c r="FV5" s="402"/>
      <c r="FW5" s="402"/>
      <c r="FX5" s="402"/>
      <c r="FY5" s="402"/>
      <c r="FZ5" s="402"/>
      <c r="GA5" s="402"/>
      <c r="GB5" s="402"/>
      <c r="GC5" s="402"/>
      <c r="GI5" s="404" t="s">
        <v>84</v>
      </c>
      <c r="GJ5" s="404"/>
      <c r="GK5" s="404">
        <f>$Y$5</f>
        <v>0</v>
      </c>
      <c r="GL5" s="404"/>
      <c r="GM5" s="404" t="s">
        <v>86</v>
      </c>
      <c r="GN5" s="404"/>
      <c r="GO5" s="404">
        <f>$AC$5</f>
        <v>0</v>
      </c>
      <c r="GP5" s="404"/>
      <c r="GU5" s="402" t="str">
        <f>$G$5</f>
        <v>امریت معارف (       )</v>
      </c>
      <c r="GV5" s="402"/>
      <c r="GW5" s="402"/>
      <c r="GX5" s="402"/>
      <c r="GY5" s="402"/>
      <c r="GZ5" s="402"/>
      <c r="HA5" s="402"/>
      <c r="HB5" s="402"/>
      <c r="HC5" s="402"/>
      <c r="HD5" s="402"/>
      <c r="HE5" s="402"/>
      <c r="HK5" s="404" t="s">
        <v>84</v>
      </c>
      <c r="HL5" s="404"/>
      <c r="HM5" s="404">
        <f>$Y$5</f>
        <v>0</v>
      </c>
      <c r="HN5" s="404"/>
      <c r="HO5" s="404" t="s">
        <v>86</v>
      </c>
      <c r="HP5" s="404"/>
      <c r="HQ5" s="404">
        <f>$AC$5</f>
        <v>0</v>
      </c>
      <c r="HR5" s="404"/>
      <c r="HW5" s="402" t="str">
        <f>$G$5</f>
        <v>امریت معارف (       )</v>
      </c>
      <c r="HX5" s="402"/>
      <c r="HY5" s="402"/>
      <c r="HZ5" s="402"/>
      <c r="IA5" s="402"/>
      <c r="IB5" s="402"/>
      <c r="IC5" s="402"/>
      <c r="ID5" s="402"/>
      <c r="IE5" s="402"/>
      <c r="IF5" s="402"/>
      <c r="IG5" s="402"/>
      <c r="IM5" s="404" t="s">
        <v>84</v>
      </c>
      <c r="IN5" s="404"/>
      <c r="IO5" s="404">
        <f>$Y$5</f>
        <v>0</v>
      </c>
      <c r="IP5" s="404"/>
      <c r="IQ5" s="404" t="s">
        <v>86</v>
      </c>
      <c r="IR5" s="404"/>
      <c r="IS5" s="404">
        <f>$AC$5</f>
        <v>0</v>
      </c>
      <c r="IT5" s="404"/>
      <c r="IY5" s="402" t="str">
        <f>$G$5</f>
        <v>امریت معارف (       )</v>
      </c>
      <c r="IZ5" s="402"/>
      <c r="JA5" s="402"/>
      <c r="JB5" s="402"/>
      <c r="JC5" s="402"/>
      <c r="JD5" s="402"/>
      <c r="JE5" s="402"/>
      <c r="JF5" s="402"/>
      <c r="JG5" s="402"/>
      <c r="JH5" s="402"/>
      <c r="JI5" s="402"/>
      <c r="JO5" s="404" t="s">
        <v>84</v>
      </c>
      <c r="JP5" s="404"/>
      <c r="JQ5" s="404">
        <f>$Y$5</f>
        <v>0</v>
      </c>
      <c r="JR5" s="404"/>
      <c r="JS5" s="404" t="s">
        <v>86</v>
      </c>
      <c r="JT5" s="404"/>
      <c r="JU5" s="404">
        <f>$AC$5</f>
        <v>0</v>
      </c>
      <c r="JV5" s="404"/>
      <c r="KA5" s="402" t="str">
        <f>$G$5</f>
        <v>امریت معارف (       )</v>
      </c>
      <c r="KB5" s="402"/>
      <c r="KC5" s="402"/>
      <c r="KD5" s="402"/>
      <c r="KE5" s="402"/>
      <c r="KF5" s="402"/>
      <c r="KG5" s="402"/>
      <c r="KH5" s="402"/>
      <c r="KI5" s="402"/>
      <c r="KJ5" s="402"/>
      <c r="KK5" s="402"/>
      <c r="KQ5" s="404" t="s">
        <v>84</v>
      </c>
      <c r="KR5" s="404"/>
      <c r="KS5" s="404">
        <f>$Y$5</f>
        <v>0</v>
      </c>
      <c r="KT5" s="404"/>
      <c r="KU5" s="404" t="s">
        <v>86</v>
      </c>
      <c r="KV5" s="404"/>
      <c r="KW5" s="404">
        <f>$AC$5</f>
        <v>0</v>
      </c>
      <c r="KX5" s="404"/>
      <c r="LC5" s="402" t="str">
        <f>$G$5</f>
        <v>امریت معارف (       )</v>
      </c>
      <c r="LD5" s="402"/>
      <c r="LE5" s="402"/>
      <c r="LF5" s="402"/>
      <c r="LG5" s="402"/>
      <c r="LH5" s="402"/>
      <c r="LI5" s="402"/>
      <c r="LJ5" s="402"/>
      <c r="LK5" s="402"/>
      <c r="LL5" s="402"/>
      <c r="LM5" s="402"/>
      <c r="LS5" s="404" t="s">
        <v>84</v>
      </c>
      <c r="LT5" s="404"/>
      <c r="LU5" s="404">
        <f>$Y$5</f>
        <v>0</v>
      </c>
      <c r="LV5" s="404"/>
      <c r="LW5" s="404" t="s">
        <v>86</v>
      </c>
      <c r="LX5" s="404"/>
      <c r="LY5" s="404">
        <f>$AC$5</f>
        <v>0</v>
      </c>
      <c r="LZ5" s="404"/>
      <c r="ME5" s="402" t="str">
        <f>$G$5</f>
        <v>امریت معارف (       )</v>
      </c>
      <c r="MF5" s="402"/>
      <c r="MG5" s="402"/>
      <c r="MH5" s="402"/>
      <c r="MI5" s="402"/>
      <c r="MJ5" s="402"/>
      <c r="MK5" s="402"/>
      <c r="ML5" s="402"/>
      <c r="MM5" s="402"/>
      <c r="MN5" s="402"/>
      <c r="MO5" s="402"/>
      <c r="MU5" s="404" t="s">
        <v>84</v>
      </c>
      <c r="MV5" s="404"/>
      <c r="MW5" s="404">
        <f>$Y$5</f>
        <v>0</v>
      </c>
      <c r="MX5" s="404"/>
      <c r="MY5" s="404" t="s">
        <v>86</v>
      </c>
      <c r="MZ5" s="404"/>
      <c r="NA5" s="404">
        <f>$AC$5</f>
        <v>0</v>
      </c>
      <c r="NB5" s="404"/>
      <c r="NG5" s="402" t="str">
        <f>$G$5</f>
        <v>امریت معارف (       )</v>
      </c>
      <c r="NH5" s="402"/>
      <c r="NI5" s="402"/>
      <c r="NJ5" s="402"/>
      <c r="NK5" s="402"/>
      <c r="NL5" s="402"/>
      <c r="NM5" s="402"/>
      <c r="NN5" s="402"/>
      <c r="NO5" s="402"/>
      <c r="NP5" s="402"/>
      <c r="NQ5" s="402"/>
      <c r="NW5" s="404" t="s">
        <v>84</v>
      </c>
      <c r="NX5" s="404"/>
      <c r="NY5" s="404">
        <f>$Y$5</f>
        <v>0</v>
      </c>
      <c r="NZ5" s="404"/>
      <c r="OA5" s="404" t="s">
        <v>86</v>
      </c>
      <c r="OB5" s="404"/>
      <c r="OC5" s="404">
        <f>$AC$5</f>
        <v>0</v>
      </c>
      <c r="OD5" s="404"/>
    </row>
    <row r="6" spans="1:431" s="77" customFormat="1" ht="12" customHeight="1" x14ac:dyDescent="0.3">
      <c r="G6" s="402"/>
      <c r="H6" s="402"/>
      <c r="I6" s="402"/>
      <c r="J6" s="402"/>
      <c r="K6" s="402"/>
      <c r="L6" s="402"/>
      <c r="M6" s="402"/>
      <c r="N6" s="402"/>
      <c r="O6" s="402"/>
      <c r="P6" s="402"/>
      <c r="Q6" s="402"/>
      <c r="W6" s="404" t="s">
        <v>167</v>
      </c>
      <c r="X6" s="404"/>
      <c r="Y6" s="404">
        <f>COUNTIF(38:38,"معذرتي")</f>
        <v>0</v>
      </c>
      <c r="Z6" s="404"/>
      <c r="AA6" s="404" t="s">
        <v>3</v>
      </c>
      <c r="AB6" s="404"/>
      <c r="AC6" s="404">
        <f>COUNTIF(38:38,"مشروط")</f>
        <v>0</v>
      </c>
      <c r="AD6" s="404"/>
      <c r="AI6" s="402"/>
      <c r="AJ6" s="402"/>
      <c r="AK6" s="402"/>
      <c r="AL6" s="402"/>
      <c r="AM6" s="402"/>
      <c r="AN6" s="402"/>
      <c r="AO6" s="402"/>
      <c r="AP6" s="402"/>
      <c r="AQ6" s="402"/>
      <c r="AR6" s="402"/>
      <c r="AS6" s="402"/>
      <c r="AY6" s="404" t="s">
        <v>5</v>
      </c>
      <c r="AZ6" s="404"/>
      <c r="BA6" s="404">
        <f>$Y$6</f>
        <v>0</v>
      </c>
      <c r="BB6" s="404"/>
      <c r="BC6" s="404" t="s">
        <v>3</v>
      </c>
      <c r="BD6" s="404"/>
      <c r="BE6" s="404">
        <f>$AC$6</f>
        <v>0</v>
      </c>
      <c r="BF6" s="404"/>
      <c r="BK6" s="402"/>
      <c r="BL6" s="402"/>
      <c r="BM6" s="402"/>
      <c r="BN6" s="402"/>
      <c r="BO6" s="402"/>
      <c r="BP6" s="402"/>
      <c r="BQ6" s="402"/>
      <c r="BR6" s="402"/>
      <c r="BS6" s="402"/>
      <c r="BT6" s="402"/>
      <c r="BU6" s="402"/>
      <c r="CA6" s="404" t="s">
        <v>5</v>
      </c>
      <c r="CB6" s="404"/>
      <c r="CC6" s="404">
        <f>$Y$6</f>
        <v>0</v>
      </c>
      <c r="CD6" s="404"/>
      <c r="CE6" s="404" t="s">
        <v>3</v>
      </c>
      <c r="CF6" s="404"/>
      <c r="CG6" s="404">
        <f>$AC$6</f>
        <v>0</v>
      </c>
      <c r="CH6" s="404"/>
      <c r="CM6" s="402"/>
      <c r="CN6" s="402"/>
      <c r="CO6" s="402"/>
      <c r="CP6" s="402"/>
      <c r="CQ6" s="402"/>
      <c r="CR6" s="402"/>
      <c r="CS6" s="402"/>
      <c r="CT6" s="402"/>
      <c r="CU6" s="402"/>
      <c r="CV6" s="402"/>
      <c r="CW6" s="402"/>
      <c r="DC6" s="404" t="s">
        <v>5</v>
      </c>
      <c r="DD6" s="404"/>
      <c r="DE6" s="404">
        <f>$Y$6</f>
        <v>0</v>
      </c>
      <c r="DF6" s="404"/>
      <c r="DG6" s="404" t="s">
        <v>3</v>
      </c>
      <c r="DH6" s="404"/>
      <c r="DI6" s="404">
        <f>$AC$6</f>
        <v>0</v>
      </c>
      <c r="DJ6" s="404"/>
      <c r="DO6" s="402"/>
      <c r="DP6" s="402"/>
      <c r="DQ6" s="402"/>
      <c r="DR6" s="402"/>
      <c r="DS6" s="402"/>
      <c r="DT6" s="402"/>
      <c r="DU6" s="402"/>
      <c r="DV6" s="402"/>
      <c r="DW6" s="402"/>
      <c r="DX6" s="402"/>
      <c r="DY6" s="402"/>
      <c r="EE6" s="404" t="s">
        <v>5</v>
      </c>
      <c r="EF6" s="404"/>
      <c r="EG6" s="404">
        <f>$Y$6</f>
        <v>0</v>
      </c>
      <c r="EH6" s="404"/>
      <c r="EI6" s="404" t="s">
        <v>3</v>
      </c>
      <c r="EJ6" s="404"/>
      <c r="EK6" s="404">
        <f>$AC$6</f>
        <v>0</v>
      </c>
      <c r="EL6" s="404"/>
      <c r="EQ6" s="402"/>
      <c r="ER6" s="402"/>
      <c r="ES6" s="402"/>
      <c r="ET6" s="402"/>
      <c r="EU6" s="402"/>
      <c r="EV6" s="402"/>
      <c r="EW6" s="402"/>
      <c r="EX6" s="402"/>
      <c r="EY6" s="402"/>
      <c r="EZ6" s="402"/>
      <c r="FA6" s="402"/>
      <c r="FG6" s="404" t="s">
        <v>5</v>
      </c>
      <c r="FH6" s="404"/>
      <c r="FI6" s="404">
        <f>$Y$6</f>
        <v>0</v>
      </c>
      <c r="FJ6" s="404"/>
      <c r="FK6" s="404" t="s">
        <v>3</v>
      </c>
      <c r="FL6" s="404"/>
      <c r="FM6" s="404">
        <f>$AC$6</f>
        <v>0</v>
      </c>
      <c r="FN6" s="404"/>
      <c r="FS6" s="402"/>
      <c r="FT6" s="402"/>
      <c r="FU6" s="402"/>
      <c r="FV6" s="402"/>
      <c r="FW6" s="402"/>
      <c r="FX6" s="402"/>
      <c r="FY6" s="402"/>
      <c r="FZ6" s="402"/>
      <c r="GA6" s="402"/>
      <c r="GB6" s="402"/>
      <c r="GC6" s="402"/>
      <c r="GI6" s="404" t="s">
        <v>5</v>
      </c>
      <c r="GJ6" s="404"/>
      <c r="GK6" s="404">
        <f>$Y$6</f>
        <v>0</v>
      </c>
      <c r="GL6" s="404"/>
      <c r="GM6" s="404" t="s">
        <v>3</v>
      </c>
      <c r="GN6" s="404"/>
      <c r="GO6" s="404">
        <f>$AC$6</f>
        <v>0</v>
      </c>
      <c r="GP6" s="404"/>
      <c r="GU6" s="402"/>
      <c r="GV6" s="402"/>
      <c r="GW6" s="402"/>
      <c r="GX6" s="402"/>
      <c r="GY6" s="402"/>
      <c r="GZ6" s="402"/>
      <c r="HA6" s="402"/>
      <c r="HB6" s="402"/>
      <c r="HC6" s="402"/>
      <c r="HD6" s="402"/>
      <c r="HE6" s="402"/>
      <c r="HK6" s="404" t="s">
        <v>5</v>
      </c>
      <c r="HL6" s="404"/>
      <c r="HM6" s="404">
        <f>$Y$6</f>
        <v>0</v>
      </c>
      <c r="HN6" s="404"/>
      <c r="HO6" s="404" t="s">
        <v>3</v>
      </c>
      <c r="HP6" s="404"/>
      <c r="HQ6" s="404">
        <f>$AC$6</f>
        <v>0</v>
      </c>
      <c r="HR6" s="404"/>
      <c r="HW6" s="402"/>
      <c r="HX6" s="402"/>
      <c r="HY6" s="402"/>
      <c r="HZ6" s="402"/>
      <c r="IA6" s="402"/>
      <c r="IB6" s="402"/>
      <c r="IC6" s="402"/>
      <c r="ID6" s="402"/>
      <c r="IE6" s="402"/>
      <c r="IF6" s="402"/>
      <c r="IG6" s="402"/>
      <c r="IM6" s="404" t="s">
        <v>5</v>
      </c>
      <c r="IN6" s="404"/>
      <c r="IO6" s="404">
        <f>$Y$6</f>
        <v>0</v>
      </c>
      <c r="IP6" s="404"/>
      <c r="IQ6" s="404" t="s">
        <v>3</v>
      </c>
      <c r="IR6" s="404"/>
      <c r="IS6" s="404">
        <f>$AC$6</f>
        <v>0</v>
      </c>
      <c r="IT6" s="404"/>
      <c r="IY6" s="402"/>
      <c r="IZ6" s="402"/>
      <c r="JA6" s="402"/>
      <c r="JB6" s="402"/>
      <c r="JC6" s="402"/>
      <c r="JD6" s="402"/>
      <c r="JE6" s="402"/>
      <c r="JF6" s="402"/>
      <c r="JG6" s="402"/>
      <c r="JH6" s="402"/>
      <c r="JI6" s="402"/>
      <c r="JO6" s="404" t="s">
        <v>5</v>
      </c>
      <c r="JP6" s="404"/>
      <c r="JQ6" s="404">
        <f>$Y$6</f>
        <v>0</v>
      </c>
      <c r="JR6" s="404"/>
      <c r="JS6" s="404" t="s">
        <v>3</v>
      </c>
      <c r="JT6" s="404"/>
      <c r="JU6" s="404">
        <f>$AC$6</f>
        <v>0</v>
      </c>
      <c r="JV6" s="404"/>
      <c r="KA6" s="402"/>
      <c r="KB6" s="402"/>
      <c r="KC6" s="402"/>
      <c r="KD6" s="402"/>
      <c r="KE6" s="402"/>
      <c r="KF6" s="402"/>
      <c r="KG6" s="402"/>
      <c r="KH6" s="402"/>
      <c r="KI6" s="402"/>
      <c r="KJ6" s="402"/>
      <c r="KK6" s="402"/>
      <c r="KQ6" s="404" t="s">
        <v>5</v>
      </c>
      <c r="KR6" s="404"/>
      <c r="KS6" s="404">
        <f>$Y$6</f>
        <v>0</v>
      </c>
      <c r="KT6" s="404"/>
      <c r="KU6" s="404" t="s">
        <v>3</v>
      </c>
      <c r="KV6" s="404"/>
      <c r="KW6" s="404">
        <f>$AC$6</f>
        <v>0</v>
      </c>
      <c r="KX6" s="404"/>
      <c r="LC6" s="402"/>
      <c r="LD6" s="402"/>
      <c r="LE6" s="402"/>
      <c r="LF6" s="402"/>
      <c r="LG6" s="402"/>
      <c r="LH6" s="402"/>
      <c r="LI6" s="402"/>
      <c r="LJ6" s="402"/>
      <c r="LK6" s="402"/>
      <c r="LL6" s="402"/>
      <c r="LM6" s="402"/>
      <c r="LS6" s="404" t="s">
        <v>5</v>
      </c>
      <c r="LT6" s="404"/>
      <c r="LU6" s="404">
        <f>$Y$6</f>
        <v>0</v>
      </c>
      <c r="LV6" s="404"/>
      <c r="LW6" s="404" t="s">
        <v>3</v>
      </c>
      <c r="LX6" s="404"/>
      <c r="LY6" s="404">
        <f>$AC$6</f>
        <v>0</v>
      </c>
      <c r="LZ6" s="404"/>
      <c r="ME6" s="402"/>
      <c r="MF6" s="402"/>
      <c r="MG6" s="402"/>
      <c r="MH6" s="402"/>
      <c r="MI6" s="402"/>
      <c r="MJ6" s="402"/>
      <c r="MK6" s="402"/>
      <c r="ML6" s="402"/>
      <c r="MM6" s="402"/>
      <c r="MN6" s="402"/>
      <c r="MO6" s="402"/>
      <c r="MU6" s="404" t="s">
        <v>5</v>
      </c>
      <c r="MV6" s="404"/>
      <c r="MW6" s="404">
        <f>$Y$6</f>
        <v>0</v>
      </c>
      <c r="MX6" s="404"/>
      <c r="MY6" s="404" t="s">
        <v>3</v>
      </c>
      <c r="MZ6" s="404"/>
      <c r="NA6" s="404">
        <f>$AC$6</f>
        <v>0</v>
      </c>
      <c r="NB6" s="404"/>
      <c r="NG6" s="402"/>
      <c r="NH6" s="402"/>
      <c r="NI6" s="402"/>
      <c r="NJ6" s="402"/>
      <c r="NK6" s="402"/>
      <c r="NL6" s="402"/>
      <c r="NM6" s="402"/>
      <c r="NN6" s="402"/>
      <c r="NO6" s="402"/>
      <c r="NP6" s="402"/>
      <c r="NQ6" s="402"/>
      <c r="NW6" s="404" t="s">
        <v>5</v>
      </c>
      <c r="NX6" s="404"/>
      <c r="NY6" s="404">
        <f>$Y$6</f>
        <v>0</v>
      </c>
      <c r="NZ6" s="404"/>
      <c r="OA6" s="404" t="s">
        <v>3</v>
      </c>
      <c r="OB6" s="404"/>
      <c r="OC6" s="404">
        <f>$AC$6</f>
        <v>0</v>
      </c>
      <c r="OD6" s="404"/>
    </row>
    <row r="7" spans="1:431" s="77" customFormat="1" ht="12" customHeight="1" x14ac:dyDescent="0.3">
      <c r="A7" s="62"/>
      <c r="G7" s="403" t="str">
        <f>'لیست '!AB1</f>
        <v>لیسه عالی (       )</v>
      </c>
      <c r="H7" s="403"/>
      <c r="I7" s="403"/>
      <c r="J7" s="403"/>
      <c r="K7" s="403"/>
      <c r="L7" s="403"/>
      <c r="M7" s="403"/>
      <c r="N7" s="403"/>
      <c r="O7" s="403"/>
      <c r="P7" s="403"/>
      <c r="Q7" s="403"/>
      <c r="W7" s="404" t="s">
        <v>6</v>
      </c>
      <c r="X7" s="404"/>
      <c r="Y7" s="404">
        <f>COUNTIF(38:38,"غایب")</f>
        <v>0</v>
      </c>
      <c r="Z7" s="404"/>
      <c r="AA7" s="404" t="s">
        <v>5</v>
      </c>
      <c r="AB7" s="404"/>
      <c r="AC7" s="404">
        <f>COUNTIF(38:38,"معذرتی")</f>
        <v>0</v>
      </c>
      <c r="AD7" s="404"/>
      <c r="AI7" s="403" t="str">
        <f>$G$7</f>
        <v>لیسه عالی (       )</v>
      </c>
      <c r="AJ7" s="403"/>
      <c r="AK7" s="403"/>
      <c r="AL7" s="403"/>
      <c r="AM7" s="403"/>
      <c r="AN7" s="403"/>
      <c r="AO7" s="403"/>
      <c r="AP7" s="403"/>
      <c r="AQ7" s="403"/>
      <c r="AR7" s="403"/>
      <c r="AS7" s="403"/>
      <c r="AY7" s="404" t="s">
        <v>6</v>
      </c>
      <c r="AZ7" s="404"/>
      <c r="BA7" s="404">
        <f>$Y$7</f>
        <v>0</v>
      </c>
      <c r="BB7" s="404"/>
      <c r="BC7" s="404" t="s">
        <v>5</v>
      </c>
      <c r="BD7" s="404"/>
      <c r="BE7" s="404">
        <f>$AC$7</f>
        <v>0</v>
      </c>
      <c r="BF7" s="404"/>
      <c r="BK7" s="403" t="str">
        <f>$G$7</f>
        <v>لیسه عالی (       )</v>
      </c>
      <c r="BL7" s="403"/>
      <c r="BM7" s="403"/>
      <c r="BN7" s="403"/>
      <c r="BO7" s="403"/>
      <c r="BP7" s="403"/>
      <c r="BQ7" s="403"/>
      <c r="BR7" s="403"/>
      <c r="BS7" s="403"/>
      <c r="BT7" s="403"/>
      <c r="BU7" s="403"/>
      <c r="CA7" s="404" t="s">
        <v>6</v>
      </c>
      <c r="CB7" s="404"/>
      <c r="CC7" s="404">
        <f>$Y$7</f>
        <v>0</v>
      </c>
      <c r="CD7" s="404"/>
      <c r="CE7" s="404" t="s">
        <v>5</v>
      </c>
      <c r="CF7" s="404"/>
      <c r="CG7" s="404">
        <f>$AC$7</f>
        <v>0</v>
      </c>
      <c r="CH7" s="404"/>
      <c r="CM7" s="403" t="str">
        <f>$G$7</f>
        <v>لیسه عالی (       )</v>
      </c>
      <c r="CN7" s="403"/>
      <c r="CO7" s="403"/>
      <c r="CP7" s="403"/>
      <c r="CQ7" s="403"/>
      <c r="CR7" s="403"/>
      <c r="CS7" s="403"/>
      <c r="CT7" s="403"/>
      <c r="CU7" s="403"/>
      <c r="CV7" s="403"/>
      <c r="CW7" s="403"/>
      <c r="DC7" s="404" t="s">
        <v>6</v>
      </c>
      <c r="DD7" s="404"/>
      <c r="DE7" s="404">
        <f>$Y$7</f>
        <v>0</v>
      </c>
      <c r="DF7" s="404"/>
      <c r="DG7" s="404" t="s">
        <v>5</v>
      </c>
      <c r="DH7" s="404"/>
      <c r="DI7" s="404">
        <f>$AC$7</f>
        <v>0</v>
      </c>
      <c r="DJ7" s="404"/>
      <c r="DO7" s="403" t="str">
        <f>$G$7</f>
        <v>لیسه عالی (       )</v>
      </c>
      <c r="DP7" s="403"/>
      <c r="DQ7" s="403"/>
      <c r="DR7" s="403"/>
      <c r="DS7" s="403"/>
      <c r="DT7" s="403"/>
      <c r="DU7" s="403"/>
      <c r="DV7" s="403"/>
      <c r="DW7" s="403"/>
      <c r="DX7" s="403"/>
      <c r="DY7" s="403"/>
      <c r="EE7" s="404" t="s">
        <v>6</v>
      </c>
      <c r="EF7" s="404"/>
      <c r="EG7" s="404">
        <f>$Y$7</f>
        <v>0</v>
      </c>
      <c r="EH7" s="404"/>
      <c r="EI7" s="404" t="s">
        <v>5</v>
      </c>
      <c r="EJ7" s="404"/>
      <c r="EK7" s="404">
        <f>$AC$7</f>
        <v>0</v>
      </c>
      <c r="EL7" s="404"/>
      <c r="EQ7" s="403" t="str">
        <f>$G$7</f>
        <v>لیسه عالی (       )</v>
      </c>
      <c r="ER7" s="403"/>
      <c r="ES7" s="403"/>
      <c r="ET7" s="403"/>
      <c r="EU7" s="403"/>
      <c r="EV7" s="403"/>
      <c r="EW7" s="403"/>
      <c r="EX7" s="403"/>
      <c r="EY7" s="403"/>
      <c r="EZ7" s="403"/>
      <c r="FA7" s="403"/>
      <c r="FG7" s="404" t="s">
        <v>6</v>
      </c>
      <c r="FH7" s="404"/>
      <c r="FI7" s="404">
        <f>$Y$7</f>
        <v>0</v>
      </c>
      <c r="FJ7" s="404"/>
      <c r="FK7" s="404" t="s">
        <v>5</v>
      </c>
      <c r="FL7" s="404"/>
      <c r="FM7" s="404">
        <f>$AC$7</f>
        <v>0</v>
      </c>
      <c r="FN7" s="404"/>
      <c r="FS7" s="403" t="str">
        <f>$G$7</f>
        <v>لیسه عالی (       )</v>
      </c>
      <c r="FT7" s="403"/>
      <c r="FU7" s="403"/>
      <c r="FV7" s="403"/>
      <c r="FW7" s="403"/>
      <c r="FX7" s="403"/>
      <c r="FY7" s="403"/>
      <c r="FZ7" s="403"/>
      <c r="GA7" s="403"/>
      <c r="GB7" s="403"/>
      <c r="GC7" s="403"/>
      <c r="GI7" s="404" t="s">
        <v>6</v>
      </c>
      <c r="GJ7" s="404"/>
      <c r="GK7" s="404">
        <f>$Y$7</f>
        <v>0</v>
      </c>
      <c r="GL7" s="404"/>
      <c r="GM7" s="404" t="s">
        <v>5</v>
      </c>
      <c r="GN7" s="404"/>
      <c r="GO7" s="404">
        <f>$AC$7</f>
        <v>0</v>
      </c>
      <c r="GP7" s="404"/>
      <c r="GU7" s="403" t="str">
        <f>$G$7</f>
        <v>لیسه عالی (       )</v>
      </c>
      <c r="GV7" s="403"/>
      <c r="GW7" s="403"/>
      <c r="GX7" s="403"/>
      <c r="GY7" s="403"/>
      <c r="GZ7" s="403"/>
      <c r="HA7" s="403"/>
      <c r="HB7" s="403"/>
      <c r="HC7" s="403"/>
      <c r="HD7" s="403"/>
      <c r="HE7" s="403"/>
      <c r="HK7" s="404" t="s">
        <v>6</v>
      </c>
      <c r="HL7" s="404"/>
      <c r="HM7" s="404">
        <f>$Y$7</f>
        <v>0</v>
      </c>
      <c r="HN7" s="404"/>
      <c r="HO7" s="404" t="s">
        <v>5</v>
      </c>
      <c r="HP7" s="404"/>
      <c r="HQ7" s="404">
        <f>$AC$7</f>
        <v>0</v>
      </c>
      <c r="HR7" s="404"/>
      <c r="HW7" s="403" t="str">
        <f>$G$7</f>
        <v>لیسه عالی (       )</v>
      </c>
      <c r="HX7" s="403"/>
      <c r="HY7" s="403"/>
      <c r="HZ7" s="403"/>
      <c r="IA7" s="403"/>
      <c r="IB7" s="403"/>
      <c r="IC7" s="403"/>
      <c r="ID7" s="403"/>
      <c r="IE7" s="403"/>
      <c r="IF7" s="403"/>
      <c r="IG7" s="403"/>
      <c r="IM7" s="404" t="s">
        <v>6</v>
      </c>
      <c r="IN7" s="404"/>
      <c r="IO7" s="404">
        <f>$Y$7</f>
        <v>0</v>
      </c>
      <c r="IP7" s="404"/>
      <c r="IQ7" s="404" t="s">
        <v>5</v>
      </c>
      <c r="IR7" s="404"/>
      <c r="IS7" s="404">
        <f>$AC$7</f>
        <v>0</v>
      </c>
      <c r="IT7" s="404"/>
      <c r="IY7" s="403" t="str">
        <f>$G$7</f>
        <v>لیسه عالی (       )</v>
      </c>
      <c r="IZ7" s="403"/>
      <c r="JA7" s="403"/>
      <c r="JB7" s="403"/>
      <c r="JC7" s="403"/>
      <c r="JD7" s="403"/>
      <c r="JE7" s="403"/>
      <c r="JF7" s="403"/>
      <c r="JG7" s="403"/>
      <c r="JH7" s="403"/>
      <c r="JI7" s="403"/>
      <c r="JO7" s="404" t="s">
        <v>6</v>
      </c>
      <c r="JP7" s="404"/>
      <c r="JQ7" s="404">
        <f>$Y$7</f>
        <v>0</v>
      </c>
      <c r="JR7" s="404"/>
      <c r="JS7" s="404" t="s">
        <v>5</v>
      </c>
      <c r="JT7" s="404"/>
      <c r="JU7" s="404">
        <f>$AC$7</f>
        <v>0</v>
      </c>
      <c r="JV7" s="404"/>
      <c r="KA7" s="403" t="str">
        <f>$G$7</f>
        <v>لیسه عالی (       )</v>
      </c>
      <c r="KB7" s="403"/>
      <c r="KC7" s="403"/>
      <c r="KD7" s="403"/>
      <c r="KE7" s="403"/>
      <c r="KF7" s="403"/>
      <c r="KG7" s="403"/>
      <c r="KH7" s="403"/>
      <c r="KI7" s="403"/>
      <c r="KJ7" s="403"/>
      <c r="KK7" s="403"/>
      <c r="KQ7" s="404" t="s">
        <v>6</v>
      </c>
      <c r="KR7" s="404"/>
      <c r="KS7" s="404">
        <f>$Y$7</f>
        <v>0</v>
      </c>
      <c r="KT7" s="404"/>
      <c r="KU7" s="404" t="s">
        <v>5</v>
      </c>
      <c r="KV7" s="404"/>
      <c r="KW7" s="404">
        <f>$AC$7</f>
        <v>0</v>
      </c>
      <c r="KX7" s="404"/>
      <c r="LC7" s="403" t="str">
        <f>$G$7</f>
        <v>لیسه عالی (       )</v>
      </c>
      <c r="LD7" s="403"/>
      <c r="LE7" s="403"/>
      <c r="LF7" s="403"/>
      <c r="LG7" s="403"/>
      <c r="LH7" s="403"/>
      <c r="LI7" s="403"/>
      <c r="LJ7" s="403"/>
      <c r="LK7" s="403"/>
      <c r="LL7" s="403"/>
      <c r="LM7" s="403"/>
      <c r="LS7" s="404" t="s">
        <v>6</v>
      </c>
      <c r="LT7" s="404"/>
      <c r="LU7" s="404">
        <f>$Y$7</f>
        <v>0</v>
      </c>
      <c r="LV7" s="404"/>
      <c r="LW7" s="404" t="s">
        <v>5</v>
      </c>
      <c r="LX7" s="404"/>
      <c r="LY7" s="404">
        <f>$AC$7</f>
        <v>0</v>
      </c>
      <c r="LZ7" s="404"/>
      <c r="ME7" s="403" t="str">
        <f>$G$7</f>
        <v>لیسه عالی (       )</v>
      </c>
      <c r="MF7" s="403"/>
      <c r="MG7" s="403"/>
      <c r="MH7" s="403"/>
      <c r="MI7" s="403"/>
      <c r="MJ7" s="403"/>
      <c r="MK7" s="403"/>
      <c r="ML7" s="403"/>
      <c r="MM7" s="403"/>
      <c r="MN7" s="403"/>
      <c r="MO7" s="403"/>
      <c r="MU7" s="404" t="s">
        <v>6</v>
      </c>
      <c r="MV7" s="404"/>
      <c r="MW7" s="404">
        <f>$Y$7</f>
        <v>0</v>
      </c>
      <c r="MX7" s="404"/>
      <c r="MY7" s="404" t="s">
        <v>5</v>
      </c>
      <c r="MZ7" s="404"/>
      <c r="NA7" s="404">
        <f>$AC$7</f>
        <v>0</v>
      </c>
      <c r="NB7" s="404"/>
      <c r="NG7" s="403" t="str">
        <f>$G$7</f>
        <v>لیسه عالی (       )</v>
      </c>
      <c r="NH7" s="403"/>
      <c r="NI7" s="403"/>
      <c r="NJ7" s="403"/>
      <c r="NK7" s="403"/>
      <c r="NL7" s="403"/>
      <c r="NM7" s="403"/>
      <c r="NN7" s="403"/>
      <c r="NO7" s="403"/>
      <c r="NP7" s="403"/>
      <c r="NQ7" s="403"/>
      <c r="NW7" s="404" t="s">
        <v>6</v>
      </c>
      <c r="NX7" s="404"/>
      <c r="NY7" s="404">
        <f>$Y$7</f>
        <v>0</v>
      </c>
      <c r="NZ7" s="404"/>
      <c r="OA7" s="404" t="s">
        <v>5</v>
      </c>
      <c r="OB7" s="404"/>
      <c r="OC7" s="404">
        <f>$AC$7</f>
        <v>0</v>
      </c>
      <c r="OD7" s="404"/>
    </row>
    <row r="8" spans="1:431" s="77" customFormat="1" ht="13.05" customHeight="1" x14ac:dyDescent="0.3">
      <c r="A8" s="407" t="s">
        <v>33</v>
      </c>
      <c r="B8" s="408"/>
      <c r="C8" s="405" t="str">
        <f>'لیست '!P1</f>
        <v>(       )</v>
      </c>
      <c r="D8" s="406"/>
      <c r="E8" s="407" t="s">
        <v>32</v>
      </c>
      <c r="F8" s="408"/>
      <c r="G8" s="408"/>
      <c r="H8" s="405">
        <f>'لیست '!E1</f>
        <v>1404</v>
      </c>
      <c r="I8" s="405"/>
      <c r="J8" s="78" t="s">
        <v>166</v>
      </c>
      <c r="K8" s="78" t="s">
        <v>27</v>
      </c>
      <c r="L8" s="405">
        <f>'لیست '!H1</f>
        <v>1447</v>
      </c>
      <c r="M8" s="405"/>
      <c r="N8" s="79" t="s">
        <v>165</v>
      </c>
      <c r="O8" s="407" t="s">
        <v>76</v>
      </c>
      <c r="P8" s="408"/>
      <c r="Q8" s="408"/>
      <c r="R8" s="405" t="str">
        <f>'لیست '!W1</f>
        <v>(       )</v>
      </c>
      <c r="S8" s="405"/>
      <c r="T8" s="405"/>
      <c r="U8" s="405"/>
      <c r="V8" s="406"/>
      <c r="W8" s="404"/>
      <c r="X8" s="404"/>
      <c r="Y8" s="404"/>
      <c r="Z8" s="404"/>
      <c r="AA8" s="404" t="s">
        <v>12</v>
      </c>
      <c r="AB8" s="404"/>
      <c r="AC8" s="404">
        <f>COUNTIF(38:38,"محروم")+COUNTIF(38:38,"سه پارچه")</f>
        <v>0</v>
      </c>
      <c r="AD8" s="404"/>
      <c r="AE8" s="405" t="str">
        <f>$C$8</f>
        <v>(       )</v>
      </c>
      <c r="AF8" s="406"/>
      <c r="AG8" s="407" t="s">
        <v>32</v>
      </c>
      <c r="AH8" s="408"/>
      <c r="AI8" s="408"/>
      <c r="AJ8" s="405">
        <f>$H$8</f>
        <v>1404</v>
      </c>
      <c r="AK8" s="405"/>
      <c r="AL8" s="78" t="s">
        <v>166</v>
      </c>
      <c r="AM8" s="78" t="s">
        <v>27</v>
      </c>
      <c r="AN8" s="405">
        <f>$L$8</f>
        <v>1447</v>
      </c>
      <c r="AO8" s="405"/>
      <c r="AP8" s="79" t="s">
        <v>165</v>
      </c>
      <c r="AQ8" s="407" t="s">
        <v>76</v>
      </c>
      <c r="AR8" s="408"/>
      <c r="AS8" s="408"/>
      <c r="AT8" s="405" t="str">
        <f>$R$8</f>
        <v>(       )</v>
      </c>
      <c r="AU8" s="405"/>
      <c r="AV8" s="405"/>
      <c r="AW8" s="405"/>
      <c r="AX8" s="406"/>
      <c r="AY8" s="404"/>
      <c r="AZ8" s="404"/>
      <c r="BA8" s="404"/>
      <c r="BB8" s="404"/>
      <c r="BC8" s="404" t="s">
        <v>12</v>
      </c>
      <c r="BD8" s="404"/>
      <c r="BE8" s="404">
        <f>$AC$8</f>
        <v>0</v>
      </c>
      <c r="BF8" s="404"/>
      <c r="BG8" s="405" t="str">
        <f>$C$8</f>
        <v>(       )</v>
      </c>
      <c r="BH8" s="406"/>
      <c r="BI8" s="407" t="s">
        <v>32</v>
      </c>
      <c r="BJ8" s="408"/>
      <c r="BK8" s="408"/>
      <c r="BL8" s="405">
        <f>$H$8</f>
        <v>1404</v>
      </c>
      <c r="BM8" s="405"/>
      <c r="BN8" s="78" t="s">
        <v>166</v>
      </c>
      <c r="BO8" s="78" t="s">
        <v>27</v>
      </c>
      <c r="BP8" s="405">
        <f>$L$8</f>
        <v>1447</v>
      </c>
      <c r="BQ8" s="405"/>
      <c r="BR8" s="79" t="s">
        <v>165</v>
      </c>
      <c r="BS8" s="407" t="s">
        <v>76</v>
      </c>
      <c r="BT8" s="408"/>
      <c r="BU8" s="408"/>
      <c r="BV8" s="405" t="str">
        <f>$R$8</f>
        <v>(       )</v>
      </c>
      <c r="BW8" s="405"/>
      <c r="BX8" s="405"/>
      <c r="BY8" s="405"/>
      <c r="BZ8" s="406"/>
      <c r="CA8" s="404"/>
      <c r="CB8" s="404"/>
      <c r="CC8" s="404"/>
      <c r="CD8" s="404"/>
      <c r="CE8" s="404" t="s">
        <v>12</v>
      </c>
      <c r="CF8" s="404"/>
      <c r="CG8" s="404">
        <f>$AC$8</f>
        <v>0</v>
      </c>
      <c r="CH8" s="404"/>
      <c r="CI8" s="405" t="str">
        <f>$C$8</f>
        <v>(       )</v>
      </c>
      <c r="CJ8" s="406"/>
      <c r="CK8" s="407" t="s">
        <v>32</v>
      </c>
      <c r="CL8" s="408"/>
      <c r="CM8" s="408"/>
      <c r="CN8" s="405">
        <f>$H$8</f>
        <v>1404</v>
      </c>
      <c r="CO8" s="405"/>
      <c r="CP8" s="78" t="s">
        <v>166</v>
      </c>
      <c r="CQ8" s="78" t="s">
        <v>27</v>
      </c>
      <c r="CR8" s="405">
        <f>$L$8</f>
        <v>1447</v>
      </c>
      <c r="CS8" s="405"/>
      <c r="CT8" s="79" t="s">
        <v>165</v>
      </c>
      <c r="CU8" s="407" t="s">
        <v>76</v>
      </c>
      <c r="CV8" s="408"/>
      <c r="CW8" s="408"/>
      <c r="CX8" s="405" t="str">
        <f>$R$8</f>
        <v>(       )</v>
      </c>
      <c r="CY8" s="405"/>
      <c r="CZ8" s="405"/>
      <c r="DA8" s="405"/>
      <c r="DB8" s="406"/>
      <c r="DC8" s="404"/>
      <c r="DD8" s="404"/>
      <c r="DE8" s="404"/>
      <c r="DF8" s="404"/>
      <c r="DG8" s="404" t="s">
        <v>12</v>
      </c>
      <c r="DH8" s="404"/>
      <c r="DI8" s="404">
        <f>$AC$8</f>
        <v>0</v>
      </c>
      <c r="DJ8" s="404"/>
      <c r="DK8" s="405" t="str">
        <f>$C$8</f>
        <v>(       )</v>
      </c>
      <c r="DL8" s="406"/>
      <c r="DM8" s="407" t="s">
        <v>32</v>
      </c>
      <c r="DN8" s="408"/>
      <c r="DO8" s="408"/>
      <c r="DP8" s="405">
        <f>$H$8</f>
        <v>1404</v>
      </c>
      <c r="DQ8" s="405"/>
      <c r="DR8" s="78" t="s">
        <v>166</v>
      </c>
      <c r="DS8" s="78" t="s">
        <v>27</v>
      </c>
      <c r="DT8" s="405">
        <f>$L$8</f>
        <v>1447</v>
      </c>
      <c r="DU8" s="405"/>
      <c r="DV8" s="79" t="s">
        <v>165</v>
      </c>
      <c r="DW8" s="407" t="s">
        <v>76</v>
      </c>
      <c r="DX8" s="408"/>
      <c r="DY8" s="408"/>
      <c r="DZ8" s="405" t="str">
        <f>$R$8</f>
        <v>(       )</v>
      </c>
      <c r="EA8" s="405"/>
      <c r="EB8" s="405"/>
      <c r="EC8" s="405"/>
      <c r="ED8" s="406"/>
      <c r="EE8" s="404"/>
      <c r="EF8" s="404"/>
      <c r="EG8" s="404"/>
      <c r="EH8" s="404"/>
      <c r="EI8" s="404" t="s">
        <v>12</v>
      </c>
      <c r="EJ8" s="404"/>
      <c r="EK8" s="404">
        <f>$AC$8</f>
        <v>0</v>
      </c>
      <c r="EL8" s="404"/>
      <c r="EM8" s="405" t="str">
        <f>$C$8</f>
        <v>(       )</v>
      </c>
      <c r="EN8" s="406"/>
      <c r="EO8" s="407" t="s">
        <v>32</v>
      </c>
      <c r="EP8" s="408"/>
      <c r="EQ8" s="408"/>
      <c r="ER8" s="405">
        <f>$H$8</f>
        <v>1404</v>
      </c>
      <c r="ES8" s="405"/>
      <c r="ET8" s="78" t="s">
        <v>166</v>
      </c>
      <c r="EU8" s="78" t="s">
        <v>27</v>
      </c>
      <c r="EV8" s="405">
        <f>$L$8</f>
        <v>1447</v>
      </c>
      <c r="EW8" s="405"/>
      <c r="EX8" s="79" t="s">
        <v>165</v>
      </c>
      <c r="EY8" s="407" t="s">
        <v>76</v>
      </c>
      <c r="EZ8" s="408"/>
      <c r="FA8" s="408"/>
      <c r="FB8" s="405" t="str">
        <f>$R$8</f>
        <v>(       )</v>
      </c>
      <c r="FC8" s="405"/>
      <c r="FD8" s="405"/>
      <c r="FE8" s="405"/>
      <c r="FF8" s="406"/>
      <c r="FG8" s="404"/>
      <c r="FH8" s="404"/>
      <c r="FI8" s="404"/>
      <c r="FJ8" s="404"/>
      <c r="FK8" s="404" t="s">
        <v>12</v>
      </c>
      <c r="FL8" s="404"/>
      <c r="FM8" s="404">
        <f>$AC$8</f>
        <v>0</v>
      </c>
      <c r="FN8" s="404"/>
      <c r="FO8" s="405" t="str">
        <f>$C$8</f>
        <v>(       )</v>
      </c>
      <c r="FP8" s="406"/>
      <c r="FQ8" s="407" t="s">
        <v>32</v>
      </c>
      <c r="FR8" s="408"/>
      <c r="FS8" s="408"/>
      <c r="FT8" s="405">
        <f>$H$8</f>
        <v>1404</v>
      </c>
      <c r="FU8" s="405"/>
      <c r="FV8" s="78" t="s">
        <v>166</v>
      </c>
      <c r="FW8" s="78" t="s">
        <v>27</v>
      </c>
      <c r="FX8" s="405">
        <f>$L$8</f>
        <v>1447</v>
      </c>
      <c r="FY8" s="405"/>
      <c r="FZ8" s="79" t="s">
        <v>165</v>
      </c>
      <c r="GA8" s="407" t="s">
        <v>76</v>
      </c>
      <c r="GB8" s="408"/>
      <c r="GC8" s="408"/>
      <c r="GD8" s="405" t="str">
        <f>$R$8</f>
        <v>(       )</v>
      </c>
      <c r="GE8" s="405"/>
      <c r="GF8" s="405"/>
      <c r="GG8" s="405"/>
      <c r="GH8" s="406"/>
      <c r="GI8" s="404"/>
      <c r="GJ8" s="404"/>
      <c r="GK8" s="404"/>
      <c r="GL8" s="404"/>
      <c r="GM8" s="404" t="s">
        <v>12</v>
      </c>
      <c r="GN8" s="404"/>
      <c r="GO8" s="404">
        <f>$AC$8</f>
        <v>0</v>
      </c>
      <c r="GP8" s="404"/>
      <c r="GQ8" s="405" t="str">
        <f>$C$8</f>
        <v>(       )</v>
      </c>
      <c r="GR8" s="406"/>
      <c r="GS8" s="407" t="s">
        <v>32</v>
      </c>
      <c r="GT8" s="408"/>
      <c r="GU8" s="408"/>
      <c r="GV8" s="405">
        <f>$H$8</f>
        <v>1404</v>
      </c>
      <c r="GW8" s="405"/>
      <c r="GX8" s="78" t="s">
        <v>166</v>
      </c>
      <c r="GY8" s="78" t="s">
        <v>27</v>
      </c>
      <c r="GZ8" s="405">
        <f>$L$8</f>
        <v>1447</v>
      </c>
      <c r="HA8" s="405"/>
      <c r="HB8" s="79" t="s">
        <v>165</v>
      </c>
      <c r="HC8" s="407" t="s">
        <v>76</v>
      </c>
      <c r="HD8" s="408"/>
      <c r="HE8" s="408"/>
      <c r="HF8" s="405" t="str">
        <f>$R$8</f>
        <v>(       )</v>
      </c>
      <c r="HG8" s="405"/>
      <c r="HH8" s="405"/>
      <c r="HI8" s="405"/>
      <c r="HJ8" s="406"/>
      <c r="HK8" s="404"/>
      <c r="HL8" s="404"/>
      <c r="HM8" s="404"/>
      <c r="HN8" s="404"/>
      <c r="HO8" s="404" t="s">
        <v>12</v>
      </c>
      <c r="HP8" s="404"/>
      <c r="HQ8" s="404">
        <f>$AC$8</f>
        <v>0</v>
      </c>
      <c r="HR8" s="404"/>
      <c r="HS8" s="405" t="str">
        <f>$C$8</f>
        <v>(       )</v>
      </c>
      <c r="HT8" s="406"/>
      <c r="HU8" s="407" t="s">
        <v>32</v>
      </c>
      <c r="HV8" s="408"/>
      <c r="HW8" s="408"/>
      <c r="HX8" s="405">
        <f>$H$8</f>
        <v>1404</v>
      </c>
      <c r="HY8" s="405"/>
      <c r="HZ8" s="78" t="s">
        <v>166</v>
      </c>
      <c r="IA8" s="78" t="s">
        <v>27</v>
      </c>
      <c r="IB8" s="405">
        <f>$L$8</f>
        <v>1447</v>
      </c>
      <c r="IC8" s="405"/>
      <c r="ID8" s="79" t="s">
        <v>165</v>
      </c>
      <c r="IE8" s="407" t="s">
        <v>76</v>
      </c>
      <c r="IF8" s="408"/>
      <c r="IG8" s="408"/>
      <c r="IH8" s="405" t="str">
        <f>$R$8</f>
        <v>(       )</v>
      </c>
      <c r="II8" s="405"/>
      <c r="IJ8" s="405"/>
      <c r="IK8" s="405"/>
      <c r="IL8" s="406"/>
      <c r="IM8" s="404"/>
      <c r="IN8" s="404"/>
      <c r="IO8" s="404"/>
      <c r="IP8" s="404"/>
      <c r="IQ8" s="404" t="s">
        <v>12</v>
      </c>
      <c r="IR8" s="404"/>
      <c r="IS8" s="404">
        <f>$AC$8</f>
        <v>0</v>
      </c>
      <c r="IT8" s="404"/>
      <c r="IU8" s="405" t="str">
        <f>$C$8</f>
        <v>(       )</v>
      </c>
      <c r="IV8" s="406"/>
      <c r="IW8" s="407" t="s">
        <v>32</v>
      </c>
      <c r="IX8" s="408"/>
      <c r="IY8" s="408"/>
      <c r="IZ8" s="405">
        <f>$H$8</f>
        <v>1404</v>
      </c>
      <c r="JA8" s="405"/>
      <c r="JB8" s="78" t="s">
        <v>166</v>
      </c>
      <c r="JC8" s="78" t="s">
        <v>27</v>
      </c>
      <c r="JD8" s="405">
        <f>$L$8</f>
        <v>1447</v>
      </c>
      <c r="JE8" s="405"/>
      <c r="JF8" s="79" t="s">
        <v>165</v>
      </c>
      <c r="JG8" s="407" t="s">
        <v>76</v>
      </c>
      <c r="JH8" s="408"/>
      <c r="JI8" s="408"/>
      <c r="JJ8" s="405" t="str">
        <f>$R$8</f>
        <v>(       )</v>
      </c>
      <c r="JK8" s="405"/>
      <c r="JL8" s="405"/>
      <c r="JM8" s="405"/>
      <c r="JN8" s="406"/>
      <c r="JO8" s="404"/>
      <c r="JP8" s="404"/>
      <c r="JQ8" s="404"/>
      <c r="JR8" s="404"/>
      <c r="JS8" s="404" t="s">
        <v>12</v>
      </c>
      <c r="JT8" s="404"/>
      <c r="JU8" s="404">
        <f>$AC$8</f>
        <v>0</v>
      </c>
      <c r="JV8" s="404"/>
      <c r="JW8" s="405" t="str">
        <f>$C$8</f>
        <v>(       )</v>
      </c>
      <c r="JX8" s="406"/>
      <c r="JY8" s="407" t="s">
        <v>32</v>
      </c>
      <c r="JZ8" s="408"/>
      <c r="KA8" s="408"/>
      <c r="KB8" s="405">
        <f>$H$8</f>
        <v>1404</v>
      </c>
      <c r="KC8" s="405"/>
      <c r="KD8" s="78" t="s">
        <v>166</v>
      </c>
      <c r="KE8" s="78" t="s">
        <v>27</v>
      </c>
      <c r="KF8" s="405">
        <f>$L$8</f>
        <v>1447</v>
      </c>
      <c r="KG8" s="405"/>
      <c r="KH8" s="79" t="s">
        <v>165</v>
      </c>
      <c r="KI8" s="407" t="s">
        <v>76</v>
      </c>
      <c r="KJ8" s="408"/>
      <c r="KK8" s="408"/>
      <c r="KL8" s="405" t="str">
        <f>$R$8</f>
        <v>(       )</v>
      </c>
      <c r="KM8" s="405"/>
      <c r="KN8" s="405"/>
      <c r="KO8" s="405"/>
      <c r="KP8" s="406"/>
      <c r="KQ8" s="404"/>
      <c r="KR8" s="404"/>
      <c r="KS8" s="404"/>
      <c r="KT8" s="404"/>
      <c r="KU8" s="404" t="s">
        <v>12</v>
      </c>
      <c r="KV8" s="404"/>
      <c r="KW8" s="404">
        <f>$AC$8</f>
        <v>0</v>
      </c>
      <c r="KX8" s="404"/>
      <c r="KY8" s="405" t="str">
        <f>$C$8</f>
        <v>(       )</v>
      </c>
      <c r="KZ8" s="406"/>
      <c r="LA8" s="407" t="s">
        <v>32</v>
      </c>
      <c r="LB8" s="408"/>
      <c r="LC8" s="408"/>
      <c r="LD8" s="405">
        <f>$H$8</f>
        <v>1404</v>
      </c>
      <c r="LE8" s="405"/>
      <c r="LF8" s="78" t="s">
        <v>166</v>
      </c>
      <c r="LG8" s="78" t="s">
        <v>27</v>
      </c>
      <c r="LH8" s="405">
        <f>$L$8</f>
        <v>1447</v>
      </c>
      <c r="LI8" s="405"/>
      <c r="LJ8" s="79" t="s">
        <v>165</v>
      </c>
      <c r="LK8" s="407" t="s">
        <v>76</v>
      </c>
      <c r="LL8" s="408"/>
      <c r="LM8" s="408"/>
      <c r="LN8" s="405" t="str">
        <f>$R$8</f>
        <v>(       )</v>
      </c>
      <c r="LO8" s="405"/>
      <c r="LP8" s="405"/>
      <c r="LQ8" s="405"/>
      <c r="LR8" s="406"/>
      <c r="LS8" s="404"/>
      <c r="LT8" s="404"/>
      <c r="LU8" s="404"/>
      <c r="LV8" s="404"/>
      <c r="LW8" s="404" t="s">
        <v>12</v>
      </c>
      <c r="LX8" s="404"/>
      <c r="LY8" s="404">
        <f>$AC$8</f>
        <v>0</v>
      </c>
      <c r="LZ8" s="404"/>
      <c r="MA8" s="405" t="str">
        <f>$C$8</f>
        <v>(       )</v>
      </c>
      <c r="MB8" s="406"/>
      <c r="MC8" s="407" t="s">
        <v>32</v>
      </c>
      <c r="MD8" s="408"/>
      <c r="ME8" s="408"/>
      <c r="MF8" s="405">
        <f>$H$8</f>
        <v>1404</v>
      </c>
      <c r="MG8" s="405"/>
      <c r="MH8" s="78" t="s">
        <v>166</v>
      </c>
      <c r="MI8" s="78" t="s">
        <v>27</v>
      </c>
      <c r="MJ8" s="405">
        <f>$L$8</f>
        <v>1447</v>
      </c>
      <c r="MK8" s="405"/>
      <c r="ML8" s="79" t="s">
        <v>165</v>
      </c>
      <c r="MM8" s="407" t="s">
        <v>76</v>
      </c>
      <c r="MN8" s="408"/>
      <c r="MO8" s="408"/>
      <c r="MP8" s="405" t="str">
        <f>$R$8</f>
        <v>(       )</v>
      </c>
      <c r="MQ8" s="405"/>
      <c r="MR8" s="405"/>
      <c r="MS8" s="405"/>
      <c r="MT8" s="406"/>
      <c r="MU8" s="404"/>
      <c r="MV8" s="404"/>
      <c r="MW8" s="404"/>
      <c r="MX8" s="404"/>
      <c r="MY8" s="404" t="s">
        <v>12</v>
      </c>
      <c r="MZ8" s="404"/>
      <c r="NA8" s="404">
        <f>$AC$8</f>
        <v>0</v>
      </c>
      <c r="NB8" s="404"/>
      <c r="NC8" s="405" t="str">
        <f>$C$8</f>
        <v>(       )</v>
      </c>
      <c r="ND8" s="406"/>
      <c r="NE8" s="407" t="s">
        <v>32</v>
      </c>
      <c r="NF8" s="408"/>
      <c r="NG8" s="408"/>
      <c r="NH8" s="405">
        <f>$H$8</f>
        <v>1404</v>
      </c>
      <c r="NI8" s="405"/>
      <c r="NJ8" s="78" t="s">
        <v>166</v>
      </c>
      <c r="NK8" s="78" t="s">
        <v>27</v>
      </c>
      <c r="NL8" s="405">
        <f>$L$8</f>
        <v>1447</v>
      </c>
      <c r="NM8" s="405"/>
      <c r="NN8" s="79" t="s">
        <v>165</v>
      </c>
      <c r="NO8" s="407" t="s">
        <v>76</v>
      </c>
      <c r="NP8" s="408"/>
      <c r="NQ8" s="408"/>
      <c r="NR8" s="405" t="str">
        <f>$R$8</f>
        <v>(       )</v>
      </c>
      <c r="NS8" s="405"/>
      <c r="NT8" s="405"/>
      <c r="NU8" s="405"/>
      <c r="NV8" s="406"/>
      <c r="NW8" s="404"/>
      <c r="NX8" s="404"/>
      <c r="NY8" s="404"/>
      <c r="NZ8" s="404"/>
      <c r="OA8" s="404" t="s">
        <v>12</v>
      </c>
      <c r="OB8" s="404"/>
      <c r="OC8" s="404">
        <f>$AC$8</f>
        <v>0</v>
      </c>
      <c r="OD8" s="404"/>
    </row>
    <row r="9" spans="1:431" s="80" customFormat="1" ht="1.05" customHeight="1" x14ac:dyDescent="0.3">
      <c r="C9" s="63"/>
      <c r="D9" s="64"/>
      <c r="E9" s="63">
        <f>'لیست '!F2</f>
        <v>99</v>
      </c>
      <c r="F9" s="64"/>
      <c r="G9" s="64"/>
      <c r="H9" s="64"/>
      <c r="I9" s="63">
        <f>$E$9</f>
        <v>99</v>
      </c>
      <c r="J9" s="64"/>
      <c r="K9" s="64"/>
      <c r="L9" s="64"/>
      <c r="M9" s="63">
        <f>$E$9</f>
        <v>99</v>
      </c>
      <c r="N9" s="64"/>
      <c r="O9" s="63"/>
      <c r="P9" s="64"/>
      <c r="Q9" s="63">
        <f>$E$9</f>
        <v>99</v>
      </c>
      <c r="R9" s="64"/>
      <c r="S9" s="64"/>
      <c r="T9" s="64"/>
      <c r="U9" s="63">
        <f>$E$9</f>
        <v>99</v>
      </c>
      <c r="V9" s="64"/>
      <c r="W9" s="64"/>
      <c r="X9" s="64"/>
      <c r="Y9" s="63">
        <f>$E$9</f>
        <v>99</v>
      </c>
      <c r="Z9" s="63"/>
      <c r="AA9" s="63"/>
      <c r="AB9" s="64"/>
      <c r="AC9" s="63">
        <f>$E$9</f>
        <v>99</v>
      </c>
      <c r="AD9" s="64"/>
      <c r="AE9" s="64"/>
      <c r="AF9" s="64"/>
      <c r="AG9" s="63">
        <f>$E$9</f>
        <v>99</v>
      </c>
      <c r="AH9" s="64"/>
      <c r="AI9" s="64"/>
      <c r="AJ9" s="64"/>
      <c r="AK9" s="63">
        <f>$E$9</f>
        <v>99</v>
      </c>
      <c r="AL9" s="64"/>
      <c r="AM9" s="63"/>
      <c r="AN9" s="64"/>
      <c r="AO9" s="63">
        <f>$E$9</f>
        <v>99</v>
      </c>
      <c r="AP9" s="64"/>
      <c r="AQ9" s="64"/>
      <c r="AR9" s="64"/>
      <c r="AS9" s="63">
        <f>$E$9</f>
        <v>99</v>
      </c>
      <c r="AT9" s="64"/>
      <c r="AU9" s="64"/>
      <c r="AV9" s="64"/>
      <c r="AW9" s="63">
        <f>$E$9</f>
        <v>99</v>
      </c>
      <c r="AX9" s="64"/>
      <c r="AY9" s="63"/>
      <c r="AZ9" s="64"/>
      <c r="BA9" s="63">
        <f>$E$9</f>
        <v>99</v>
      </c>
      <c r="BB9" s="64"/>
      <c r="BC9" s="64"/>
      <c r="BD9" s="64"/>
      <c r="BE9" s="63">
        <f>$E$9</f>
        <v>99</v>
      </c>
      <c r="BF9" s="64"/>
      <c r="BG9" s="64"/>
      <c r="BH9" s="64"/>
      <c r="BI9" s="63">
        <f>$E$9</f>
        <v>99</v>
      </c>
      <c r="BJ9" s="64"/>
      <c r="BK9" s="63"/>
      <c r="BL9" s="64"/>
      <c r="BM9" s="63">
        <f>$E$9</f>
        <v>99</v>
      </c>
      <c r="BN9" s="64"/>
      <c r="BO9" s="64"/>
      <c r="BP9" s="64"/>
      <c r="BQ9" s="63">
        <f>$E$9</f>
        <v>99</v>
      </c>
      <c r="BR9" s="64"/>
      <c r="BS9" s="64"/>
      <c r="BT9" s="64"/>
      <c r="BU9" s="63">
        <f>$E$9</f>
        <v>99</v>
      </c>
      <c r="BV9" s="63"/>
      <c r="BW9" s="63"/>
      <c r="BX9" s="64"/>
      <c r="BY9" s="63">
        <f>$E$9</f>
        <v>99</v>
      </c>
      <c r="BZ9" s="64"/>
      <c r="CA9" s="64"/>
      <c r="CB9" s="64"/>
      <c r="CC9" s="63">
        <f>$E$9</f>
        <v>99</v>
      </c>
      <c r="CD9" s="64"/>
      <c r="CE9" s="64"/>
      <c r="CF9" s="64"/>
      <c r="CG9" s="63">
        <f>$E$9</f>
        <v>99</v>
      </c>
      <c r="CH9" s="64"/>
      <c r="CI9" s="63"/>
      <c r="CJ9" s="64"/>
      <c r="CK9" s="63">
        <f>$E$9</f>
        <v>99</v>
      </c>
      <c r="CL9" s="64"/>
      <c r="CM9" s="64"/>
      <c r="CN9" s="64"/>
      <c r="CO9" s="63">
        <f>$E$9</f>
        <v>99</v>
      </c>
      <c r="CP9" s="64"/>
      <c r="CQ9" s="64"/>
      <c r="CR9" s="64"/>
      <c r="CS9" s="63">
        <f>$E$9</f>
        <v>99</v>
      </c>
      <c r="CT9" s="64"/>
      <c r="CU9" s="63"/>
      <c r="CV9" s="64"/>
      <c r="CW9" s="63">
        <f>$E$9</f>
        <v>99</v>
      </c>
      <c r="CX9" s="64"/>
      <c r="CY9" s="64"/>
      <c r="CZ9" s="64"/>
      <c r="DA9" s="63">
        <f>$E$9</f>
        <v>99</v>
      </c>
      <c r="DB9" s="64"/>
      <c r="DC9" s="64"/>
      <c r="DD9" s="64"/>
      <c r="DE9" s="63">
        <f>$E$9</f>
        <v>99</v>
      </c>
      <c r="DF9" s="64"/>
      <c r="DG9" s="63"/>
      <c r="DH9" s="64"/>
      <c r="DI9" s="63">
        <f>$E$9</f>
        <v>99</v>
      </c>
      <c r="DJ9" s="64"/>
      <c r="DK9" s="64"/>
      <c r="DL9" s="64"/>
      <c r="DM9" s="63">
        <f>$E$9</f>
        <v>99</v>
      </c>
      <c r="DN9" s="64"/>
      <c r="DO9" s="64"/>
      <c r="DP9" s="64"/>
      <c r="DQ9" s="63">
        <f>$E$9</f>
        <v>99</v>
      </c>
      <c r="DR9" s="63"/>
      <c r="DS9" s="63"/>
      <c r="DT9" s="64"/>
      <c r="DU9" s="63">
        <f>$E$9</f>
        <v>99</v>
      </c>
      <c r="DV9" s="64"/>
      <c r="DW9" s="64"/>
      <c r="DX9" s="64"/>
      <c r="DY9" s="63">
        <f>$E$9</f>
        <v>99</v>
      </c>
      <c r="DZ9" s="64"/>
      <c r="EA9" s="64"/>
      <c r="EB9" s="64"/>
      <c r="EC9" s="63">
        <f>$E$9</f>
        <v>99</v>
      </c>
      <c r="ED9" s="64"/>
      <c r="EE9" s="63"/>
      <c r="EF9" s="64"/>
      <c r="EG9" s="63">
        <f>$E$9</f>
        <v>99</v>
      </c>
      <c r="EH9" s="64"/>
      <c r="EI9" s="64"/>
      <c r="EJ9" s="64"/>
      <c r="EK9" s="63">
        <f>$E$9</f>
        <v>99</v>
      </c>
      <c r="EL9" s="64"/>
      <c r="EM9" s="64"/>
      <c r="EN9" s="64"/>
      <c r="EO9" s="63">
        <f>$E$9</f>
        <v>99</v>
      </c>
      <c r="EP9" s="63"/>
      <c r="EQ9" s="63"/>
      <c r="ER9" s="64"/>
      <c r="ES9" s="63">
        <f>$E$9</f>
        <v>99</v>
      </c>
      <c r="ET9" s="64"/>
      <c r="EU9" s="64"/>
      <c r="EV9" s="64"/>
      <c r="EW9" s="63">
        <f>$E$9</f>
        <v>99</v>
      </c>
      <c r="EX9" s="64"/>
      <c r="EY9" s="64"/>
      <c r="EZ9" s="64"/>
      <c r="FA9" s="63">
        <f>$E$9</f>
        <v>99</v>
      </c>
      <c r="FB9" s="64"/>
      <c r="FC9" s="63"/>
      <c r="FD9" s="64"/>
      <c r="FE9" s="63">
        <f>$E$9</f>
        <v>99</v>
      </c>
      <c r="FF9" s="64"/>
      <c r="FG9" s="64"/>
      <c r="FH9" s="64"/>
      <c r="FI9" s="63">
        <f>$E$9</f>
        <v>99</v>
      </c>
      <c r="FJ9" s="64"/>
      <c r="FK9" s="64"/>
      <c r="FL9" s="64"/>
      <c r="FM9" s="63">
        <f>$E$9</f>
        <v>99</v>
      </c>
      <c r="FN9" s="64"/>
      <c r="FO9" s="63"/>
      <c r="FP9" s="64"/>
      <c r="FQ9" s="63">
        <f>$E$9</f>
        <v>99</v>
      </c>
      <c r="FR9" s="64"/>
      <c r="FS9" s="64"/>
      <c r="FT9" s="64"/>
      <c r="FU9" s="63">
        <f>$E$9</f>
        <v>99</v>
      </c>
      <c r="FV9" s="64"/>
      <c r="FW9" s="64"/>
      <c r="FX9" s="64"/>
      <c r="FY9" s="63">
        <f>$E$9</f>
        <v>99</v>
      </c>
      <c r="FZ9" s="63"/>
      <c r="GA9" s="63"/>
      <c r="GB9" s="64"/>
      <c r="GC9" s="63">
        <f>$E$9</f>
        <v>99</v>
      </c>
      <c r="GD9" s="64"/>
      <c r="GE9" s="64"/>
      <c r="GF9" s="64"/>
      <c r="GG9" s="63">
        <f>$E$9</f>
        <v>99</v>
      </c>
      <c r="GH9" s="64"/>
      <c r="GI9" s="64"/>
      <c r="GJ9" s="64"/>
      <c r="GK9" s="63">
        <f>$E$9</f>
        <v>99</v>
      </c>
      <c r="GL9" s="64"/>
      <c r="GM9" s="63"/>
      <c r="GN9" s="64"/>
      <c r="GO9" s="63">
        <f>$E$9</f>
        <v>99</v>
      </c>
      <c r="GP9" s="64"/>
      <c r="GQ9" s="64"/>
      <c r="GR9" s="64"/>
      <c r="GS9" s="63">
        <f>$E$9</f>
        <v>99</v>
      </c>
      <c r="GT9" s="64"/>
      <c r="GU9" s="64"/>
      <c r="GV9" s="64"/>
      <c r="GW9" s="63">
        <f>$E$9</f>
        <v>99</v>
      </c>
      <c r="GX9" s="64"/>
      <c r="GY9" s="63"/>
      <c r="GZ9" s="64"/>
      <c r="HA9" s="63">
        <f>$E$9</f>
        <v>99</v>
      </c>
      <c r="HB9" s="64"/>
      <c r="HC9" s="64"/>
      <c r="HD9" s="64"/>
      <c r="HE9" s="63">
        <f>$E$9</f>
        <v>99</v>
      </c>
      <c r="HF9" s="64"/>
      <c r="HG9" s="64"/>
      <c r="HH9" s="64"/>
      <c r="HI9" s="63">
        <f>$E$9</f>
        <v>99</v>
      </c>
      <c r="HJ9" s="64"/>
      <c r="HK9" s="63"/>
      <c r="HL9" s="64"/>
      <c r="HM9" s="63">
        <f>$E$9</f>
        <v>99</v>
      </c>
      <c r="HN9" s="64"/>
      <c r="HO9" s="64"/>
      <c r="HP9" s="64"/>
      <c r="HQ9" s="63">
        <f>$E$9</f>
        <v>99</v>
      </c>
      <c r="HR9" s="64"/>
      <c r="HS9" s="64"/>
      <c r="HT9" s="64"/>
      <c r="HU9" s="63">
        <f>$E$9</f>
        <v>99</v>
      </c>
      <c r="HV9" s="63"/>
      <c r="HW9" s="63"/>
      <c r="HX9" s="64"/>
      <c r="HY9" s="63">
        <f>$E$9</f>
        <v>99</v>
      </c>
      <c r="HZ9" s="64"/>
      <c r="IA9" s="64"/>
      <c r="IB9" s="64"/>
      <c r="IC9" s="63">
        <f>$E$9</f>
        <v>99</v>
      </c>
      <c r="ID9" s="64"/>
      <c r="IE9" s="64"/>
      <c r="IF9" s="64"/>
      <c r="IG9" s="63">
        <f>$E$9</f>
        <v>99</v>
      </c>
      <c r="IH9" s="64"/>
      <c r="II9" s="63"/>
      <c r="IJ9" s="64"/>
      <c r="IK9" s="63">
        <f>$E$9</f>
        <v>99</v>
      </c>
      <c r="IL9" s="64"/>
      <c r="IM9" s="64"/>
      <c r="IN9" s="64"/>
      <c r="IO9" s="63">
        <f>$E$9</f>
        <v>99</v>
      </c>
      <c r="IP9" s="64"/>
      <c r="IQ9" s="64"/>
      <c r="IR9" s="64"/>
      <c r="IS9" s="63">
        <f>$E$9</f>
        <v>99</v>
      </c>
      <c r="IT9" s="64"/>
      <c r="IU9" s="63"/>
      <c r="IV9" s="64"/>
      <c r="IW9" s="63">
        <f>$E$9</f>
        <v>99</v>
      </c>
      <c r="IX9" s="64"/>
      <c r="IY9" s="64"/>
      <c r="IZ9" s="64"/>
      <c r="JA9" s="63">
        <f>$E$9</f>
        <v>99</v>
      </c>
      <c r="JB9" s="64"/>
      <c r="JC9" s="64"/>
      <c r="JD9" s="64"/>
      <c r="JE9" s="63">
        <f>$E$9</f>
        <v>99</v>
      </c>
      <c r="JF9" s="64"/>
      <c r="JG9" s="63"/>
      <c r="JH9" s="64"/>
      <c r="JI9" s="63">
        <f>$E$9</f>
        <v>99</v>
      </c>
      <c r="JJ9" s="64"/>
      <c r="JK9" s="64"/>
      <c r="JL9" s="64"/>
      <c r="JM9" s="63">
        <f>$E$9</f>
        <v>99</v>
      </c>
      <c r="JN9" s="64"/>
      <c r="JO9" s="64"/>
      <c r="JP9" s="64"/>
      <c r="JQ9" s="63">
        <f>$E$9</f>
        <v>99</v>
      </c>
      <c r="JR9" s="63"/>
      <c r="JS9" s="63"/>
      <c r="JT9" s="64"/>
      <c r="JU9" s="63">
        <f>$E$9</f>
        <v>99</v>
      </c>
      <c r="JV9" s="64"/>
      <c r="JW9" s="64"/>
      <c r="JX9" s="64"/>
      <c r="JY9" s="63">
        <f>$E$9</f>
        <v>99</v>
      </c>
      <c r="JZ9" s="64"/>
      <c r="KA9" s="64"/>
      <c r="KB9" s="64"/>
      <c r="KC9" s="63">
        <f>$E$9</f>
        <v>99</v>
      </c>
      <c r="KD9" s="64"/>
      <c r="KE9" s="63"/>
      <c r="KF9" s="64"/>
      <c r="KG9" s="63">
        <f>$E$9</f>
        <v>99</v>
      </c>
      <c r="KH9" s="64"/>
      <c r="KI9" s="64"/>
      <c r="KJ9" s="64"/>
      <c r="KK9" s="63">
        <f>$E$9</f>
        <v>99</v>
      </c>
      <c r="KL9" s="64"/>
      <c r="KM9" s="64"/>
      <c r="KN9" s="64"/>
      <c r="KO9" s="63">
        <f>$E$9</f>
        <v>99</v>
      </c>
      <c r="KP9" s="63"/>
      <c r="KQ9" s="63"/>
      <c r="KR9" s="64"/>
      <c r="KS9" s="63">
        <f>$E$9</f>
        <v>99</v>
      </c>
      <c r="KT9" s="64"/>
      <c r="KU9" s="64"/>
      <c r="KV9" s="64"/>
      <c r="KW9" s="63">
        <f>$E$9</f>
        <v>99</v>
      </c>
      <c r="KX9" s="64"/>
      <c r="KY9" s="64"/>
      <c r="KZ9" s="64"/>
      <c r="LA9" s="63">
        <f>$E$9</f>
        <v>99</v>
      </c>
      <c r="LB9" s="64"/>
      <c r="LC9" s="63"/>
      <c r="LD9" s="64"/>
      <c r="LE9" s="63">
        <f>$E$9</f>
        <v>99</v>
      </c>
      <c r="LF9" s="64"/>
      <c r="LG9" s="64"/>
      <c r="LH9" s="64"/>
      <c r="LI9" s="63">
        <f>$E$9</f>
        <v>99</v>
      </c>
      <c r="LJ9" s="64"/>
      <c r="LK9" s="81"/>
      <c r="LL9" s="81"/>
      <c r="LM9" s="63">
        <f>$E$9</f>
        <v>99</v>
      </c>
      <c r="LN9" s="64"/>
      <c r="LO9" s="63"/>
      <c r="LP9" s="64"/>
      <c r="LQ9" s="63">
        <f>$E$9</f>
        <v>99</v>
      </c>
      <c r="LR9" s="64"/>
      <c r="LS9" s="64"/>
      <c r="LT9" s="64"/>
      <c r="LU9" s="63">
        <f>$E$9</f>
        <v>99</v>
      </c>
      <c r="LV9" s="64"/>
      <c r="LW9" s="81"/>
      <c r="LX9" s="81"/>
      <c r="LY9" s="63">
        <f>$E$9</f>
        <v>99</v>
      </c>
      <c r="LZ9" s="63"/>
      <c r="MA9" s="63"/>
      <c r="MB9" s="64"/>
      <c r="MC9" s="63">
        <f>$E$9</f>
        <v>99</v>
      </c>
      <c r="MD9" s="64"/>
      <c r="ME9" s="64"/>
      <c r="MF9" s="64"/>
      <c r="MG9" s="63">
        <f>$E$9</f>
        <v>99</v>
      </c>
      <c r="MH9" s="64"/>
      <c r="MI9" s="81"/>
      <c r="MJ9" s="81"/>
      <c r="MK9" s="63">
        <f>$E$9</f>
        <v>99</v>
      </c>
      <c r="ML9" s="81"/>
      <c r="MM9" s="63"/>
      <c r="MN9" s="64"/>
      <c r="MO9" s="63">
        <f>$E$9</f>
        <v>99</v>
      </c>
      <c r="MP9" s="64"/>
      <c r="MQ9" s="64"/>
      <c r="MR9" s="64"/>
      <c r="MS9" s="63">
        <f>$E$9</f>
        <v>99</v>
      </c>
      <c r="MT9" s="64"/>
      <c r="MU9" s="81"/>
      <c r="MV9" s="81"/>
      <c r="MW9" s="63">
        <f>$E$9</f>
        <v>99</v>
      </c>
      <c r="MX9" s="81"/>
      <c r="MY9" s="63"/>
      <c r="MZ9" s="64"/>
      <c r="NA9" s="63">
        <f>$E$9</f>
        <v>99</v>
      </c>
      <c r="NB9" s="64"/>
      <c r="NC9" s="64"/>
      <c r="ND9" s="64"/>
      <c r="NE9" s="63">
        <f>$E$9</f>
        <v>99</v>
      </c>
      <c r="NF9" s="64"/>
      <c r="NG9" s="81"/>
      <c r="NH9" s="81"/>
      <c r="NI9" s="63">
        <f>$E$9</f>
        <v>99</v>
      </c>
      <c r="NJ9" s="64"/>
      <c r="NK9" s="63"/>
      <c r="NL9" s="64"/>
      <c r="NM9" s="63">
        <f>$E$9</f>
        <v>99</v>
      </c>
      <c r="NN9" s="64"/>
      <c r="NO9" s="64"/>
      <c r="NP9" s="64"/>
      <c r="NQ9" s="63">
        <f>$E$9</f>
        <v>99</v>
      </c>
      <c r="NR9" s="64"/>
      <c r="NS9" s="81"/>
      <c r="NT9" s="81"/>
      <c r="NU9" s="63">
        <f>$E$9</f>
        <v>99</v>
      </c>
      <c r="NV9" s="63"/>
      <c r="NW9" s="63"/>
      <c r="NX9" s="64"/>
      <c r="NY9" s="63">
        <f>$E$9</f>
        <v>99</v>
      </c>
      <c r="NZ9" s="64"/>
      <c r="OA9" s="64"/>
      <c r="OB9" s="64"/>
      <c r="OC9" s="63">
        <f>$E$9</f>
        <v>99</v>
      </c>
      <c r="OD9" s="64"/>
      <c r="OE9" s="63"/>
      <c r="OF9" s="64"/>
      <c r="OG9" s="64"/>
      <c r="OH9" s="64"/>
      <c r="OI9" s="63"/>
      <c r="OJ9" s="64"/>
      <c r="OK9" s="81"/>
      <c r="OL9" s="81"/>
      <c r="OM9" s="63"/>
      <c r="ON9" s="64"/>
      <c r="OO9" s="64"/>
      <c r="OP9" s="63"/>
      <c r="OQ9" s="64"/>
      <c r="OR9" s="63"/>
      <c r="OS9" s="64"/>
      <c r="OT9" s="64"/>
      <c r="OU9" s="64"/>
      <c r="OV9" s="63"/>
      <c r="OW9" s="64"/>
      <c r="OX9" s="81"/>
      <c r="OY9" s="81"/>
      <c r="OZ9" s="63"/>
      <c r="PA9" s="64"/>
      <c r="PB9" s="64"/>
      <c r="PC9" s="63"/>
      <c r="PD9" s="64"/>
      <c r="PE9" s="63"/>
      <c r="PF9" s="64"/>
      <c r="PG9" s="64"/>
      <c r="PH9" s="64"/>
      <c r="PI9" s="63"/>
      <c r="PJ9" s="64"/>
      <c r="PK9" s="81"/>
      <c r="PL9" s="81"/>
      <c r="PM9" s="63"/>
      <c r="PN9" s="64"/>
      <c r="PO9" s="64"/>
    </row>
    <row r="10" spans="1:431" s="80" customFormat="1" ht="1.05" customHeight="1" x14ac:dyDescent="0.3">
      <c r="C10" s="63">
        <f>'لیست '!H5</f>
        <v>0</v>
      </c>
      <c r="D10" s="63"/>
      <c r="E10" s="64">
        <f>'لیست '!I5</f>
        <v>0</v>
      </c>
      <c r="F10" s="64"/>
      <c r="G10" s="63">
        <f>'لیست '!H6</f>
        <v>0</v>
      </c>
      <c r="H10" s="64"/>
      <c r="I10" s="64">
        <f>'لیست '!I6</f>
        <v>0</v>
      </c>
      <c r="J10" s="64"/>
      <c r="K10" s="63">
        <f>'لیست '!H7</f>
        <v>0</v>
      </c>
      <c r="L10" s="64"/>
      <c r="M10" s="64">
        <f>'لیست '!I7</f>
        <v>0</v>
      </c>
      <c r="N10" s="64"/>
      <c r="O10" s="63">
        <f>'لیست '!H8</f>
        <v>0</v>
      </c>
      <c r="P10" s="64"/>
      <c r="Q10" s="64">
        <f>'لیست '!I8</f>
        <v>0</v>
      </c>
      <c r="R10" s="64"/>
      <c r="S10" s="63">
        <f>'لیست '!H9</f>
        <v>0</v>
      </c>
      <c r="T10" s="64"/>
      <c r="U10" s="64">
        <f>'لیست '!I9</f>
        <v>0</v>
      </c>
      <c r="V10" s="64"/>
      <c r="W10" s="63">
        <f>'لیست '!H10</f>
        <v>0</v>
      </c>
      <c r="X10" s="64"/>
      <c r="Y10" s="64">
        <f>'لیست '!I10</f>
        <v>0</v>
      </c>
      <c r="Z10" s="64"/>
      <c r="AA10" s="63">
        <f>'لیست '!H11</f>
        <v>0</v>
      </c>
      <c r="AB10" s="64"/>
      <c r="AC10" s="64">
        <f>'لیست '!I11</f>
        <v>0</v>
      </c>
      <c r="AD10" s="64"/>
      <c r="AE10" s="63">
        <f>'لیست '!H12</f>
        <v>0</v>
      </c>
      <c r="AF10" s="64"/>
      <c r="AG10" s="64">
        <f>'لیست '!I12</f>
        <v>0</v>
      </c>
      <c r="AH10" s="64"/>
      <c r="AI10" s="63">
        <f>'لیست '!H13</f>
        <v>0</v>
      </c>
      <c r="AJ10" s="64"/>
      <c r="AK10" s="64">
        <f>'لیست '!I13</f>
        <v>0</v>
      </c>
      <c r="AL10" s="64"/>
      <c r="AM10" s="63">
        <f>'لیست '!H14</f>
        <v>0</v>
      </c>
      <c r="AN10" s="64"/>
      <c r="AO10" s="64">
        <f>'لیست '!I14</f>
        <v>0</v>
      </c>
      <c r="AP10" s="64"/>
      <c r="AQ10" s="63">
        <f>'لیست '!H15</f>
        <v>0</v>
      </c>
      <c r="AR10" s="64"/>
      <c r="AS10" s="64">
        <f>'لیست '!I15</f>
        <v>0</v>
      </c>
      <c r="AT10" s="64"/>
      <c r="AU10" s="63">
        <f>'لیست '!H16</f>
        <v>0</v>
      </c>
      <c r="AV10" s="64"/>
      <c r="AW10" s="64">
        <f>'لیست '!I16</f>
        <v>0</v>
      </c>
      <c r="AX10" s="63"/>
      <c r="AY10" s="63">
        <f>'لیست '!H17</f>
        <v>0</v>
      </c>
      <c r="AZ10" s="64"/>
      <c r="BA10" s="64">
        <f>'لیست '!I17</f>
        <v>0</v>
      </c>
      <c r="BB10" s="64"/>
      <c r="BC10" s="63">
        <f>'لیست '!H18</f>
        <v>0</v>
      </c>
      <c r="BD10" s="64"/>
      <c r="BE10" s="64">
        <f>'لیست '!I18</f>
        <v>0</v>
      </c>
      <c r="BF10" s="64"/>
      <c r="BG10" s="63">
        <f>'لیست '!H19</f>
        <v>0</v>
      </c>
      <c r="BH10" s="64"/>
      <c r="BI10" s="64">
        <f>'لیست '!I19</f>
        <v>0</v>
      </c>
      <c r="BJ10" s="64"/>
      <c r="BK10" s="63">
        <f>'لیست '!H20</f>
        <v>0</v>
      </c>
      <c r="BL10" s="64"/>
      <c r="BM10" s="64">
        <f>'لیست '!I20</f>
        <v>0</v>
      </c>
      <c r="BN10" s="64"/>
      <c r="BO10" s="63">
        <f>'لیست '!H21</f>
        <v>0</v>
      </c>
      <c r="BP10" s="64"/>
      <c r="BQ10" s="64">
        <f>'لیست '!I21</f>
        <v>0</v>
      </c>
      <c r="BR10" s="64"/>
      <c r="BS10" s="63">
        <f>'لیست '!H22</f>
        <v>0</v>
      </c>
      <c r="BT10" s="64"/>
      <c r="BU10" s="64">
        <f>'لیست '!I22</f>
        <v>0</v>
      </c>
      <c r="BV10" s="64"/>
      <c r="BW10" s="63">
        <f>'لیست '!H23</f>
        <v>0</v>
      </c>
      <c r="BX10" s="64"/>
      <c r="BY10" s="64">
        <f>'لیست '!I23</f>
        <v>0</v>
      </c>
      <c r="BZ10" s="64"/>
      <c r="CA10" s="63">
        <f>'لیست '!H24</f>
        <v>0</v>
      </c>
      <c r="CB10" s="64"/>
      <c r="CC10" s="64">
        <f>'لیست '!I24</f>
        <v>0</v>
      </c>
      <c r="CD10" s="64"/>
      <c r="CE10" s="63">
        <f>'لیست '!H25</f>
        <v>0</v>
      </c>
      <c r="CF10" s="64"/>
      <c r="CG10" s="64">
        <f>'لیست '!I25</f>
        <v>0</v>
      </c>
      <c r="CH10" s="64"/>
      <c r="CI10" s="63">
        <f>'لیست '!H26</f>
        <v>0</v>
      </c>
      <c r="CJ10" s="64"/>
      <c r="CK10" s="64">
        <f>'لیست '!I26</f>
        <v>0</v>
      </c>
      <c r="CL10" s="64"/>
      <c r="CM10" s="63">
        <f>'لیست '!H27</f>
        <v>0</v>
      </c>
      <c r="CN10" s="64"/>
      <c r="CO10" s="64">
        <f>'لیست '!I27</f>
        <v>0</v>
      </c>
      <c r="CP10" s="64"/>
      <c r="CQ10" s="63">
        <f>'لیست '!H28</f>
        <v>0</v>
      </c>
      <c r="CR10" s="64"/>
      <c r="CS10" s="64">
        <f>'لیست '!I28</f>
        <v>0</v>
      </c>
      <c r="CT10" s="63"/>
      <c r="CU10" s="63">
        <f>'لیست '!H29</f>
        <v>0</v>
      </c>
      <c r="CV10" s="64"/>
      <c r="CW10" s="64">
        <f>'لیست '!I29</f>
        <v>0</v>
      </c>
      <c r="CX10" s="64"/>
      <c r="CY10" s="63">
        <f>'لیست '!H30</f>
        <v>0</v>
      </c>
      <c r="CZ10" s="64"/>
      <c r="DA10" s="64">
        <f>'لیست '!I30</f>
        <v>0</v>
      </c>
      <c r="DB10" s="64"/>
      <c r="DC10" s="63">
        <f>'لیست '!H31</f>
        <v>0</v>
      </c>
      <c r="DD10" s="64"/>
      <c r="DE10" s="64">
        <f>'لیست '!I31</f>
        <v>0</v>
      </c>
      <c r="DF10" s="64"/>
      <c r="DG10" s="63">
        <f>'لیست '!H32</f>
        <v>0</v>
      </c>
      <c r="DH10" s="64"/>
      <c r="DI10" s="64">
        <f>'لیست '!I32</f>
        <v>0</v>
      </c>
      <c r="DJ10" s="64"/>
      <c r="DK10" s="63">
        <f>'لیست '!H33</f>
        <v>0</v>
      </c>
      <c r="DL10" s="64"/>
      <c r="DM10" s="64">
        <f>'لیست '!I33</f>
        <v>0</v>
      </c>
      <c r="DN10" s="64"/>
      <c r="DO10" s="63">
        <f>'لیست '!H34</f>
        <v>0</v>
      </c>
      <c r="DP10" s="64"/>
      <c r="DQ10" s="64">
        <f>'لیست '!I34</f>
        <v>0</v>
      </c>
      <c r="DR10" s="64"/>
      <c r="DS10" s="63">
        <f>'لیست '!H35</f>
        <v>0</v>
      </c>
      <c r="DT10" s="64"/>
      <c r="DU10" s="64">
        <f>'لیست '!I35</f>
        <v>0</v>
      </c>
      <c r="DV10" s="64"/>
      <c r="DW10" s="63">
        <f>'لیست '!H36</f>
        <v>0</v>
      </c>
      <c r="DX10" s="64"/>
      <c r="DY10" s="64">
        <f>'لیست '!I36</f>
        <v>0</v>
      </c>
      <c r="DZ10" s="64"/>
      <c r="EA10" s="63">
        <f>'لیست '!H37</f>
        <v>0</v>
      </c>
      <c r="EB10" s="64"/>
      <c r="EC10" s="64">
        <f>'لیست '!I37</f>
        <v>0</v>
      </c>
      <c r="ED10" s="64"/>
      <c r="EE10" s="63">
        <f>'لیست '!H38</f>
        <v>0</v>
      </c>
      <c r="EF10" s="64"/>
      <c r="EG10" s="64">
        <f>'لیست '!I38</f>
        <v>0</v>
      </c>
      <c r="EH10" s="64"/>
      <c r="EI10" s="63">
        <f>'لیست '!H39</f>
        <v>0</v>
      </c>
      <c r="EJ10" s="64"/>
      <c r="EK10" s="64">
        <f>'لیست '!I39</f>
        <v>0</v>
      </c>
      <c r="EL10" s="64"/>
      <c r="EM10" s="63">
        <f>'لیست '!H40</f>
        <v>0</v>
      </c>
      <c r="EN10" s="64"/>
      <c r="EO10" s="64">
        <f>'لیست '!I40</f>
        <v>0</v>
      </c>
      <c r="EP10" s="63"/>
      <c r="EQ10" s="63">
        <f>'لیست '!H41</f>
        <v>0</v>
      </c>
      <c r="ER10" s="64"/>
      <c r="ES10" s="64">
        <f>'لیست '!I41</f>
        <v>0</v>
      </c>
      <c r="ET10" s="64"/>
      <c r="EU10" s="63">
        <f>'لیست '!H42</f>
        <v>0</v>
      </c>
      <c r="EV10" s="64"/>
      <c r="EW10" s="64">
        <f>'لیست '!I42</f>
        <v>0</v>
      </c>
      <c r="EX10" s="64"/>
      <c r="EY10" s="63">
        <f>'لیست '!H43</f>
        <v>0</v>
      </c>
      <c r="EZ10" s="64"/>
      <c r="FA10" s="64">
        <f>'لیست '!I43</f>
        <v>0</v>
      </c>
      <c r="FB10" s="64"/>
      <c r="FC10" s="63">
        <f>'لیست '!H44</f>
        <v>0</v>
      </c>
      <c r="FD10" s="64"/>
      <c r="FE10" s="64">
        <f>'لیست '!I44</f>
        <v>0</v>
      </c>
      <c r="FF10" s="64"/>
      <c r="FG10" s="63">
        <f>'لیست '!H45</f>
        <v>0</v>
      </c>
      <c r="FH10" s="64"/>
      <c r="FI10" s="64">
        <f>'لیست '!I45</f>
        <v>0</v>
      </c>
      <c r="FJ10" s="64"/>
      <c r="FK10" s="63">
        <f>'لیست '!H46</f>
        <v>0</v>
      </c>
      <c r="FL10" s="64"/>
      <c r="FM10" s="64">
        <f>'لیست '!I46</f>
        <v>0</v>
      </c>
      <c r="FN10" s="64"/>
      <c r="FO10" s="63">
        <f>'لیست '!H47</f>
        <v>0</v>
      </c>
      <c r="FP10" s="64"/>
      <c r="FQ10" s="64">
        <f>'لیست '!I47</f>
        <v>0</v>
      </c>
      <c r="FR10" s="64"/>
      <c r="FS10" s="63">
        <f>'لیست '!H48</f>
        <v>0</v>
      </c>
      <c r="FT10" s="64"/>
      <c r="FU10" s="64">
        <f>'لیست '!I48</f>
        <v>0</v>
      </c>
      <c r="FV10" s="64"/>
      <c r="FW10" s="63">
        <f>'لیست '!H49</f>
        <v>0</v>
      </c>
      <c r="FX10" s="64"/>
      <c r="FY10" s="64">
        <f>'لیست '!I49</f>
        <v>0</v>
      </c>
      <c r="FZ10" s="64"/>
      <c r="GA10" s="63">
        <f>'لیست '!H50</f>
        <v>0</v>
      </c>
      <c r="GB10" s="64"/>
      <c r="GC10" s="64">
        <f>'لیست '!I50</f>
        <v>0</v>
      </c>
      <c r="GD10" s="64"/>
      <c r="GE10" s="63">
        <f>'لیست '!H51</f>
        <v>0</v>
      </c>
      <c r="GF10" s="64"/>
      <c r="GG10" s="64">
        <f>'لیست '!I51</f>
        <v>0</v>
      </c>
      <c r="GH10" s="64"/>
      <c r="GI10" s="63">
        <f>'لیست '!H52</f>
        <v>0</v>
      </c>
      <c r="GJ10" s="64"/>
      <c r="GK10" s="64">
        <f>'لیست '!I52</f>
        <v>0</v>
      </c>
      <c r="GL10" s="64"/>
      <c r="GM10" s="63">
        <f>'لیست '!H53</f>
        <v>0</v>
      </c>
      <c r="GN10" s="64"/>
      <c r="GO10" s="64">
        <f>'لیست '!I53</f>
        <v>0</v>
      </c>
      <c r="GP10" s="64"/>
      <c r="GQ10" s="63">
        <f>'لیست '!H54</f>
        <v>0</v>
      </c>
      <c r="GR10" s="64"/>
      <c r="GS10" s="64">
        <f>'لیست '!I54</f>
        <v>0</v>
      </c>
      <c r="GT10" s="64"/>
      <c r="GU10" s="63">
        <f>'لیست '!H55</f>
        <v>0</v>
      </c>
      <c r="GV10" s="64"/>
      <c r="GW10" s="64">
        <f>'لیست '!I55</f>
        <v>0</v>
      </c>
      <c r="GX10" s="63"/>
      <c r="GY10" s="63">
        <f>'لیست '!H56</f>
        <v>0</v>
      </c>
      <c r="GZ10" s="64"/>
      <c r="HA10" s="64">
        <f>'لیست '!I56</f>
        <v>0</v>
      </c>
      <c r="HB10" s="64"/>
      <c r="HC10" s="63">
        <f>'لیست '!H57</f>
        <v>0</v>
      </c>
      <c r="HD10" s="64"/>
      <c r="HE10" s="64">
        <f>'لیست '!I57</f>
        <v>0</v>
      </c>
      <c r="HF10" s="64"/>
      <c r="HG10" s="63">
        <f>'لیست '!H58</f>
        <v>0</v>
      </c>
      <c r="HH10" s="64"/>
      <c r="HI10" s="64">
        <f>'لیست '!I58</f>
        <v>0</v>
      </c>
      <c r="HJ10" s="64"/>
      <c r="HK10" s="63">
        <f>'لیست '!H59</f>
        <v>0</v>
      </c>
      <c r="HL10" s="64"/>
      <c r="HM10" s="64">
        <f>'لیست '!I59</f>
        <v>0</v>
      </c>
      <c r="HN10" s="64"/>
      <c r="HO10" s="63">
        <f>'لیست '!H60</f>
        <v>0</v>
      </c>
      <c r="HP10" s="64"/>
      <c r="HQ10" s="64">
        <f>'لیست '!I60</f>
        <v>0</v>
      </c>
      <c r="HR10" s="64"/>
      <c r="HS10" s="63">
        <f>'لیست '!H61</f>
        <v>0</v>
      </c>
      <c r="HT10" s="64"/>
      <c r="HU10" s="64">
        <f>'لیست '!I61</f>
        <v>0</v>
      </c>
      <c r="HV10" s="64"/>
      <c r="HW10" s="63">
        <f>'لیست '!H62</f>
        <v>0</v>
      </c>
      <c r="HX10" s="64"/>
      <c r="HY10" s="64">
        <f>'لیست '!I62</f>
        <v>0</v>
      </c>
      <c r="HZ10" s="64"/>
      <c r="IA10" s="63">
        <f>'لیست '!H63</f>
        <v>0</v>
      </c>
      <c r="IB10" s="64"/>
      <c r="IC10" s="64">
        <f>'لیست '!I63</f>
        <v>0</v>
      </c>
      <c r="ID10" s="64"/>
      <c r="IE10" s="63">
        <f>'لیست '!H64</f>
        <v>0</v>
      </c>
      <c r="IF10" s="64"/>
      <c r="IG10" s="64">
        <f>'لیست '!I64</f>
        <v>0</v>
      </c>
      <c r="IH10" s="64"/>
      <c r="II10" s="63">
        <f>'لیست '!H65</f>
        <v>0</v>
      </c>
      <c r="IJ10" s="64"/>
      <c r="IK10" s="64">
        <f>'لیست '!I65</f>
        <v>0</v>
      </c>
      <c r="IL10" s="64"/>
      <c r="IM10" s="63">
        <f>'لیست '!H66</f>
        <v>0</v>
      </c>
      <c r="IN10" s="64"/>
      <c r="IO10" s="64">
        <f>'لیست '!I66</f>
        <v>0</v>
      </c>
      <c r="IP10" s="64"/>
      <c r="IQ10" s="63">
        <f>'لیست '!H67</f>
        <v>0</v>
      </c>
      <c r="IR10" s="64"/>
      <c r="IS10" s="64">
        <f>'لیست '!I67</f>
        <v>0</v>
      </c>
      <c r="IT10" s="63"/>
      <c r="IU10" s="63">
        <f>'لیست '!H68</f>
        <v>0</v>
      </c>
      <c r="IV10" s="64"/>
      <c r="IW10" s="64">
        <f>'لیست '!I68</f>
        <v>0</v>
      </c>
      <c r="IX10" s="64"/>
      <c r="IY10" s="63">
        <f>'لیست '!H69</f>
        <v>0</v>
      </c>
      <c r="IZ10" s="64"/>
      <c r="JA10" s="64">
        <f>'لیست '!I69</f>
        <v>0</v>
      </c>
      <c r="JB10" s="64"/>
      <c r="JC10" s="63">
        <f>'لیست '!H70</f>
        <v>0</v>
      </c>
      <c r="JD10" s="64"/>
      <c r="JE10" s="64">
        <f>'لیست '!I70</f>
        <v>0</v>
      </c>
      <c r="JF10" s="64"/>
      <c r="JG10" s="63">
        <f>'لیست '!H71</f>
        <v>0</v>
      </c>
      <c r="JH10" s="64"/>
      <c r="JI10" s="64">
        <f>'لیست '!I71</f>
        <v>0</v>
      </c>
      <c r="JJ10" s="64"/>
      <c r="JK10" s="63">
        <f>'لیست '!H72</f>
        <v>0</v>
      </c>
      <c r="JL10" s="64"/>
      <c r="JM10" s="64">
        <f>'لیست '!I72</f>
        <v>0</v>
      </c>
      <c r="JN10" s="64"/>
      <c r="JO10" s="63">
        <f>'لیست '!H73</f>
        <v>0</v>
      </c>
      <c r="JP10" s="64"/>
      <c r="JQ10" s="64">
        <f>'لیست '!I73</f>
        <v>0</v>
      </c>
      <c r="JR10" s="64"/>
      <c r="JS10" s="63">
        <f>'لیست '!H74</f>
        <v>0</v>
      </c>
      <c r="JT10" s="64"/>
      <c r="JU10" s="64">
        <f>'لیست '!I74</f>
        <v>0</v>
      </c>
      <c r="JV10" s="64"/>
      <c r="JW10" s="63">
        <f>'لیست '!H75</f>
        <v>0</v>
      </c>
      <c r="JX10" s="64"/>
      <c r="JY10" s="64">
        <f>'لیست '!I75</f>
        <v>0</v>
      </c>
      <c r="JZ10" s="64"/>
      <c r="KA10" s="63">
        <f>'لیست '!H76</f>
        <v>0</v>
      </c>
      <c r="KB10" s="64"/>
      <c r="KC10" s="64">
        <f>'لیست '!I76</f>
        <v>0</v>
      </c>
      <c r="KD10" s="64"/>
      <c r="KE10" s="63">
        <f>'لیست '!H77</f>
        <v>0</v>
      </c>
      <c r="KF10" s="64"/>
      <c r="KG10" s="64">
        <f>'لیست '!I77</f>
        <v>0</v>
      </c>
      <c r="KH10" s="64"/>
      <c r="KI10" s="63">
        <f>'لیست '!H78</f>
        <v>0</v>
      </c>
      <c r="KJ10" s="64"/>
      <c r="KK10" s="64">
        <f>'لیست '!I78</f>
        <v>0</v>
      </c>
      <c r="KL10" s="64"/>
      <c r="KM10" s="63">
        <f>'لیست '!H79</f>
        <v>0</v>
      </c>
      <c r="KN10" s="64"/>
      <c r="KO10" s="64">
        <f>'لیست '!I79</f>
        <v>0</v>
      </c>
      <c r="KP10" s="63"/>
      <c r="KQ10" s="63">
        <f>'لیست '!H80</f>
        <v>0</v>
      </c>
      <c r="KR10" s="64"/>
      <c r="KS10" s="64">
        <f>'لیست '!I80</f>
        <v>0</v>
      </c>
      <c r="KT10" s="64"/>
      <c r="KU10" s="63">
        <f>'لیست '!H81</f>
        <v>0</v>
      </c>
      <c r="KV10" s="64"/>
      <c r="KW10" s="64">
        <f>'لیست '!I81</f>
        <v>0</v>
      </c>
      <c r="KX10" s="64"/>
      <c r="KY10" s="63">
        <f>'لیست '!H82</f>
        <v>0</v>
      </c>
      <c r="KZ10" s="64"/>
      <c r="LA10" s="64">
        <f>'لیست '!I82</f>
        <v>0</v>
      </c>
      <c r="LB10" s="64"/>
      <c r="LC10" s="63">
        <f>'لیست '!H83</f>
        <v>0</v>
      </c>
      <c r="LD10" s="64"/>
      <c r="LE10" s="64">
        <f>'لیست '!I83</f>
        <v>0</v>
      </c>
      <c r="LF10" s="64"/>
      <c r="LG10" s="63">
        <f>'لیست '!H84</f>
        <v>0</v>
      </c>
      <c r="LH10" s="64"/>
      <c r="LI10" s="64">
        <f>'لیست '!I84</f>
        <v>0</v>
      </c>
      <c r="LJ10" s="64"/>
      <c r="LK10" s="65">
        <f>'لیست '!H85</f>
        <v>0</v>
      </c>
      <c r="LL10" s="81"/>
      <c r="LM10" s="64">
        <f>'لیست '!I85</f>
        <v>0</v>
      </c>
      <c r="LN10" s="64"/>
      <c r="LO10" s="63">
        <f>'لیست '!H86</f>
        <v>0</v>
      </c>
      <c r="LP10" s="64"/>
      <c r="LQ10" s="64">
        <f>'لیست '!I86</f>
        <v>0</v>
      </c>
      <c r="LR10" s="64"/>
      <c r="LS10" s="63">
        <f>'لیست '!H87</f>
        <v>0</v>
      </c>
      <c r="LT10" s="64"/>
      <c r="LU10" s="64">
        <f>'لیست '!I87</f>
        <v>0</v>
      </c>
      <c r="LV10" s="64"/>
      <c r="LW10" s="65">
        <f>'لیست '!H88</f>
        <v>0</v>
      </c>
      <c r="LX10" s="81"/>
      <c r="LY10" s="64">
        <f>'لیست '!I88</f>
        <v>0</v>
      </c>
      <c r="LZ10" s="64"/>
      <c r="MA10" s="63">
        <f>'لیست '!H89</f>
        <v>0</v>
      </c>
      <c r="MB10" s="64"/>
      <c r="MC10" s="64">
        <f>'لیست '!I89</f>
        <v>0</v>
      </c>
      <c r="MD10" s="64"/>
      <c r="ME10" s="63">
        <f>'لیست '!H90</f>
        <v>0</v>
      </c>
      <c r="MF10" s="64"/>
      <c r="MG10" s="64">
        <f>'لیست '!I90</f>
        <v>0</v>
      </c>
      <c r="MH10" s="64"/>
      <c r="MI10" s="65">
        <f>'لیست '!H91</f>
        <v>0</v>
      </c>
      <c r="MJ10" s="81"/>
      <c r="MK10" s="64">
        <f>'لیست '!I91</f>
        <v>0</v>
      </c>
      <c r="ML10" s="81"/>
      <c r="MM10" s="63">
        <f>'لیست '!H92</f>
        <v>0</v>
      </c>
      <c r="MN10" s="64"/>
      <c r="MO10" s="64">
        <f>'لیست '!I92</f>
        <v>0</v>
      </c>
      <c r="MP10" s="64"/>
      <c r="MQ10" s="63">
        <f>'لیست '!H93</f>
        <v>0</v>
      </c>
      <c r="MR10" s="64"/>
      <c r="MS10" s="64">
        <f>'لیست '!I93</f>
        <v>0</v>
      </c>
      <c r="MT10" s="64"/>
      <c r="MU10" s="65">
        <f>'لیست '!H94</f>
        <v>0</v>
      </c>
      <c r="MV10" s="81"/>
      <c r="MW10" s="64">
        <f>'لیست '!I94</f>
        <v>0</v>
      </c>
      <c r="MX10" s="65"/>
      <c r="MY10" s="63">
        <f>'لیست '!H95</f>
        <v>0</v>
      </c>
      <c r="MZ10" s="64"/>
      <c r="NA10" s="64">
        <f>'لیست '!I95</f>
        <v>0</v>
      </c>
      <c r="NB10" s="64"/>
      <c r="NC10" s="63">
        <f>'لیست '!H96</f>
        <v>0</v>
      </c>
      <c r="ND10" s="64"/>
      <c r="NE10" s="64">
        <f>'لیست '!I96</f>
        <v>0</v>
      </c>
      <c r="NF10" s="64"/>
      <c r="NG10" s="65">
        <f>'لیست '!H97</f>
        <v>0</v>
      </c>
      <c r="NH10" s="81"/>
      <c r="NI10" s="64">
        <f>'لیست '!I97</f>
        <v>0</v>
      </c>
      <c r="NJ10" s="64"/>
      <c r="NK10" s="63">
        <f>'لیست '!H98</f>
        <v>0</v>
      </c>
      <c r="NL10" s="64"/>
      <c r="NM10" s="64">
        <f>'لیست '!I98</f>
        <v>0</v>
      </c>
      <c r="NN10" s="64"/>
      <c r="NO10" s="63">
        <f>'لیست '!H99</f>
        <v>0</v>
      </c>
      <c r="NP10" s="64"/>
      <c r="NQ10" s="64">
        <f>'لیست '!I99</f>
        <v>0</v>
      </c>
      <c r="NR10" s="64"/>
      <c r="NS10" s="65">
        <f>'لیست '!H100</f>
        <v>0</v>
      </c>
      <c r="NT10" s="81"/>
      <c r="NU10" s="64">
        <f>'لیست '!I100</f>
        <v>0</v>
      </c>
      <c r="NV10" s="64"/>
      <c r="NW10" s="63">
        <f>'لیست '!H101</f>
        <v>0</v>
      </c>
      <c r="NX10" s="64"/>
      <c r="NY10" s="64">
        <f>'لیست '!I101</f>
        <v>0</v>
      </c>
      <c r="NZ10" s="64"/>
      <c r="OA10" s="63">
        <f>'لیست '!H102</f>
        <v>0</v>
      </c>
      <c r="OB10" s="64"/>
      <c r="OC10" s="64">
        <f>'لیست '!I102</f>
        <v>0</v>
      </c>
      <c r="OD10" s="64"/>
      <c r="OE10" s="64"/>
      <c r="OF10" s="64"/>
      <c r="OG10" s="63"/>
      <c r="OH10" s="64"/>
      <c r="OI10" s="64"/>
      <c r="OJ10" s="64"/>
      <c r="OK10" s="65"/>
      <c r="OL10" s="81"/>
      <c r="OM10" s="64"/>
      <c r="ON10" s="64"/>
      <c r="OO10" s="64"/>
      <c r="OP10" s="63"/>
      <c r="OQ10" s="64"/>
      <c r="OR10" s="64"/>
      <c r="OS10" s="64"/>
      <c r="OT10" s="63"/>
      <c r="OU10" s="64"/>
      <c r="OV10" s="64"/>
      <c r="OW10" s="64"/>
      <c r="OX10" s="65"/>
      <c r="OY10" s="81"/>
      <c r="OZ10" s="64"/>
      <c r="PA10" s="64"/>
      <c r="PB10" s="64"/>
      <c r="PC10" s="63"/>
      <c r="PD10" s="64"/>
      <c r="PE10" s="64"/>
      <c r="PF10" s="64"/>
      <c r="PG10" s="63"/>
      <c r="PH10" s="64"/>
      <c r="PI10" s="64"/>
      <c r="PJ10" s="64"/>
      <c r="PK10" s="65"/>
      <c r="PL10" s="81"/>
      <c r="PM10" s="64"/>
      <c r="PN10" s="64"/>
      <c r="PO10" s="64"/>
    </row>
    <row r="11" spans="1:431" s="80" customFormat="1" ht="1.05" customHeight="1" x14ac:dyDescent="0.3">
      <c r="C11" s="64" t="s">
        <v>86</v>
      </c>
      <c r="D11" s="64"/>
      <c r="E11" s="64"/>
      <c r="F11" s="64"/>
      <c r="G11" s="64" t="s">
        <v>86</v>
      </c>
      <c r="H11" s="64"/>
      <c r="I11" s="64"/>
      <c r="J11" s="64"/>
      <c r="K11" s="64" t="s">
        <v>86</v>
      </c>
      <c r="L11" s="64"/>
      <c r="M11" s="64"/>
      <c r="N11" s="64"/>
      <c r="O11" s="64" t="s">
        <v>86</v>
      </c>
      <c r="P11" s="64"/>
      <c r="Q11" s="64"/>
      <c r="R11" s="64"/>
      <c r="S11" s="64" t="s">
        <v>86</v>
      </c>
      <c r="T11" s="64"/>
      <c r="U11" s="64"/>
      <c r="V11" s="64"/>
      <c r="W11" s="64" t="s">
        <v>86</v>
      </c>
      <c r="X11" s="64"/>
      <c r="Y11" s="64"/>
      <c r="Z11" s="64"/>
      <c r="AA11" s="64" t="s">
        <v>86</v>
      </c>
      <c r="AB11" s="64"/>
      <c r="AC11" s="64"/>
      <c r="AD11" s="64"/>
      <c r="AE11" s="64" t="s">
        <v>86</v>
      </c>
      <c r="AF11" s="64"/>
      <c r="AG11" s="64"/>
      <c r="AH11" s="64"/>
      <c r="AI11" s="64" t="s">
        <v>86</v>
      </c>
      <c r="AJ11" s="64"/>
      <c r="AK11" s="64"/>
      <c r="AL11" s="64"/>
      <c r="AM11" s="64" t="s">
        <v>86</v>
      </c>
      <c r="AN11" s="64"/>
      <c r="AO11" s="64"/>
      <c r="AP11" s="64"/>
      <c r="AQ11" s="64" t="s">
        <v>86</v>
      </c>
      <c r="AR11" s="64"/>
      <c r="AS11" s="64"/>
      <c r="AT11" s="64"/>
      <c r="AU11" s="64" t="s">
        <v>86</v>
      </c>
      <c r="AV11" s="64"/>
      <c r="AW11" s="64"/>
      <c r="AX11" s="64"/>
      <c r="AY11" s="64" t="s">
        <v>86</v>
      </c>
      <c r="AZ11" s="64"/>
      <c r="BA11" s="64"/>
      <c r="BB11" s="64"/>
      <c r="BC11" s="64" t="s">
        <v>86</v>
      </c>
      <c r="BD11" s="64"/>
      <c r="BE11" s="64"/>
      <c r="BF11" s="64"/>
      <c r="BG11" s="64" t="s">
        <v>86</v>
      </c>
      <c r="BH11" s="64"/>
      <c r="BI11" s="64"/>
      <c r="BJ11" s="64"/>
      <c r="BK11" s="64" t="s">
        <v>86</v>
      </c>
      <c r="BL11" s="64"/>
      <c r="BM11" s="64"/>
      <c r="BN11" s="64"/>
      <c r="BO11" s="64" t="s">
        <v>86</v>
      </c>
      <c r="BP11" s="64"/>
      <c r="BQ11" s="64"/>
      <c r="BR11" s="64"/>
      <c r="BS11" s="64" t="s">
        <v>86</v>
      </c>
      <c r="BT11" s="64"/>
      <c r="BU11" s="64"/>
      <c r="BV11" s="64"/>
      <c r="BW11" s="64" t="s">
        <v>86</v>
      </c>
      <c r="BX11" s="64"/>
      <c r="BY11" s="64"/>
      <c r="BZ11" s="64"/>
      <c r="CA11" s="64" t="s">
        <v>86</v>
      </c>
      <c r="CB11" s="64"/>
      <c r="CC11" s="64"/>
      <c r="CD11" s="64"/>
      <c r="CE11" s="64" t="s">
        <v>86</v>
      </c>
      <c r="CF11" s="64"/>
      <c r="CG11" s="64"/>
      <c r="CH11" s="64"/>
      <c r="CI11" s="64" t="s">
        <v>86</v>
      </c>
      <c r="CJ11" s="64"/>
      <c r="CK11" s="64"/>
      <c r="CL11" s="64"/>
      <c r="CM11" s="64" t="s">
        <v>86</v>
      </c>
      <c r="CN11" s="64"/>
      <c r="CO11" s="64"/>
      <c r="CP11" s="64"/>
      <c r="CQ11" s="64" t="s">
        <v>86</v>
      </c>
      <c r="CR11" s="64"/>
      <c r="CS11" s="64"/>
      <c r="CT11" s="64"/>
      <c r="CU11" s="64" t="s">
        <v>86</v>
      </c>
      <c r="CV11" s="64"/>
      <c r="CW11" s="64"/>
      <c r="CX11" s="64"/>
      <c r="CY11" s="64" t="s">
        <v>86</v>
      </c>
      <c r="CZ11" s="64"/>
      <c r="DA11" s="64"/>
      <c r="DB11" s="64"/>
      <c r="DC11" s="64" t="s">
        <v>86</v>
      </c>
      <c r="DD11" s="64"/>
      <c r="DE11" s="64"/>
      <c r="DF11" s="64"/>
      <c r="DG11" s="64" t="s">
        <v>86</v>
      </c>
      <c r="DH11" s="64"/>
      <c r="DI11" s="64"/>
      <c r="DJ11" s="64"/>
      <c r="DK11" s="64" t="s">
        <v>86</v>
      </c>
      <c r="DL11" s="64"/>
      <c r="DM11" s="64"/>
      <c r="DN11" s="64"/>
      <c r="DO11" s="64" t="s">
        <v>86</v>
      </c>
      <c r="DP11" s="64"/>
      <c r="DQ11" s="64"/>
      <c r="DR11" s="64"/>
      <c r="DS11" s="64" t="s">
        <v>86</v>
      </c>
      <c r="DT11" s="64"/>
      <c r="DU11" s="64"/>
      <c r="DV11" s="64"/>
      <c r="DW11" s="64" t="s">
        <v>86</v>
      </c>
      <c r="DX11" s="64"/>
      <c r="DY11" s="64"/>
      <c r="DZ11" s="64"/>
      <c r="EA11" s="64" t="s">
        <v>86</v>
      </c>
      <c r="EB11" s="64"/>
      <c r="EC11" s="64"/>
      <c r="ED11" s="64"/>
      <c r="EE11" s="64" t="s">
        <v>86</v>
      </c>
      <c r="EF11" s="64"/>
      <c r="EG11" s="64"/>
      <c r="EH11" s="64"/>
      <c r="EI11" s="64" t="s">
        <v>86</v>
      </c>
      <c r="EJ11" s="64"/>
      <c r="EK11" s="64"/>
      <c r="EL11" s="64"/>
      <c r="EM11" s="64" t="s">
        <v>86</v>
      </c>
      <c r="EN11" s="64"/>
      <c r="EO11" s="64"/>
      <c r="EP11" s="64"/>
      <c r="EQ11" s="64" t="s">
        <v>86</v>
      </c>
      <c r="ER11" s="64"/>
      <c r="ES11" s="64"/>
      <c r="ET11" s="64"/>
      <c r="EU11" s="64" t="s">
        <v>86</v>
      </c>
      <c r="EV11" s="64"/>
      <c r="EW11" s="64"/>
      <c r="EX11" s="64"/>
      <c r="EY11" s="64" t="s">
        <v>86</v>
      </c>
      <c r="EZ11" s="64"/>
      <c r="FA11" s="64"/>
      <c r="FB11" s="64"/>
      <c r="FC11" s="64" t="s">
        <v>86</v>
      </c>
      <c r="FD11" s="64"/>
      <c r="FE11" s="64"/>
      <c r="FF11" s="64"/>
      <c r="FG11" s="64" t="s">
        <v>86</v>
      </c>
      <c r="FH11" s="64"/>
      <c r="FI11" s="64"/>
      <c r="FJ11" s="64"/>
      <c r="FK11" s="64" t="s">
        <v>86</v>
      </c>
      <c r="FL11" s="64"/>
      <c r="FM11" s="64"/>
      <c r="FN11" s="64"/>
      <c r="FO11" s="64" t="s">
        <v>86</v>
      </c>
      <c r="FP11" s="64"/>
      <c r="FQ11" s="64"/>
      <c r="FR11" s="64"/>
      <c r="FS11" s="64" t="s">
        <v>86</v>
      </c>
      <c r="FT11" s="64"/>
      <c r="FU11" s="64"/>
      <c r="FV11" s="64"/>
      <c r="FW11" s="64" t="s">
        <v>86</v>
      </c>
      <c r="FX11" s="64"/>
      <c r="FY11" s="64"/>
      <c r="FZ11" s="64"/>
      <c r="GA11" s="64" t="s">
        <v>86</v>
      </c>
      <c r="GB11" s="64"/>
      <c r="GC11" s="64"/>
      <c r="GD11" s="64"/>
      <c r="GE11" s="64" t="s">
        <v>86</v>
      </c>
      <c r="GF11" s="64"/>
      <c r="GG11" s="64"/>
      <c r="GH11" s="64"/>
      <c r="GI11" s="64" t="s">
        <v>86</v>
      </c>
      <c r="GJ11" s="64"/>
      <c r="GK11" s="64"/>
      <c r="GL11" s="64"/>
      <c r="GM11" s="64" t="s">
        <v>86</v>
      </c>
      <c r="GN11" s="64"/>
      <c r="GO11" s="64"/>
      <c r="GP11" s="64"/>
      <c r="GQ11" s="64" t="s">
        <v>86</v>
      </c>
      <c r="GR11" s="64"/>
      <c r="GS11" s="64"/>
      <c r="GT11" s="64"/>
      <c r="GU11" s="64" t="s">
        <v>86</v>
      </c>
      <c r="GV11" s="64"/>
      <c r="GW11" s="64"/>
      <c r="GX11" s="64"/>
      <c r="GY11" s="64" t="s">
        <v>86</v>
      </c>
      <c r="GZ11" s="64"/>
      <c r="HA11" s="64"/>
      <c r="HB11" s="64"/>
      <c r="HC11" s="64" t="s">
        <v>86</v>
      </c>
      <c r="HD11" s="64"/>
      <c r="HE11" s="64"/>
      <c r="HF11" s="64"/>
      <c r="HG11" s="64" t="s">
        <v>86</v>
      </c>
      <c r="HH11" s="64"/>
      <c r="HI11" s="64"/>
      <c r="HJ11" s="64"/>
      <c r="HK11" s="64" t="s">
        <v>86</v>
      </c>
      <c r="HL11" s="64"/>
      <c r="HM11" s="64"/>
      <c r="HN11" s="64"/>
      <c r="HO11" s="64" t="s">
        <v>86</v>
      </c>
      <c r="HP11" s="64"/>
      <c r="HQ11" s="64"/>
      <c r="HR11" s="64"/>
      <c r="HS11" s="64" t="s">
        <v>86</v>
      </c>
      <c r="HT11" s="64"/>
      <c r="HU11" s="64"/>
      <c r="HV11" s="64"/>
      <c r="HW11" s="64" t="s">
        <v>86</v>
      </c>
      <c r="HX11" s="64"/>
      <c r="HY11" s="64"/>
      <c r="HZ11" s="64"/>
      <c r="IA11" s="64" t="s">
        <v>86</v>
      </c>
      <c r="IB11" s="64"/>
      <c r="IC11" s="64"/>
      <c r="ID11" s="64"/>
      <c r="IE11" s="64" t="s">
        <v>86</v>
      </c>
      <c r="IF11" s="64"/>
      <c r="IG11" s="64"/>
      <c r="IH11" s="64"/>
      <c r="II11" s="64" t="s">
        <v>86</v>
      </c>
      <c r="IJ11" s="64"/>
      <c r="IK11" s="64"/>
      <c r="IL11" s="64"/>
      <c r="IM11" s="64" t="s">
        <v>86</v>
      </c>
      <c r="IN11" s="64"/>
      <c r="IO11" s="64"/>
      <c r="IP11" s="64"/>
      <c r="IQ11" s="64" t="s">
        <v>86</v>
      </c>
      <c r="IR11" s="64"/>
      <c r="IS11" s="64"/>
      <c r="IT11" s="64"/>
      <c r="IU11" s="64" t="s">
        <v>86</v>
      </c>
      <c r="IV11" s="64"/>
      <c r="IW11" s="64"/>
      <c r="IX11" s="64"/>
      <c r="IY11" s="64" t="s">
        <v>86</v>
      </c>
      <c r="IZ11" s="64"/>
      <c r="JA11" s="64"/>
      <c r="JB11" s="64"/>
      <c r="JC11" s="64" t="s">
        <v>86</v>
      </c>
      <c r="JD11" s="64"/>
      <c r="JE11" s="64"/>
      <c r="JF11" s="64"/>
      <c r="JG11" s="64" t="s">
        <v>86</v>
      </c>
      <c r="JH11" s="64"/>
      <c r="JI11" s="64"/>
      <c r="JJ11" s="64"/>
      <c r="JK11" s="64" t="s">
        <v>86</v>
      </c>
      <c r="JL11" s="64"/>
      <c r="JM11" s="64"/>
      <c r="JN11" s="64"/>
      <c r="JO11" s="64" t="s">
        <v>86</v>
      </c>
      <c r="JP11" s="64"/>
      <c r="JQ11" s="64"/>
      <c r="JR11" s="64"/>
      <c r="JS11" s="64" t="s">
        <v>86</v>
      </c>
      <c r="JT11" s="64"/>
      <c r="JU11" s="64"/>
      <c r="JV11" s="64"/>
      <c r="JW11" s="64" t="s">
        <v>86</v>
      </c>
      <c r="JX11" s="64"/>
      <c r="JY11" s="64"/>
      <c r="JZ11" s="64"/>
      <c r="KA11" s="64" t="s">
        <v>86</v>
      </c>
      <c r="KB11" s="64"/>
      <c r="KC11" s="64"/>
      <c r="KD11" s="64"/>
      <c r="KE11" s="64" t="s">
        <v>86</v>
      </c>
      <c r="KF11" s="64"/>
      <c r="KG11" s="64"/>
      <c r="KH11" s="64"/>
      <c r="KI11" s="64" t="s">
        <v>86</v>
      </c>
      <c r="KJ11" s="64"/>
      <c r="KK11" s="64"/>
      <c r="KL11" s="64"/>
      <c r="KM11" s="64" t="s">
        <v>86</v>
      </c>
      <c r="KN11" s="64"/>
      <c r="KO11" s="64"/>
      <c r="KP11" s="64"/>
      <c r="KQ11" s="64" t="s">
        <v>86</v>
      </c>
      <c r="KR11" s="64"/>
      <c r="KS11" s="64"/>
      <c r="KT11" s="64"/>
      <c r="KU11" s="64" t="s">
        <v>86</v>
      </c>
      <c r="KV11" s="64"/>
      <c r="KW11" s="64"/>
      <c r="KX11" s="64"/>
      <c r="KY11" s="64" t="s">
        <v>86</v>
      </c>
      <c r="KZ11" s="64"/>
      <c r="LA11" s="64"/>
      <c r="LB11" s="64"/>
      <c r="LC11" s="64" t="s">
        <v>86</v>
      </c>
      <c r="LD11" s="64"/>
      <c r="LE11" s="64"/>
      <c r="LF11" s="64"/>
      <c r="LG11" s="64" t="s">
        <v>86</v>
      </c>
      <c r="LH11" s="64"/>
      <c r="LI11" s="64"/>
      <c r="LJ11" s="64"/>
      <c r="LK11" s="81" t="s">
        <v>86</v>
      </c>
      <c r="LL11" s="81"/>
      <c r="LM11" s="64"/>
      <c r="LN11" s="64"/>
      <c r="LO11" s="64" t="s">
        <v>86</v>
      </c>
      <c r="LP11" s="64"/>
      <c r="LQ11" s="64"/>
      <c r="LR11" s="64"/>
      <c r="LS11" s="64" t="s">
        <v>86</v>
      </c>
      <c r="LT11" s="64"/>
      <c r="LU11" s="64"/>
      <c r="LV11" s="64"/>
      <c r="LW11" s="81" t="s">
        <v>86</v>
      </c>
      <c r="LX11" s="81"/>
      <c r="LY11" s="64"/>
      <c r="LZ11" s="64"/>
      <c r="MA11" s="64" t="s">
        <v>86</v>
      </c>
      <c r="MB11" s="64"/>
      <c r="MC11" s="64"/>
      <c r="MD11" s="64"/>
      <c r="ME11" s="64" t="s">
        <v>86</v>
      </c>
      <c r="MF11" s="64"/>
      <c r="MG11" s="64"/>
      <c r="MH11" s="64"/>
      <c r="MI11" s="81" t="s">
        <v>86</v>
      </c>
      <c r="MJ11" s="81"/>
      <c r="MK11" s="64"/>
      <c r="ML11" s="81"/>
      <c r="MM11" s="64" t="s">
        <v>86</v>
      </c>
      <c r="MN11" s="64"/>
      <c r="MO11" s="64"/>
      <c r="MP11" s="64"/>
      <c r="MQ11" s="64" t="s">
        <v>86</v>
      </c>
      <c r="MR11" s="64"/>
      <c r="MS11" s="64"/>
      <c r="MT11" s="64"/>
      <c r="MU11" s="81" t="s">
        <v>86</v>
      </c>
      <c r="MV11" s="81"/>
      <c r="MW11" s="64"/>
      <c r="MX11" s="81"/>
      <c r="MY11" s="64" t="s">
        <v>86</v>
      </c>
      <c r="MZ11" s="64"/>
      <c r="NA11" s="64"/>
      <c r="NB11" s="64"/>
      <c r="NC11" s="64" t="s">
        <v>86</v>
      </c>
      <c r="ND11" s="64"/>
      <c r="NE11" s="64"/>
      <c r="NF11" s="64"/>
      <c r="NG11" s="81" t="s">
        <v>86</v>
      </c>
      <c r="NH11" s="81"/>
      <c r="NI11" s="64"/>
      <c r="NJ11" s="64"/>
      <c r="NK11" s="64" t="s">
        <v>86</v>
      </c>
      <c r="NL11" s="64"/>
      <c r="NM11" s="64"/>
      <c r="NN11" s="64"/>
      <c r="NO11" s="64" t="s">
        <v>86</v>
      </c>
      <c r="NP11" s="64"/>
      <c r="NQ11" s="64"/>
      <c r="NR11" s="64"/>
      <c r="NS11" s="81" t="s">
        <v>86</v>
      </c>
      <c r="NT11" s="81"/>
      <c r="NU11" s="64"/>
      <c r="NV11" s="64"/>
      <c r="NW11" s="64" t="s">
        <v>86</v>
      </c>
      <c r="NX11" s="64"/>
      <c r="NY11" s="64"/>
      <c r="NZ11" s="64"/>
      <c r="OA11" s="64" t="s">
        <v>86</v>
      </c>
      <c r="OB11" s="64"/>
      <c r="OC11" s="64"/>
      <c r="OD11" s="64"/>
      <c r="OE11" s="64"/>
      <c r="OF11" s="64"/>
      <c r="OG11" s="64"/>
      <c r="OH11" s="64"/>
      <c r="OI11" s="64"/>
      <c r="OJ11" s="64"/>
      <c r="OK11" s="81"/>
      <c r="OL11" s="81"/>
      <c r="OM11" s="64"/>
      <c r="ON11" s="64"/>
      <c r="OO11" s="64"/>
      <c r="OP11" s="64"/>
      <c r="OQ11" s="64"/>
      <c r="OR11" s="64"/>
      <c r="OS11" s="64"/>
      <c r="OT11" s="64"/>
      <c r="OU11" s="64"/>
      <c r="OV11" s="64"/>
      <c r="OW11" s="64"/>
      <c r="OX11" s="81"/>
      <c r="OY11" s="81"/>
      <c r="OZ11" s="64"/>
      <c r="PA11" s="64"/>
      <c r="PB11" s="64"/>
      <c r="PC11" s="64"/>
      <c r="PD11" s="64"/>
      <c r="PE11" s="64"/>
      <c r="PF11" s="64"/>
      <c r="PG11" s="64"/>
      <c r="PH11" s="64"/>
      <c r="PI11" s="64"/>
      <c r="PJ11" s="64"/>
      <c r="PK11" s="81"/>
      <c r="PL11" s="81"/>
      <c r="PM11" s="64"/>
      <c r="PN11" s="64"/>
      <c r="PO11" s="64"/>
    </row>
    <row r="12" spans="1:431" s="82" customFormat="1" ht="13.05" customHeight="1" x14ac:dyDescent="0.3">
      <c r="A12" s="427" t="s">
        <v>37</v>
      </c>
      <c r="B12" s="427"/>
      <c r="C12" s="409">
        <v>1</v>
      </c>
      <c r="D12" s="410"/>
      <c r="E12" s="410"/>
      <c r="F12" s="411">
        <f>'لیست '!BA5</f>
        <v>0</v>
      </c>
      <c r="G12" s="409">
        <v>2</v>
      </c>
      <c r="H12" s="410"/>
      <c r="I12" s="410"/>
      <c r="J12" s="411">
        <f>'لیست '!BA6</f>
        <v>0</v>
      </c>
      <c r="K12" s="409">
        <v>3</v>
      </c>
      <c r="L12" s="410"/>
      <c r="M12" s="410"/>
      <c r="N12" s="411">
        <f>'لیست '!BA7</f>
        <v>0</v>
      </c>
      <c r="O12" s="409">
        <v>4</v>
      </c>
      <c r="P12" s="410"/>
      <c r="Q12" s="410"/>
      <c r="R12" s="411">
        <f>'لیست '!BA8</f>
        <v>0</v>
      </c>
      <c r="S12" s="409">
        <v>5</v>
      </c>
      <c r="T12" s="410"/>
      <c r="U12" s="410"/>
      <c r="V12" s="411">
        <f>'لیست '!BA9</f>
        <v>0</v>
      </c>
      <c r="W12" s="409">
        <v>6</v>
      </c>
      <c r="X12" s="410"/>
      <c r="Y12" s="410"/>
      <c r="Z12" s="411">
        <f>'لیست '!BA10</f>
        <v>0</v>
      </c>
      <c r="AA12" s="409">
        <v>7</v>
      </c>
      <c r="AB12" s="410"/>
      <c r="AC12" s="410"/>
      <c r="AD12" s="411">
        <f>'لیست '!BA11</f>
        <v>0</v>
      </c>
      <c r="AE12" s="409">
        <v>8</v>
      </c>
      <c r="AF12" s="410"/>
      <c r="AG12" s="410"/>
      <c r="AH12" s="411">
        <f>'لیست '!BA12</f>
        <v>0</v>
      </c>
      <c r="AI12" s="409">
        <v>9</v>
      </c>
      <c r="AJ12" s="410"/>
      <c r="AK12" s="410"/>
      <c r="AL12" s="411">
        <f>'لیست '!BA13</f>
        <v>0</v>
      </c>
      <c r="AM12" s="409">
        <v>10</v>
      </c>
      <c r="AN12" s="410"/>
      <c r="AO12" s="410"/>
      <c r="AP12" s="411">
        <f>'لیست '!BA14</f>
        <v>0</v>
      </c>
      <c r="AQ12" s="409">
        <v>11</v>
      </c>
      <c r="AR12" s="410"/>
      <c r="AS12" s="410"/>
      <c r="AT12" s="411">
        <f>'لیست '!BA15</f>
        <v>0</v>
      </c>
      <c r="AU12" s="409">
        <v>12</v>
      </c>
      <c r="AV12" s="410"/>
      <c r="AW12" s="410"/>
      <c r="AX12" s="411">
        <f>'لیست '!BA16</f>
        <v>0</v>
      </c>
      <c r="AY12" s="409">
        <v>13</v>
      </c>
      <c r="AZ12" s="410"/>
      <c r="BA12" s="410"/>
      <c r="BB12" s="411">
        <f>'لیست '!BA17</f>
        <v>0</v>
      </c>
      <c r="BC12" s="409">
        <v>14</v>
      </c>
      <c r="BD12" s="410"/>
      <c r="BE12" s="410"/>
      <c r="BF12" s="411">
        <f>'لیست '!BA18</f>
        <v>0</v>
      </c>
      <c r="BG12" s="409">
        <v>15</v>
      </c>
      <c r="BH12" s="410"/>
      <c r="BI12" s="410"/>
      <c r="BJ12" s="411">
        <f>'لیست '!BA19</f>
        <v>0</v>
      </c>
      <c r="BK12" s="409">
        <v>16</v>
      </c>
      <c r="BL12" s="410"/>
      <c r="BM12" s="410"/>
      <c r="BN12" s="411">
        <f>'لیست '!BA20</f>
        <v>0</v>
      </c>
      <c r="BO12" s="409">
        <v>17</v>
      </c>
      <c r="BP12" s="410"/>
      <c r="BQ12" s="410"/>
      <c r="BR12" s="411">
        <f>'لیست '!BA21</f>
        <v>0</v>
      </c>
      <c r="BS12" s="409">
        <v>18</v>
      </c>
      <c r="BT12" s="410"/>
      <c r="BU12" s="410"/>
      <c r="BV12" s="411">
        <f>'لیست '!BA22</f>
        <v>0</v>
      </c>
      <c r="BW12" s="409">
        <v>19</v>
      </c>
      <c r="BX12" s="410"/>
      <c r="BY12" s="410"/>
      <c r="BZ12" s="411">
        <f>'لیست '!BA23</f>
        <v>0</v>
      </c>
      <c r="CA12" s="409">
        <v>20</v>
      </c>
      <c r="CB12" s="410"/>
      <c r="CC12" s="410"/>
      <c r="CD12" s="411">
        <f>'لیست '!BA24</f>
        <v>0</v>
      </c>
      <c r="CE12" s="409">
        <v>21</v>
      </c>
      <c r="CF12" s="410"/>
      <c r="CG12" s="410"/>
      <c r="CH12" s="411">
        <f>'لیست '!BA25</f>
        <v>0</v>
      </c>
      <c r="CI12" s="409">
        <v>22</v>
      </c>
      <c r="CJ12" s="410"/>
      <c r="CK12" s="410"/>
      <c r="CL12" s="411">
        <f>'لیست '!BA26</f>
        <v>0</v>
      </c>
      <c r="CM12" s="409">
        <v>23</v>
      </c>
      <c r="CN12" s="410"/>
      <c r="CO12" s="410"/>
      <c r="CP12" s="411">
        <f>'لیست '!BA27</f>
        <v>0</v>
      </c>
      <c r="CQ12" s="409">
        <v>24</v>
      </c>
      <c r="CR12" s="410"/>
      <c r="CS12" s="410"/>
      <c r="CT12" s="411">
        <f>'لیست '!BA28</f>
        <v>0</v>
      </c>
      <c r="CU12" s="409">
        <v>25</v>
      </c>
      <c r="CV12" s="410"/>
      <c r="CW12" s="410"/>
      <c r="CX12" s="411">
        <f>'لیست '!BA29</f>
        <v>0</v>
      </c>
      <c r="CY12" s="409">
        <v>26</v>
      </c>
      <c r="CZ12" s="410"/>
      <c r="DA12" s="410"/>
      <c r="DB12" s="411">
        <f>'لیست '!BA30</f>
        <v>0</v>
      </c>
      <c r="DC12" s="409">
        <v>27</v>
      </c>
      <c r="DD12" s="410"/>
      <c r="DE12" s="410"/>
      <c r="DF12" s="411">
        <f>'لیست '!BA31</f>
        <v>0</v>
      </c>
      <c r="DG12" s="409">
        <v>28</v>
      </c>
      <c r="DH12" s="410"/>
      <c r="DI12" s="410"/>
      <c r="DJ12" s="411">
        <f>'لیست '!BA32</f>
        <v>0</v>
      </c>
      <c r="DK12" s="409">
        <v>29</v>
      </c>
      <c r="DL12" s="410"/>
      <c r="DM12" s="410"/>
      <c r="DN12" s="411">
        <f>'لیست '!BA33</f>
        <v>0</v>
      </c>
      <c r="DO12" s="409">
        <v>30</v>
      </c>
      <c r="DP12" s="410"/>
      <c r="DQ12" s="410"/>
      <c r="DR12" s="411">
        <f>'لیست '!BA34</f>
        <v>0</v>
      </c>
      <c r="DS12" s="409">
        <v>31</v>
      </c>
      <c r="DT12" s="410"/>
      <c r="DU12" s="410"/>
      <c r="DV12" s="411">
        <f>'لیست '!BA35</f>
        <v>0</v>
      </c>
      <c r="DW12" s="409">
        <v>32</v>
      </c>
      <c r="DX12" s="410"/>
      <c r="DY12" s="410"/>
      <c r="DZ12" s="411">
        <f>'لیست '!BA36</f>
        <v>0</v>
      </c>
      <c r="EA12" s="409">
        <v>33</v>
      </c>
      <c r="EB12" s="410"/>
      <c r="EC12" s="410"/>
      <c r="ED12" s="411">
        <f>'لیست '!BA37</f>
        <v>0</v>
      </c>
      <c r="EE12" s="409">
        <v>34</v>
      </c>
      <c r="EF12" s="410"/>
      <c r="EG12" s="410"/>
      <c r="EH12" s="411">
        <f>'لیست '!BA38</f>
        <v>0</v>
      </c>
      <c r="EI12" s="409">
        <v>35</v>
      </c>
      <c r="EJ12" s="410"/>
      <c r="EK12" s="410"/>
      <c r="EL12" s="411">
        <f>'لیست '!BA39</f>
        <v>0</v>
      </c>
      <c r="EM12" s="409">
        <v>36</v>
      </c>
      <c r="EN12" s="410"/>
      <c r="EO12" s="410"/>
      <c r="EP12" s="411">
        <f>'لیست '!BA40</f>
        <v>0</v>
      </c>
      <c r="EQ12" s="409">
        <v>37</v>
      </c>
      <c r="ER12" s="410"/>
      <c r="ES12" s="410"/>
      <c r="ET12" s="411">
        <f>'لیست '!BA41</f>
        <v>0</v>
      </c>
      <c r="EU12" s="409">
        <v>38</v>
      </c>
      <c r="EV12" s="410"/>
      <c r="EW12" s="410"/>
      <c r="EX12" s="411">
        <f>'لیست '!BA42</f>
        <v>0</v>
      </c>
      <c r="EY12" s="409">
        <v>39</v>
      </c>
      <c r="EZ12" s="410"/>
      <c r="FA12" s="410"/>
      <c r="FB12" s="411">
        <f>'لیست '!BA43</f>
        <v>0</v>
      </c>
      <c r="FC12" s="409">
        <v>40</v>
      </c>
      <c r="FD12" s="410"/>
      <c r="FE12" s="410"/>
      <c r="FF12" s="411">
        <f>'لیست '!BA44</f>
        <v>0</v>
      </c>
      <c r="FG12" s="409">
        <v>41</v>
      </c>
      <c r="FH12" s="410"/>
      <c r="FI12" s="410"/>
      <c r="FJ12" s="411">
        <f>'لیست '!BA45</f>
        <v>0</v>
      </c>
      <c r="FK12" s="409">
        <v>42</v>
      </c>
      <c r="FL12" s="410"/>
      <c r="FM12" s="410"/>
      <c r="FN12" s="411">
        <f>'لیست '!BA46</f>
        <v>0</v>
      </c>
      <c r="FO12" s="409">
        <v>43</v>
      </c>
      <c r="FP12" s="410"/>
      <c r="FQ12" s="410"/>
      <c r="FR12" s="411">
        <f>'لیست '!BA47</f>
        <v>0</v>
      </c>
      <c r="FS12" s="409">
        <v>44</v>
      </c>
      <c r="FT12" s="410"/>
      <c r="FU12" s="410"/>
      <c r="FV12" s="411">
        <f>'لیست '!BA48</f>
        <v>0</v>
      </c>
      <c r="FW12" s="409">
        <v>45</v>
      </c>
      <c r="FX12" s="410"/>
      <c r="FY12" s="410"/>
      <c r="FZ12" s="411">
        <f>'لیست '!BA49</f>
        <v>0</v>
      </c>
      <c r="GA12" s="409">
        <v>46</v>
      </c>
      <c r="GB12" s="410"/>
      <c r="GC12" s="410"/>
      <c r="GD12" s="411">
        <f>'لیست '!BA50</f>
        <v>0</v>
      </c>
      <c r="GE12" s="409">
        <v>47</v>
      </c>
      <c r="GF12" s="410"/>
      <c r="GG12" s="410"/>
      <c r="GH12" s="411">
        <f>'لیست '!BA51</f>
        <v>0</v>
      </c>
      <c r="GI12" s="409">
        <v>48</v>
      </c>
      <c r="GJ12" s="410"/>
      <c r="GK12" s="410"/>
      <c r="GL12" s="411">
        <f>'لیست '!BA52</f>
        <v>0</v>
      </c>
      <c r="GM12" s="409">
        <v>49</v>
      </c>
      <c r="GN12" s="410"/>
      <c r="GO12" s="410"/>
      <c r="GP12" s="411">
        <f>'لیست '!BA53</f>
        <v>0</v>
      </c>
      <c r="GQ12" s="409">
        <v>50</v>
      </c>
      <c r="GR12" s="410"/>
      <c r="GS12" s="410"/>
      <c r="GT12" s="411">
        <f>'لیست '!BA54</f>
        <v>0</v>
      </c>
      <c r="GU12" s="409">
        <v>51</v>
      </c>
      <c r="GV12" s="410"/>
      <c r="GW12" s="410"/>
      <c r="GX12" s="411">
        <f>'لیست '!BA55</f>
        <v>0</v>
      </c>
      <c r="GY12" s="409">
        <v>52</v>
      </c>
      <c r="GZ12" s="410"/>
      <c r="HA12" s="410"/>
      <c r="HB12" s="411">
        <f>'لیست '!BA56</f>
        <v>0</v>
      </c>
      <c r="HC12" s="409">
        <v>53</v>
      </c>
      <c r="HD12" s="410"/>
      <c r="HE12" s="410"/>
      <c r="HF12" s="411">
        <f>'لیست '!BA57</f>
        <v>0</v>
      </c>
      <c r="HG12" s="409">
        <v>54</v>
      </c>
      <c r="HH12" s="410"/>
      <c r="HI12" s="410"/>
      <c r="HJ12" s="411">
        <f>'لیست '!BA58</f>
        <v>0</v>
      </c>
      <c r="HK12" s="409">
        <v>55</v>
      </c>
      <c r="HL12" s="410"/>
      <c r="HM12" s="410"/>
      <c r="HN12" s="411">
        <f>'لیست '!BA59</f>
        <v>0</v>
      </c>
      <c r="HO12" s="409">
        <v>56</v>
      </c>
      <c r="HP12" s="410"/>
      <c r="HQ12" s="410"/>
      <c r="HR12" s="411">
        <f>'لیست '!BA60</f>
        <v>0</v>
      </c>
      <c r="HS12" s="409">
        <v>57</v>
      </c>
      <c r="HT12" s="410"/>
      <c r="HU12" s="410"/>
      <c r="HV12" s="411">
        <f>'لیست '!BA61</f>
        <v>0</v>
      </c>
      <c r="HW12" s="409">
        <v>58</v>
      </c>
      <c r="HX12" s="410"/>
      <c r="HY12" s="410"/>
      <c r="HZ12" s="411">
        <f>'لیست '!BA62</f>
        <v>0</v>
      </c>
      <c r="IA12" s="409">
        <v>59</v>
      </c>
      <c r="IB12" s="410"/>
      <c r="IC12" s="410"/>
      <c r="ID12" s="411">
        <f>'لیست '!BA63</f>
        <v>0</v>
      </c>
      <c r="IE12" s="409">
        <v>60</v>
      </c>
      <c r="IF12" s="410"/>
      <c r="IG12" s="410"/>
      <c r="IH12" s="411">
        <f>'لیست '!BA64</f>
        <v>0</v>
      </c>
      <c r="II12" s="409">
        <v>61</v>
      </c>
      <c r="IJ12" s="410"/>
      <c r="IK12" s="410"/>
      <c r="IL12" s="411">
        <f>'لیست '!BA65</f>
        <v>0</v>
      </c>
      <c r="IM12" s="409">
        <v>62</v>
      </c>
      <c r="IN12" s="410"/>
      <c r="IO12" s="410"/>
      <c r="IP12" s="411">
        <f>'لیست '!BA66</f>
        <v>0</v>
      </c>
      <c r="IQ12" s="409">
        <v>63</v>
      </c>
      <c r="IR12" s="410"/>
      <c r="IS12" s="410"/>
      <c r="IT12" s="411">
        <f>'لیست '!BA67</f>
        <v>0</v>
      </c>
      <c r="IU12" s="409">
        <v>64</v>
      </c>
      <c r="IV12" s="410"/>
      <c r="IW12" s="410"/>
      <c r="IX12" s="411">
        <f>'لیست '!BA68</f>
        <v>0</v>
      </c>
      <c r="IY12" s="409">
        <v>65</v>
      </c>
      <c r="IZ12" s="410"/>
      <c r="JA12" s="410"/>
      <c r="JB12" s="411">
        <f>'لیست '!BA69</f>
        <v>0</v>
      </c>
      <c r="JC12" s="409">
        <v>66</v>
      </c>
      <c r="JD12" s="410"/>
      <c r="JE12" s="410"/>
      <c r="JF12" s="411">
        <f>'لیست '!BA70</f>
        <v>0</v>
      </c>
      <c r="JG12" s="409">
        <v>67</v>
      </c>
      <c r="JH12" s="410"/>
      <c r="JI12" s="410"/>
      <c r="JJ12" s="411">
        <f>'لیست '!BA71</f>
        <v>0</v>
      </c>
      <c r="JK12" s="409">
        <v>68</v>
      </c>
      <c r="JL12" s="410"/>
      <c r="JM12" s="410"/>
      <c r="JN12" s="411">
        <f>'لیست '!BA72</f>
        <v>0</v>
      </c>
      <c r="JO12" s="409">
        <v>69</v>
      </c>
      <c r="JP12" s="410"/>
      <c r="JQ12" s="410"/>
      <c r="JR12" s="411">
        <f>'لیست '!BA73</f>
        <v>0</v>
      </c>
      <c r="JS12" s="409">
        <v>70</v>
      </c>
      <c r="JT12" s="410"/>
      <c r="JU12" s="410"/>
      <c r="JV12" s="411">
        <f>'لیست '!BA74</f>
        <v>0</v>
      </c>
      <c r="JW12" s="409">
        <v>71</v>
      </c>
      <c r="JX12" s="410"/>
      <c r="JY12" s="410"/>
      <c r="JZ12" s="411">
        <f>'لیست '!BA75</f>
        <v>0</v>
      </c>
      <c r="KA12" s="409">
        <v>72</v>
      </c>
      <c r="KB12" s="410"/>
      <c r="KC12" s="410"/>
      <c r="KD12" s="411">
        <f>'لیست '!BA76</f>
        <v>0</v>
      </c>
      <c r="KE12" s="409">
        <v>73</v>
      </c>
      <c r="KF12" s="410"/>
      <c r="KG12" s="410"/>
      <c r="KH12" s="411">
        <f>'لیست '!BA77</f>
        <v>0</v>
      </c>
      <c r="KI12" s="409">
        <v>74</v>
      </c>
      <c r="KJ12" s="410"/>
      <c r="KK12" s="410"/>
      <c r="KL12" s="411">
        <f>'لیست '!BA78</f>
        <v>0</v>
      </c>
      <c r="KM12" s="409">
        <v>75</v>
      </c>
      <c r="KN12" s="410"/>
      <c r="KO12" s="410"/>
      <c r="KP12" s="411">
        <f>'لیست '!BA79</f>
        <v>0</v>
      </c>
      <c r="KQ12" s="409">
        <v>76</v>
      </c>
      <c r="KR12" s="410"/>
      <c r="KS12" s="410"/>
      <c r="KT12" s="411">
        <f>'لیست '!BA80</f>
        <v>0</v>
      </c>
      <c r="KU12" s="409">
        <v>77</v>
      </c>
      <c r="KV12" s="410"/>
      <c r="KW12" s="410"/>
      <c r="KX12" s="411">
        <f>'لیست '!BA81</f>
        <v>0</v>
      </c>
      <c r="KY12" s="409">
        <v>78</v>
      </c>
      <c r="KZ12" s="410"/>
      <c r="LA12" s="410"/>
      <c r="LB12" s="411">
        <f>'لیست '!BA82</f>
        <v>0</v>
      </c>
      <c r="LC12" s="409">
        <v>79</v>
      </c>
      <c r="LD12" s="410"/>
      <c r="LE12" s="410"/>
      <c r="LF12" s="411">
        <f>'لیست '!BA83</f>
        <v>0</v>
      </c>
      <c r="LG12" s="409">
        <v>80</v>
      </c>
      <c r="LH12" s="410"/>
      <c r="LI12" s="410"/>
      <c r="LJ12" s="411">
        <f>'لیست '!BA84</f>
        <v>0</v>
      </c>
      <c r="LK12" s="409">
        <v>81</v>
      </c>
      <c r="LL12" s="410"/>
      <c r="LM12" s="410"/>
      <c r="LN12" s="411">
        <f>'لیست '!BA85</f>
        <v>0</v>
      </c>
      <c r="LO12" s="409">
        <v>82</v>
      </c>
      <c r="LP12" s="410"/>
      <c r="LQ12" s="410"/>
      <c r="LR12" s="411">
        <f>'لیست '!BA86</f>
        <v>0</v>
      </c>
      <c r="LS12" s="409">
        <v>83</v>
      </c>
      <c r="LT12" s="410"/>
      <c r="LU12" s="410"/>
      <c r="LV12" s="411">
        <f>'لیست '!BA87</f>
        <v>0</v>
      </c>
      <c r="LW12" s="409">
        <v>84</v>
      </c>
      <c r="LX12" s="410"/>
      <c r="LY12" s="410"/>
      <c r="LZ12" s="411">
        <f>'لیست '!BA88</f>
        <v>0</v>
      </c>
      <c r="MA12" s="409">
        <v>85</v>
      </c>
      <c r="MB12" s="410"/>
      <c r="MC12" s="410"/>
      <c r="MD12" s="411">
        <f>'لیست '!BA89</f>
        <v>0</v>
      </c>
      <c r="ME12" s="409">
        <v>86</v>
      </c>
      <c r="MF12" s="410"/>
      <c r="MG12" s="410"/>
      <c r="MH12" s="411">
        <f>'لیست '!BA90</f>
        <v>0</v>
      </c>
      <c r="MI12" s="409">
        <v>87</v>
      </c>
      <c r="MJ12" s="410"/>
      <c r="MK12" s="410"/>
      <c r="ML12" s="411">
        <f>'لیست '!BA91</f>
        <v>0</v>
      </c>
      <c r="MM12" s="409">
        <v>88</v>
      </c>
      <c r="MN12" s="410"/>
      <c r="MO12" s="410"/>
      <c r="MP12" s="411">
        <f>'لیست '!BA92</f>
        <v>0</v>
      </c>
      <c r="MQ12" s="409">
        <v>89</v>
      </c>
      <c r="MR12" s="410"/>
      <c r="MS12" s="410"/>
      <c r="MT12" s="411">
        <f>'لیست '!BA93</f>
        <v>0</v>
      </c>
      <c r="MU12" s="409">
        <v>90</v>
      </c>
      <c r="MV12" s="410"/>
      <c r="MW12" s="410"/>
      <c r="MX12" s="411">
        <f>'لیست '!BA94</f>
        <v>0</v>
      </c>
      <c r="MY12" s="409">
        <v>91</v>
      </c>
      <c r="MZ12" s="410"/>
      <c r="NA12" s="410"/>
      <c r="NB12" s="411">
        <f>'لیست '!BA95</f>
        <v>0</v>
      </c>
      <c r="NC12" s="409">
        <v>92</v>
      </c>
      <c r="ND12" s="410"/>
      <c r="NE12" s="410"/>
      <c r="NF12" s="411">
        <f>'لیست '!BA96</f>
        <v>0</v>
      </c>
      <c r="NG12" s="409">
        <v>93</v>
      </c>
      <c r="NH12" s="410"/>
      <c r="NI12" s="410"/>
      <c r="NJ12" s="411">
        <f>'لیست '!BA97</f>
        <v>0</v>
      </c>
      <c r="NK12" s="409">
        <v>94</v>
      </c>
      <c r="NL12" s="410"/>
      <c r="NM12" s="410"/>
      <c r="NN12" s="411">
        <f>'لیست '!BA98</f>
        <v>0</v>
      </c>
      <c r="NO12" s="409">
        <v>95</v>
      </c>
      <c r="NP12" s="410"/>
      <c r="NQ12" s="410"/>
      <c r="NR12" s="411">
        <f>'لیست '!BA99</f>
        <v>0</v>
      </c>
      <c r="NS12" s="409">
        <v>96</v>
      </c>
      <c r="NT12" s="410"/>
      <c r="NU12" s="410"/>
      <c r="NV12" s="411">
        <f>'لیست '!BA100</f>
        <v>0</v>
      </c>
      <c r="NW12" s="409">
        <v>97</v>
      </c>
      <c r="NX12" s="410"/>
      <c r="NY12" s="410"/>
      <c r="NZ12" s="411">
        <f>'لیست '!BA101</f>
        <v>0</v>
      </c>
      <c r="OA12" s="409">
        <v>98</v>
      </c>
      <c r="OB12" s="410"/>
      <c r="OC12" s="410"/>
      <c r="OD12" s="411">
        <f>'لیست '!BA102</f>
        <v>0</v>
      </c>
    </row>
    <row r="13" spans="1:431" s="82" customFormat="1" ht="15" customHeight="1" x14ac:dyDescent="0.3">
      <c r="A13" s="424" t="s">
        <v>43</v>
      </c>
      <c r="B13" s="60" t="s">
        <v>38</v>
      </c>
      <c r="C13" s="409">
        <f>'لیست '!B5</f>
        <v>0</v>
      </c>
      <c r="D13" s="410"/>
      <c r="E13" s="412"/>
      <c r="F13" s="411"/>
      <c r="G13" s="409">
        <f>'لیست '!B6</f>
        <v>0</v>
      </c>
      <c r="H13" s="410"/>
      <c r="I13" s="412"/>
      <c r="J13" s="411"/>
      <c r="K13" s="409">
        <f>'لیست '!B7</f>
        <v>0</v>
      </c>
      <c r="L13" s="410"/>
      <c r="M13" s="412"/>
      <c r="N13" s="411"/>
      <c r="O13" s="409">
        <f>'لیست '!B8</f>
        <v>0</v>
      </c>
      <c r="P13" s="410"/>
      <c r="Q13" s="412"/>
      <c r="R13" s="411"/>
      <c r="S13" s="409">
        <f>'لیست '!B9</f>
        <v>0</v>
      </c>
      <c r="T13" s="410"/>
      <c r="U13" s="412"/>
      <c r="V13" s="411"/>
      <c r="W13" s="409">
        <f>'لیست '!B10</f>
        <v>0</v>
      </c>
      <c r="X13" s="410"/>
      <c r="Y13" s="412"/>
      <c r="Z13" s="411"/>
      <c r="AA13" s="409">
        <f>'لیست '!B11</f>
        <v>0</v>
      </c>
      <c r="AB13" s="410"/>
      <c r="AC13" s="412"/>
      <c r="AD13" s="411"/>
      <c r="AE13" s="409">
        <f>'لیست '!B12</f>
        <v>0</v>
      </c>
      <c r="AF13" s="410"/>
      <c r="AG13" s="412"/>
      <c r="AH13" s="411"/>
      <c r="AI13" s="409">
        <f>'لیست '!B13</f>
        <v>0</v>
      </c>
      <c r="AJ13" s="410"/>
      <c r="AK13" s="412"/>
      <c r="AL13" s="411"/>
      <c r="AM13" s="409">
        <f>'لیست '!B14</f>
        <v>0</v>
      </c>
      <c r="AN13" s="410"/>
      <c r="AO13" s="412"/>
      <c r="AP13" s="411"/>
      <c r="AQ13" s="409">
        <f>'لیست '!B15</f>
        <v>0</v>
      </c>
      <c r="AR13" s="410"/>
      <c r="AS13" s="412"/>
      <c r="AT13" s="411"/>
      <c r="AU13" s="409">
        <f>'لیست '!B16</f>
        <v>0</v>
      </c>
      <c r="AV13" s="410"/>
      <c r="AW13" s="412"/>
      <c r="AX13" s="411"/>
      <c r="AY13" s="409">
        <f>'لیست '!B17</f>
        <v>0</v>
      </c>
      <c r="AZ13" s="410"/>
      <c r="BA13" s="412"/>
      <c r="BB13" s="411"/>
      <c r="BC13" s="409">
        <f>'لیست '!B18</f>
        <v>0</v>
      </c>
      <c r="BD13" s="410"/>
      <c r="BE13" s="412"/>
      <c r="BF13" s="411"/>
      <c r="BG13" s="409">
        <f>'لیست '!B19</f>
        <v>0</v>
      </c>
      <c r="BH13" s="410"/>
      <c r="BI13" s="412"/>
      <c r="BJ13" s="411"/>
      <c r="BK13" s="409">
        <f>'لیست '!B20</f>
        <v>0</v>
      </c>
      <c r="BL13" s="410"/>
      <c r="BM13" s="412"/>
      <c r="BN13" s="411"/>
      <c r="BO13" s="409">
        <f>'لیست '!B21</f>
        <v>0</v>
      </c>
      <c r="BP13" s="410"/>
      <c r="BQ13" s="412"/>
      <c r="BR13" s="411"/>
      <c r="BS13" s="409">
        <f>'لیست '!B22</f>
        <v>0</v>
      </c>
      <c r="BT13" s="410"/>
      <c r="BU13" s="412"/>
      <c r="BV13" s="411"/>
      <c r="BW13" s="409">
        <f>'لیست '!B23</f>
        <v>0</v>
      </c>
      <c r="BX13" s="410"/>
      <c r="BY13" s="412"/>
      <c r="BZ13" s="411"/>
      <c r="CA13" s="409">
        <f>'لیست '!B24</f>
        <v>0</v>
      </c>
      <c r="CB13" s="410"/>
      <c r="CC13" s="412"/>
      <c r="CD13" s="411"/>
      <c r="CE13" s="409">
        <f>'لیست '!B25</f>
        <v>0</v>
      </c>
      <c r="CF13" s="410"/>
      <c r="CG13" s="412"/>
      <c r="CH13" s="411"/>
      <c r="CI13" s="409">
        <f>'لیست '!B26</f>
        <v>0</v>
      </c>
      <c r="CJ13" s="410"/>
      <c r="CK13" s="412"/>
      <c r="CL13" s="411"/>
      <c r="CM13" s="409">
        <f>'لیست '!B27</f>
        <v>0</v>
      </c>
      <c r="CN13" s="410"/>
      <c r="CO13" s="412"/>
      <c r="CP13" s="411"/>
      <c r="CQ13" s="409">
        <f>'لیست '!B28</f>
        <v>0</v>
      </c>
      <c r="CR13" s="410"/>
      <c r="CS13" s="412"/>
      <c r="CT13" s="411"/>
      <c r="CU13" s="409">
        <f>'لیست '!B29</f>
        <v>0</v>
      </c>
      <c r="CV13" s="410"/>
      <c r="CW13" s="412"/>
      <c r="CX13" s="411"/>
      <c r="CY13" s="409">
        <f>'لیست '!B30</f>
        <v>0</v>
      </c>
      <c r="CZ13" s="410"/>
      <c r="DA13" s="412"/>
      <c r="DB13" s="411"/>
      <c r="DC13" s="409">
        <f>'لیست '!B31</f>
        <v>0</v>
      </c>
      <c r="DD13" s="410"/>
      <c r="DE13" s="412"/>
      <c r="DF13" s="411"/>
      <c r="DG13" s="409">
        <f>'لیست '!B32</f>
        <v>0</v>
      </c>
      <c r="DH13" s="410"/>
      <c r="DI13" s="412"/>
      <c r="DJ13" s="411"/>
      <c r="DK13" s="409">
        <f>'لیست '!B33</f>
        <v>0</v>
      </c>
      <c r="DL13" s="410"/>
      <c r="DM13" s="412"/>
      <c r="DN13" s="411"/>
      <c r="DO13" s="409">
        <f>'لیست '!B34</f>
        <v>0</v>
      </c>
      <c r="DP13" s="410"/>
      <c r="DQ13" s="412"/>
      <c r="DR13" s="411"/>
      <c r="DS13" s="409">
        <f>'لیست '!B35</f>
        <v>0</v>
      </c>
      <c r="DT13" s="410"/>
      <c r="DU13" s="412"/>
      <c r="DV13" s="411"/>
      <c r="DW13" s="409">
        <f>'لیست '!B36</f>
        <v>0</v>
      </c>
      <c r="DX13" s="410"/>
      <c r="DY13" s="412"/>
      <c r="DZ13" s="411"/>
      <c r="EA13" s="409">
        <f>'لیست '!B37</f>
        <v>0</v>
      </c>
      <c r="EB13" s="410"/>
      <c r="EC13" s="412"/>
      <c r="ED13" s="411"/>
      <c r="EE13" s="409">
        <f>'لیست '!B38</f>
        <v>0</v>
      </c>
      <c r="EF13" s="410"/>
      <c r="EG13" s="412"/>
      <c r="EH13" s="411"/>
      <c r="EI13" s="409">
        <f>'لیست '!B39</f>
        <v>0</v>
      </c>
      <c r="EJ13" s="410"/>
      <c r="EK13" s="412"/>
      <c r="EL13" s="411"/>
      <c r="EM13" s="409">
        <f>'لیست '!B40</f>
        <v>0</v>
      </c>
      <c r="EN13" s="410"/>
      <c r="EO13" s="412"/>
      <c r="EP13" s="411"/>
      <c r="EQ13" s="409">
        <f>'لیست '!B41</f>
        <v>0</v>
      </c>
      <c r="ER13" s="410"/>
      <c r="ES13" s="412"/>
      <c r="ET13" s="411"/>
      <c r="EU13" s="409">
        <f>'لیست '!B42</f>
        <v>0</v>
      </c>
      <c r="EV13" s="410"/>
      <c r="EW13" s="412"/>
      <c r="EX13" s="411"/>
      <c r="EY13" s="409">
        <f>'لیست '!B43</f>
        <v>0</v>
      </c>
      <c r="EZ13" s="410"/>
      <c r="FA13" s="412"/>
      <c r="FB13" s="411"/>
      <c r="FC13" s="409">
        <f>'لیست '!B44</f>
        <v>0</v>
      </c>
      <c r="FD13" s="410"/>
      <c r="FE13" s="412"/>
      <c r="FF13" s="411"/>
      <c r="FG13" s="409">
        <f>'لیست '!B45</f>
        <v>0</v>
      </c>
      <c r="FH13" s="410"/>
      <c r="FI13" s="412"/>
      <c r="FJ13" s="411"/>
      <c r="FK13" s="409">
        <f>'لیست '!B46</f>
        <v>0</v>
      </c>
      <c r="FL13" s="410"/>
      <c r="FM13" s="412"/>
      <c r="FN13" s="411"/>
      <c r="FO13" s="409">
        <f>'لیست '!B47</f>
        <v>0</v>
      </c>
      <c r="FP13" s="410"/>
      <c r="FQ13" s="412"/>
      <c r="FR13" s="411"/>
      <c r="FS13" s="409">
        <f>'لیست '!B48</f>
        <v>0</v>
      </c>
      <c r="FT13" s="410"/>
      <c r="FU13" s="412"/>
      <c r="FV13" s="411"/>
      <c r="FW13" s="409">
        <f>'لیست '!B49</f>
        <v>0</v>
      </c>
      <c r="FX13" s="410"/>
      <c r="FY13" s="412"/>
      <c r="FZ13" s="411"/>
      <c r="GA13" s="409">
        <f>'لیست '!B50</f>
        <v>0</v>
      </c>
      <c r="GB13" s="410"/>
      <c r="GC13" s="412"/>
      <c r="GD13" s="411"/>
      <c r="GE13" s="409">
        <f>'لیست '!B51</f>
        <v>0</v>
      </c>
      <c r="GF13" s="410"/>
      <c r="GG13" s="412"/>
      <c r="GH13" s="411"/>
      <c r="GI13" s="409">
        <f>'لیست '!B52</f>
        <v>0</v>
      </c>
      <c r="GJ13" s="410"/>
      <c r="GK13" s="412"/>
      <c r="GL13" s="411"/>
      <c r="GM13" s="409">
        <f>'لیست '!B53</f>
        <v>0</v>
      </c>
      <c r="GN13" s="410"/>
      <c r="GO13" s="412"/>
      <c r="GP13" s="411"/>
      <c r="GQ13" s="409">
        <f>'لیست '!B54</f>
        <v>0</v>
      </c>
      <c r="GR13" s="410"/>
      <c r="GS13" s="412"/>
      <c r="GT13" s="411"/>
      <c r="GU13" s="409">
        <f>'لیست '!B55</f>
        <v>0</v>
      </c>
      <c r="GV13" s="410"/>
      <c r="GW13" s="412"/>
      <c r="GX13" s="411"/>
      <c r="GY13" s="409">
        <f>'لیست '!B56</f>
        <v>0</v>
      </c>
      <c r="GZ13" s="410"/>
      <c r="HA13" s="412"/>
      <c r="HB13" s="411"/>
      <c r="HC13" s="409">
        <f>'لیست '!B57</f>
        <v>0</v>
      </c>
      <c r="HD13" s="410"/>
      <c r="HE13" s="412"/>
      <c r="HF13" s="411"/>
      <c r="HG13" s="409">
        <f>'لیست '!B58</f>
        <v>0</v>
      </c>
      <c r="HH13" s="410"/>
      <c r="HI13" s="412"/>
      <c r="HJ13" s="411"/>
      <c r="HK13" s="409">
        <f>'لیست '!B59</f>
        <v>0</v>
      </c>
      <c r="HL13" s="410"/>
      <c r="HM13" s="412"/>
      <c r="HN13" s="411"/>
      <c r="HO13" s="409">
        <f>'لیست '!B60</f>
        <v>0</v>
      </c>
      <c r="HP13" s="410"/>
      <c r="HQ13" s="412"/>
      <c r="HR13" s="411"/>
      <c r="HS13" s="409">
        <f>'لیست '!B61</f>
        <v>0</v>
      </c>
      <c r="HT13" s="410"/>
      <c r="HU13" s="412"/>
      <c r="HV13" s="411"/>
      <c r="HW13" s="409">
        <f>'لیست '!B62</f>
        <v>0</v>
      </c>
      <c r="HX13" s="410"/>
      <c r="HY13" s="412"/>
      <c r="HZ13" s="411"/>
      <c r="IA13" s="409">
        <f>'لیست '!B63</f>
        <v>0</v>
      </c>
      <c r="IB13" s="410"/>
      <c r="IC13" s="412"/>
      <c r="ID13" s="411"/>
      <c r="IE13" s="409">
        <f>'لیست '!B64</f>
        <v>0</v>
      </c>
      <c r="IF13" s="410"/>
      <c r="IG13" s="412"/>
      <c r="IH13" s="411"/>
      <c r="II13" s="409">
        <f>'لیست '!B65</f>
        <v>0</v>
      </c>
      <c r="IJ13" s="410"/>
      <c r="IK13" s="412"/>
      <c r="IL13" s="411"/>
      <c r="IM13" s="409">
        <f>'لیست '!B66</f>
        <v>0</v>
      </c>
      <c r="IN13" s="410"/>
      <c r="IO13" s="412"/>
      <c r="IP13" s="411"/>
      <c r="IQ13" s="409">
        <f>'لیست '!B67</f>
        <v>0</v>
      </c>
      <c r="IR13" s="410"/>
      <c r="IS13" s="412"/>
      <c r="IT13" s="411"/>
      <c r="IU13" s="409">
        <f>'لیست '!B68</f>
        <v>0</v>
      </c>
      <c r="IV13" s="410"/>
      <c r="IW13" s="412"/>
      <c r="IX13" s="411"/>
      <c r="IY13" s="409">
        <f>'لیست '!B69</f>
        <v>0</v>
      </c>
      <c r="IZ13" s="410"/>
      <c r="JA13" s="412"/>
      <c r="JB13" s="411"/>
      <c r="JC13" s="409">
        <f>'لیست '!B70</f>
        <v>0</v>
      </c>
      <c r="JD13" s="410"/>
      <c r="JE13" s="412"/>
      <c r="JF13" s="411"/>
      <c r="JG13" s="409">
        <f>'لیست '!B71</f>
        <v>0</v>
      </c>
      <c r="JH13" s="410"/>
      <c r="JI13" s="412"/>
      <c r="JJ13" s="411"/>
      <c r="JK13" s="409">
        <f>'لیست '!B72</f>
        <v>0</v>
      </c>
      <c r="JL13" s="410"/>
      <c r="JM13" s="412"/>
      <c r="JN13" s="411"/>
      <c r="JO13" s="409">
        <f>'لیست '!B73</f>
        <v>0</v>
      </c>
      <c r="JP13" s="410"/>
      <c r="JQ13" s="412"/>
      <c r="JR13" s="411"/>
      <c r="JS13" s="409">
        <f>'لیست '!B74</f>
        <v>0</v>
      </c>
      <c r="JT13" s="410"/>
      <c r="JU13" s="412"/>
      <c r="JV13" s="411"/>
      <c r="JW13" s="409">
        <f>'لیست '!B75</f>
        <v>0</v>
      </c>
      <c r="JX13" s="410"/>
      <c r="JY13" s="412"/>
      <c r="JZ13" s="411"/>
      <c r="KA13" s="409">
        <f>'لیست '!B76</f>
        <v>0</v>
      </c>
      <c r="KB13" s="410"/>
      <c r="KC13" s="412"/>
      <c r="KD13" s="411"/>
      <c r="KE13" s="409">
        <f>'لیست '!B77</f>
        <v>0</v>
      </c>
      <c r="KF13" s="410"/>
      <c r="KG13" s="412"/>
      <c r="KH13" s="411"/>
      <c r="KI13" s="409">
        <f>'لیست '!B78</f>
        <v>0</v>
      </c>
      <c r="KJ13" s="410"/>
      <c r="KK13" s="412"/>
      <c r="KL13" s="411"/>
      <c r="KM13" s="409">
        <f>'لیست '!B79</f>
        <v>0</v>
      </c>
      <c r="KN13" s="410"/>
      <c r="KO13" s="412"/>
      <c r="KP13" s="411"/>
      <c r="KQ13" s="409">
        <f>'لیست '!B80</f>
        <v>0</v>
      </c>
      <c r="KR13" s="410"/>
      <c r="KS13" s="412"/>
      <c r="KT13" s="411"/>
      <c r="KU13" s="409">
        <f>'لیست '!B81</f>
        <v>0</v>
      </c>
      <c r="KV13" s="410"/>
      <c r="KW13" s="412"/>
      <c r="KX13" s="411"/>
      <c r="KY13" s="409">
        <f>'لیست '!B82</f>
        <v>0</v>
      </c>
      <c r="KZ13" s="410"/>
      <c r="LA13" s="412"/>
      <c r="LB13" s="411"/>
      <c r="LC13" s="409">
        <f>'لیست '!B83</f>
        <v>0</v>
      </c>
      <c r="LD13" s="410"/>
      <c r="LE13" s="412"/>
      <c r="LF13" s="411"/>
      <c r="LG13" s="409">
        <f>'لیست '!B84</f>
        <v>0</v>
      </c>
      <c r="LH13" s="410"/>
      <c r="LI13" s="412"/>
      <c r="LJ13" s="411"/>
      <c r="LK13" s="409">
        <f>'لیست '!B85</f>
        <v>0</v>
      </c>
      <c r="LL13" s="410"/>
      <c r="LM13" s="412"/>
      <c r="LN13" s="411"/>
      <c r="LO13" s="409">
        <f>'لیست '!B86</f>
        <v>0</v>
      </c>
      <c r="LP13" s="410"/>
      <c r="LQ13" s="412"/>
      <c r="LR13" s="411"/>
      <c r="LS13" s="409">
        <f>'لیست '!B87</f>
        <v>0</v>
      </c>
      <c r="LT13" s="410"/>
      <c r="LU13" s="412"/>
      <c r="LV13" s="411"/>
      <c r="LW13" s="409">
        <f>'لیست '!B88</f>
        <v>0</v>
      </c>
      <c r="LX13" s="410"/>
      <c r="LY13" s="412"/>
      <c r="LZ13" s="411"/>
      <c r="MA13" s="409">
        <f>'لیست '!B89</f>
        <v>0</v>
      </c>
      <c r="MB13" s="410"/>
      <c r="MC13" s="412"/>
      <c r="MD13" s="411"/>
      <c r="ME13" s="409">
        <f>'لیست '!B90</f>
        <v>0</v>
      </c>
      <c r="MF13" s="410"/>
      <c r="MG13" s="412"/>
      <c r="MH13" s="411"/>
      <c r="MI13" s="409">
        <f>'لیست '!B91</f>
        <v>0</v>
      </c>
      <c r="MJ13" s="410"/>
      <c r="MK13" s="412"/>
      <c r="ML13" s="411"/>
      <c r="MM13" s="409">
        <f>'لیست '!B92</f>
        <v>0</v>
      </c>
      <c r="MN13" s="410"/>
      <c r="MO13" s="412"/>
      <c r="MP13" s="411"/>
      <c r="MQ13" s="409">
        <f>'لیست '!B93</f>
        <v>0</v>
      </c>
      <c r="MR13" s="410"/>
      <c r="MS13" s="412"/>
      <c r="MT13" s="411"/>
      <c r="MU13" s="409">
        <f>'لیست '!B94</f>
        <v>0</v>
      </c>
      <c r="MV13" s="410"/>
      <c r="MW13" s="412"/>
      <c r="MX13" s="411"/>
      <c r="MY13" s="409">
        <f>'لیست '!B95</f>
        <v>0</v>
      </c>
      <c r="MZ13" s="410"/>
      <c r="NA13" s="412"/>
      <c r="NB13" s="411"/>
      <c r="NC13" s="409">
        <f>'لیست '!B96</f>
        <v>0</v>
      </c>
      <c r="ND13" s="410"/>
      <c r="NE13" s="412"/>
      <c r="NF13" s="411"/>
      <c r="NG13" s="409">
        <f>'لیست '!B97</f>
        <v>0</v>
      </c>
      <c r="NH13" s="410"/>
      <c r="NI13" s="412"/>
      <c r="NJ13" s="411"/>
      <c r="NK13" s="409">
        <f>'لیست '!B98</f>
        <v>0</v>
      </c>
      <c r="NL13" s="410"/>
      <c r="NM13" s="412"/>
      <c r="NN13" s="411"/>
      <c r="NO13" s="409">
        <f>'لیست '!B99</f>
        <v>0</v>
      </c>
      <c r="NP13" s="410"/>
      <c r="NQ13" s="412"/>
      <c r="NR13" s="411"/>
      <c r="NS13" s="409">
        <f>'لیست '!B100</f>
        <v>0</v>
      </c>
      <c r="NT13" s="410"/>
      <c r="NU13" s="412"/>
      <c r="NV13" s="411"/>
      <c r="NW13" s="409">
        <f>'لیست '!B101</f>
        <v>0</v>
      </c>
      <c r="NX13" s="410"/>
      <c r="NY13" s="412"/>
      <c r="NZ13" s="411"/>
      <c r="OA13" s="409">
        <f>'لیست '!B102</f>
        <v>0</v>
      </c>
      <c r="OB13" s="410"/>
      <c r="OC13" s="412"/>
      <c r="OD13" s="411"/>
    </row>
    <row r="14" spans="1:431" s="82" customFormat="1" ht="15" customHeight="1" x14ac:dyDescent="0.3">
      <c r="A14" s="425"/>
      <c r="B14" s="60" t="s">
        <v>77</v>
      </c>
      <c r="C14" s="409">
        <f>'لیست '!C5</f>
        <v>0</v>
      </c>
      <c r="D14" s="410"/>
      <c r="E14" s="412"/>
      <c r="F14" s="411"/>
      <c r="G14" s="409">
        <f>'لیست '!C6</f>
        <v>0</v>
      </c>
      <c r="H14" s="410"/>
      <c r="I14" s="412"/>
      <c r="J14" s="411"/>
      <c r="K14" s="409">
        <f>'لیست '!C7</f>
        <v>0</v>
      </c>
      <c r="L14" s="410"/>
      <c r="M14" s="412"/>
      <c r="N14" s="411"/>
      <c r="O14" s="409">
        <f>'لیست '!C8</f>
        <v>0</v>
      </c>
      <c r="P14" s="410"/>
      <c r="Q14" s="412"/>
      <c r="R14" s="411"/>
      <c r="S14" s="409">
        <f>'لیست '!C9</f>
        <v>0</v>
      </c>
      <c r="T14" s="410"/>
      <c r="U14" s="412"/>
      <c r="V14" s="411"/>
      <c r="W14" s="409">
        <f>'لیست '!C10</f>
        <v>0</v>
      </c>
      <c r="X14" s="410"/>
      <c r="Y14" s="412"/>
      <c r="Z14" s="411"/>
      <c r="AA14" s="409">
        <f>'لیست '!C11</f>
        <v>0</v>
      </c>
      <c r="AB14" s="410"/>
      <c r="AC14" s="412"/>
      <c r="AD14" s="411"/>
      <c r="AE14" s="409">
        <f>'لیست '!C12</f>
        <v>0</v>
      </c>
      <c r="AF14" s="410"/>
      <c r="AG14" s="412"/>
      <c r="AH14" s="411"/>
      <c r="AI14" s="409">
        <f>'لیست '!C13</f>
        <v>0</v>
      </c>
      <c r="AJ14" s="410"/>
      <c r="AK14" s="412"/>
      <c r="AL14" s="411"/>
      <c r="AM14" s="409">
        <f>'لیست '!C14</f>
        <v>0</v>
      </c>
      <c r="AN14" s="410"/>
      <c r="AO14" s="412"/>
      <c r="AP14" s="411"/>
      <c r="AQ14" s="409">
        <f>'لیست '!C15</f>
        <v>0</v>
      </c>
      <c r="AR14" s="410"/>
      <c r="AS14" s="412"/>
      <c r="AT14" s="411"/>
      <c r="AU14" s="409">
        <f>'لیست '!C16</f>
        <v>0</v>
      </c>
      <c r="AV14" s="410"/>
      <c r="AW14" s="412"/>
      <c r="AX14" s="411"/>
      <c r="AY14" s="409">
        <f>'لیست '!C17</f>
        <v>0</v>
      </c>
      <c r="AZ14" s="410"/>
      <c r="BA14" s="412"/>
      <c r="BB14" s="411"/>
      <c r="BC14" s="409">
        <f>'لیست '!C18</f>
        <v>0</v>
      </c>
      <c r="BD14" s="410"/>
      <c r="BE14" s="412"/>
      <c r="BF14" s="411"/>
      <c r="BG14" s="409">
        <f>'لیست '!C19</f>
        <v>0</v>
      </c>
      <c r="BH14" s="410"/>
      <c r="BI14" s="412"/>
      <c r="BJ14" s="411"/>
      <c r="BK14" s="409">
        <f>'لیست '!C20</f>
        <v>0</v>
      </c>
      <c r="BL14" s="410"/>
      <c r="BM14" s="412"/>
      <c r="BN14" s="411"/>
      <c r="BO14" s="409">
        <f>'لیست '!C21</f>
        <v>0</v>
      </c>
      <c r="BP14" s="410"/>
      <c r="BQ14" s="412"/>
      <c r="BR14" s="411"/>
      <c r="BS14" s="409">
        <f>'لیست '!C22</f>
        <v>0</v>
      </c>
      <c r="BT14" s="410"/>
      <c r="BU14" s="412"/>
      <c r="BV14" s="411"/>
      <c r="BW14" s="409">
        <f>'لیست '!C23</f>
        <v>0</v>
      </c>
      <c r="BX14" s="410"/>
      <c r="BY14" s="412"/>
      <c r="BZ14" s="411"/>
      <c r="CA14" s="409">
        <f>'لیست '!C24</f>
        <v>0</v>
      </c>
      <c r="CB14" s="410"/>
      <c r="CC14" s="412"/>
      <c r="CD14" s="411"/>
      <c r="CE14" s="409">
        <f>'لیست '!C25</f>
        <v>0</v>
      </c>
      <c r="CF14" s="410"/>
      <c r="CG14" s="412"/>
      <c r="CH14" s="411"/>
      <c r="CI14" s="409">
        <f>'لیست '!C26</f>
        <v>0</v>
      </c>
      <c r="CJ14" s="410"/>
      <c r="CK14" s="412"/>
      <c r="CL14" s="411"/>
      <c r="CM14" s="409">
        <f>'لیست '!C27</f>
        <v>0</v>
      </c>
      <c r="CN14" s="410"/>
      <c r="CO14" s="412"/>
      <c r="CP14" s="411"/>
      <c r="CQ14" s="409">
        <f>'لیست '!C28</f>
        <v>0</v>
      </c>
      <c r="CR14" s="410"/>
      <c r="CS14" s="412"/>
      <c r="CT14" s="411"/>
      <c r="CU14" s="409">
        <f>'لیست '!C29</f>
        <v>0</v>
      </c>
      <c r="CV14" s="410"/>
      <c r="CW14" s="412"/>
      <c r="CX14" s="411"/>
      <c r="CY14" s="409">
        <f>'لیست '!C30</f>
        <v>0</v>
      </c>
      <c r="CZ14" s="410"/>
      <c r="DA14" s="412"/>
      <c r="DB14" s="411"/>
      <c r="DC14" s="409">
        <f>'لیست '!C31</f>
        <v>0</v>
      </c>
      <c r="DD14" s="410"/>
      <c r="DE14" s="412"/>
      <c r="DF14" s="411"/>
      <c r="DG14" s="409">
        <f>'لیست '!C32</f>
        <v>0</v>
      </c>
      <c r="DH14" s="410"/>
      <c r="DI14" s="412"/>
      <c r="DJ14" s="411"/>
      <c r="DK14" s="409">
        <f>'لیست '!C33</f>
        <v>0</v>
      </c>
      <c r="DL14" s="410"/>
      <c r="DM14" s="412"/>
      <c r="DN14" s="411"/>
      <c r="DO14" s="409">
        <f>'لیست '!C34</f>
        <v>0</v>
      </c>
      <c r="DP14" s="410"/>
      <c r="DQ14" s="412"/>
      <c r="DR14" s="411"/>
      <c r="DS14" s="409">
        <f>'لیست '!C35</f>
        <v>0</v>
      </c>
      <c r="DT14" s="410"/>
      <c r="DU14" s="412"/>
      <c r="DV14" s="411"/>
      <c r="DW14" s="409">
        <f>'لیست '!C36</f>
        <v>0</v>
      </c>
      <c r="DX14" s="410"/>
      <c r="DY14" s="412"/>
      <c r="DZ14" s="411"/>
      <c r="EA14" s="409">
        <f>'لیست '!C37</f>
        <v>0</v>
      </c>
      <c r="EB14" s="410"/>
      <c r="EC14" s="412"/>
      <c r="ED14" s="411"/>
      <c r="EE14" s="409">
        <f>'لیست '!C38</f>
        <v>0</v>
      </c>
      <c r="EF14" s="410"/>
      <c r="EG14" s="412"/>
      <c r="EH14" s="411"/>
      <c r="EI14" s="409">
        <f>'لیست '!C39</f>
        <v>0</v>
      </c>
      <c r="EJ14" s="410"/>
      <c r="EK14" s="412"/>
      <c r="EL14" s="411"/>
      <c r="EM14" s="409">
        <f>'لیست '!C40</f>
        <v>0</v>
      </c>
      <c r="EN14" s="410"/>
      <c r="EO14" s="412"/>
      <c r="EP14" s="411"/>
      <c r="EQ14" s="409">
        <f>'لیست '!C41</f>
        <v>0</v>
      </c>
      <c r="ER14" s="410"/>
      <c r="ES14" s="412"/>
      <c r="ET14" s="411"/>
      <c r="EU14" s="409">
        <f>'لیست '!C42</f>
        <v>0</v>
      </c>
      <c r="EV14" s="410"/>
      <c r="EW14" s="412"/>
      <c r="EX14" s="411"/>
      <c r="EY14" s="409">
        <f>'لیست '!C43</f>
        <v>0</v>
      </c>
      <c r="EZ14" s="410"/>
      <c r="FA14" s="412"/>
      <c r="FB14" s="411"/>
      <c r="FC14" s="409">
        <f>'لیست '!C44</f>
        <v>0</v>
      </c>
      <c r="FD14" s="410"/>
      <c r="FE14" s="412"/>
      <c r="FF14" s="411"/>
      <c r="FG14" s="409">
        <f>'لیست '!C45</f>
        <v>0</v>
      </c>
      <c r="FH14" s="410"/>
      <c r="FI14" s="412"/>
      <c r="FJ14" s="411"/>
      <c r="FK14" s="409">
        <f>'لیست '!C46</f>
        <v>0</v>
      </c>
      <c r="FL14" s="410"/>
      <c r="FM14" s="412"/>
      <c r="FN14" s="411"/>
      <c r="FO14" s="409">
        <f>'لیست '!C47</f>
        <v>0</v>
      </c>
      <c r="FP14" s="410"/>
      <c r="FQ14" s="412"/>
      <c r="FR14" s="411"/>
      <c r="FS14" s="409">
        <f>'لیست '!C48</f>
        <v>0</v>
      </c>
      <c r="FT14" s="410"/>
      <c r="FU14" s="412"/>
      <c r="FV14" s="411"/>
      <c r="FW14" s="409">
        <f>'لیست '!C49</f>
        <v>0</v>
      </c>
      <c r="FX14" s="410"/>
      <c r="FY14" s="412"/>
      <c r="FZ14" s="411"/>
      <c r="GA14" s="409">
        <f>'لیست '!C50</f>
        <v>0</v>
      </c>
      <c r="GB14" s="410"/>
      <c r="GC14" s="412"/>
      <c r="GD14" s="411"/>
      <c r="GE14" s="409">
        <f>'لیست '!C51</f>
        <v>0</v>
      </c>
      <c r="GF14" s="410"/>
      <c r="GG14" s="412"/>
      <c r="GH14" s="411"/>
      <c r="GI14" s="409">
        <f>'لیست '!C52</f>
        <v>0</v>
      </c>
      <c r="GJ14" s="410"/>
      <c r="GK14" s="412"/>
      <c r="GL14" s="411"/>
      <c r="GM14" s="409">
        <f>'لیست '!C53</f>
        <v>0</v>
      </c>
      <c r="GN14" s="410"/>
      <c r="GO14" s="412"/>
      <c r="GP14" s="411"/>
      <c r="GQ14" s="409">
        <f>'لیست '!C54</f>
        <v>0</v>
      </c>
      <c r="GR14" s="410"/>
      <c r="GS14" s="412"/>
      <c r="GT14" s="411"/>
      <c r="GU14" s="409">
        <f>'لیست '!C55</f>
        <v>0</v>
      </c>
      <c r="GV14" s="410"/>
      <c r="GW14" s="412"/>
      <c r="GX14" s="411"/>
      <c r="GY14" s="409">
        <f>'لیست '!C56</f>
        <v>0</v>
      </c>
      <c r="GZ14" s="410"/>
      <c r="HA14" s="412"/>
      <c r="HB14" s="411"/>
      <c r="HC14" s="409">
        <f>'لیست '!C57</f>
        <v>0</v>
      </c>
      <c r="HD14" s="410"/>
      <c r="HE14" s="412"/>
      <c r="HF14" s="411"/>
      <c r="HG14" s="409">
        <f>'لیست '!C58</f>
        <v>0</v>
      </c>
      <c r="HH14" s="410"/>
      <c r="HI14" s="412"/>
      <c r="HJ14" s="411"/>
      <c r="HK14" s="409">
        <f>'لیست '!C59</f>
        <v>0</v>
      </c>
      <c r="HL14" s="410"/>
      <c r="HM14" s="412"/>
      <c r="HN14" s="411"/>
      <c r="HO14" s="409">
        <f>'لیست '!C60</f>
        <v>0</v>
      </c>
      <c r="HP14" s="410"/>
      <c r="HQ14" s="412"/>
      <c r="HR14" s="411"/>
      <c r="HS14" s="409">
        <f>'لیست '!C61</f>
        <v>0</v>
      </c>
      <c r="HT14" s="410"/>
      <c r="HU14" s="412"/>
      <c r="HV14" s="411"/>
      <c r="HW14" s="409">
        <f>'لیست '!C62</f>
        <v>0</v>
      </c>
      <c r="HX14" s="410"/>
      <c r="HY14" s="412"/>
      <c r="HZ14" s="411"/>
      <c r="IA14" s="409">
        <f>'لیست '!C63</f>
        <v>0</v>
      </c>
      <c r="IB14" s="410"/>
      <c r="IC14" s="412"/>
      <c r="ID14" s="411"/>
      <c r="IE14" s="409">
        <f>'لیست '!C64</f>
        <v>0</v>
      </c>
      <c r="IF14" s="410"/>
      <c r="IG14" s="412"/>
      <c r="IH14" s="411"/>
      <c r="II14" s="409">
        <f>'لیست '!C65</f>
        <v>0</v>
      </c>
      <c r="IJ14" s="410"/>
      <c r="IK14" s="412"/>
      <c r="IL14" s="411"/>
      <c r="IM14" s="409">
        <f>'لیست '!C66</f>
        <v>0</v>
      </c>
      <c r="IN14" s="410"/>
      <c r="IO14" s="412"/>
      <c r="IP14" s="411"/>
      <c r="IQ14" s="409">
        <f>'لیست '!C67</f>
        <v>0</v>
      </c>
      <c r="IR14" s="410"/>
      <c r="IS14" s="412"/>
      <c r="IT14" s="411"/>
      <c r="IU14" s="409">
        <f>'لیست '!C68</f>
        <v>0</v>
      </c>
      <c r="IV14" s="410"/>
      <c r="IW14" s="412"/>
      <c r="IX14" s="411"/>
      <c r="IY14" s="409">
        <f>'لیست '!C69</f>
        <v>0</v>
      </c>
      <c r="IZ14" s="410"/>
      <c r="JA14" s="412"/>
      <c r="JB14" s="411"/>
      <c r="JC14" s="409">
        <f>'لیست '!C70</f>
        <v>0</v>
      </c>
      <c r="JD14" s="410"/>
      <c r="JE14" s="412"/>
      <c r="JF14" s="411"/>
      <c r="JG14" s="409">
        <f>'لیست '!C71</f>
        <v>0</v>
      </c>
      <c r="JH14" s="410"/>
      <c r="JI14" s="412"/>
      <c r="JJ14" s="411"/>
      <c r="JK14" s="409">
        <f>'لیست '!C72</f>
        <v>0</v>
      </c>
      <c r="JL14" s="410"/>
      <c r="JM14" s="412"/>
      <c r="JN14" s="411"/>
      <c r="JO14" s="409">
        <f>'لیست '!C73</f>
        <v>0</v>
      </c>
      <c r="JP14" s="410"/>
      <c r="JQ14" s="412"/>
      <c r="JR14" s="411"/>
      <c r="JS14" s="409">
        <f>'لیست '!C74</f>
        <v>0</v>
      </c>
      <c r="JT14" s="410"/>
      <c r="JU14" s="412"/>
      <c r="JV14" s="411"/>
      <c r="JW14" s="409">
        <f>'لیست '!C75</f>
        <v>0</v>
      </c>
      <c r="JX14" s="410"/>
      <c r="JY14" s="412"/>
      <c r="JZ14" s="411"/>
      <c r="KA14" s="409">
        <f>'لیست '!C76</f>
        <v>0</v>
      </c>
      <c r="KB14" s="410"/>
      <c r="KC14" s="412"/>
      <c r="KD14" s="411"/>
      <c r="KE14" s="409">
        <f>'لیست '!C77</f>
        <v>0</v>
      </c>
      <c r="KF14" s="410"/>
      <c r="KG14" s="412"/>
      <c r="KH14" s="411"/>
      <c r="KI14" s="409">
        <f>'لیست '!C78</f>
        <v>0</v>
      </c>
      <c r="KJ14" s="410"/>
      <c r="KK14" s="412"/>
      <c r="KL14" s="411"/>
      <c r="KM14" s="409">
        <f>'لیست '!C79</f>
        <v>0</v>
      </c>
      <c r="KN14" s="410"/>
      <c r="KO14" s="412"/>
      <c r="KP14" s="411"/>
      <c r="KQ14" s="409">
        <f>'لیست '!C80</f>
        <v>0</v>
      </c>
      <c r="KR14" s="410"/>
      <c r="KS14" s="412"/>
      <c r="KT14" s="411"/>
      <c r="KU14" s="409">
        <f>'لیست '!C81</f>
        <v>0</v>
      </c>
      <c r="KV14" s="410"/>
      <c r="KW14" s="412"/>
      <c r="KX14" s="411"/>
      <c r="KY14" s="409">
        <f>'لیست '!C82</f>
        <v>0</v>
      </c>
      <c r="KZ14" s="410"/>
      <c r="LA14" s="412"/>
      <c r="LB14" s="411"/>
      <c r="LC14" s="409">
        <f>'لیست '!C83</f>
        <v>0</v>
      </c>
      <c r="LD14" s="410"/>
      <c r="LE14" s="412"/>
      <c r="LF14" s="411"/>
      <c r="LG14" s="409">
        <f>'لیست '!C84</f>
        <v>0</v>
      </c>
      <c r="LH14" s="410"/>
      <c r="LI14" s="412"/>
      <c r="LJ14" s="411"/>
      <c r="LK14" s="409">
        <f>'لیست '!C85</f>
        <v>0</v>
      </c>
      <c r="LL14" s="410"/>
      <c r="LM14" s="412"/>
      <c r="LN14" s="411"/>
      <c r="LO14" s="409">
        <f>'لیست '!C86</f>
        <v>0</v>
      </c>
      <c r="LP14" s="410"/>
      <c r="LQ14" s="412"/>
      <c r="LR14" s="411"/>
      <c r="LS14" s="409">
        <f>'لیست '!C87</f>
        <v>0</v>
      </c>
      <c r="LT14" s="410"/>
      <c r="LU14" s="412"/>
      <c r="LV14" s="411"/>
      <c r="LW14" s="409">
        <f>'لیست '!C88</f>
        <v>0</v>
      </c>
      <c r="LX14" s="410"/>
      <c r="LY14" s="412"/>
      <c r="LZ14" s="411"/>
      <c r="MA14" s="409">
        <f>'لیست '!C89</f>
        <v>0</v>
      </c>
      <c r="MB14" s="410"/>
      <c r="MC14" s="412"/>
      <c r="MD14" s="411"/>
      <c r="ME14" s="409">
        <f>'لیست '!C90</f>
        <v>0</v>
      </c>
      <c r="MF14" s="410"/>
      <c r="MG14" s="412"/>
      <c r="MH14" s="411"/>
      <c r="MI14" s="409">
        <f>'لیست '!C91</f>
        <v>0</v>
      </c>
      <c r="MJ14" s="410"/>
      <c r="MK14" s="412"/>
      <c r="ML14" s="411"/>
      <c r="MM14" s="409">
        <f>'لیست '!C92</f>
        <v>0</v>
      </c>
      <c r="MN14" s="410"/>
      <c r="MO14" s="412"/>
      <c r="MP14" s="411"/>
      <c r="MQ14" s="409">
        <f>'لیست '!C93</f>
        <v>0</v>
      </c>
      <c r="MR14" s="410"/>
      <c r="MS14" s="412"/>
      <c r="MT14" s="411"/>
      <c r="MU14" s="409">
        <f>'لیست '!C94</f>
        <v>0</v>
      </c>
      <c r="MV14" s="410"/>
      <c r="MW14" s="412"/>
      <c r="MX14" s="411"/>
      <c r="MY14" s="409">
        <f>'لیست '!C95</f>
        <v>0</v>
      </c>
      <c r="MZ14" s="410"/>
      <c r="NA14" s="412"/>
      <c r="NB14" s="411"/>
      <c r="NC14" s="409">
        <f>'لیست '!C96</f>
        <v>0</v>
      </c>
      <c r="ND14" s="410"/>
      <c r="NE14" s="412"/>
      <c r="NF14" s="411"/>
      <c r="NG14" s="409">
        <f>'لیست '!C97</f>
        <v>0</v>
      </c>
      <c r="NH14" s="410"/>
      <c r="NI14" s="412"/>
      <c r="NJ14" s="411"/>
      <c r="NK14" s="409">
        <f>'لیست '!C98</f>
        <v>0</v>
      </c>
      <c r="NL14" s="410"/>
      <c r="NM14" s="412"/>
      <c r="NN14" s="411"/>
      <c r="NO14" s="409">
        <f>'لیست '!C99</f>
        <v>0</v>
      </c>
      <c r="NP14" s="410"/>
      <c r="NQ14" s="412"/>
      <c r="NR14" s="411"/>
      <c r="NS14" s="409">
        <f>'لیست '!C100</f>
        <v>0</v>
      </c>
      <c r="NT14" s="410"/>
      <c r="NU14" s="412"/>
      <c r="NV14" s="411"/>
      <c r="NW14" s="409">
        <f>'لیست '!C101</f>
        <v>0</v>
      </c>
      <c r="NX14" s="410"/>
      <c r="NY14" s="412"/>
      <c r="NZ14" s="411"/>
      <c r="OA14" s="409">
        <f>'لیست '!C102</f>
        <v>0</v>
      </c>
      <c r="OB14" s="410"/>
      <c r="OC14" s="412"/>
      <c r="OD14" s="411"/>
      <c r="OG14" s="400" t="s">
        <v>170</v>
      </c>
      <c r="OH14" s="401"/>
      <c r="OI14" s="401"/>
      <c r="OJ14" s="401"/>
      <c r="OK14" s="401"/>
    </row>
    <row r="15" spans="1:431" s="82" customFormat="1" ht="15" customHeight="1" x14ac:dyDescent="0.3">
      <c r="A15" s="426"/>
      <c r="B15" s="60" t="s">
        <v>78</v>
      </c>
      <c r="C15" s="409">
        <f>'لیست '!D5</f>
        <v>0</v>
      </c>
      <c r="D15" s="410"/>
      <c r="E15" s="412"/>
      <c r="F15" s="411"/>
      <c r="G15" s="409">
        <f>'لیست '!D6</f>
        <v>0</v>
      </c>
      <c r="H15" s="410"/>
      <c r="I15" s="412"/>
      <c r="J15" s="411"/>
      <c r="K15" s="409">
        <f>'لیست '!D7</f>
        <v>0</v>
      </c>
      <c r="L15" s="410"/>
      <c r="M15" s="412"/>
      <c r="N15" s="411"/>
      <c r="O15" s="409">
        <f>'لیست '!D8</f>
        <v>0</v>
      </c>
      <c r="P15" s="410"/>
      <c r="Q15" s="412"/>
      <c r="R15" s="411"/>
      <c r="S15" s="409">
        <f>'لیست '!D9</f>
        <v>0</v>
      </c>
      <c r="T15" s="410"/>
      <c r="U15" s="412"/>
      <c r="V15" s="411"/>
      <c r="W15" s="409">
        <f>'لیست '!D10</f>
        <v>0</v>
      </c>
      <c r="X15" s="410"/>
      <c r="Y15" s="412"/>
      <c r="Z15" s="411"/>
      <c r="AA15" s="409">
        <f>'لیست '!D11</f>
        <v>0</v>
      </c>
      <c r="AB15" s="410"/>
      <c r="AC15" s="412"/>
      <c r="AD15" s="411"/>
      <c r="AE15" s="409">
        <f>'لیست '!D12</f>
        <v>0</v>
      </c>
      <c r="AF15" s="410"/>
      <c r="AG15" s="412"/>
      <c r="AH15" s="411"/>
      <c r="AI15" s="409">
        <f>'لیست '!D13</f>
        <v>0</v>
      </c>
      <c r="AJ15" s="410"/>
      <c r="AK15" s="412"/>
      <c r="AL15" s="411"/>
      <c r="AM15" s="409">
        <f>'لیست '!D14</f>
        <v>0</v>
      </c>
      <c r="AN15" s="410"/>
      <c r="AO15" s="412"/>
      <c r="AP15" s="411"/>
      <c r="AQ15" s="409">
        <f>'لیست '!D15</f>
        <v>0</v>
      </c>
      <c r="AR15" s="410"/>
      <c r="AS15" s="412"/>
      <c r="AT15" s="411"/>
      <c r="AU15" s="409">
        <f>'لیست '!D16</f>
        <v>0</v>
      </c>
      <c r="AV15" s="410"/>
      <c r="AW15" s="412"/>
      <c r="AX15" s="411"/>
      <c r="AY15" s="409">
        <f>'لیست '!D17</f>
        <v>0</v>
      </c>
      <c r="AZ15" s="410"/>
      <c r="BA15" s="412"/>
      <c r="BB15" s="411"/>
      <c r="BC15" s="409">
        <f>'لیست '!D18</f>
        <v>0</v>
      </c>
      <c r="BD15" s="410"/>
      <c r="BE15" s="412"/>
      <c r="BF15" s="411"/>
      <c r="BG15" s="409">
        <f>'لیست '!D19</f>
        <v>0</v>
      </c>
      <c r="BH15" s="410"/>
      <c r="BI15" s="412"/>
      <c r="BJ15" s="411"/>
      <c r="BK15" s="409">
        <f>'لیست '!D20</f>
        <v>0</v>
      </c>
      <c r="BL15" s="410"/>
      <c r="BM15" s="412"/>
      <c r="BN15" s="411"/>
      <c r="BO15" s="409">
        <f>'لیست '!D21</f>
        <v>0</v>
      </c>
      <c r="BP15" s="410"/>
      <c r="BQ15" s="412"/>
      <c r="BR15" s="411"/>
      <c r="BS15" s="409">
        <f>'لیست '!D22</f>
        <v>0</v>
      </c>
      <c r="BT15" s="410"/>
      <c r="BU15" s="412"/>
      <c r="BV15" s="411"/>
      <c r="BW15" s="409">
        <f>'لیست '!D23</f>
        <v>0</v>
      </c>
      <c r="BX15" s="410"/>
      <c r="BY15" s="412"/>
      <c r="BZ15" s="411"/>
      <c r="CA15" s="409">
        <f>'لیست '!D24</f>
        <v>0</v>
      </c>
      <c r="CB15" s="410"/>
      <c r="CC15" s="412"/>
      <c r="CD15" s="411"/>
      <c r="CE15" s="409">
        <f>'لیست '!D25</f>
        <v>0</v>
      </c>
      <c r="CF15" s="410"/>
      <c r="CG15" s="412"/>
      <c r="CH15" s="411"/>
      <c r="CI15" s="409">
        <f>'لیست '!D26</f>
        <v>0</v>
      </c>
      <c r="CJ15" s="410"/>
      <c r="CK15" s="412"/>
      <c r="CL15" s="411"/>
      <c r="CM15" s="409">
        <f>'لیست '!D27</f>
        <v>0</v>
      </c>
      <c r="CN15" s="410"/>
      <c r="CO15" s="412"/>
      <c r="CP15" s="411"/>
      <c r="CQ15" s="409">
        <f>'لیست '!D28</f>
        <v>0</v>
      </c>
      <c r="CR15" s="410"/>
      <c r="CS15" s="412"/>
      <c r="CT15" s="411"/>
      <c r="CU15" s="409">
        <f>'لیست '!D29</f>
        <v>0</v>
      </c>
      <c r="CV15" s="410"/>
      <c r="CW15" s="412"/>
      <c r="CX15" s="411"/>
      <c r="CY15" s="409">
        <f>'لیست '!D30</f>
        <v>0</v>
      </c>
      <c r="CZ15" s="410"/>
      <c r="DA15" s="412"/>
      <c r="DB15" s="411"/>
      <c r="DC15" s="409">
        <f>'لیست '!D31</f>
        <v>0</v>
      </c>
      <c r="DD15" s="410"/>
      <c r="DE15" s="412"/>
      <c r="DF15" s="411"/>
      <c r="DG15" s="409">
        <f>'لیست '!D32</f>
        <v>0</v>
      </c>
      <c r="DH15" s="410"/>
      <c r="DI15" s="412"/>
      <c r="DJ15" s="411"/>
      <c r="DK15" s="409">
        <f>'لیست '!D33</f>
        <v>0</v>
      </c>
      <c r="DL15" s="410"/>
      <c r="DM15" s="412"/>
      <c r="DN15" s="411"/>
      <c r="DO15" s="409">
        <f>'لیست '!D34</f>
        <v>0</v>
      </c>
      <c r="DP15" s="410"/>
      <c r="DQ15" s="412"/>
      <c r="DR15" s="411"/>
      <c r="DS15" s="409">
        <f>'لیست '!D35</f>
        <v>0</v>
      </c>
      <c r="DT15" s="410"/>
      <c r="DU15" s="412"/>
      <c r="DV15" s="411"/>
      <c r="DW15" s="409">
        <f>'لیست '!D36</f>
        <v>0</v>
      </c>
      <c r="DX15" s="410"/>
      <c r="DY15" s="412"/>
      <c r="DZ15" s="411"/>
      <c r="EA15" s="409">
        <f>'لیست '!D37</f>
        <v>0</v>
      </c>
      <c r="EB15" s="410"/>
      <c r="EC15" s="412"/>
      <c r="ED15" s="411"/>
      <c r="EE15" s="409">
        <f>'لیست '!D38</f>
        <v>0</v>
      </c>
      <c r="EF15" s="410"/>
      <c r="EG15" s="412"/>
      <c r="EH15" s="411"/>
      <c r="EI15" s="409">
        <f>'لیست '!D39</f>
        <v>0</v>
      </c>
      <c r="EJ15" s="410"/>
      <c r="EK15" s="412"/>
      <c r="EL15" s="411"/>
      <c r="EM15" s="409">
        <f>'لیست '!D40</f>
        <v>0</v>
      </c>
      <c r="EN15" s="410"/>
      <c r="EO15" s="412"/>
      <c r="EP15" s="411"/>
      <c r="EQ15" s="409">
        <f>'لیست '!D41</f>
        <v>0</v>
      </c>
      <c r="ER15" s="410"/>
      <c r="ES15" s="412"/>
      <c r="ET15" s="411"/>
      <c r="EU15" s="409">
        <f>'لیست '!D42</f>
        <v>0</v>
      </c>
      <c r="EV15" s="410"/>
      <c r="EW15" s="412"/>
      <c r="EX15" s="411"/>
      <c r="EY15" s="409">
        <f>'لیست '!D43</f>
        <v>0</v>
      </c>
      <c r="EZ15" s="410"/>
      <c r="FA15" s="412"/>
      <c r="FB15" s="411"/>
      <c r="FC15" s="409">
        <f>'لیست '!D44</f>
        <v>0</v>
      </c>
      <c r="FD15" s="410"/>
      <c r="FE15" s="412"/>
      <c r="FF15" s="411"/>
      <c r="FG15" s="409">
        <f>'لیست '!D45</f>
        <v>0</v>
      </c>
      <c r="FH15" s="410"/>
      <c r="FI15" s="412"/>
      <c r="FJ15" s="411"/>
      <c r="FK15" s="409">
        <f>'لیست '!D46</f>
        <v>0</v>
      </c>
      <c r="FL15" s="410"/>
      <c r="FM15" s="412"/>
      <c r="FN15" s="411"/>
      <c r="FO15" s="409">
        <f>'لیست '!D47</f>
        <v>0</v>
      </c>
      <c r="FP15" s="410"/>
      <c r="FQ15" s="412"/>
      <c r="FR15" s="411"/>
      <c r="FS15" s="409">
        <f>'لیست '!D48</f>
        <v>0</v>
      </c>
      <c r="FT15" s="410"/>
      <c r="FU15" s="412"/>
      <c r="FV15" s="411"/>
      <c r="FW15" s="409">
        <f>'لیست '!D49</f>
        <v>0</v>
      </c>
      <c r="FX15" s="410"/>
      <c r="FY15" s="412"/>
      <c r="FZ15" s="411"/>
      <c r="GA15" s="409">
        <f>'لیست '!D50</f>
        <v>0</v>
      </c>
      <c r="GB15" s="410"/>
      <c r="GC15" s="412"/>
      <c r="GD15" s="411"/>
      <c r="GE15" s="409">
        <f>'لیست '!D51</f>
        <v>0</v>
      </c>
      <c r="GF15" s="410"/>
      <c r="GG15" s="412"/>
      <c r="GH15" s="411"/>
      <c r="GI15" s="409">
        <f>'لیست '!D52</f>
        <v>0</v>
      </c>
      <c r="GJ15" s="410"/>
      <c r="GK15" s="412"/>
      <c r="GL15" s="411"/>
      <c r="GM15" s="409">
        <f>'لیست '!D53</f>
        <v>0</v>
      </c>
      <c r="GN15" s="410"/>
      <c r="GO15" s="412"/>
      <c r="GP15" s="411"/>
      <c r="GQ15" s="409">
        <f>'لیست '!D54</f>
        <v>0</v>
      </c>
      <c r="GR15" s="410"/>
      <c r="GS15" s="412"/>
      <c r="GT15" s="411"/>
      <c r="GU15" s="409">
        <f>'لیست '!D55</f>
        <v>0</v>
      </c>
      <c r="GV15" s="410"/>
      <c r="GW15" s="412"/>
      <c r="GX15" s="411"/>
      <c r="GY15" s="409">
        <f>'لیست '!D56</f>
        <v>0</v>
      </c>
      <c r="GZ15" s="410"/>
      <c r="HA15" s="412"/>
      <c r="HB15" s="411"/>
      <c r="HC15" s="409">
        <f>'لیست '!D57</f>
        <v>0</v>
      </c>
      <c r="HD15" s="410"/>
      <c r="HE15" s="412"/>
      <c r="HF15" s="411"/>
      <c r="HG15" s="409">
        <f>'لیست '!D58</f>
        <v>0</v>
      </c>
      <c r="HH15" s="410"/>
      <c r="HI15" s="412"/>
      <c r="HJ15" s="411"/>
      <c r="HK15" s="409">
        <f>'لیست '!D59</f>
        <v>0</v>
      </c>
      <c r="HL15" s="410"/>
      <c r="HM15" s="412"/>
      <c r="HN15" s="411"/>
      <c r="HO15" s="409">
        <f>'لیست '!D60</f>
        <v>0</v>
      </c>
      <c r="HP15" s="410"/>
      <c r="HQ15" s="412"/>
      <c r="HR15" s="411"/>
      <c r="HS15" s="409">
        <f>'لیست '!D61</f>
        <v>0</v>
      </c>
      <c r="HT15" s="410"/>
      <c r="HU15" s="412"/>
      <c r="HV15" s="411"/>
      <c r="HW15" s="409">
        <f>'لیست '!D62</f>
        <v>0</v>
      </c>
      <c r="HX15" s="410"/>
      <c r="HY15" s="412"/>
      <c r="HZ15" s="411"/>
      <c r="IA15" s="409">
        <f>'لیست '!D63</f>
        <v>0</v>
      </c>
      <c r="IB15" s="410"/>
      <c r="IC15" s="412"/>
      <c r="ID15" s="411"/>
      <c r="IE15" s="409">
        <f>'لیست '!D64</f>
        <v>0</v>
      </c>
      <c r="IF15" s="410"/>
      <c r="IG15" s="412"/>
      <c r="IH15" s="411"/>
      <c r="II15" s="409">
        <f>'لیست '!D65</f>
        <v>0</v>
      </c>
      <c r="IJ15" s="410"/>
      <c r="IK15" s="412"/>
      <c r="IL15" s="411"/>
      <c r="IM15" s="409">
        <f>'لیست '!D66</f>
        <v>0</v>
      </c>
      <c r="IN15" s="410"/>
      <c r="IO15" s="412"/>
      <c r="IP15" s="411"/>
      <c r="IQ15" s="409">
        <f>'لیست '!D67</f>
        <v>0</v>
      </c>
      <c r="IR15" s="410"/>
      <c r="IS15" s="412"/>
      <c r="IT15" s="411"/>
      <c r="IU15" s="409">
        <f>'لیست '!D68</f>
        <v>0</v>
      </c>
      <c r="IV15" s="410"/>
      <c r="IW15" s="412"/>
      <c r="IX15" s="411"/>
      <c r="IY15" s="409">
        <f>'لیست '!D69</f>
        <v>0</v>
      </c>
      <c r="IZ15" s="410"/>
      <c r="JA15" s="412"/>
      <c r="JB15" s="411"/>
      <c r="JC15" s="409">
        <f>'لیست '!D70</f>
        <v>0</v>
      </c>
      <c r="JD15" s="410"/>
      <c r="JE15" s="412"/>
      <c r="JF15" s="411"/>
      <c r="JG15" s="409">
        <f>'لیست '!D71</f>
        <v>0</v>
      </c>
      <c r="JH15" s="410"/>
      <c r="JI15" s="412"/>
      <c r="JJ15" s="411"/>
      <c r="JK15" s="409">
        <f>'لیست '!D72</f>
        <v>0</v>
      </c>
      <c r="JL15" s="410"/>
      <c r="JM15" s="412"/>
      <c r="JN15" s="411"/>
      <c r="JO15" s="409">
        <f>'لیست '!D73</f>
        <v>0</v>
      </c>
      <c r="JP15" s="410"/>
      <c r="JQ15" s="412"/>
      <c r="JR15" s="411"/>
      <c r="JS15" s="409">
        <f>'لیست '!D74</f>
        <v>0</v>
      </c>
      <c r="JT15" s="410"/>
      <c r="JU15" s="412"/>
      <c r="JV15" s="411"/>
      <c r="JW15" s="409">
        <f>'لیست '!D75</f>
        <v>0</v>
      </c>
      <c r="JX15" s="410"/>
      <c r="JY15" s="412"/>
      <c r="JZ15" s="411"/>
      <c r="KA15" s="409">
        <f>'لیست '!D76</f>
        <v>0</v>
      </c>
      <c r="KB15" s="410"/>
      <c r="KC15" s="412"/>
      <c r="KD15" s="411"/>
      <c r="KE15" s="409">
        <f>'لیست '!D77</f>
        <v>0</v>
      </c>
      <c r="KF15" s="410"/>
      <c r="KG15" s="412"/>
      <c r="KH15" s="411"/>
      <c r="KI15" s="409">
        <f>'لیست '!D78</f>
        <v>0</v>
      </c>
      <c r="KJ15" s="410"/>
      <c r="KK15" s="412"/>
      <c r="KL15" s="411"/>
      <c r="KM15" s="409">
        <f>'لیست '!D79</f>
        <v>0</v>
      </c>
      <c r="KN15" s="410"/>
      <c r="KO15" s="412"/>
      <c r="KP15" s="411"/>
      <c r="KQ15" s="409">
        <f>'لیست '!D80</f>
        <v>0</v>
      </c>
      <c r="KR15" s="410"/>
      <c r="KS15" s="412"/>
      <c r="KT15" s="411"/>
      <c r="KU15" s="409">
        <f>'لیست '!D81</f>
        <v>0</v>
      </c>
      <c r="KV15" s="410"/>
      <c r="KW15" s="412"/>
      <c r="KX15" s="411"/>
      <c r="KY15" s="409">
        <f>'لیست '!D82</f>
        <v>0</v>
      </c>
      <c r="KZ15" s="410"/>
      <c r="LA15" s="412"/>
      <c r="LB15" s="411"/>
      <c r="LC15" s="409">
        <f>'لیست '!D83</f>
        <v>0</v>
      </c>
      <c r="LD15" s="410"/>
      <c r="LE15" s="412"/>
      <c r="LF15" s="411"/>
      <c r="LG15" s="409">
        <f>'لیست '!D84</f>
        <v>0</v>
      </c>
      <c r="LH15" s="410"/>
      <c r="LI15" s="412"/>
      <c r="LJ15" s="411"/>
      <c r="LK15" s="409">
        <f>'لیست '!D85</f>
        <v>0</v>
      </c>
      <c r="LL15" s="410"/>
      <c r="LM15" s="412"/>
      <c r="LN15" s="411"/>
      <c r="LO15" s="409">
        <f>'لیست '!D86</f>
        <v>0</v>
      </c>
      <c r="LP15" s="410"/>
      <c r="LQ15" s="412"/>
      <c r="LR15" s="411"/>
      <c r="LS15" s="409">
        <f>'لیست '!D87</f>
        <v>0</v>
      </c>
      <c r="LT15" s="410"/>
      <c r="LU15" s="412"/>
      <c r="LV15" s="411"/>
      <c r="LW15" s="409">
        <f>'لیست '!D88</f>
        <v>0</v>
      </c>
      <c r="LX15" s="410"/>
      <c r="LY15" s="412"/>
      <c r="LZ15" s="411"/>
      <c r="MA15" s="409">
        <f>'لیست '!D89</f>
        <v>0</v>
      </c>
      <c r="MB15" s="410"/>
      <c r="MC15" s="412"/>
      <c r="MD15" s="411"/>
      <c r="ME15" s="409">
        <f>'لیست '!D90</f>
        <v>0</v>
      </c>
      <c r="MF15" s="410"/>
      <c r="MG15" s="412"/>
      <c r="MH15" s="411"/>
      <c r="MI15" s="409">
        <f>'لیست '!D91</f>
        <v>0</v>
      </c>
      <c r="MJ15" s="410"/>
      <c r="MK15" s="412"/>
      <c r="ML15" s="411"/>
      <c r="MM15" s="409">
        <f>'لیست '!D92</f>
        <v>0</v>
      </c>
      <c r="MN15" s="410"/>
      <c r="MO15" s="412"/>
      <c r="MP15" s="411"/>
      <c r="MQ15" s="409">
        <f>'لیست '!D93</f>
        <v>0</v>
      </c>
      <c r="MR15" s="410"/>
      <c r="MS15" s="412"/>
      <c r="MT15" s="411"/>
      <c r="MU15" s="409">
        <f>'لیست '!D94</f>
        <v>0</v>
      </c>
      <c r="MV15" s="410"/>
      <c r="MW15" s="412"/>
      <c r="MX15" s="411"/>
      <c r="MY15" s="409">
        <f>'لیست '!D95</f>
        <v>0</v>
      </c>
      <c r="MZ15" s="410"/>
      <c r="NA15" s="412"/>
      <c r="NB15" s="411"/>
      <c r="NC15" s="409">
        <f>'لیست '!D96</f>
        <v>0</v>
      </c>
      <c r="ND15" s="410"/>
      <c r="NE15" s="412"/>
      <c r="NF15" s="411"/>
      <c r="NG15" s="409">
        <f>'لیست '!D97</f>
        <v>0</v>
      </c>
      <c r="NH15" s="410"/>
      <c r="NI15" s="412"/>
      <c r="NJ15" s="411"/>
      <c r="NK15" s="409">
        <f>'لیست '!D98</f>
        <v>0</v>
      </c>
      <c r="NL15" s="410"/>
      <c r="NM15" s="412"/>
      <c r="NN15" s="411"/>
      <c r="NO15" s="409">
        <f>'لیست '!D99</f>
        <v>0</v>
      </c>
      <c r="NP15" s="410"/>
      <c r="NQ15" s="412"/>
      <c r="NR15" s="411"/>
      <c r="NS15" s="409">
        <f>'لیست '!D100</f>
        <v>0</v>
      </c>
      <c r="NT15" s="410"/>
      <c r="NU15" s="412"/>
      <c r="NV15" s="411"/>
      <c r="NW15" s="409">
        <f>'لیست '!D101</f>
        <v>0</v>
      </c>
      <c r="NX15" s="410"/>
      <c r="NY15" s="412"/>
      <c r="NZ15" s="411"/>
      <c r="OA15" s="409">
        <f>'لیست '!D102</f>
        <v>0</v>
      </c>
      <c r="OB15" s="410"/>
      <c r="OC15" s="412"/>
      <c r="OD15" s="411"/>
      <c r="OG15" s="401"/>
      <c r="OH15" s="401"/>
      <c r="OI15" s="401"/>
      <c r="OJ15" s="401"/>
      <c r="OK15" s="401"/>
    </row>
    <row r="16" spans="1:431" s="82" customFormat="1" ht="15" customHeight="1" x14ac:dyDescent="0.3">
      <c r="A16" s="427" t="s">
        <v>41</v>
      </c>
      <c r="B16" s="427"/>
      <c r="C16" s="409">
        <f>'لیست '!E5</f>
        <v>0</v>
      </c>
      <c r="D16" s="410"/>
      <c r="E16" s="410"/>
      <c r="F16" s="411"/>
      <c r="G16" s="409">
        <f>'لیست '!E6</f>
        <v>0</v>
      </c>
      <c r="H16" s="410"/>
      <c r="I16" s="410"/>
      <c r="J16" s="411"/>
      <c r="K16" s="409">
        <f>'لیست '!E7</f>
        <v>0</v>
      </c>
      <c r="L16" s="410"/>
      <c r="M16" s="410"/>
      <c r="N16" s="411"/>
      <c r="O16" s="409">
        <f>'لیست '!E8</f>
        <v>0</v>
      </c>
      <c r="P16" s="410"/>
      <c r="Q16" s="410"/>
      <c r="R16" s="411"/>
      <c r="S16" s="409">
        <f>'لیست '!E9</f>
        <v>0</v>
      </c>
      <c r="T16" s="410"/>
      <c r="U16" s="410"/>
      <c r="V16" s="411"/>
      <c r="W16" s="409">
        <f>'لیست '!E10</f>
        <v>0</v>
      </c>
      <c r="X16" s="410"/>
      <c r="Y16" s="410"/>
      <c r="Z16" s="411"/>
      <c r="AA16" s="409">
        <f>'لیست '!E11</f>
        <v>0</v>
      </c>
      <c r="AB16" s="410"/>
      <c r="AC16" s="410"/>
      <c r="AD16" s="411"/>
      <c r="AE16" s="409">
        <f>'لیست '!E12</f>
        <v>0</v>
      </c>
      <c r="AF16" s="410"/>
      <c r="AG16" s="410"/>
      <c r="AH16" s="411"/>
      <c r="AI16" s="409">
        <f>'لیست '!E13</f>
        <v>0</v>
      </c>
      <c r="AJ16" s="410"/>
      <c r="AK16" s="410"/>
      <c r="AL16" s="411"/>
      <c r="AM16" s="409">
        <f>'لیست '!E14</f>
        <v>0</v>
      </c>
      <c r="AN16" s="410"/>
      <c r="AO16" s="410"/>
      <c r="AP16" s="411"/>
      <c r="AQ16" s="409">
        <f>'لیست '!E15</f>
        <v>0</v>
      </c>
      <c r="AR16" s="410"/>
      <c r="AS16" s="410"/>
      <c r="AT16" s="411"/>
      <c r="AU16" s="409">
        <f>'لیست '!E16</f>
        <v>0</v>
      </c>
      <c r="AV16" s="410"/>
      <c r="AW16" s="410"/>
      <c r="AX16" s="411"/>
      <c r="AY16" s="409">
        <f>'لیست '!E17</f>
        <v>0</v>
      </c>
      <c r="AZ16" s="410"/>
      <c r="BA16" s="410"/>
      <c r="BB16" s="411"/>
      <c r="BC16" s="409">
        <f>'لیست '!E18</f>
        <v>0</v>
      </c>
      <c r="BD16" s="410"/>
      <c r="BE16" s="410"/>
      <c r="BF16" s="411"/>
      <c r="BG16" s="409">
        <f>'لیست '!E19</f>
        <v>0</v>
      </c>
      <c r="BH16" s="410"/>
      <c r="BI16" s="410"/>
      <c r="BJ16" s="411"/>
      <c r="BK16" s="409">
        <f>'لیست '!E20</f>
        <v>0</v>
      </c>
      <c r="BL16" s="410"/>
      <c r="BM16" s="410"/>
      <c r="BN16" s="411"/>
      <c r="BO16" s="409">
        <f>'لیست '!E21</f>
        <v>0</v>
      </c>
      <c r="BP16" s="410"/>
      <c r="BQ16" s="410"/>
      <c r="BR16" s="411"/>
      <c r="BS16" s="409">
        <f>'لیست '!E22</f>
        <v>0</v>
      </c>
      <c r="BT16" s="410"/>
      <c r="BU16" s="410"/>
      <c r="BV16" s="411"/>
      <c r="BW16" s="409">
        <f>'لیست '!E23</f>
        <v>0</v>
      </c>
      <c r="BX16" s="410"/>
      <c r="BY16" s="410"/>
      <c r="BZ16" s="411"/>
      <c r="CA16" s="409">
        <f>'لیست '!E24</f>
        <v>0</v>
      </c>
      <c r="CB16" s="410"/>
      <c r="CC16" s="410"/>
      <c r="CD16" s="411"/>
      <c r="CE16" s="409">
        <f>'لیست '!E25</f>
        <v>0</v>
      </c>
      <c r="CF16" s="410"/>
      <c r="CG16" s="410"/>
      <c r="CH16" s="411"/>
      <c r="CI16" s="409">
        <f>'لیست '!E26</f>
        <v>0</v>
      </c>
      <c r="CJ16" s="410"/>
      <c r="CK16" s="410"/>
      <c r="CL16" s="411"/>
      <c r="CM16" s="409">
        <f>'لیست '!E27</f>
        <v>0</v>
      </c>
      <c r="CN16" s="410"/>
      <c r="CO16" s="410"/>
      <c r="CP16" s="411"/>
      <c r="CQ16" s="409">
        <f>'لیست '!E28</f>
        <v>0</v>
      </c>
      <c r="CR16" s="410"/>
      <c r="CS16" s="410"/>
      <c r="CT16" s="411"/>
      <c r="CU16" s="409">
        <f>'لیست '!E29</f>
        <v>0</v>
      </c>
      <c r="CV16" s="410"/>
      <c r="CW16" s="410"/>
      <c r="CX16" s="411"/>
      <c r="CY16" s="409">
        <f>'لیست '!E30</f>
        <v>0</v>
      </c>
      <c r="CZ16" s="410"/>
      <c r="DA16" s="410"/>
      <c r="DB16" s="411"/>
      <c r="DC16" s="409">
        <f>'لیست '!E31</f>
        <v>0</v>
      </c>
      <c r="DD16" s="410"/>
      <c r="DE16" s="410"/>
      <c r="DF16" s="411"/>
      <c r="DG16" s="409">
        <f>'لیست '!E32</f>
        <v>0</v>
      </c>
      <c r="DH16" s="410"/>
      <c r="DI16" s="410"/>
      <c r="DJ16" s="411"/>
      <c r="DK16" s="409">
        <f>'لیست '!E33</f>
        <v>0</v>
      </c>
      <c r="DL16" s="410"/>
      <c r="DM16" s="410"/>
      <c r="DN16" s="411"/>
      <c r="DO16" s="409">
        <f>'لیست '!E34</f>
        <v>0</v>
      </c>
      <c r="DP16" s="410"/>
      <c r="DQ16" s="410"/>
      <c r="DR16" s="411"/>
      <c r="DS16" s="409">
        <f>'لیست '!E35</f>
        <v>0</v>
      </c>
      <c r="DT16" s="410"/>
      <c r="DU16" s="410"/>
      <c r="DV16" s="411"/>
      <c r="DW16" s="409">
        <f>'لیست '!E36</f>
        <v>0</v>
      </c>
      <c r="DX16" s="410"/>
      <c r="DY16" s="410"/>
      <c r="DZ16" s="411"/>
      <c r="EA16" s="409">
        <f>'لیست '!E37</f>
        <v>0</v>
      </c>
      <c r="EB16" s="410"/>
      <c r="EC16" s="410"/>
      <c r="ED16" s="411"/>
      <c r="EE16" s="409">
        <f>'لیست '!E38</f>
        <v>0</v>
      </c>
      <c r="EF16" s="410"/>
      <c r="EG16" s="410"/>
      <c r="EH16" s="411"/>
      <c r="EI16" s="409">
        <f>'لیست '!E39</f>
        <v>0</v>
      </c>
      <c r="EJ16" s="410"/>
      <c r="EK16" s="410"/>
      <c r="EL16" s="411"/>
      <c r="EM16" s="409">
        <f>'لیست '!E40</f>
        <v>0</v>
      </c>
      <c r="EN16" s="410"/>
      <c r="EO16" s="410"/>
      <c r="EP16" s="411"/>
      <c r="EQ16" s="409">
        <f>'لیست '!E41</f>
        <v>0</v>
      </c>
      <c r="ER16" s="410"/>
      <c r="ES16" s="410"/>
      <c r="ET16" s="411"/>
      <c r="EU16" s="409">
        <f>'لیست '!E42</f>
        <v>0</v>
      </c>
      <c r="EV16" s="410"/>
      <c r="EW16" s="410"/>
      <c r="EX16" s="411"/>
      <c r="EY16" s="409">
        <f>'لیست '!E43</f>
        <v>0</v>
      </c>
      <c r="EZ16" s="410"/>
      <c r="FA16" s="410"/>
      <c r="FB16" s="411"/>
      <c r="FC16" s="409">
        <f>'لیست '!E44</f>
        <v>0</v>
      </c>
      <c r="FD16" s="410"/>
      <c r="FE16" s="410"/>
      <c r="FF16" s="411"/>
      <c r="FG16" s="409">
        <f>'لیست '!E45</f>
        <v>0</v>
      </c>
      <c r="FH16" s="410"/>
      <c r="FI16" s="410"/>
      <c r="FJ16" s="411"/>
      <c r="FK16" s="409">
        <f>'لیست '!E46</f>
        <v>0</v>
      </c>
      <c r="FL16" s="410"/>
      <c r="FM16" s="410"/>
      <c r="FN16" s="411"/>
      <c r="FO16" s="409">
        <f>'لیست '!E47</f>
        <v>0</v>
      </c>
      <c r="FP16" s="410"/>
      <c r="FQ16" s="410"/>
      <c r="FR16" s="411"/>
      <c r="FS16" s="409">
        <f>'لیست '!E48</f>
        <v>0</v>
      </c>
      <c r="FT16" s="410"/>
      <c r="FU16" s="410"/>
      <c r="FV16" s="411"/>
      <c r="FW16" s="409">
        <f>'لیست '!E49</f>
        <v>0</v>
      </c>
      <c r="FX16" s="410"/>
      <c r="FY16" s="410"/>
      <c r="FZ16" s="411"/>
      <c r="GA16" s="409">
        <f>'لیست '!E50</f>
        <v>0</v>
      </c>
      <c r="GB16" s="410"/>
      <c r="GC16" s="410"/>
      <c r="GD16" s="411"/>
      <c r="GE16" s="409">
        <f>'لیست '!E51</f>
        <v>0</v>
      </c>
      <c r="GF16" s="410"/>
      <c r="GG16" s="410"/>
      <c r="GH16" s="411"/>
      <c r="GI16" s="409">
        <f>'لیست '!E52</f>
        <v>0</v>
      </c>
      <c r="GJ16" s="410"/>
      <c r="GK16" s="410"/>
      <c r="GL16" s="411"/>
      <c r="GM16" s="409">
        <f>'لیست '!E53</f>
        <v>0</v>
      </c>
      <c r="GN16" s="410"/>
      <c r="GO16" s="410"/>
      <c r="GP16" s="411"/>
      <c r="GQ16" s="409">
        <f>'لیست '!E54</f>
        <v>0</v>
      </c>
      <c r="GR16" s="410"/>
      <c r="GS16" s="410"/>
      <c r="GT16" s="411"/>
      <c r="GU16" s="409">
        <f>'لیست '!E55</f>
        <v>0</v>
      </c>
      <c r="GV16" s="410"/>
      <c r="GW16" s="410"/>
      <c r="GX16" s="411"/>
      <c r="GY16" s="409">
        <f>'لیست '!E56</f>
        <v>0</v>
      </c>
      <c r="GZ16" s="410"/>
      <c r="HA16" s="410"/>
      <c r="HB16" s="411"/>
      <c r="HC16" s="409">
        <f>'لیست '!E57</f>
        <v>0</v>
      </c>
      <c r="HD16" s="410"/>
      <c r="HE16" s="410"/>
      <c r="HF16" s="411"/>
      <c r="HG16" s="409">
        <f>'لیست '!E58</f>
        <v>0</v>
      </c>
      <c r="HH16" s="410"/>
      <c r="HI16" s="410"/>
      <c r="HJ16" s="411"/>
      <c r="HK16" s="409">
        <f>'لیست '!E59</f>
        <v>0</v>
      </c>
      <c r="HL16" s="410"/>
      <c r="HM16" s="410"/>
      <c r="HN16" s="411"/>
      <c r="HO16" s="409">
        <f>'لیست '!E60</f>
        <v>0</v>
      </c>
      <c r="HP16" s="410"/>
      <c r="HQ16" s="410"/>
      <c r="HR16" s="411"/>
      <c r="HS16" s="409">
        <f>'لیست '!E61</f>
        <v>0</v>
      </c>
      <c r="HT16" s="410"/>
      <c r="HU16" s="410"/>
      <c r="HV16" s="411"/>
      <c r="HW16" s="409">
        <f>'لیست '!E62</f>
        <v>0</v>
      </c>
      <c r="HX16" s="410"/>
      <c r="HY16" s="410"/>
      <c r="HZ16" s="411"/>
      <c r="IA16" s="409">
        <f>'لیست '!E63</f>
        <v>0</v>
      </c>
      <c r="IB16" s="410"/>
      <c r="IC16" s="410"/>
      <c r="ID16" s="411"/>
      <c r="IE16" s="409">
        <f>'لیست '!E64</f>
        <v>0</v>
      </c>
      <c r="IF16" s="410"/>
      <c r="IG16" s="410"/>
      <c r="IH16" s="411"/>
      <c r="II16" s="409">
        <f>'لیست '!E65</f>
        <v>0</v>
      </c>
      <c r="IJ16" s="410"/>
      <c r="IK16" s="410"/>
      <c r="IL16" s="411"/>
      <c r="IM16" s="409">
        <f>'لیست '!E66</f>
        <v>0</v>
      </c>
      <c r="IN16" s="410"/>
      <c r="IO16" s="410"/>
      <c r="IP16" s="411"/>
      <c r="IQ16" s="409">
        <f>'لیست '!E67</f>
        <v>0</v>
      </c>
      <c r="IR16" s="410"/>
      <c r="IS16" s="410"/>
      <c r="IT16" s="411"/>
      <c r="IU16" s="409">
        <f>'لیست '!E68</f>
        <v>0</v>
      </c>
      <c r="IV16" s="410"/>
      <c r="IW16" s="410"/>
      <c r="IX16" s="411"/>
      <c r="IY16" s="409">
        <f>'لیست '!E69</f>
        <v>0</v>
      </c>
      <c r="IZ16" s="410"/>
      <c r="JA16" s="410"/>
      <c r="JB16" s="411"/>
      <c r="JC16" s="409">
        <f>'لیست '!E70</f>
        <v>0</v>
      </c>
      <c r="JD16" s="410"/>
      <c r="JE16" s="410"/>
      <c r="JF16" s="411"/>
      <c r="JG16" s="409">
        <f>'لیست '!E71</f>
        <v>0</v>
      </c>
      <c r="JH16" s="410"/>
      <c r="JI16" s="410"/>
      <c r="JJ16" s="411"/>
      <c r="JK16" s="409">
        <f>'لیست '!E72</f>
        <v>0</v>
      </c>
      <c r="JL16" s="410"/>
      <c r="JM16" s="410"/>
      <c r="JN16" s="411"/>
      <c r="JO16" s="409">
        <f>'لیست '!E73</f>
        <v>0</v>
      </c>
      <c r="JP16" s="410"/>
      <c r="JQ16" s="410"/>
      <c r="JR16" s="411"/>
      <c r="JS16" s="409">
        <f>'لیست '!E74</f>
        <v>0</v>
      </c>
      <c r="JT16" s="410"/>
      <c r="JU16" s="410"/>
      <c r="JV16" s="411"/>
      <c r="JW16" s="409">
        <f>'لیست '!E75</f>
        <v>0</v>
      </c>
      <c r="JX16" s="410"/>
      <c r="JY16" s="410"/>
      <c r="JZ16" s="411"/>
      <c r="KA16" s="409">
        <f>'لیست '!E76</f>
        <v>0</v>
      </c>
      <c r="KB16" s="410"/>
      <c r="KC16" s="410"/>
      <c r="KD16" s="411"/>
      <c r="KE16" s="409">
        <f>'لیست '!E77</f>
        <v>0</v>
      </c>
      <c r="KF16" s="410"/>
      <c r="KG16" s="410"/>
      <c r="KH16" s="411"/>
      <c r="KI16" s="409">
        <f>'لیست '!E78</f>
        <v>0</v>
      </c>
      <c r="KJ16" s="410"/>
      <c r="KK16" s="410"/>
      <c r="KL16" s="411"/>
      <c r="KM16" s="409">
        <f>'لیست '!E79</f>
        <v>0</v>
      </c>
      <c r="KN16" s="410"/>
      <c r="KO16" s="410"/>
      <c r="KP16" s="411"/>
      <c r="KQ16" s="409">
        <f>'لیست '!E80</f>
        <v>0</v>
      </c>
      <c r="KR16" s="410"/>
      <c r="KS16" s="410"/>
      <c r="KT16" s="411"/>
      <c r="KU16" s="409">
        <f>'لیست '!E81</f>
        <v>0</v>
      </c>
      <c r="KV16" s="410"/>
      <c r="KW16" s="410"/>
      <c r="KX16" s="411"/>
      <c r="KY16" s="409">
        <f>'لیست '!E82</f>
        <v>0</v>
      </c>
      <c r="KZ16" s="410"/>
      <c r="LA16" s="410"/>
      <c r="LB16" s="411"/>
      <c r="LC16" s="409">
        <f>'لیست '!E83</f>
        <v>0</v>
      </c>
      <c r="LD16" s="410"/>
      <c r="LE16" s="410"/>
      <c r="LF16" s="411"/>
      <c r="LG16" s="409">
        <f>'لیست '!E84</f>
        <v>0</v>
      </c>
      <c r="LH16" s="410"/>
      <c r="LI16" s="410"/>
      <c r="LJ16" s="411"/>
      <c r="LK16" s="409">
        <f>'لیست '!E85</f>
        <v>0</v>
      </c>
      <c r="LL16" s="410"/>
      <c r="LM16" s="410"/>
      <c r="LN16" s="411"/>
      <c r="LO16" s="409">
        <f>'لیست '!E86</f>
        <v>0</v>
      </c>
      <c r="LP16" s="410"/>
      <c r="LQ16" s="410"/>
      <c r="LR16" s="411"/>
      <c r="LS16" s="409">
        <f>'لیست '!E87</f>
        <v>0</v>
      </c>
      <c r="LT16" s="410"/>
      <c r="LU16" s="410"/>
      <c r="LV16" s="411"/>
      <c r="LW16" s="409">
        <f>'لیست '!E88</f>
        <v>0</v>
      </c>
      <c r="LX16" s="410"/>
      <c r="LY16" s="410"/>
      <c r="LZ16" s="411"/>
      <c r="MA16" s="409">
        <f>'لیست '!E89</f>
        <v>0</v>
      </c>
      <c r="MB16" s="410"/>
      <c r="MC16" s="410"/>
      <c r="MD16" s="411"/>
      <c r="ME16" s="409">
        <f>'لیست '!E90</f>
        <v>0</v>
      </c>
      <c r="MF16" s="410"/>
      <c r="MG16" s="410"/>
      <c r="MH16" s="411"/>
      <c r="MI16" s="409">
        <f>'لیست '!E91</f>
        <v>0</v>
      </c>
      <c r="MJ16" s="410"/>
      <c r="MK16" s="410"/>
      <c r="ML16" s="411"/>
      <c r="MM16" s="409">
        <f>'لیست '!E92</f>
        <v>0</v>
      </c>
      <c r="MN16" s="410"/>
      <c r="MO16" s="410"/>
      <c r="MP16" s="411"/>
      <c r="MQ16" s="409">
        <f>'لیست '!E93</f>
        <v>0</v>
      </c>
      <c r="MR16" s="410"/>
      <c r="MS16" s="410"/>
      <c r="MT16" s="411"/>
      <c r="MU16" s="409">
        <f>'لیست '!E94</f>
        <v>0</v>
      </c>
      <c r="MV16" s="410"/>
      <c r="MW16" s="410"/>
      <c r="MX16" s="411"/>
      <c r="MY16" s="409">
        <f>'لیست '!E95</f>
        <v>0</v>
      </c>
      <c r="MZ16" s="410"/>
      <c r="NA16" s="410"/>
      <c r="NB16" s="411"/>
      <c r="NC16" s="409">
        <f>'لیست '!E96</f>
        <v>0</v>
      </c>
      <c r="ND16" s="410"/>
      <c r="NE16" s="410"/>
      <c r="NF16" s="411"/>
      <c r="NG16" s="409">
        <f>'لیست '!E97</f>
        <v>0</v>
      </c>
      <c r="NH16" s="410"/>
      <c r="NI16" s="410"/>
      <c r="NJ16" s="411"/>
      <c r="NK16" s="409">
        <f>'لیست '!E98</f>
        <v>0</v>
      </c>
      <c r="NL16" s="410"/>
      <c r="NM16" s="410"/>
      <c r="NN16" s="411"/>
      <c r="NO16" s="409">
        <f>'لیست '!E99</f>
        <v>0</v>
      </c>
      <c r="NP16" s="410"/>
      <c r="NQ16" s="410"/>
      <c r="NR16" s="411"/>
      <c r="NS16" s="409">
        <f>'لیست '!E100</f>
        <v>0</v>
      </c>
      <c r="NT16" s="410"/>
      <c r="NU16" s="410"/>
      <c r="NV16" s="411"/>
      <c r="NW16" s="409">
        <f>'لیست '!E101</f>
        <v>0</v>
      </c>
      <c r="NX16" s="410"/>
      <c r="NY16" s="410"/>
      <c r="NZ16" s="411"/>
      <c r="OA16" s="409">
        <f>'لیست '!E102</f>
        <v>0</v>
      </c>
      <c r="OB16" s="410"/>
      <c r="OC16" s="410"/>
      <c r="OD16" s="411"/>
      <c r="OG16" s="401"/>
      <c r="OH16" s="401"/>
      <c r="OI16" s="401"/>
      <c r="OJ16" s="401"/>
      <c r="OK16" s="401"/>
    </row>
    <row r="17" spans="1:401" s="82" customFormat="1" ht="15" customHeight="1" x14ac:dyDescent="0.3">
      <c r="A17" s="427" t="s">
        <v>42</v>
      </c>
      <c r="B17" s="427"/>
      <c r="C17" s="409">
        <f>'لیست '!F5</f>
        <v>0</v>
      </c>
      <c r="D17" s="410"/>
      <c r="E17" s="410"/>
      <c r="F17" s="411"/>
      <c r="G17" s="409">
        <f>'لیست '!F6</f>
        <v>0</v>
      </c>
      <c r="H17" s="410"/>
      <c r="I17" s="410"/>
      <c r="J17" s="411"/>
      <c r="K17" s="409">
        <f>'لیست '!F7</f>
        <v>0</v>
      </c>
      <c r="L17" s="410"/>
      <c r="M17" s="410"/>
      <c r="N17" s="411"/>
      <c r="O17" s="409">
        <f>'لیست '!F8</f>
        <v>0</v>
      </c>
      <c r="P17" s="410"/>
      <c r="Q17" s="410"/>
      <c r="R17" s="411"/>
      <c r="S17" s="409">
        <f>'لیست '!F9</f>
        <v>0</v>
      </c>
      <c r="T17" s="410"/>
      <c r="U17" s="410"/>
      <c r="V17" s="411"/>
      <c r="W17" s="409">
        <f>'لیست '!F10</f>
        <v>0</v>
      </c>
      <c r="X17" s="410"/>
      <c r="Y17" s="410"/>
      <c r="Z17" s="411"/>
      <c r="AA17" s="409">
        <f>'لیست '!F11</f>
        <v>0</v>
      </c>
      <c r="AB17" s="410"/>
      <c r="AC17" s="410"/>
      <c r="AD17" s="411"/>
      <c r="AE17" s="409">
        <f>'لیست '!F12</f>
        <v>0</v>
      </c>
      <c r="AF17" s="410"/>
      <c r="AG17" s="410"/>
      <c r="AH17" s="411"/>
      <c r="AI17" s="409">
        <f>'لیست '!F13</f>
        <v>0</v>
      </c>
      <c r="AJ17" s="410"/>
      <c r="AK17" s="410"/>
      <c r="AL17" s="411"/>
      <c r="AM17" s="409">
        <f>'لیست '!F14</f>
        <v>0</v>
      </c>
      <c r="AN17" s="410"/>
      <c r="AO17" s="410"/>
      <c r="AP17" s="411"/>
      <c r="AQ17" s="409">
        <f>'لیست '!F15</f>
        <v>0</v>
      </c>
      <c r="AR17" s="410"/>
      <c r="AS17" s="410"/>
      <c r="AT17" s="411"/>
      <c r="AU17" s="409">
        <f>'لیست '!F16</f>
        <v>0</v>
      </c>
      <c r="AV17" s="410"/>
      <c r="AW17" s="410"/>
      <c r="AX17" s="411"/>
      <c r="AY17" s="409">
        <f>'لیست '!F17</f>
        <v>0</v>
      </c>
      <c r="AZ17" s="410"/>
      <c r="BA17" s="410"/>
      <c r="BB17" s="411"/>
      <c r="BC17" s="409">
        <f>'لیست '!F18</f>
        <v>0</v>
      </c>
      <c r="BD17" s="410"/>
      <c r="BE17" s="410"/>
      <c r="BF17" s="411"/>
      <c r="BG17" s="409">
        <f>'لیست '!F19</f>
        <v>0</v>
      </c>
      <c r="BH17" s="410"/>
      <c r="BI17" s="410"/>
      <c r="BJ17" s="411"/>
      <c r="BK17" s="409">
        <f>'لیست '!F20</f>
        <v>0</v>
      </c>
      <c r="BL17" s="410"/>
      <c r="BM17" s="410"/>
      <c r="BN17" s="411"/>
      <c r="BO17" s="409">
        <f>'لیست '!F21</f>
        <v>0</v>
      </c>
      <c r="BP17" s="410"/>
      <c r="BQ17" s="410"/>
      <c r="BR17" s="411"/>
      <c r="BS17" s="409">
        <f>'لیست '!F22</f>
        <v>0</v>
      </c>
      <c r="BT17" s="410"/>
      <c r="BU17" s="410"/>
      <c r="BV17" s="411"/>
      <c r="BW17" s="409">
        <f>'لیست '!F23</f>
        <v>0</v>
      </c>
      <c r="BX17" s="410"/>
      <c r="BY17" s="410"/>
      <c r="BZ17" s="411"/>
      <c r="CA17" s="409">
        <f>'لیست '!F24</f>
        <v>0</v>
      </c>
      <c r="CB17" s="410"/>
      <c r="CC17" s="410"/>
      <c r="CD17" s="411"/>
      <c r="CE17" s="409">
        <f>'لیست '!F25</f>
        <v>0</v>
      </c>
      <c r="CF17" s="410"/>
      <c r="CG17" s="410"/>
      <c r="CH17" s="411"/>
      <c r="CI17" s="409">
        <f>'لیست '!F26</f>
        <v>0</v>
      </c>
      <c r="CJ17" s="410"/>
      <c r="CK17" s="410"/>
      <c r="CL17" s="411"/>
      <c r="CM17" s="409">
        <f>'لیست '!F27</f>
        <v>0</v>
      </c>
      <c r="CN17" s="410"/>
      <c r="CO17" s="410"/>
      <c r="CP17" s="411"/>
      <c r="CQ17" s="409">
        <f>'لیست '!F28</f>
        <v>0</v>
      </c>
      <c r="CR17" s="410"/>
      <c r="CS17" s="410"/>
      <c r="CT17" s="411"/>
      <c r="CU17" s="409">
        <f>'لیست '!F29</f>
        <v>0</v>
      </c>
      <c r="CV17" s="410"/>
      <c r="CW17" s="410"/>
      <c r="CX17" s="411"/>
      <c r="CY17" s="409">
        <f>'لیست '!F30</f>
        <v>0</v>
      </c>
      <c r="CZ17" s="410"/>
      <c r="DA17" s="410"/>
      <c r="DB17" s="411"/>
      <c r="DC17" s="409">
        <f>'لیست '!F31</f>
        <v>0</v>
      </c>
      <c r="DD17" s="410"/>
      <c r="DE17" s="410"/>
      <c r="DF17" s="411"/>
      <c r="DG17" s="409">
        <f>'لیست '!F32</f>
        <v>0</v>
      </c>
      <c r="DH17" s="410"/>
      <c r="DI17" s="410"/>
      <c r="DJ17" s="411"/>
      <c r="DK17" s="409">
        <f>'لیست '!F33</f>
        <v>0</v>
      </c>
      <c r="DL17" s="410"/>
      <c r="DM17" s="410"/>
      <c r="DN17" s="411"/>
      <c r="DO17" s="409">
        <f>'لیست '!F34</f>
        <v>0</v>
      </c>
      <c r="DP17" s="410"/>
      <c r="DQ17" s="410"/>
      <c r="DR17" s="411"/>
      <c r="DS17" s="409">
        <f>'لیست '!F35</f>
        <v>0</v>
      </c>
      <c r="DT17" s="410"/>
      <c r="DU17" s="410"/>
      <c r="DV17" s="411"/>
      <c r="DW17" s="409">
        <f>'لیست '!F36</f>
        <v>0</v>
      </c>
      <c r="DX17" s="410"/>
      <c r="DY17" s="410"/>
      <c r="DZ17" s="411"/>
      <c r="EA17" s="409">
        <f>'لیست '!F37</f>
        <v>0</v>
      </c>
      <c r="EB17" s="410"/>
      <c r="EC17" s="410"/>
      <c r="ED17" s="411"/>
      <c r="EE17" s="409">
        <f>'لیست '!F38</f>
        <v>0</v>
      </c>
      <c r="EF17" s="410"/>
      <c r="EG17" s="410"/>
      <c r="EH17" s="411"/>
      <c r="EI17" s="409">
        <f>'لیست '!F39</f>
        <v>0</v>
      </c>
      <c r="EJ17" s="410"/>
      <c r="EK17" s="410"/>
      <c r="EL17" s="411"/>
      <c r="EM17" s="409">
        <f>'لیست '!F40</f>
        <v>0</v>
      </c>
      <c r="EN17" s="410"/>
      <c r="EO17" s="410"/>
      <c r="EP17" s="411"/>
      <c r="EQ17" s="409">
        <f>'لیست '!F41</f>
        <v>0</v>
      </c>
      <c r="ER17" s="410"/>
      <c r="ES17" s="410"/>
      <c r="ET17" s="411"/>
      <c r="EU17" s="409">
        <f>'لیست '!F42</f>
        <v>0</v>
      </c>
      <c r="EV17" s="410"/>
      <c r="EW17" s="410"/>
      <c r="EX17" s="411"/>
      <c r="EY17" s="409">
        <f>'لیست '!F43</f>
        <v>0</v>
      </c>
      <c r="EZ17" s="410"/>
      <c r="FA17" s="410"/>
      <c r="FB17" s="411"/>
      <c r="FC17" s="409">
        <f>'لیست '!F44</f>
        <v>0</v>
      </c>
      <c r="FD17" s="410"/>
      <c r="FE17" s="410"/>
      <c r="FF17" s="411"/>
      <c r="FG17" s="409">
        <f>'لیست '!F45</f>
        <v>0</v>
      </c>
      <c r="FH17" s="410"/>
      <c r="FI17" s="410"/>
      <c r="FJ17" s="411"/>
      <c r="FK17" s="409">
        <f>'لیست '!F46</f>
        <v>0</v>
      </c>
      <c r="FL17" s="410"/>
      <c r="FM17" s="410"/>
      <c r="FN17" s="411"/>
      <c r="FO17" s="409">
        <f>'لیست '!F47</f>
        <v>0</v>
      </c>
      <c r="FP17" s="410"/>
      <c r="FQ17" s="410"/>
      <c r="FR17" s="411"/>
      <c r="FS17" s="409">
        <f>'لیست '!F48</f>
        <v>0</v>
      </c>
      <c r="FT17" s="410"/>
      <c r="FU17" s="410"/>
      <c r="FV17" s="411"/>
      <c r="FW17" s="409">
        <f>'لیست '!F49</f>
        <v>0</v>
      </c>
      <c r="FX17" s="410"/>
      <c r="FY17" s="410"/>
      <c r="FZ17" s="411"/>
      <c r="GA17" s="409">
        <f>'لیست '!F50</f>
        <v>0</v>
      </c>
      <c r="GB17" s="410"/>
      <c r="GC17" s="410"/>
      <c r="GD17" s="411"/>
      <c r="GE17" s="409">
        <f>'لیست '!F51</f>
        <v>0</v>
      </c>
      <c r="GF17" s="410"/>
      <c r="GG17" s="410"/>
      <c r="GH17" s="411"/>
      <c r="GI17" s="409">
        <f>'لیست '!F52</f>
        <v>0</v>
      </c>
      <c r="GJ17" s="410"/>
      <c r="GK17" s="410"/>
      <c r="GL17" s="411"/>
      <c r="GM17" s="409">
        <f>'لیست '!F53</f>
        <v>0</v>
      </c>
      <c r="GN17" s="410"/>
      <c r="GO17" s="410"/>
      <c r="GP17" s="411"/>
      <c r="GQ17" s="409">
        <f>'لیست '!F54</f>
        <v>0</v>
      </c>
      <c r="GR17" s="410"/>
      <c r="GS17" s="410"/>
      <c r="GT17" s="411"/>
      <c r="GU17" s="409">
        <f>'لیست '!F55</f>
        <v>0</v>
      </c>
      <c r="GV17" s="410"/>
      <c r="GW17" s="410"/>
      <c r="GX17" s="411"/>
      <c r="GY17" s="409">
        <f>'لیست '!F56</f>
        <v>0</v>
      </c>
      <c r="GZ17" s="410"/>
      <c r="HA17" s="410"/>
      <c r="HB17" s="411"/>
      <c r="HC17" s="409">
        <f>'لیست '!F57</f>
        <v>0</v>
      </c>
      <c r="HD17" s="410"/>
      <c r="HE17" s="410"/>
      <c r="HF17" s="411"/>
      <c r="HG17" s="409">
        <f>'لیست '!F58</f>
        <v>0</v>
      </c>
      <c r="HH17" s="410"/>
      <c r="HI17" s="410"/>
      <c r="HJ17" s="411"/>
      <c r="HK17" s="409">
        <f>'لیست '!F59</f>
        <v>0</v>
      </c>
      <c r="HL17" s="410"/>
      <c r="HM17" s="410"/>
      <c r="HN17" s="411"/>
      <c r="HO17" s="409">
        <f>'لیست '!F60</f>
        <v>0</v>
      </c>
      <c r="HP17" s="410"/>
      <c r="HQ17" s="410"/>
      <c r="HR17" s="411"/>
      <c r="HS17" s="409">
        <f>'لیست '!F61</f>
        <v>0</v>
      </c>
      <c r="HT17" s="410"/>
      <c r="HU17" s="410"/>
      <c r="HV17" s="411"/>
      <c r="HW17" s="409">
        <f>'لیست '!F62</f>
        <v>0</v>
      </c>
      <c r="HX17" s="410"/>
      <c r="HY17" s="410"/>
      <c r="HZ17" s="411"/>
      <c r="IA17" s="409">
        <f>'لیست '!F63</f>
        <v>0</v>
      </c>
      <c r="IB17" s="410"/>
      <c r="IC17" s="410"/>
      <c r="ID17" s="411"/>
      <c r="IE17" s="409">
        <f>'لیست '!F64</f>
        <v>0</v>
      </c>
      <c r="IF17" s="410"/>
      <c r="IG17" s="410"/>
      <c r="IH17" s="411"/>
      <c r="II17" s="409">
        <f>'لیست '!F65</f>
        <v>0</v>
      </c>
      <c r="IJ17" s="410"/>
      <c r="IK17" s="410"/>
      <c r="IL17" s="411"/>
      <c r="IM17" s="409">
        <f>'لیست '!F66</f>
        <v>0</v>
      </c>
      <c r="IN17" s="410"/>
      <c r="IO17" s="410"/>
      <c r="IP17" s="411"/>
      <c r="IQ17" s="409">
        <f>'لیست '!F67</f>
        <v>0</v>
      </c>
      <c r="IR17" s="410"/>
      <c r="IS17" s="410"/>
      <c r="IT17" s="411"/>
      <c r="IU17" s="409">
        <f>'لیست '!F68</f>
        <v>0</v>
      </c>
      <c r="IV17" s="410"/>
      <c r="IW17" s="410"/>
      <c r="IX17" s="411"/>
      <c r="IY17" s="409">
        <f>'لیست '!F69</f>
        <v>0</v>
      </c>
      <c r="IZ17" s="410"/>
      <c r="JA17" s="410"/>
      <c r="JB17" s="411"/>
      <c r="JC17" s="409">
        <f>'لیست '!F70</f>
        <v>0</v>
      </c>
      <c r="JD17" s="410"/>
      <c r="JE17" s="410"/>
      <c r="JF17" s="411"/>
      <c r="JG17" s="409">
        <f>'لیست '!F71</f>
        <v>0</v>
      </c>
      <c r="JH17" s="410"/>
      <c r="JI17" s="410"/>
      <c r="JJ17" s="411"/>
      <c r="JK17" s="409">
        <f>'لیست '!F72</f>
        <v>0</v>
      </c>
      <c r="JL17" s="410"/>
      <c r="JM17" s="410"/>
      <c r="JN17" s="411"/>
      <c r="JO17" s="409">
        <f>'لیست '!F73</f>
        <v>0</v>
      </c>
      <c r="JP17" s="410"/>
      <c r="JQ17" s="410"/>
      <c r="JR17" s="411"/>
      <c r="JS17" s="409">
        <f>'لیست '!F74</f>
        <v>0</v>
      </c>
      <c r="JT17" s="410"/>
      <c r="JU17" s="410"/>
      <c r="JV17" s="411"/>
      <c r="JW17" s="409">
        <f>'لیست '!F75</f>
        <v>0</v>
      </c>
      <c r="JX17" s="410"/>
      <c r="JY17" s="410"/>
      <c r="JZ17" s="411"/>
      <c r="KA17" s="409">
        <f>'لیست '!F76</f>
        <v>0</v>
      </c>
      <c r="KB17" s="410"/>
      <c r="KC17" s="410"/>
      <c r="KD17" s="411"/>
      <c r="KE17" s="409">
        <f>'لیست '!F77</f>
        <v>0</v>
      </c>
      <c r="KF17" s="410"/>
      <c r="KG17" s="410"/>
      <c r="KH17" s="411"/>
      <c r="KI17" s="409">
        <f>'لیست '!F78</f>
        <v>0</v>
      </c>
      <c r="KJ17" s="410"/>
      <c r="KK17" s="410"/>
      <c r="KL17" s="411"/>
      <c r="KM17" s="409">
        <f>'لیست '!F79</f>
        <v>0</v>
      </c>
      <c r="KN17" s="410"/>
      <c r="KO17" s="410"/>
      <c r="KP17" s="411"/>
      <c r="KQ17" s="409">
        <f>'لیست '!F80</f>
        <v>0</v>
      </c>
      <c r="KR17" s="410"/>
      <c r="KS17" s="410"/>
      <c r="KT17" s="411"/>
      <c r="KU17" s="409">
        <f>'لیست '!F81</f>
        <v>0</v>
      </c>
      <c r="KV17" s="410"/>
      <c r="KW17" s="410"/>
      <c r="KX17" s="411"/>
      <c r="KY17" s="409">
        <f>'لیست '!F82</f>
        <v>0</v>
      </c>
      <c r="KZ17" s="410"/>
      <c r="LA17" s="410"/>
      <c r="LB17" s="411"/>
      <c r="LC17" s="409">
        <f>'لیست '!F83</f>
        <v>0</v>
      </c>
      <c r="LD17" s="410"/>
      <c r="LE17" s="410"/>
      <c r="LF17" s="411"/>
      <c r="LG17" s="409">
        <f>'لیست '!F84</f>
        <v>0</v>
      </c>
      <c r="LH17" s="410"/>
      <c r="LI17" s="410"/>
      <c r="LJ17" s="411"/>
      <c r="LK17" s="409">
        <f>'لیست '!F85</f>
        <v>0</v>
      </c>
      <c r="LL17" s="410"/>
      <c r="LM17" s="410"/>
      <c r="LN17" s="411"/>
      <c r="LO17" s="409">
        <f>'لیست '!F86</f>
        <v>0</v>
      </c>
      <c r="LP17" s="410"/>
      <c r="LQ17" s="410"/>
      <c r="LR17" s="411"/>
      <c r="LS17" s="409">
        <f>'لیست '!F87</f>
        <v>0</v>
      </c>
      <c r="LT17" s="410"/>
      <c r="LU17" s="410"/>
      <c r="LV17" s="411"/>
      <c r="LW17" s="409">
        <f>'لیست '!F88</f>
        <v>0</v>
      </c>
      <c r="LX17" s="410"/>
      <c r="LY17" s="410"/>
      <c r="LZ17" s="411"/>
      <c r="MA17" s="409">
        <f>'لیست '!F89</f>
        <v>0</v>
      </c>
      <c r="MB17" s="410"/>
      <c r="MC17" s="410"/>
      <c r="MD17" s="411"/>
      <c r="ME17" s="409">
        <f>'لیست '!F90</f>
        <v>0</v>
      </c>
      <c r="MF17" s="410"/>
      <c r="MG17" s="410"/>
      <c r="MH17" s="411"/>
      <c r="MI17" s="409">
        <f>'لیست '!F91</f>
        <v>0</v>
      </c>
      <c r="MJ17" s="410"/>
      <c r="MK17" s="410"/>
      <c r="ML17" s="411"/>
      <c r="MM17" s="409">
        <f>'لیست '!F92</f>
        <v>0</v>
      </c>
      <c r="MN17" s="410"/>
      <c r="MO17" s="410"/>
      <c r="MP17" s="411"/>
      <c r="MQ17" s="409">
        <f>'لیست '!F93</f>
        <v>0</v>
      </c>
      <c r="MR17" s="410"/>
      <c r="MS17" s="410"/>
      <c r="MT17" s="411"/>
      <c r="MU17" s="409">
        <f>'لیست '!F94</f>
        <v>0</v>
      </c>
      <c r="MV17" s="410"/>
      <c r="MW17" s="410"/>
      <c r="MX17" s="411"/>
      <c r="MY17" s="409">
        <f>'لیست '!F95</f>
        <v>0</v>
      </c>
      <c r="MZ17" s="410"/>
      <c r="NA17" s="410"/>
      <c r="NB17" s="411"/>
      <c r="NC17" s="409">
        <f>'لیست '!F96</f>
        <v>0</v>
      </c>
      <c r="ND17" s="410"/>
      <c r="NE17" s="410"/>
      <c r="NF17" s="411"/>
      <c r="NG17" s="409">
        <f>'لیست '!F97</f>
        <v>0</v>
      </c>
      <c r="NH17" s="410"/>
      <c r="NI17" s="410"/>
      <c r="NJ17" s="411"/>
      <c r="NK17" s="409">
        <f>'لیست '!F98</f>
        <v>0</v>
      </c>
      <c r="NL17" s="410"/>
      <c r="NM17" s="410"/>
      <c r="NN17" s="411"/>
      <c r="NO17" s="409">
        <f>'لیست '!F99</f>
        <v>0</v>
      </c>
      <c r="NP17" s="410"/>
      <c r="NQ17" s="410"/>
      <c r="NR17" s="411"/>
      <c r="NS17" s="409">
        <f>'لیست '!F100</f>
        <v>0</v>
      </c>
      <c r="NT17" s="410"/>
      <c r="NU17" s="410"/>
      <c r="NV17" s="411"/>
      <c r="NW17" s="409">
        <f>'لیست '!F101</f>
        <v>0</v>
      </c>
      <c r="NX17" s="410"/>
      <c r="NY17" s="410"/>
      <c r="NZ17" s="411"/>
      <c r="OA17" s="409">
        <f>'لیست '!F102</f>
        <v>0</v>
      </c>
      <c r="OB17" s="410"/>
      <c r="OC17" s="410"/>
      <c r="OD17" s="411"/>
      <c r="OG17" s="401"/>
      <c r="OH17" s="401"/>
      <c r="OI17" s="401"/>
      <c r="OJ17" s="401"/>
      <c r="OK17" s="401"/>
    </row>
    <row r="18" spans="1:401" s="77" customFormat="1" ht="13.05" customHeight="1" x14ac:dyDescent="0.3">
      <c r="A18" s="430"/>
      <c r="B18" s="431"/>
      <c r="C18" s="416" t="s">
        <v>157</v>
      </c>
      <c r="D18" s="417" t="s">
        <v>79</v>
      </c>
      <c r="E18" s="413" t="s">
        <v>80</v>
      </c>
      <c r="F18" s="411"/>
      <c r="G18" s="416" t="s">
        <v>157</v>
      </c>
      <c r="H18" s="417" t="s">
        <v>79</v>
      </c>
      <c r="I18" s="413" t="s">
        <v>80</v>
      </c>
      <c r="J18" s="411"/>
      <c r="K18" s="416" t="s">
        <v>157</v>
      </c>
      <c r="L18" s="417" t="s">
        <v>79</v>
      </c>
      <c r="M18" s="413" t="s">
        <v>80</v>
      </c>
      <c r="N18" s="411"/>
      <c r="O18" s="416" t="s">
        <v>157</v>
      </c>
      <c r="P18" s="417" t="s">
        <v>79</v>
      </c>
      <c r="Q18" s="413" t="s">
        <v>80</v>
      </c>
      <c r="R18" s="411"/>
      <c r="S18" s="416" t="s">
        <v>157</v>
      </c>
      <c r="T18" s="417" t="s">
        <v>79</v>
      </c>
      <c r="U18" s="413" t="s">
        <v>80</v>
      </c>
      <c r="V18" s="411"/>
      <c r="W18" s="416" t="s">
        <v>157</v>
      </c>
      <c r="X18" s="417" t="s">
        <v>79</v>
      </c>
      <c r="Y18" s="413" t="s">
        <v>80</v>
      </c>
      <c r="Z18" s="411"/>
      <c r="AA18" s="416" t="s">
        <v>157</v>
      </c>
      <c r="AB18" s="417" t="s">
        <v>79</v>
      </c>
      <c r="AC18" s="413" t="s">
        <v>80</v>
      </c>
      <c r="AD18" s="411"/>
      <c r="AE18" s="416" t="s">
        <v>157</v>
      </c>
      <c r="AF18" s="417" t="s">
        <v>79</v>
      </c>
      <c r="AG18" s="413" t="s">
        <v>80</v>
      </c>
      <c r="AH18" s="411"/>
      <c r="AI18" s="416" t="s">
        <v>157</v>
      </c>
      <c r="AJ18" s="417" t="s">
        <v>79</v>
      </c>
      <c r="AK18" s="413" t="s">
        <v>80</v>
      </c>
      <c r="AL18" s="411"/>
      <c r="AM18" s="416" t="s">
        <v>157</v>
      </c>
      <c r="AN18" s="417" t="s">
        <v>79</v>
      </c>
      <c r="AO18" s="413" t="s">
        <v>80</v>
      </c>
      <c r="AP18" s="411"/>
      <c r="AQ18" s="416" t="s">
        <v>157</v>
      </c>
      <c r="AR18" s="417" t="s">
        <v>79</v>
      </c>
      <c r="AS18" s="413" t="s">
        <v>80</v>
      </c>
      <c r="AT18" s="411"/>
      <c r="AU18" s="416" t="s">
        <v>157</v>
      </c>
      <c r="AV18" s="417" t="s">
        <v>79</v>
      </c>
      <c r="AW18" s="413" t="s">
        <v>80</v>
      </c>
      <c r="AX18" s="411"/>
      <c r="AY18" s="416" t="s">
        <v>157</v>
      </c>
      <c r="AZ18" s="417" t="s">
        <v>79</v>
      </c>
      <c r="BA18" s="413" t="s">
        <v>80</v>
      </c>
      <c r="BB18" s="411"/>
      <c r="BC18" s="416" t="s">
        <v>157</v>
      </c>
      <c r="BD18" s="417" t="s">
        <v>79</v>
      </c>
      <c r="BE18" s="413" t="s">
        <v>80</v>
      </c>
      <c r="BF18" s="411"/>
      <c r="BG18" s="416" t="s">
        <v>157</v>
      </c>
      <c r="BH18" s="417" t="s">
        <v>79</v>
      </c>
      <c r="BI18" s="413" t="s">
        <v>80</v>
      </c>
      <c r="BJ18" s="411"/>
      <c r="BK18" s="416" t="s">
        <v>157</v>
      </c>
      <c r="BL18" s="417" t="s">
        <v>79</v>
      </c>
      <c r="BM18" s="413" t="s">
        <v>80</v>
      </c>
      <c r="BN18" s="411"/>
      <c r="BO18" s="416" t="s">
        <v>157</v>
      </c>
      <c r="BP18" s="417" t="s">
        <v>79</v>
      </c>
      <c r="BQ18" s="413" t="s">
        <v>80</v>
      </c>
      <c r="BR18" s="411"/>
      <c r="BS18" s="416" t="s">
        <v>157</v>
      </c>
      <c r="BT18" s="417" t="s">
        <v>79</v>
      </c>
      <c r="BU18" s="413" t="s">
        <v>80</v>
      </c>
      <c r="BV18" s="411"/>
      <c r="BW18" s="416" t="s">
        <v>157</v>
      </c>
      <c r="BX18" s="417" t="s">
        <v>79</v>
      </c>
      <c r="BY18" s="413" t="s">
        <v>80</v>
      </c>
      <c r="BZ18" s="411"/>
      <c r="CA18" s="416" t="s">
        <v>157</v>
      </c>
      <c r="CB18" s="417" t="s">
        <v>79</v>
      </c>
      <c r="CC18" s="413" t="s">
        <v>80</v>
      </c>
      <c r="CD18" s="411"/>
      <c r="CE18" s="416" t="s">
        <v>157</v>
      </c>
      <c r="CF18" s="417" t="s">
        <v>79</v>
      </c>
      <c r="CG18" s="413" t="s">
        <v>80</v>
      </c>
      <c r="CH18" s="411"/>
      <c r="CI18" s="416" t="s">
        <v>157</v>
      </c>
      <c r="CJ18" s="417" t="s">
        <v>79</v>
      </c>
      <c r="CK18" s="413" t="s">
        <v>80</v>
      </c>
      <c r="CL18" s="411"/>
      <c r="CM18" s="416" t="s">
        <v>157</v>
      </c>
      <c r="CN18" s="417" t="s">
        <v>79</v>
      </c>
      <c r="CO18" s="413" t="s">
        <v>80</v>
      </c>
      <c r="CP18" s="411"/>
      <c r="CQ18" s="416" t="s">
        <v>157</v>
      </c>
      <c r="CR18" s="417" t="s">
        <v>79</v>
      </c>
      <c r="CS18" s="413" t="s">
        <v>80</v>
      </c>
      <c r="CT18" s="411"/>
      <c r="CU18" s="416" t="s">
        <v>157</v>
      </c>
      <c r="CV18" s="417" t="s">
        <v>79</v>
      </c>
      <c r="CW18" s="413" t="s">
        <v>80</v>
      </c>
      <c r="CX18" s="411"/>
      <c r="CY18" s="416" t="s">
        <v>157</v>
      </c>
      <c r="CZ18" s="417" t="s">
        <v>79</v>
      </c>
      <c r="DA18" s="413" t="s">
        <v>80</v>
      </c>
      <c r="DB18" s="411"/>
      <c r="DC18" s="416" t="s">
        <v>157</v>
      </c>
      <c r="DD18" s="417" t="s">
        <v>79</v>
      </c>
      <c r="DE18" s="413" t="s">
        <v>80</v>
      </c>
      <c r="DF18" s="411"/>
      <c r="DG18" s="416" t="s">
        <v>157</v>
      </c>
      <c r="DH18" s="417" t="s">
        <v>79</v>
      </c>
      <c r="DI18" s="413" t="s">
        <v>80</v>
      </c>
      <c r="DJ18" s="411"/>
      <c r="DK18" s="416" t="s">
        <v>157</v>
      </c>
      <c r="DL18" s="417" t="s">
        <v>79</v>
      </c>
      <c r="DM18" s="413" t="s">
        <v>80</v>
      </c>
      <c r="DN18" s="411"/>
      <c r="DO18" s="416" t="s">
        <v>157</v>
      </c>
      <c r="DP18" s="417" t="s">
        <v>79</v>
      </c>
      <c r="DQ18" s="413" t="s">
        <v>80</v>
      </c>
      <c r="DR18" s="411"/>
      <c r="DS18" s="416" t="s">
        <v>157</v>
      </c>
      <c r="DT18" s="417" t="s">
        <v>79</v>
      </c>
      <c r="DU18" s="413" t="s">
        <v>80</v>
      </c>
      <c r="DV18" s="411"/>
      <c r="DW18" s="416" t="s">
        <v>157</v>
      </c>
      <c r="DX18" s="417" t="s">
        <v>79</v>
      </c>
      <c r="DY18" s="413" t="s">
        <v>80</v>
      </c>
      <c r="DZ18" s="411"/>
      <c r="EA18" s="416" t="s">
        <v>157</v>
      </c>
      <c r="EB18" s="417" t="s">
        <v>79</v>
      </c>
      <c r="EC18" s="413" t="s">
        <v>80</v>
      </c>
      <c r="ED18" s="411"/>
      <c r="EE18" s="416" t="s">
        <v>157</v>
      </c>
      <c r="EF18" s="417" t="s">
        <v>79</v>
      </c>
      <c r="EG18" s="413" t="s">
        <v>80</v>
      </c>
      <c r="EH18" s="411"/>
      <c r="EI18" s="416" t="s">
        <v>157</v>
      </c>
      <c r="EJ18" s="417" t="s">
        <v>79</v>
      </c>
      <c r="EK18" s="413" t="s">
        <v>80</v>
      </c>
      <c r="EL18" s="411"/>
      <c r="EM18" s="416" t="s">
        <v>157</v>
      </c>
      <c r="EN18" s="417" t="s">
        <v>79</v>
      </c>
      <c r="EO18" s="413" t="s">
        <v>80</v>
      </c>
      <c r="EP18" s="411"/>
      <c r="EQ18" s="416" t="s">
        <v>157</v>
      </c>
      <c r="ER18" s="417" t="s">
        <v>79</v>
      </c>
      <c r="ES18" s="413" t="s">
        <v>80</v>
      </c>
      <c r="ET18" s="411"/>
      <c r="EU18" s="416" t="s">
        <v>157</v>
      </c>
      <c r="EV18" s="417" t="s">
        <v>79</v>
      </c>
      <c r="EW18" s="413" t="s">
        <v>80</v>
      </c>
      <c r="EX18" s="411"/>
      <c r="EY18" s="416" t="s">
        <v>157</v>
      </c>
      <c r="EZ18" s="417" t="s">
        <v>79</v>
      </c>
      <c r="FA18" s="413" t="s">
        <v>80</v>
      </c>
      <c r="FB18" s="411"/>
      <c r="FC18" s="416" t="s">
        <v>157</v>
      </c>
      <c r="FD18" s="417" t="s">
        <v>79</v>
      </c>
      <c r="FE18" s="413" t="s">
        <v>80</v>
      </c>
      <c r="FF18" s="411"/>
      <c r="FG18" s="416" t="s">
        <v>157</v>
      </c>
      <c r="FH18" s="417" t="s">
        <v>79</v>
      </c>
      <c r="FI18" s="413" t="s">
        <v>80</v>
      </c>
      <c r="FJ18" s="411"/>
      <c r="FK18" s="416" t="s">
        <v>157</v>
      </c>
      <c r="FL18" s="417" t="s">
        <v>79</v>
      </c>
      <c r="FM18" s="413" t="s">
        <v>80</v>
      </c>
      <c r="FN18" s="411"/>
      <c r="FO18" s="416" t="s">
        <v>157</v>
      </c>
      <c r="FP18" s="417" t="s">
        <v>79</v>
      </c>
      <c r="FQ18" s="413" t="s">
        <v>80</v>
      </c>
      <c r="FR18" s="411"/>
      <c r="FS18" s="416" t="s">
        <v>157</v>
      </c>
      <c r="FT18" s="417" t="s">
        <v>79</v>
      </c>
      <c r="FU18" s="413" t="s">
        <v>80</v>
      </c>
      <c r="FV18" s="411"/>
      <c r="FW18" s="416" t="s">
        <v>157</v>
      </c>
      <c r="FX18" s="417" t="s">
        <v>79</v>
      </c>
      <c r="FY18" s="413" t="s">
        <v>80</v>
      </c>
      <c r="FZ18" s="411"/>
      <c r="GA18" s="416" t="s">
        <v>157</v>
      </c>
      <c r="GB18" s="417" t="s">
        <v>79</v>
      </c>
      <c r="GC18" s="413" t="s">
        <v>80</v>
      </c>
      <c r="GD18" s="411"/>
      <c r="GE18" s="416" t="s">
        <v>157</v>
      </c>
      <c r="GF18" s="417" t="s">
        <v>79</v>
      </c>
      <c r="GG18" s="413" t="s">
        <v>80</v>
      </c>
      <c r="GH18" s="411"/>
      <c r="GI18" s="416" t="s">
        <v>157</v>
      </c>
      <c r="GJ18" s="417" t="s">
        <v>79</v>
      </c>
      <c r="GK18" s="413" t="s">
        <v>80</v>
      </c>
      <c r="GL18" s="411"/>
      <c r="GM18" s="416" t="s">
        <v>157</v>
      </c>
      <c r="GN18" s="417" t="s">
        <v>79</v>
      </c>
      <c r="GO18" s="413" t="s">
        <v>80</v>
      </c>
      <c r="GP18" s="411"/>
      <c r="GQ18" s="416" t="s">
        <v>157</v>
      </c>
      <c r="GR18" s="417" t="s">
        <v>79</v>
      </c>
      <c r="GS18" s="413" t="s">
        <v>80</v>
      </c>
      <c r="GT18" s="411"/>
      <c r="GU18" s="416" t="s">
        <v>157</v>
      </c>
      <c r="GV18" s="417" t="s">
        <v>79</v>
      </c>
      <c r="GW18" s="413" t="s">
        <v>80</v>
      </c>
      <c r="GX18" s="411"/>
      <c r="GY18" s="416" t="s">
        <v>157</v>
      </c>
      <c r="GZ18" s="417" t="s">
        <v>79</v>
      </c>
      <c r="HA18" s="413" t="s">
        <v>80</v>
      </c>
      <c r="HB18" s="411"/>
      <c r="HC18" s="416" t="s">
        <v>157</v>
      </c>
      <c r="HD18" s="417" t="s">
        <v>79</v>
      </c>
      <c r="HE18" s="413" t="s">
        <v>80</v>
      </c>
      <c r="HF18" s="411"/>
      <c r="HG18" s="416" t="s">
        <v>157</v>
      </c>
      <c r="HH18" s="417" t="s">
        <v>79</v>
      </c>
      <c r="HI18" s="413" t="s">
        <v>80</v>
      </c>
      <c r="HJ18" s="411"/>
      <c r="HK18" s="416" t="s">
        <v>157</v>
      </c>
      <c r="HL18" s="417" t="s">
        <v>79</v>
      </c>
      <c r="HM18" s="413" t="s">
        <v>80</v>
      </c>
      <c r="HN18" s="411"/>
      <c r="HO18" s="416" t="s">
        <v>157</v>
      </c>
      <c r="HP18" s="417" t="s">
        <v>79</v>
      </c>
      <c r="HQ18" s="413" t="s">
        <v>80</v>
      </c>
      <c r="HR18" s="411"/>
      <c r="HS18" s="416" t="s">
        <v>157</v>
      </c>
      <c r="HT18" s="417" t="s">
        <v>79</v>
      </c>
      <c r="HU18" s="413" t="s">
        <v>80</v>
      </c>
      <c r="HV18" s="411"/>
      <c r="HW18" s="416" t="s">
        <v>157</v>
      </c>
      <c r="HX18" s="417" t="s">
        <v>79</v>
      </c>
      <c r="HY18" s="413" t="s">
        <v>80</v>
      </c>
      <c r="HZ18" s="411"/>
      <c r="IA18" s="416" t="s">
        <v>157</v>
      </c>
      <c r="IB18" s="417" t="s">
        <v>79</v>
      </c>
      <c r="IC18" s="413" t="s">
        <v>80</v>
      </c>
      <c r="ID18" s="411"/>
      <c r="IE18" s="416" t="s">
        <v>157</v>
      </c>
      <c r="IF18" s="417" t="s">
        <v>79</v>
      </c>
      <c r="IG18" s="413" t="s">
        <v>80</v>
      </c>
      <c r="IH18" s="411"/>
      <c r="II18" s="416" t="s">
        <v>157</v>
      </c>
      <c r="IJ18" s="417" t="s">
        <v>79</v>
      </c>
      <c r="IK18" s="413" t="s">
        <v>80</v>
      </c>
      <c r="IL18" s="411"/>
      <c r="IM18" s="416" t="s">
        <v>157</v>
      </c>
      <c r="IN18" s="417" t="s">
        <v>79</v>
      </c>
      <c r="IO18" s="413" t="s">
        <v>80</v>
      </c>
      <c r="IP18" s="411"/>
      <c r="IQ18" s="416" t="s">
        <v>157</v>
      </c>
      <c r="IR18" s="417" t="s">
        <v>79</v>
      </c>
      <c r="IS18" s="413" t="s">
        <v>80</v>
      </c>
      <c r="IT18" s="411"/>
      <c r="IU18" s="416" t="s">
        <v>157</v>
      </c>
      <c r="IV18" s="417" t="s">
        <v>79</v>
      </c>
      <c r="IW18" s="413" t="s">
        <v>80</v>
      </c>
      <c r="IX18" s="411"/>
      <c r="IY18" s="416" t="s">
        <v>157</v>
      </c>
      <c r="IZ18" s="417" t="s">
        <v>79</v>
      </c>
      <c r="JA18" s="413" t="s">
        <v>80</v>
      </c>
      <c r="JB18" s="411"/>
      <c r="JC18" s="416" t="s">
        <v>157</v>
      </c>
      <c r="JD18" s="417" t="s">
        <v>79</v>
      </c>
      <c r="JE18" s="413" t="s">
        <v>80</v>
      </c>
      <c r="JF18" s="411"/>
      <c r="JG18" s="416" t="s">
        <v>157</v>
      </c>
      <c r="JH18" s="417" t="s">
        <v>79</v>
      </c>
      <c r="JI18" s="413" t="s">
        <v>80</v>
      </c>
      <c r="JJ18" s="411"/>
      <c r="JK18" s="416" t="s">
        <v>157</v>
      </c>
      <c r="JL18" s="417" t="s">
        <v>79</v>
      </c>
      <c r="JM18" s="413" t="s">
        <v>80</v>
      </c>
      <c r="JN18" s="411"/>
      <c r="JO18" s="416" t="s">
        <v>157</v>
      </c>
      <c r="JP18" s="417" t="s">
        <v>79</v>
      </c>
      <c r="JQ18" s="413" t="s">
        <v>80</v>
      </c>
      <c r="JR18" s="411"/>
      <c r="JS18" s="416" t="s">
        <v>157</v>
      </c>
      <c r="JT18" s="417" t="s">
        <v>79</v>
      </c>
      <c r="JU18" s="413" t="s">
        <v>80</v>
      </c>
      <c r="JV18" s="411"/>
      <c r="JW18" s="416" t="s">
        <v>157</v>
      </c>
      <c r="JX18" s="417" t="s">
        <v>79</v>
      </c>
      <c r="JY18" s="413" t="s">
        <v>80</v>
      </c>
      <c r="JZ18" s="411"/>
      <c r="KA18" s="416" t="s">
        <v>157</v>
      </c>
      <c r="KB18" s="417" t="s">
        <v>79</v>
      </c>
      <c r="KC18" s="413" t="s">
        <v>80</v>
      </c>
      <c r="KD18" s="411"/>
      <c r="KE18" s="416" t="s">
        <v>157</v>
      </c>
      <c r="KF18" s="417" t="s">
        <v>79</v>
      </c>
      <c r="KG18" s="413" t="s">
        <v>80</v>
      </c>
      <c r="KH18" s="411"/>
      <c r="KI18" s="416" t="s">
        <v>157</v>
      </c>
      <c r="KJ18" s="417" t="s">
        <v>79</v>
      </c>
      <c r="KK18" s="413" t="s">
        <v>80</v>
      </c>
      <c r="KL18" s="411"/>
      <c r="KM18" s="416" t="s">
        <v>157</v>
      </c>
      <c r="KN18" s="417" t="s">
        <v>79</v>
      </c>
      <c r="KO18" s="413" t="s">
        <v>80</v>
      </c>
      <c r="KP18" s="411"/>
      <c r="KQ18" s="416" t="s">
        <v>157</v>
      </c>
      <c r="KR18" s="417" t="s">
        <v>79</v>
      </c>
      <c r="KS18" s="413" t="s">
        <v>80</v>
      </c>
      <c r="KT18" s="411"/>
      <c r="KU18" s="416" t="s">
        <v>157</v>
      </c>
      <c r="KV18" s="417" t="s">
        <v>79</v>
      </c>
      <c r="KW18" s="413" t="s">
        <v>80</v>
      </c>
      <c r="KX18" s="411"/>
      <c r="KY18" s="416" t="s">
        <v>157</v>
      </c>
      <c r="KZ18" s="417" t="s">
        <v>79</v>
      </c>
      <c r="LA18" s="413" t="s">
        <v>80</v>
      </c>
      <c r="LB18" s="411"/>
      <c r="LC18" s="416" t="s">
        <v>157</v>
      </c>
      <c r="LD18" s="417" t="s">
        <v>79</v>
      </c>
      <c r="LE18" s="413" t="s">
        <v>80</v>
      </c>
      <c r="LF18" s="411"/>
      <c r="LG18" s="416" t="s">
        <v>157</v>
      </c>
      <c r="LH18" s="417" t="s">
        <v>79</v>
      </c>
      <c r="LI18" s="413" t="s">
        <v>80</v>
      </c>
      <c r="LJ18" s="411"/>
      <c r="LK18" s="416" t="s">
        <v>157</v>
      </c>
      <c r="LL18" s="417" t="s">
        <v>79</v>
      </c>
      <c r="LM18" s="413" t="s">
        <v>80</v>
      </c>
      <c r="LN18" s="411"/>
      <c r="LO18" s="416" t="s">
        <v>157</v>
      </c>
      <c r="LP18" s="417" t="s">
        <v>79</v>
      </c>
      <c r="LQ18" s="413" t="s">
        <v>80</v>
      </c>
      <c r="LR18" s="411"/>
      <c r="LS18" s="416" t="s">
        <v>157</v>
      </c>
      <c r="LT18" s="417" t="s">
        <v>79</v>
      </c>
      <c r="LU18" s="413" t="s">
        <v>80</v>
      </c>
      <c r="LV18" s="411"/>
      <c r="LW18" s="416" t="s">
        <v>157</v>
      </c>
      <c r="LX18" s="417" t="s">
        <v>79</v>
      </c>
      <c r="LY18" s="413" t="s">
        <v>80</v>
      </c>
      <c r="LZ18" s="411"/>
      <c r="MA18" s="416" t="s">
        <v>157</v>
      </c>
      <c r="MB18" s="417" t="s">
        <v>79</v>
      </c>
      <c r="MC18" s="413" t="s">
        <v>80</v>
      </c>
      <c r="MD18" s="411"/>
      <c r="ME18" s="416" t="s">
        <v>157</v>
      </c>
      <c r="MF18" s="417" t="s">
        <v>79</v>
      </c>
      <c r="MG18" s="413" t="s">
        <v>80</v>
      </c>
      <c r="MH18" s="411"/>
      <c r="MI18" s="416" t="s">
        <v>157</v>
      </c>
      <c r="MJ18" s="417" t="s">
        <v>79</v>
      </c>
      <c r="MK18" s="413" t="s">
        <v>80</v>
      </c>
      <c r="ML18" s="411"/>
      <c r="MM18" s="416" t="s">
        <v>157</v>
      </c>
      <c r="MN18" s="417" t="s">
        <v>79</v>
      </c>
      <c r="MO18" s="413" t="s">
        <v>80</v>
      </c>
      <c r="MP18" s="411"/>
      <c r="MQ18" s="416" t="s">
        <v>157</v>
      </c>
      <c r="MR18" s="417" t="s">
        <v>79</v>
      </c>
      <c r="MS18" s="413" t="s">
        <v>80</v>
      </c>
      <c r="MT18" s="411"/>
      <c r="MU18" s="416" t="s">
        <v>157</v>
      </c>
      <c r="MV18" s="417" t="s">
        <v>79</v>
      </c>
      <c r="MW18" s="413" t="s">
        <v>80</v>
      </c>
      <c r="MX18" s="411"/>
      <c r="MY18" s="416" t="s">
        <v>157</v>
      </c>
      <c r="MZ18" s="417" t="s">
        <v>79</v>
      </c>
      <c r="NA18" s="413" t="s">
        <v>80</v>
      </c>
      <c r="NB18" s="411"/>
      <c r="NC18" s="416" t="s">
        <v>157</v>
      </c>
      <c r="ND18" s="417" t="s">
        <v>79</v>
      </c>
      <c r="NE18" s="413" t="s">
        <v>80</v>
      </c>
      <c r="NF18" s="411"/>
      <c r="NG18" s="416" t="s">
        <v>157</v>
      </c>
      <c r="NH18" s="417" t="s">
        <v>79</v>
      </c>
      <c r="NI18" s="413" t="s">
        <v>80</v>
      </c>
      <c r="NJ18" s="411"/>
      <c r="NK18" s="416" t="s">
        <v>157</v>
      </c>
      <c r="NL18" s="417" t="s">
        <v>79</v>
      </c>
      <c r="NM18" s="413" t="s">
        <v>80</v>
      </c>
      <c r="NN18" s="411"/>
      <c r="NO18" s="416" t="s">
        <v>157</v>
      </c>
      <c r="NP18" s="417" t="s">
        <v>79</v>
      </c>
      <c r="NQ18" s="413" t="s">
        <v>80</v>
      </c>
      <c r="NR18" s="411"/>
      <c r="NS18" s="416" t="s">
        <v>157</v>
      </c>
      <c r="NT18" s="417" t="s">
        <v>79</v>
      </c>
      <c r="NU18" s="413" t="s">
        <v>80</v>
      </c>
      <c r="NV18" s="411"/>
      <c r="NW18" s="416" t="s">
        <v>157</v>
      </c>
      <c r="NX18" s="417" t="s">
        <v>79</v>
      </c>
      <c r="NY18" s="413" t="s">
        <v>80</v>
      </c>
      <c r="NZ18" s="411"/>
      <c r="OA18" s="416" t="s">
        <v>157</v>
      </c>
      <c r="OB18" s="417" t="s">
        <v>79</v>
      </c>
      <c r="OC18" s="413" t="s">
        <v>80</v>
      </c>
      <c r="OD18" s="411"/>
      <c r="OG18" s="401"/>
      <c r="OH18" s="401"/>
      <c r="OI18" s="401"/>
      <c r="OJ18" s="401"/>
      <c r="OK18" s="401"/>
    </row>
    <row r="19" spans="1:401" s="77" customFormat="1" ht="13.05" customHeight="1" x14ac:dyDescent="0.3">
      <c r="A19" s="432"/>
      <c r="B19" s="433"/>
      <c r="C19" s="416"/>
      <c r="D19" s="417"/>
      <c r="E19" s="413"/>
      <c r="F19" s="411"/>
      <c r="G19" s="416"/>
      <c r="H19" s="417"/>
      <c r="I19" s="413"/>
      <c r="J19" s="411"/>
      <c r="K19" s="416"/>
      <c r="L19" s="417"/>
      <c r="M19" s="413"/>
      <c r="N19" s="411"/>
      <c r="O19" s="416"/>
      <c r="P19" s="417"/>
      <c r="Q19" s="413"/>
      <c r="R19" s="411"/>
      <c r="S19" s="416"/>
      <c r="T19" s="417"/>
      <c r="U19" s="413"/>
      <c r="V19" s="411"/>
      <c r="W19" s="416"/>
      <c r="X19" s="417"/>
      <c r="Y19" s="413"/>
      <c r="Z19" s="411"/>
      <c r="AA19" s="416"/>
      <c r="AB19" s="417"/>
      <c r="AC19" s="413"/>
      <c r="AD19" s="411"/>
      <c r="AE19" s="416"/>
      <c r="AF19" s="417"/>
      <c r="AG19" s="413"/>
      <c r="AH19" s="411"/>
      <c r="AI19" s="416"/>
      <c r="AJ19" s="417"/>
      <c r="AK19" s="413"/>
      <c r="AL19" s="411"/>
      <c r="AM19" s="416"/>
      <c r="AN19" s="417"/>
      <c r="AO19" s="413"/>
      <c r="AP19" s="411"/>
      <c r="AQ19" s="416"/>
      <c r="AR19" s="417"/>
      <c r="AS19" s="413"/>
      <c r="AT19" s="411"/>
      <c r="AU19" s="416"/>
      <c r="AV19" s="417"/>
      <c r="AW19" s="413"/>
      <c r="AX19" s="411"/>
      <c r="AY19" s="416"/>
      <c r="AZ19" s="417"/>
      <c r="BA19" s="413"/>
      <c r="BB19" s="411"/>
      <c r="BC19" s="416"/>
      <c r="BD19" s="417"/>
      <c r="BE19" s="413"/>
      <c r="BF19" s="411"/>
      <c r="BG19" s="416"/>
      <c r="BH19" s="417"/>
      <c r="BI19" s="413"/>
      <c r="BJ19" s="411"/>
      <c r="BK19" s="416"/>
      <c r="BL19" s="417"/>
      <c r="BM19" s="413"/>
      <c r="BN19" s="411"/>
      <c r="BO19" s="416"/>
      <c r="BP19" s="417"/>
      <c r="BQ19" s="413"/>
      <c r="BR19" s="411"/>
      <c r="BS19" s="416"/>
      <c r="BT19" s="417"/>
      <c r="BU19" s="413"/>
      <c r="BV19" s="411"/>
      <c r="BW19" s="416"/>
      <c r="BX19" s="417"/>
      <c r="BY19" s="413"/>
      <c r="BZ19" s="411"/>
      <c r="CA19" s="416"/>
      <c r="CB19" s="417"/>
      <c r="CC19" s="413"/>
      <c r="CD19" s="411"/>
      <c r="CE19" s="416"/>
      <c r="CF19" s="417"/>
      <c r="CG19" s="413"/>
      <c r="CH19" s="411"/>
      <c r="CI19" s="416"/>
      <c r="CJ19" s="417"/>
      <c r="CK19" s="413"/>
      <c r="CL19" s="411"/>
      <c r="CM19" s="416"/>
      <c r="CN19" s="417"/>
      <c r="CO19" s="413"/>
      <c r="CP19" s="411"/>
      <c r="CQ19" s="416"/>
      <c r="CR19" s="417"/>
      <c r="CS19" s="413"/>
      <c r="CT19" s="411"/>
      <c r="CU19" s="416"/>
      <c r="CV19" s="417"/>
      <c r="CW19" s="413"/>
      <c r="CX19" s="411"/>
      <c r="CY19" s="416"/>
      <c r="CZ19" s="417"/>
      <c r="DA19" s="413"/>
      <c r="DB19" s="411"/>
      <c r="DC19" s="416"/>
      <c r="DD19" s="417"/>
      <c r="DE19" s="413"/>
      <c r="DF19" s="411"/>
      <c r="DG19" s="416"/>
      <c r="DH19" s="417"/>
      <c r="DI19" s="413"/>
      <c r="DJ19" s="411"/>
      <c r="DK19" s="416"/>
      <c r="DL19" s="417"/>
      <c r="DM19" s="413"/>
      <c r="DN19" s="411"/>
      <c r="DO19" s="416"/>
      <c r="DP19" s="417"/>
      <c r="DQ19" s="413"/>
      <c r="DR19" s="411"/>
      <c r="DS19" s="416"/>
      <c r="DT19" s="417"/>
      <c r="DU19" s="413"/>
      <c r="DV19" s="411"/>
      <c r="DW19" s="416"/>
      <c r="DX19" s="417"/>
      <c r="DY19" s="413"/>
      <c r="DZ19" s="411"/>
      <c r="EA19" s="416"/>
      <c r="EB19" s="417"/>
      <c r="EC19" s="413"/>
      <c r="ED19" s="411"/>
      <c r="EE19" s="416"/>
      <c r="EF19" s="417"/>
      <c r="EG19" s="413"/>
      <c r="EH19" s="411"/>
      <c r="EI19" s="416"/>
      <c r="EJ19" s="417"/>
      <c r="EK19" s="413"/>
      <c r="EL19" s="411"/>
      <c r="EM19" s="416"/>
      <c r="EN19" s="417"/>
      <c r="EO19" s="413"/>
      <c r="EP19" s="411"/>
      <c r="EQ19" s="416"/>
      <c r="ER19" s="417"/>
      <c r="ES19" s="413"/>
      <c r="ET19" s="411"/>
      <c r="EU19" s="416"/>
      <c r="EV19" s="417"/>
      <c r="EW19" s="413"/>
      <c r="EX19" s="411"/>
      <c r="EY19" s="416"/>
      <c r="EZ19" s="417"/>
      <c r="FA19" s="413"/>
      <c r="FB19" s="411"/>
      <c r="FC19" s="416"/>
      <c r="FD19" s="417"/>
      <c r="FE19" s="413"/>
      <c r="FF19" s="411"/>
      <c r="FG19" s="416"/>
      <c r="FH19" s="417"/>
      <c r="FI19" s="413"/>
      <c r="FJ19" s="411"/>
      <c r="FK19" s="416"/>
      <c r="FL19" s="417"/>
      <c r="FM19" s="413"/>
      <c r="FN19" s="411"/>
      <c r="FO19" s="416"/>
      <c r="FP19" s="417"/>
      <c r="FQ19" s="413"/>
      <c r="FR19" s="411"/>
      <c r="FS19" s="416"/>
      <c r="FT19" s="417"/>
      <c r="FU19" s="413"/>
      <c r="FV19" s="411"/>
      <c r="FW19" s="416"/>
      <c r="FX19" s="417"/>
      <c r="FY19" s="413"/>
      <c r="FZ19" s="411"/>
      <c r="GA19" s="416"/>
      <c r="GB19" s="417"/>
      <c r="GC19" s="413"/>
      <c r="GD19" s="411"/>
      <c r="GE19" s="416"/>
      <c r="GF19" s="417"/>
      <c r="GG19" s="413"/>
      <c r="GH19" s="411"/>
      <c r="GI19" s="416"/>
      <c r="GJ19" s="417"/>
      <c r="GK19" s="413"/>
      <c r="GL19" s="411"/>
      <c r="GM19" s="416"/>
      <c r="GN19" s="417"/>
      <c r="GO19" s="413"/>
      <c r="GP19" s="411"/>
      <c r="GQ19" s="416"/>
      <c r="GR19" s="417"/>
      <c r="GS19" s="413"/>
      <c r="GT19" s="411"/>
      <c r="GU19" s="416"/>
      <c r="GV19" s="417"/>
      <c r="GW19" s="413"/>
      <c r="GX19" s="411"/>
      <c r="GY19" s="416"/>
      <c r="GZ19" s="417"/>
      <c r="HA19" s="413"/>
      <c r="HB19" s="411"/>
      <c r="HC19" s="416"/>
      <c r="HD19" s="417"/>
      <c r="HE19" s="413"/>
      <c r="HF19" s="411"/>
      <c r="HG19" s="416"/>
      <c r="HH19" s="417"/>
      <c r="HI19" s="413"/>
      <c r="HJ19" s="411"/>
      <c r="HK19" s="416"/>
      <c r="HL19" s="417"/>
      <c r="HM19" s="413"/>
      <c r="HN19" s="411"/>
      <c r="HO19" s="416"/>
      <c r="HP19" s="417"/>
      <c r="HQ19" s="413"/>
      <c r="HR19" s="411"/>
      <c r="HS19" s="416"/>
      <c r="HT19" s="417"/>
      <c r="HU19" s="413"/>
      <c r="HV19" s="411"/>
      <c r="HW19" s="416"/>
      <c r="HX19" s="417"/>
      <c r="HY19" s="413"/>
      <c r="HZ19" s="411"/>
      <c r="IA19" s="416"/>
      <c r="IB19" s="417"/>
      <c r="IC19" s="413"/>
      <c r="ID19" s="411"/>
      <c r="IE19" s="416"/>
      <c r="IF19" s="417"/>
      <c r="IG19" s="413"/>
      <c r="IH19" s="411"/>
      <c r="II19" s="416"/>
      <c r="IJ19" s="417"/>
      <c r="IK19" s="413"/>
      <c r="IL19" s="411"/>
      <c r="IM19" s="416"/>
      <c r="IN19" s="417"/>
      <c r="IO19" s="413"/>
      <c r="IP19" s="411"/>
      <c r="IQ19" s="416"/>
      <c r="IR19" s="417"/>
      <c r="IS19" s="413"/>
      <c r="IT19" s="411"/>
      <c r="IU19" s="416"/>
      <c r="IV19" s="417"/>
      <c r="IW19" s="413"/>
      <c r="IX19" s="411"/>
      <c r="IY19" s="416"/>
      <c r="IZ19" s="417"/>
      <c r="JA19" s="413"/>
      <c r="JB19" s="411"/>
      <c r="JC19" s="416"/>
      <c r="JD19" s="417"/>
      <c r="JE19" s="413"/>
      <c r="JF19" s="411"/>
      <c r="JG19" s="416"/>
      <c r="JH19" s="417"/>
      <c r="JI19" s="413"/>
      <c r="JJ19" s="411"/>
      <c r="JK19" s="416"/>
      <c r="JL19" s="417"/>
      <c r="JM19" s="413"/>
      <c r="JN19" s="411"/>
      <c r="JO19" s="416"/>
      <c r="JP19" s="417"/>
      <c r="JQ19" s="413"/>
      <c r="JR19" s="411"/>
      <c r="JS19" s="416"/>
      <c r="JT19" s="417"/>
      <c r="JU19" s="413"/>
      <c r="JV19" s="411"/>
      <c r="JW19" s="416"/>
      <c r="JX19" s="417"/>
      <c r="JY19" s="413"/>
      <c r="JZ19" s="411"/>
      <c r="KA19" s="416"/>
      <c r="KB19" s="417"/>
      <c r="KC19" s="413"/>
      <c r="KD19" s="411"/>
      <c r="KE19" s="416"/>
      <c r="KF19" s="417"/>
      <c r="KG19" s="413"/>
      <c r="KH19" s="411"/>
      <c r="KI19" s="416"/>
      <c r="KJ19" s="417"/>
      <c r="KK19" s="413"/>
      <c r="KL19" s="411"/>
      <c r="KM19" s="416"/>
      <c r="KN19" s="417"/>
      <c r="KO19" s="413"/>
      <c r="KP19" s="411"/>
      <c r="KQ19" s="416"/>
      <c r="KR19" s="417"/>
      <c r="KS19" s="413"/>
      <c r="KT19" s="411"/>
      <c r="KU19" s="416"/>
      <c r="KV19" s="417"/>
      <c r="KW19" s="413"/>
      <c r="KX19" s="411"/>
      <c r="KY19" s="416"/>
      <c r="KZ19" s="417"/>
      <c r="LA19" s="413"/>
      <c r="LB19" s="411"/>
      <c r="LC19" s="416"/>
      <c r="LD19" s="417"/>
      <c r="LE19" s="413"/>
      <c r="LF19" s="411"/>
      <c r="LG19" s="416"/>
      <c r="LH19" s="417"/>
      <c r="LI19" s="413"/>
      <c r="LJ19" s="411"/>
      <c r="LK19" s="416"/>
      <c r="LL19" s="417"/>
      <c r="LM19" s="413"/>
      <c r="LN19" s="411"/>
      <c r="LO19" s="416"/>
      <c r="LP19" s="417"/>
      <c r="LQ19" s="413"/>
      <c r="LR19" s="411"/>
      <c r="LS19" s="416"/>
      <c r="LT19" s="417"/>
      <c r="LU19" s="413"/>
      <c r="LV19" s="411"/>
      <c r="LW19" s="416"/>
      <c r="LX19" s="417"/>
      <c r="LY19" s="413"/>
      <c r="LZ19" s="411"/>
      <c r="MA19" s="416"/>
      <c r="MB19" s="417"/>
      <c r="MC19" s="413"/>
      <c r="MD19" s="411"/>
      <c r="ME19" s="416"/>
      <c r="MF19" s="417"/>
      <c r="MG19" s="413"/>
      <c r="MH19" s="411"/>
      <c r="MI19" s="416"/>
      <c r="MJ19" s="417"/>
      <c r="MK19" s="413"/>
      <c r="ML19" s="411"/>
      <c r="MM19" s="416"/>
      <c r="MN19" s="417"/>
      <c r="MO19" s="413"/>
      <c r="MP19" s="411"/>
      <c r="MQ19" s="416"/>
      <c r="MR19" s="417"/>
      <c r="MS19" s="413"/>
      <c r="MT19" s="411"/>
      <c r="MU19" s="416"/>
      <c r="MV19" s="417"/>
      <c r="MW19" s="413"/>
      <c r="MX19" s="411"/>
      <c r="MY19" s="416"/>
      <c r="MZ19" s="417"/>
      <c r="NA19" s="413"/>
      <c r="NB19" s="411"/>
      <c r="NC19" s="416"/>
      <c r="ND19" s="417"/>
      <c r="NE19" s="413"/>
      <c r="NF19" s="411"/>
      <c r="NG19" s="416"/>
      <c r="NH19" s="417"/>
      <c r="NI19" s="413"/>
      <c r="NJ19" s="411"/>
      <c r="NK19" s="416"/>
      <c r="NL19" s="417"/>
      <c r="NM19" s="413"/>
      <c r="NN19" s="411"/>
      <c r="NO19" s="416"/>
      <c r="NP19" s="417"/>
      <c r="NQ19" s="413"/>
      <c r="NR19" s="411"/>
      <c r="NS19" s="416"/>
      <c r="NT19" s="417"/>
      <c r="NU19" s="413"/>
      <c r="NV19" s="411"/>
      <c r="NW19" s="416"/>
      <c r="NX19" s="417"/>
      <c r="NY19" s="413"/>
      <c r="NZ19" s="411"/>
      <c r="OA19" s="416"/>
      <c r="OB19" s="417"/>
      <c r="OC19" s="413"/>
      <c r="OD19" s="411"/>
      <c r="OG19" s="401"/>
      <c r="OH19" s="401"/>
      <c r="OI19" s="401"/>
      <c r="OJ19" s="401"/>
      <c r="OK19" s="401"/>
    </row>
    <row r="20" spans="1:401" s="77" customFormat="1" ht="13.05" customHeight="1" x14ac:dyDescent="0.3">
      <c r="A20" s="434"/>
      <c r="B20" s="435"/>
      <c r="C20" s="416"/>
      <c r="D20" s="417"/>
      <c r="E20" s="413"/>
      <c r="F20" s="411"/>
      <c r="G20" s="416"/>
      <c r="H20" s="417"/>
      <c r="I20" s="413"/>
      <c r="J20" s="411"/>
      <c r="K20" s="416"/>
      <c r="L20" s="417"/>
      <c r="M20" s="413"/>
      <c r="N20" s="411"/>
      <c r="O20" s="416"/>
      <c r="P20" s="417"/>
      <c r="Q20" s="413"/>
      <c r="R20" s="411"/>
      <c r="S20" s="416"/>
      <c r="T20" s="417"/>
      <c r="U20" s="413"/>
      <c r="V20" s="411"/>
      <c r="W20" s="416"/>
      <c r="X20" s="417"/>
      <c r="Y20" s="413"/>
      <c r="Z20" s="411"/>
      <c r="AA20" s="416"/>
      <c r="AB20" s="417"/>
      <c r="AC20" s="413"/>
      <c r="AD20" s="411"/>
      <c r="AE20" s="416"/>
      <c r="AF20" s="417"/>
      <c r="AG20" s="413"/>
      <c r="AH20" s="411"/>
      <c r="AI20" s="416"/>
      <c r="AJ20" s="417"/>
      <c r="AK20" s="413"/>
      <c r="AL20" s="411"/>
      <c r="AM20" s="416"/>
      <c r="AN20" s="417"/>
      <c r="AO20" s="413"/>
      <c r="AP20" s="411"/>
      <c r="AQ20" s="416"/>
      <c r="AR20" s="417"/>
      <c r="AS20" s="413"/>
      <c r="AT20" s="411"/>
      <c r="AU20" s="416"/>
      <c r="AV20" s="417"/>
      <c r="AW20" s="413"/>
      <c r="AX20" s="411"/>
      <c r="AY20" s="416"/>
      <c r="AZ20" s="417"/>
      <c r="BA20" s="413"/>
      <c r="BB20" s="411"/>
      <c r="BC20" s="416"/>
      <c r="BD20" s="417"/>
      <c r="BE20" s="413"/>
      <c r="BF20" s="411"/>
      <c r="BG20" s="416"/>
      <c r="BH20" s="417"/>
      <c r="BI20" s="413"/>
      <c r="BJ20" s="411"/>
      <c r="BK20" s="416"/>
      <c r="BL20" s="417"/>
      <c r="BM20" s="413"/>
      <c r="BN20" s="411"/>
      <c r="BO20" s="416"/>
      <c r="BP20" s="417"/>
      <c r="BQ20" s="413"/>
      <c r="BR20" s="411"/>
      <c r="BS20" s="416"/>
      <c r="BT20" s="417"/>
      <c r="BU20" s="413"/>
      <c r="BV20" s="411"/>
      <c r="BW20" s="416"/>
      <c r="BX20" s="417"/>
      <c r="BY20" s="413"/>
      <c r="BZ20" s="411"/>
      <c r="CA20" s="416"/>
      <c r="CB20" s="417"/>
      <c r="CC20" s="413"/>
      <c r="CD20" s="411"/>
      <c r="CE20" s="416"/>
      <c r="CF20" s="417"/>
      <c r="CG20" s="413"/>
      <c r="CH20" s="411"/>
      <c r="CI20" s="416"/>
      <c r="CJ20" s="417"/>
      <c r="CK20" s="413"/>
      <c r="CL20" s="411"/>
      <c r="CM20" s="416"/>
      <c r="CN20" s="417"/>
      <c r="CO20" s="413"/>
      <c r="CP20" s="411"/>
      <c r="CQ20" s="416"/>
      <c r="CR20" s="417"/>
      <c r="CS20" s="413"/>
      <c r="CT20" s="411"/>
      <c r="CU20" s="416"/>
      <c r="CV20" s="417"/>
      <c r="CW20" s="413"/>
      <c r="CX20" s="411"/>
      <c r="CY20" s="416"/>
      <c r="CZ20" s="417"/>
      <c r="DA20" s="413"/>
      <c r="DB20" s="411"/>
      <c r="DC20" s="416"/>
      <c r="DD20" s="417"/>
      <c r="DE20" s="413"/>
      <c r="DF20" s="411"/>
      <c r="DG20" s="416"/>
      <c r="DH20" s="417"/>
      <c r="DI20" s="413"/>
      <c r="DJ20" s="411"/>
      <c r="DK20" s="416"/>
      <c r="DL20" s="417"/>
      <c r="DM20" s="413"/>
      <c r="DN20" s="411"/>
      <c r="DO20" s="416"/>
      <c r="DP20" s="417"/>
      <c r="DQ20" s="413"/>
      <c r="DR20" s="411"/>
      <c r="DS20" s="416"/>
      <c r="DT20" s="417"/>
      <c r="DU20" s="413"/>
      <c r="DV20" s="411"/>
      <c r="DW20" s="416"/>
      <c r="DX20" s="417"/>
      <c r="DY20" s="413"/>
      <c r="DZ20" s="411"/>
      <c r="EA20" s="416"/>
      <c r="EB20" s="417"/>
      <c r="EC20" s="413"/>
      <c r="ED20" s="411"/>
      <c r="EE20" s="416"/>
      <c r="EF20" s="417"/>
      <c r="EG20" s="413"/>
      <c r="EH20" s="411"/>
      <c r="EI20" s="416"/>
      <c r="EJ20" s="417"/>
      <c r="EK20" s="413"/>
      <c r="EL20" s="411"/>
      <c r="EM20" s="416"/>
      <c r="EN20" s="417"/>
      <c r="EO20" s="413"/>
      <c r="EP20" s="411"/>
      <c r="EQ20" s="416"/>
      <c r="ER20" s="417"/>
      <c r="ES20" s="413"/>
      <c r="ET20" s="411"/>
      <c r="EU20" s="416"/>
      <c r="EV20" s="417"/>
      <c r="EW20" s="413"/>
      <c r="EX20" s="411"/>
      <c r="EY20" s="416"/>
      <c r="EZ20" s="417"/>
      <c r="FA20" s="413"/>
      <c r="FB20" s="411"/>
      <c r="FC20" s="416"/>
      <c r="FD20" s="417"/>
      <c r="FE20" s="413"/>
      <c r="FF20" s="411"/>
      <c r="FG20" s="416"/>
      <c r="FH20" s="417"/>
      <c r="FI20" s="413"/>
      <c r="FJ20" s="411"/>
      <c r="FK20" s="416"/>
      <c r="FL20" s="417"/>
      <c r="FM20" s="413"/>
      <c r="FN20" s="411"/>
      <c r="FO20" s="416"/>
      <c r="FP20" s="417"/>
      <c r="FQ20" s="413"/>
      <c r="FR20" s="411"/>
      <c r="FS20" s="416"/>
      <c r="FT20" s="417"/>
      <c r="FU20" s="413"/>
      <c r="FV20" s="411"/>
      <c r="FW20" s="416"/>
      <c r="FX20" s="417"/>
      <c r="FY20" s="413"/>
      <c r="FZ20" s="411"/>
      <c r="GA20" s="416"/>
      <c r="GB20" s="417"/>
      <c r="GC20" s="413"/>
      <c r="GD20" s="411"/>
      <c r="GE20" s="416"/>
      <c r="GF20" s="417"/>
      <c r="GG20" s="413"/>
      <c r="GH20" s="411"/>
      <c r="GI20" s="416"/>
      <c r="GJ20" s="417"/>
      <c r="GK20" s="413"/>
      <c r="GL20" s="411"/>
      <c r="GM20" s="416"/>
      <c r="GN20" s="417"/>
      <c r="GO20" s="413"/>
      <c r="GP20" s="411"/>
      <c r="GQ20" s="416"/>
      <c r="GR20" s="417"/>
      <c r="GS20" s="413"/>
      <c r="GT20" s="411"/>
      <c r="GU20" s="416"/>
      <c r="GV20" s="417"/>
      <c r="GW20" s="413"/>
      <c r="GX20" s="411"/>
      <c r="GY20" s="416"/>
      <c r="GZ20" s="417"/>
      <c r="HA20" s="413"/>
      <c r="HB20" s="411"/>
      <c r="HC20" s="416"/>
      <c r="HD20" s="417"/>
      <c r="HE20" s="413"/>
      <c r="HF20" s="411"/>
      <c r="HG20" s="416"/>
      <c r="HH20" s="417"/>
      <c r="HI20" s="413"/>
      <c r="HJ20" s="411"/>
      <c r="HK20" s="416"/>
      <c r="HL20" s="417"/>
      <c r="HM20" s="413"/>
      <c r="HN20" s="411"/>
      <c r="HO20" s="416"/>
      <c r="HP20" s="417"/>
      <c r="HQ20" s="413"/>
      <c r="HR20" s="411"/>
      <c r="HS20" s="416"/>
      <c r="HT20" s="417"/>
      <c r="HU20" s="413"/>
      <c r="HV20" s="411"/>
      <c r="HW20" s="416"/>
      <c r="HX20" s="417"/>
      <c r="HY20" s="413"/>
      <c r="HZ20" s="411"/>
      <c r="IA20" s="416"/>
      <c r="IB20" s="417"/>
      <c r="IC20" s="413"/>
      <c r="ID20" s="411"/>
      <c r="IE20" s="416"/>
      <c r="IF20" s="417"/>
      <c r="IG20" s="413"/>
      <c r="IH20" s="411"/>
      <c r="II20" s="416"/>
      <c r="IJ20" s="417"/>
      <c r="IK20" s="413"/>
      <c r="IL20" s="411"/>
      <c r="IM20" s="416"/>
      <c r="IN20" s="417"/>
      <c r="IO20" s="413"/>
      <c r="IP20" s="411"/>
      <c r="IQ20" s="416"/>
      <c r="IR20" s="417"/>
      <c r="IS20" s="413"/>
      <c r="IT20" s="411"/>
      <c r="IU20" s="416"/>
      <c r="IV20" s="417"/>
      <c r="IW20" s="413"/>
      <c r="IX20" s="411"/>
      <c r="IY20" s="416"/>
      <c r="IZ20" s="417"/>
      <c r="JA20" s="413"/>
      <c r="JB20" s="411"/>
      <c r="JC20" s="416"/>
      <c r="JD20" s="417"/>
      <c r="JE20" s="413"/>
      <c r="JF20" s="411"/>
      <c r="JG20" s="416"/>
      <c r="JH20" s="417"/>
      <c r="JI20" s="413"/>
      <c r="JJ20" s="411"/>
      <c r="JK20" s="416"/>
      <c r="JL20" s="417"/>
      <c r="JM20" s="413"/>
      <c r="JN20" s="411"/>
      <c r="JO20" s="416"/>
      <c r="JP20" s="417"/>
      <c r="JQ20" s="413"/>
      <c r="JR20" s="411"/>
      <c r="JS20" s="416"/>
      <c r="JT20" s="417"/>
      <c r="JU20" s="413"/>
      <c r="JV20" s="411"/>
      <c r="JW20" s="416"/>
      <c r="JX20" s="417"/>
      <c r="JY20" s="413"/>
      <c r="JZ20" s="411"/>
      <c r="KA20" s="416"/>
      <c r="KB20" s="417"/>
      <c r="KC20" s="413"/>
      <c r="KD20" s="411"/>
      <c r="KE20" s="416"/>
      <c r="KF20" s="417"/>
      <c r="KG20" s="413"/>
      <c r="KH20" s="411"/>
      <c r="KI20" s="416"/>
      <c r="KJ20" s="417"/>
      <c r="KK20" s="413"/>
      <c r="KL20" s="411"/>
      <c r="KM20" s="416"/>
      <c r="KN20" s="417"/>
      <c r="KO20" s="413"/>
      <c r="KP20" s="411"/>
      <c r="KQ20" s="416"/>
      <c r="KR20" s="417"/>
      <c r="KS20" s="413"/>
      <c r="KT20" s="411"/>
      <c r="KU20" s="416"/>
      <c r="KV20" s="417"/>
      <c r="KW20" s="413"/>
      <c r="KX20" s="411"/>
      <c r="KY20" s="416"/>
      <c r="KZ20" s="417"/>
      <c r="LA20" s="413"/>
      <c r="LB20" s="411"/>
      <c r="LC20" s="416"/>
      <c r="LD20" s="417"/>
      <c r="LE20" s="413"/>
      <c r="LF20" s="411"/>
      <c r="LG20" s="416"/>
      <c r="LH20" s="417"/>
      <c r="LI20" s="413"/>
      <c r="LJ20" s="411"/>
      <c r="LK20" s="416"/>
      <c r="LL20" s="417"/>
      <c r="LM20" s="413"/>
      <c r="LN20" s="411"/>
      <c r="LO20" s="416"/>
      <c r="LP20" s="417"/>
      <c r="LQ20" s="413"/>
      <c r="LR20" s="411"/>
      <c r="LS20" s="416"/>
      <c r="LT20" s="417"/>
      <c r="LU20" s="413"/>
      <c r="LV20" s="411"/>
      <c r="LW20" s="416"/>
      <c r="LX20" s="417"/>
      <c r="LY20" s="413"/>
      <c r="LZ20" s="411"/>
      <c r="MA20" s="416"/>
      <c r="MB20" s="417"/>
      <c r="MC20" s="413"/>
      <c r="MD20" s="411"/>
      <c r="ME20" s="416"/>
      <c r="MF20" s="417"/>
      <c r="MG20" s="413"/>
      <c r="MH20" s="411"/>
      <c r="MI20" s="416"/>
      <c r="MJ20" s="417"/>
      <c r="MK20" s="413"/>
      <c r="ML20" s="411"/>
      <c r="MM20" s="416"/>
      <c r="MN20" s="417"/>
      <c r="MO20" s="413"/>
      <c r="MP20" s="411"/>
      <c r="MQ20" s="416"/>
      <c r="MR20" s="417"/>
      <c r="MS20" s="413"/>
      <c r="MT20" s="411"/>
      <c r="MU20" s="416"/>
      <c r="MV20" s="417"/>
      <c r="MW20" s="413"/>
      <c r="MX20" s="411"/>
      <c r="MY20" s="416"/>
      <c r="MZ20" s="417"/>
      <c r="NA20" s="413"/>
      <c r="NB20" s="411"/>
      <c r="NC20" s="416"/>
      <c r="ND20" s="417"/>
      <c r="NE20" s="413"/>
      <c r="NF20" s="411"/>
      <c r="NG20" s="416"/>
      <c r="NH20" s="417"/>
      <c r="NI20" s="413"/>
      <c r="NJ20" s="411"/>
      <c r="NK20" s="416"/>
      <c r="NL20" s="417"/>
      <c r="NM20" s="413"/>
      <c r="NN20" s="411"/>
      <c r="NO20" s="416"/>
      <c r="NP20" s="417"/>
      <c r="NQ20" s="413"/>
      <c r="NR20" s="411"/>
      <c r="NS20" s="416"/>
      <c r="NT20" s="417"/>
      <c r="NU20" s="413"/>
      <c r="NV20" s="411"/>
      <c r="NW20" s="416"/>
      <c r="NX20" s="417"/>
      <c r="NY20" s="413"/>
      <c r="NZ20" s="411"/>
      <c r="OA20" s="416"/>
      <c r="OB20" s="417"/>
      <c r="OC20" s="413"/>
      <c r="OD20" s="411"/>
      <c r="OG20" s="401"/>
      <c r="OH20" s="401"/>
      <c r="OI20" s="401"/>
      <c r="OJ20" s="401"/>
      <c r="OK20" s="401"/>
    </row>
    <row r="21" spans="1:401" s="82" customFormat="1" ht="13.05" customHeight="1" x14ac:dyDescent="0.3">
      <c r="A21" s="409" t="str">
        <f>'لیست '!K3</f>
        <v>قرانکریم</v>
      </c>
      <c r="B21" s="412"/>
      <c r="C21" s="83" t="str">
        <f>IF('لیست '!K5&lt;&gt;"",'لیست '!K5,"")</f>
        <v/>
      </c>
      <c r="D21" s="83" t="str">
        <f>IF('لیست '!AF5&lt;&gt;"",'لیست '!AF5,"")</f>
        <v/>
      </c>
      <c r="E21" s="84" t="str">
        <f t="shared" ref="E21:E35" si="0">IF(D21&lt;&gt;"",SUM(C21:D21),"")</f>
        <v/>
      </c>
      <c r="F21" s="411"/>
      <c r="G21" s="83" t="str">
        <f>IF('لیست '!K6&lt;&gt;"",'لیست '!K6,"")</f>
        <v/>
      </c>
      <c r="H21" s="83" t="str">
        <f>IF('لیست '!AF6&lt;&gt;"",'لیست '!AF6,"")</f>
        <v/>
      </c>
      <c r="I21" s="84" t="str">
        <f t="shared" ref="I21:I35" si="1">IF(H21&lt;&gt;"",SUM(G21:H21),"")</f>
        <v/>
      </c>
      <c r="J21" s="411"/>
      <c r="K21" s="83" t="str">
        <f>IF('لیست '!K7&lt;&gt;"",'لیست '!K7,"")</f>
        <v/>
      </c>
      <c r="L21" s="83" t="str">
        <f>IF('لیست '!AF7&lt;&gt;"",'لیست '!AF7,"")</f>
        <v/>
      </c>
      <c r="M21" s="84" t="str">
        <f t="shared" ref="M21:M35" si="2">IF(L21&lt;&gt;"",SUM(K21:L21),"")</f>
        <v/>
      </c>
      <c r="N21" s="411"/>
      <c r="O21" s="83" t="str">
        <f>IF('لیست '!K8&lt;&gt;"",'لیست '!K8,"")</f>
        <v/>
      </c>
      <c r="P21" s="83" t="str">
        <f>IF('لیست '!AF8&lt;&gt;"",'لیست '!AF8,"")</f>
        <v/>
      </c>
      <c r="Q21" s="84" t="str">
        <f t="shared" ref="Q21:Q35" si="3">IF(P21&lt;&gt;"",SUM(O21:P21),"")</f>
        <v/>
      </c>
      <c r="R21" s="411"/>
      <c r="S21" s="83" t="str">
        <f>IF('لیست '!K9&lt;&gt;"",'لیست '!K9,"")</f>
        <v/>
      </c>
      <c r="T21" s="83" t="str">
        <f>IF('لیست '!AF9&lt;&gt;"",'لیست '!AF9,"")</f>
        <v/>
      </c>
      <c r="U21" s="84" t="str">
        <f t="shared" ref="U21:U35" si="4">IF(T21&lt;&gt;"",SUM(S21:T21),"")</f>
        <v/>
      </c>
      <c r="V21" s="411"/>
      <c r="W21" s="83" t="str">
        <f>IF('لیست '!K10&lt;&gt;"",'لیست '!K10,"")</f>
        <v/>
      </c>
      <c r="X21" s="83" t="str">
        <f>IF('لیست '!AF10&lt;&gt;"",'لیست '!AF10,"")</f>
        <v/>
      </c>
      <c r="Y21" s="84" t="str">
        <f t="shared" ref="Y21:Y35" si="5">IF(X21&lt;&gt;"",SUM(W21:X21),"")</f>
        <v/>
      </c>
      <c r="Z21" s="411"/>
      <c r="AA21" s="83" t="str">
        <f>IF('لیست '!K11&lt;&gt;"",'لیست '!K11,"")</f>
        <v/>
      </c>
      <c r="AB21" s="83" t="str">
        <f>IF('لیست '!AF11&lt;&gt;"",'لیست '!AF11,"")</f>
        <v/>
      </c>
      <c r="AC21" s="84" t="str">
        <f t="shared" ref="AC21:AC35" si="6">IF(AB21&lt;&gt;"",SUM(AA21:AB21),"")</f>
        <v/>
      </c>
      <c r="AD21" s="411"/>
      <c r="AE21" s="83" t="str">
        <f>IF('لیست '!K12&lt;&gt;"",'لیست '!K12,"")</f>
        <v/>
      </c>
      <c r="AF21" s="83" t="str">
        <f>IF('لیست '!AF12&lt;&gt;"",'لیست '!AF12,"")</f>
        <v/>
      </c>
      <c r="AG21" s="84" t="str">
        <f t="shared" ref="AG21:AG35" si="7">IF(AF21&lt;&gt;"",SUM(AE21:AF21),"")</f>
        <v/>
      </c>
      <c r="AH21" s="411"/>
      <c r="AI21" s="83" t="str">
        <f>IF('لیست '!K13&lt;&gt;"",'لیست '!K13,"")</f>
        <v/>
      </c>
      <c r="AJ21" s="83" t="str">
        <f>IF('لیست '!AF13&lt;&gt;"",'لیست '!AF13,"")</f>
        <v/>
      </c>
      <c r="AK21" s="84" t="str">
        <f t="shared" ref="AK21:AK35" si="8">IF(AJ21&lt;&gt;"",SUM(AI21:AJ21),"")</f>
        <v/>
      </c>
      <c r="AL21" s="411"/>
      <c r="AM21" s="83" t="str">
        <f>IF('لیست '!K14&lt;&gt;"",'لیست '!K14,"")</f>
        <v/>
      </c>
      <c r="AN21" s="83" t="str">
        <f>IF('لیست '!AF14&lt;&gt;"",'لیست '!AF14,"")</f>
        <v/>
      </c>
      <c r="AO21" s="84" t="str">
        <f t="shared" ref="AO21:AO35" si="9">IF(AN21&lt;&gt;"",SUM(AM21:AN21),"")</f>
        <v/>
      </c>
      <c r="AP21" s="411"/>
      <c r="AQ21" s="83" t="str">
        <f>IF('لیست '!K15&lt;&gt;"",'لیست '!K15,"")</f>
        <v/>
      </c>
      <c r="AR21" s="83" t="str">
        <f>IF('لیست '!AF15&lt;&gt;"",'لیست '!AF15,"")</f>
        <v/>
      </c>
      <c r="AS21" s="84" t="str">
        <f t="shared" ref="AS21:AS35" si="10">IF(AR21&lt;&gt;"",SUM(AQ21:AR21),"")</f>
        <v/>
      </c>
      <c r="AT21" s="411"/>
      <c r="AU21" s="83" t="str">
        <f>IF('لیست '!K16&lt;&gt;"",'لیست '!K16,"")</f>
        <v/>
      </c>
      <c r="AV21" s="83" t="str">
        <f>IF('لیست '!AF16&lt;&gt;"",'لیست '!AF16,"")</f>
        <v/>
      </c>
      <c r="AW21" s="84" t="str">
        <f t="shared" ref="AW21:AW35" si="11">IF(AV21&lt;&gt;"",SUM(AU21:AV21),"")</f>
        <v/>
      </c>
      <c r="AX21" s="411"/>
      <c r="AY21" s="83" t="str">
        <f>IF('لیست '!K17&lt;&gt;"",'لیست '!K17,"")</f>
        <v/>
      </c>
      <c r="AZ21" s="83" t="str">
        <f>IF('لیست '!AF17&lt;&gt;"",'لیست '!AF17,"")</f>
        <v/>
      </c>
      <c r="BA21" s="84" t="str">
        <f t="shared" ref="BA21:BA35" si="12">IF(AZ21&lt;&gt;"",SUM(AY21:AZ21),"")</f>
        <v/>
      </c>
      <c r="BB21" s="411"/>
      <c r="BC21" s="83" t="str">
        <f>IF('لیست '!K18&lt;&gt;"",'لیست '!K18,"")</f>
        <v/>
      </c>
      <c r="BD21" s="83" t="str">
        <f>IF('لیست '!AF18&lt;&gt;"",'لیست '!AF18,"")</f>
        <v/>
      </c>
      <c r="BE21" s="84" t="str">
        <f t="shared" ref="BE21:BE35" si="13">IF(BD21&lt;&gt;"",SUM(BC21:BD21),"")</f>
        <v/>
      </c>
      <c r="BF21" s="411"/>
      <c r="BG21" s="83" t="str">
        <f>IF('لیست '!K19&lt;&gt;"",'لیست '!K19,"")</f>
        <v/>
      </c>
      <c r="BH21" s="83" t="str">
        <f>IF('لیست '!AF19&lt;&gt;"",'لیست '!AF19,"")</f>
        <v/>
      </c>
      <c r="BI21" s="84" t="str">
        <f t="shared" ref="BI21:BI35" si="14">IF(BH21&lt;&gt;"",SUM(BG21:BH21),"")</f>
        <v/>
      </c>
      <c r="BJ21" s="411"/>
      <c r="BK21" s="83" t="str">
        <f>IF('لیست '!K20&lt;&gt;"",'لیست '!K20,"")</f>
        <v/>
      </c>
      <c r="BL21" s="83" t="str">
        <f>IF('لیست '!AF20&lt;&gt;"",'لیست '!AF20,"")</f>
        <v/>
      </c>
      <c r="BM21" s="84" t="str">
        <f t="shared" ref="BM21:BM35" si="15">IF(BL21&lt;&gt;"",SUM(BK21:BL21),"")</f>
        <v/>
      </c>
      <c r="BN21" s="411"/>
      <c r="BO21" s="83" t="str">
        <f>IF('لیست '!K21&lt;&gt;"",'لیست '!K21,"")</f>
        <v/>
      </c>
      <c r="BP21" s="83" t="str">
        <f>IF('لیست '!AF21&lt;&gt;"",'لیست '!AF21,"")</f>
        <v/>
      </c>
      <c r="BQ21" s="84" t="str">
        <f t="shared" ref="BQ21:BQ35" si="16">IF(BP21&lt;&gt;"",SUM(BO21:BP21),"")</f>
        <v/>
      </c>
      <c r="BR21" s="411"/>
      <c r="BS21" s="83" t="str">
        <f>IF('لیست '!K22&lt;&gt;"",'لیست '!K22,"")</f>
        <v/>
      </c>
      <c r="BT21" s="83" t="str">
        <f>IF('لیست '!AF22&lt;&gt;"",'لیست '!AF22,"")</f>
        <v/>
      </c>
      <c r="BU21" s="84" t="str">
        <f t="shared" ref="BU21:BU35" si="17">IF(BT21&lt;&gt;"",SUM(BS21:BT21),"")</f>
        <v/>
      </c>
      <c r="BV21" s="411"/>
      <c r="BW21" s="83" t="str">
        <f>IF('لیست '!K23&lt;&gt;"",'لیست '!K23,"")</f>
        <v/>
      </c>
      <c r="BX21" s="83" t="str">
        <f>IF('لیست '!AF23&lt;&gt;"",'لیست '!AF23,"")</f>
        <v/>
      </c>
      <c r="BY21" s="84" t="str">
        <f t="shared" ref="BY21:BY35" si="18">IF(BX21&lt;&gt;"",SUM(BW21:BX21),"")</f>
        <v/>
      </c>
      <c r="BZ21" s="411"/>
      <c r="CA21" s="83" t="str">
        <f>IF('لیست '!K24&lt;&gt;"",'لیست '!K24,"")</f>
        <v/>
      </c>
      <c r="CB21" s="83" t="str">
        <f>IF('لیست '!AF24&lt;&gt;"",'لیست '!AF24,"")</f>
        <v/>
      </c>
      <c r="CC21" s="84" t="str">
        <f t="shared" ref="CC21:CC35" si="19">IF(CB21&lt;&gt;"",SUM(CA21:CB21),"")</f>
        <v/>
      </c>
      <c r="CD21" s="411"/>
      <c r="CE21" s="83" t="str">
        <f>IF('لیست '!K25&lt;&gt;"",'لیست '!K25,"")</f>
        <v/>
      </c>
      <c r="CF21" s="83" t="str">
        <f>IF('لیست '!AF25&lt;&gt;"",'لیست '!AF25,"")</f>
        <v/>
      </c>
      <c r="CG21" s="84" t="str">
        <f t="shared" ref="CG21:CG35" si="20">IF(CF21&lt;&gt;"",SUM(CE21:CF21),"")</f>
        <v/>
      </c>
      <c r="CH21" s="411"/>
      <c r="CI21" s="83" t="str">
        <f>IF('لیست '!K26&lt;&gt;"",'لیست '!K26,"")</f>
        <v/>
      </c>
      <c r="CJ21" s="83" t="str">
        <f>IF('لیست '!AF26&lt;&gt;"",'لیست '!AF26,"")</f>
        <v/>
      </c>
      <c r="CK21" s="84" t="str">
        <f t="shared" ref="CK21:CK35" si="21">IF(CJ21&lt;&gt;"",SUM(CI21:CJ21),"")</f>
        <v/>
      </c>
      <c r="CL21" s="411"/>
      <c r="CM21" s="83" t="str">
        <f>IF('لیست '!K27&lt;&gt;"",'لیست '!K27,"")</f>
        <v/>
      </c>
      <c r="CN21" s="83" t="str">
        <f>IF('لیست '!AF27&lt;&gt;"",'لیست '!AF27,"")</f>
        <v/>
      </c>
      <c r="CO21" s="84" t="str">
        <f t="shared" ref="CO21:CO35" si="22">IF(CN21&lt;&gt;"",SUM(CM21:CN21),"")</f>
        <v/>
      </c>
      <c r="CP21" s="411"/>
      <c r="CQ21" s="83" t="str">
        <f>IF('لیست '!K28&lt;&gt;"",'لیست '!K28,"")</f>
        <v/>
      </c>
      <c r="CR21" s="83" t="str">
        <f>IF('لیست '!AF28&lt;&gt;"",'لیست '!AF28,"")</f>
        <v/>
      </c>
      <c r="CS21" s="84" t="str">
        <f t="shared" ref="CS21:CS35" si="23">IF(CR21&lt;&gt;"",SUM(CQ21:CR21),"")</f>
        <v/>
      </c>
      <c r="CT21" s="411"/>
      <c r="CU21" s="83" t="str">
        <f>IF('لیست '!K29&lt;&gt;"",'لیست '!K29,"")</f>
        <v/>
      </c>
      <c r="CV21" s="83" t="str">
        <f>IF('لیست '!AF29&lt;&gt;"",'لیست '!AF29,"")</f>
        <v/>
      </c>
      <c r="CW21" s="84" t="str">
        <f t="shared" ref="CW21:CW35" si="24">IF(CV21&lt;&gt;"",SUM(CU21:CV21),"")</f>
        <v/>
      </c>
      <c r="CX21" s="411"/>
      <c r="CY21" s="83" t="str">
        <f>IF('لیست '!K30&lt;&gt;"",'لیست '!K30,"")</f>
        <v/>
      </c>
      <c r="CZ21" s="83" t="str">
        <f>IF('لیست '!AF30&lt;&gt;"",'لیست '!AF30,"")</f>
        <v/>
      </c>
      <c r="DA21" s="84" t="str">
        <f t="shared" ref="DA21:DA35" si="25">IF(CZ21&lt;&gt;"",SUM(CY21:CZ21),"")</f>
        <v/>
      </c>
      <c r="DB21" s="411"/>
      <c r="DC21" s="83" t="str">
        <f>IF('لیست '!K31&lt;&gt;"",'لیست '!K31,"")</f>
        <v/>
      </c>
      <c r="DD21" s="83" t="str">
        <f>IF('لیست '!AF31&lt;&gt;"",'لیست '!AF31,"")</f>
        <v/>
      </c>
      <c r="DE21" s="84" t="str">
        <f t="shared" ref="DE21:DE35" si="26">IF(DD21&lt;&gt;"",SUM(DC21:DD21),"")</f>
        <v/>
      </c>
      <c r="DF21" s="411"/>
      <c r="DG21" s="83" t="str">
        <f>IF('لیست '!K32&lt;&gt;"",'لیست '!K32,"")</f>
        <v/>
      </c>
      <c r="DH21" s="83" t="str">
        <f>IF('لیست '!AF32&lt;&gt;"",'لیست '!AF32,"")</f>
        <v/>
      </c>
      <c r="DI21" s="84" t="str">
        <f t="shared" ref="DI21:DI35" si="27">IF(DH21&lt;&gt;"",SUM(DG21:DH21),"")</f>
        <v/>
      </c>
      <c r="DJ21" s="411"/>
      <c r="DK21" s="83" t="str">
        <f>IF('لیست '!K33&lt;&gt;"",'لیست '!K33,"")</f>
        <v/>
      </c>
      <c r="DL21" s="83" t="str">
        <f>IF('لیست '!AF33&lt;&gt;"",'لیست '!AF33,"")</f>
        <v/>
      </c>
      <c r="DM21" s="84" t="str">
        <f t="shared" ref="DM21:DM35" si="28">IF(DL21&lt;&gt;"",SUM(DK21:DL21),"")</f>
        <v/>
      </c>
      <c r="DN21" s="411"/>
      <c r="DO21" s="83" t="str">
        <f>IF('لیست '!K34&lt;&gt;"",'لیست '!K34,"")</f>
        <v/>
      </c>
      <c r="DP21" s="83" t="str">
        <f>IF('لیست '!AF34&lt;&gt;"",'لیست '!AF34,"")</f>
        <v/>
      </c>
      <c r="DQ21" s="84" t="str">
        <f t="shared" ref="DQ21:DQ35" si="29">IF(DP21&lt;&gt;"",SUM(DO21:DP21),"")</f>
        <v/>
      </c>
      <c r="DR21" s="411"/>
      <c r="DS21" s="83" t="str">
        <f>IF('لیست '!K35&lt;&gt;"",'لیست '!K35,"")</f>
        <v/>
      </c>
      <c r="DT21" s="83" t="str">
        <f>IF('لیست '!AF35&lt;&gt;"",'لیست '!AF35,"")</f>
        <v/>
      </c>
      <c r="DU21" s="84" t="str">
        <f t="shared" ref="DU21:DU35" si="30">IF(DT21&lt;&gt;"",SUM(DS21:DT21),"")</f>
        <v/>
      </c>
      <c r="DV21" s="411"/>
      <c r="DW21" s="83" t="str">
        <f>IF('لیست '!K36&lt;&gt;"",'لیست '!K36,"")</f>
        <v/>
      </c>
      <c r="DX21" s="83" t="str">
        <f>IF('لیست '!AF36&lt;&gt;"",'لیست '!AF36,"")</f>
        <v/>
      </c>
      <c r="DY21" s="84" t="str">
        <f t="shared" ref="DY21:DY35" si="31">IF(DX21&lt;&gt;"",SUM(DW21:DX21),"")</f>
        <v/>
      </c>
      <c r="DZ21" s="411"/>
      <c r="EA21" s="83" t="str">
        <f>IF('لیست '!K37&lt;&gt;"",'لیست '!K37,"")</f>
        <v/>
      </c>
      <c r="EB21" s="83" t="str">
        <f>IF('لیست '!AF37&lt;&gt;"",'لیست '!AF37,"")</f>
        <v/>
      </c>
      <c r="EC21" s="84" t="str">
        <f t="shared" ref="EC21:EC35" si="32">IF(EB21&lt;&gt;"",SUM(EA21:EB21),"")</f>
        <v/>
      </c>
      <c r="ED21" s="411"/>
      <c r="EE21" s="83" t="str">
        <f>IF('لیست '!K38&lt;&gt;"",'لیست '!K38,"")</f>
        <v/>
      </c>
      <c r="EF21" s="83" t="str">
        <f>IF('لیست '!AF38&lt;&gt;"",'لیست '!AF38,"")</f>
        <v/>
      </c>
      <c r="EG21" s="84" t="str">
        <f t="shared" ref="EG21:EG35" si="33">IF(EF21&lt;&gt;"",SUM(EE21:EF21),"")</f>
        <v/>
      </c>
      <c r="EH21" s="411"/>
      <c r="EI21" s="83" t="str">
        <f>IF('لیست '!K39&lt;&gt;"",'لیست '!K39,"")</f>
        <v/>
      </c>
      <c r="EJ21" s="83" t="str">
        <f>IF('لیست '!AF39&lt;&gt;"",'لیست '!AF39,"")</f>
        <v/>
      </c>
      <c r="EK21" s="84" t="str">
        <f t="shared" ref="EK21:EK35" si="34">IF(EJ21&lt;&gt;"",SUM(EI21:EJ21),"")</f>
        <v/>
      </c>
      <c r="EL21" s="411"/>
      <c r="EM21" s="83" t="str">
        <f>IF('لیست '!K40&lt;&gt;"",'لیست '!K40,"")</f>
        <v/>
      </c>
      <c r="EN21" s="83" t="str">
        <f>IF('لیست '!AF40&lt;&gt;"",'لیست '!AF40,"")</f>
        <v/>
      </c>
      <c r="EO21" s="84" t="str">
        <f t="shared" ref="EO21:EO35" si="35">IF(EN21&lt;&gt;"",SUM(EM21:EN21),"")</f>
        <v/>
      </c>
      <c r="EP21" s="411"/>
      <c r="EQ21" s="83" t="str">
        <f>IF('لیست '!K41&lt;&gt;"",'لیست '!K41,"")</f>
        <v/>
      </c>
      <c r="ER21" s="83" t="str">
        <f>IF('لیست '!AF41&lt;&gt;"",'لیست '!AF41,"")</f>
        <v/>
      </c>
      <c r="ES21" s="84" t="str">
        <f t="shared" ref="ES21:ES35" si="36">IF(ER21&lt;&gt;"",SUM(EQ21:ER21),"")</f>
        <v/>
      </c>
      <c r="ET21" s="411"/>
      <c r="EU21" s="83" t="str">
        <f>IF('لیست '!K42&lt;&gt;"",'لیست '!K42,"")</f>
        <v/>
      </c>
      <c r="EV21" s="83" t="str">
        <f>IF('لیست '!AF42&lt;&gt;"",'لیست '!AF42,"")</f>
        <v/>
      </c>
      <c r="EW21" s="84" t="str">
        <f t="shared" ref="EW21:EW35" si="37">IF(EV21&lt;&gt;"",SUM(EU21:EV21),"")</f>
        <v/>
      </c>
      <c r="EX21" s="411"/>
      <c r="EY21" s="83" t="str">
        <f>IF('لیست '!K43&lt;&gt;"",'لیست '!K43,"")</f>
        <v/>
      </c>
      <c r="EZ21" s="83" t="str">
        <f>IF('لیست '!AF43&lt;&gt;"",'لیست '!AF43,"")</f>
        <v/>
      </c>
      <c r="FA21" s="84" t="str">
        <f t="shared" ref="FA21:FA35" si="38">IF(EZ21&lt;&gt;"",SUM(EY21:EZ21),"")</f>
        <v/>
      </c>
      <c r="FB21" s="411"/>
      <c r="FC21" s="83" t="str">
        <f>IF('لیست '!K44&lt;&gt;"",'لیست '!K44,"")</f>
        <v/>
      </c>
      <c r="FD21" s="83" t="str">
        <f>IF('لیست '!AF44&lt;&gt;"",'لیست '!AF44,"")</f>
        <v/>
      </c>
      <c r="FE21" s="84" t="str">
        <f t="shared" ref="FE21:FE35" si="39">IF(FD21&lt;&gt;"",SUM(FC21:FD21),"")</f>
        <v/>
      </c>
      <c r="FF21" s="411"/>
      <c r="FG21" s="83" t="str">
        <f>IF('لیست '!K45&lt;&gt;"",'لیست '!K45,"")</f>
        <v/>
      </c>
      <c r="FH21" s="83" t="str">
        <f>IF('لیست '!AF45&lt;&gt;"",'لیست '!AF45,"")</f>
        <v/>
      </c>
      <c r="FI21" s="84" t="str">
        <f t="shared" ref="FI21:FI35" si="40">IF(FH21&lt;&gt;"",SUM(FG21:FH21),"")</f>
        <v/>
      </c>
      <c r="FJ21" s="411"/>
      <c r="FK21" s="83" t="str">
        <f>IF('لیست '!K46&lt;&gt;"",'لیست '!K46,"")</f>
        <v/>
      </c>
      <c r="FL21" s="83" t="str">
        <f>IF('لیست '!AF46&lt;&gt;"",'لیست '!AF46,"")</f>
        <v/>
      </c>
      <c r="FM21" s="84" t="str">
        <f t="shared" ref="FM21:FM35" si="41">IF(FL21&lt;&gt;"",SUM(FK21:FL21),"")</f>
        <v/>
      </c>
      <c r="FN21" s="411"/>
      <c r="FO21" s="83" t="str">
        <f>IF('لیست '!K47&lt;&gt;"",'لیست '!K47,"")</f>
        <v/>
      </c>
      <c r="FP21" s="83" t="str">
        <f>IF('لیست '!AF47&lt;&gt;"",'لیست '!AF47,"")</f>
        <v/>
      </c>
      <c r="FQ21" s="84" t="str">
        <f t="shared" ref="FQ21:FQ35" si="42">IF(FP21&lt;&gt;"",SUM(FO21:FP21),"")</f>
        <v/>
      </c>
      <c r="FR21" s="411"/>
      <c r="FS21" s="83" t="str">
        <f>IF('لیست '!K48&lt;&gt;"",'لیست '!K48,"")</f>
        <v/>
      </c>
      <c r="FT21" s="83" t="str">
        <f>IF('لیست '!AF48&lt;&gt;"",'لیست '!AF48,"")</f>
        <v/>
      </c>
      <c r="FU21" s="84" t="str">
        <f t="shared" ref="FU21:FU35" si="43">IF(FT21&lt;&gt;"",SUM(FS21:FT21),"")</f>
        <v/>
      </c>
      <c r="FV21" s="411"/>
      <c r="FW21" s="83" t="str">
        <f>IF('لیست '!K49&lt;&gt;"",'لیست '!K49,"")</f>
        <v/>
      </c>
      <c r="FX21" s="83" t="str">
        <f>IF('لیست '!AF49&lt;&gt;"",'لیست '!AF49,"")</f>
        <v/>
      </c>
      <c r="FY21" s="84" t="str">
        <f t="shared" ref="FY21:FY35" si="44">IF(FX21&lt;&gt;"",SUM(FW21:FX21),"")</f>
        <v/>
      </c>
      <c r="FZ21" s="411"/>
      <c r="GA21" s="83" t="str">
        <f>IF('لیست '!K50&lt;&gt;"",'لیست '!K50,"")</f>
        <v/>
      </c>
      <c r="GB21" s="83" t="str">
        <f>IF('لیست '!AF50&lt;&gt;"",'لیست '!AF50,"")</f>
        <v/>
      </c>
      <c r="GC21" s="84" t="str">
        <f t="shared" ref="GC21:GC35" si="45">IF(GB21&lt;&gt;"",SUM(GA21:GB21),"")</f>
        <v/>
      </c>
      <c r="GD21" s="411"/>
      <c r="GE21" s="83" t="str">
        <f>IF('لیست '!K51&lt;&gt;"",'لیست '!K51,"")</f>
        <v/>
      </c>
      <c r="GF21" s="83" t="str">
        <f>IF('لیست '!AF51&lt;&gt;"",'لیست '!AF51,"")</f>
        <v/>
      </c>
      <c r="GG21" s="84" t="str">
        <f t="shared" ref="GG21:GG35" si="46">IF(GF21&lt;&gt;"",SUM(GE21:GF21),"")</f>
        <v/>
      </c>
      <c r="GH21" s="411"/>
      <c r="GI21" s="83" t="str">
        <f>IF('لیست '!K52&lt;&gt;"",'لیست '!K52,"")</f>
        <v/>
      </c>
      <c r="GJ21" s="83" t="str">
        <f>IF('لیست '!AF52&lt;&gt;"",'لیست '!AF52,"")</f>
        <v/>
      </c>
      <c r="GK21" s="84" t="str">
        <f t="shared" ref="GK21:GK35" si="47">IF(GJ21&lt;&gt;"",SUM(GI21:GJ21),"")</f>
        <v/>
      </c>
      <c r="GL21" s="411"/>
      <c r="GM21" s="83" t="str">
        <f>IF('لیست '!K53&lt;&gt;"",'لیست '!K53,"")</f>
        <v/>
      </c>
      <c r="GN21" s="83" t="str">
        <f>IF('لیست '!AF53&lt;&gt;"",'لیست '!AF53,"")</f>
        <v/>
      </c>
      <c r="GO21" s="84" t="str">
        <f t="shared" ref="GO21:GO35" si="48">IF(GN21&lt;&gt;"",SUM(GM21:GN21),"")</f>
        <v/>
      </c>
      <c r="GP21" s="411"/>
      <c r="GQ21" s="83" t="str">
        <f>IF('لیست '!K54&lt;&gt;"",'لیست '!K54,"")</f>
        <v/>
      </c>
      <c r="GR21" s="83" t="str">
        <f>IF('لیست '!AF54&lt;&gt;"",'لیست '!AF54,"")</f>
        <v/>
      </c>
      <c r="GS21" s="84" t="str">
        <f t="shared" ref="GS21:GS35" si="49">IF(GR21&lt;&gt;"",SUM(GQ21:GR21),"")</f>
        <v/>
      </c>
      <c r="GT21" s="411"/>
      <c r="GU21" s="83" t="str">
        <f>IF('لیست '!K55&lt;&gt;"",'لیست '!K55,"")</f>
        <v/>
      </c>
      <c r="GV21" s="83" t="str">
        <f>IF('لیست '!AF55&lt;&gt;"",'لیست '!AF55,"")</f>
        <v/>
      </c>
      <c r="GW21" s="84" t="str">
        <f t="shared" ref="GW21:GW35" si="50">IF(GV21&lt;&gt;"",SUM(GU21:GV21),"")</f>
        <v/>
      </c>
      <c r="GX21" s="411"/>
      <c r="GY21" s="83" t="str">
        <f>IF('لیست '!K56&lt;&gt;"",'لیست '!K56,"")</f>
        <v/>
      </c>
      <c r="GZ21" s="83" t="str">
        <f>IF('لیست '!AF56&lt;&gt;"",'لیست '!AF56,"")</f>
        <v/>
      </c>
      <c r="HA21" s="84" t="str">
        <f t="shared" ref="HA21:HA35" si="51">IF(GZ21&lt;&gt;"",SUM(GY21:GZ21),"")</f>
        <v/>
      </c>
      <c r="HB21" s="411"/>
      <c r="HC21" s="83" t="str">
        <f>IF('لیست '!K57&lt;&gt;"",'لیست '!K57,"")</f>
        <v/>
      </c>
      <c r="HD21" s="83" t="str">
        <f>IF('لیست '!AF57&lt;&gt;"",'لیست '!AF57,"")</f>
        <v/>
      </c>
      <c r="HE21" s="84" t="str">
        <f t="shared" ref="HE21:HE35" si="52">IF(HD21&lt;&gt;"",SUM(HC21:HD21),"")</f>
        <v/>
      </c>
      <c r="HF21" s="411"/>
      <c r="HG21" s="83" t="str">
        <f>IF('لیست '!K58&lt;&gt;"",'لیست '!K58,"")</f>
        <v/>
      </c>
      <c r="HH21" s="83" t="str">
        <f>IF('لیست '!AF58&lt;&gt;"",'لیست '!AF58,"")</f>
        <v/>
      </c>
      <c r="HI21" s="84" t="str">
        <f t="shared" ref="HI21:HI35" si="53">IF(HH21&lt;&gt;"",SUM(HG21:HH21),"")</f>
        <v/>
      </c>
      <c r="HJ21" s="411"/>
      <c r="HK21" s="83" t="str">
        <f>IF('لیست '!K59&lt;&gt;"",'لیست '!K59,"")</f>
        <v/>
      </c>
      <c r="HL21" s="83" t="str">
        <f>IF('لیست '!AF59&lt;&gt;"",'لیست '!AF59,"")</f>
        <v/>
      </c>
      <c r="HM21" s="84" t="str">
        <f t="shared" ref="HM21:HM35" si="54">IF(HL21&lt;&gt;"",SUM(HK21:HL21),"")</f>
        <v/>
      </c>
      <c r="HN21" s="411"/>
      <c r="HO21" s="83" t="str">
        <f>IF('لیست '!K60&lt;&gt;"",'لیست '!K60,"")</f>
        <v/>
      </c>
      <c r="HP21" s="83" t="str">
        <f>IF('لیست '!AF60&lt;&gt;"",'لیست '!AF60,"")</f>
        <v/>
      </c>
      <c r="HQ21" s="84" t="str">
        <f t="shared" ref="HQ21:HQ35" si="55">IF(HP21&lt;&gt;"",SUM(HO21:HP21),"")</f>
        <v/>
      </c>
      <c r="HR21" s="411"/>
      <c r="HS21" s="83" t="str">
        <f>IF('لیست '!K61&lt;&gt;"",'لیست '!K61,"")</f>
        <v/>
      </c>
      <c r="HT21" s="83" t="str">
        <f>IF('لیست '!AF61&lt;&gt;"",'لیست '!AF61,"")</f>
        <v/>
      </c>
      <c r="HU21" s="84" t="str">
        <f t="shared" ref="HU21:HU35" si="56">IF(HT21&lt;&gt;"",SUM(HS21:HT21),"")</f>
        <v/>
      </c>
      <c r="HV21" s="411"/>
      <c r="HW21" s="83" t="str">
        <f>IF('لیست '!K62&lt;&gt;"",'لیست '!K62,"")</f>
        <v/>
      </c>
      <c r="HX21" s="83" t="str">
        <f>IF('لیست '!AF62&lt;&gt;"",'لیست '!AF62,"")</f>
        <v/>
      </c>
      <c r="HY21" s="84" t="str">
        <f t="shared" ref="HY21:HY35" si="57">IF(HX21&lt;&gt;"",SUM(HW21:HX21),"")</f>
        <v/>
      </c>
      <c r="HZ21" s="411"/>
      <c r="IA21" s="83" t="str">
        <f>IF('لیست '!K63&lt;&gt;"",'لیست '!K63,"")</f>
        <v/>
      </c>
      <c r="IB21" s="83" t="str">
        <f>IF('لیست '!AF63&lt;&gt;"",'لیست '!AF63,"")</f>
        <v/>
      </c>
      <c r="IC21" s="84" t="str">
        <f t="shared" ref="IC21:IC35" si="58">IF(IB21&lt;&gt;"",SUM(IA21:IB21),"")</f>
        <v/>
      </c>
      <c r="ID21" s="411"/>
      <c r="IE21" s="83" t="str">
        <f>IF('لیست '!K64&lt;&gt;"",'لیست '!K64,"")</f>
        <v/>
      </c>
      <c r="IF21" s="83" t="str">
        <f>IF('لیست '!AF64&lt;&gt;"",'لیست '!AF64,"")</f>
        <v/>
      </c>
      <c r="IG21" s="84" t="str">
        <f t="shared" ref="IG21:IG35" si="59">IF(IF21&lt;&gt;"",SUM(IE21:IF21),"")</f>
        <v/>
      </c>
      <c r="IH21" s="411"/>
      <c r="II21" s="83" t="str">
        <f>IF('لیست '!K65&lt;&gt;"",'لیست '!K65,"")</f>
        <v/>
      </c>
      <c r="IJ21" s="83" t="str">
        <f>IF('لیست '!AF65&lt;&gt;"",'لیست '!AF65,"")</f>
        <v/>
      </c>
      <c r="IK21" s="84" t="str">
        <f t="shared" ref="IK21:IK35" si="60">IF(IJ21&lt;&gt;"",SUM(II21:IJ21),"")</f>
        <v/>
      </c>
      <c r="IL21" s="411"/>
      <c r="IM21" s="83" t="str">
        <f>IF('لیست '!K66&lt;&gt;"",'لیست '!K66,"")</f>
        <v/>
      </c>
      <c r="IN21" s="83" t="str">
        <f>IF('لیست '!AF66&lt;&gt;"",'لیست '!AF66,"")</f>
        <v/>
      </c>
      <c r="IO21" s="84" t="str">
        <f t="shared" ref="IO21:IO35" si="61">IF(IN21&lt;&gt;"",SUM(IM21:IN21),"")</f>
        <v/>
      </c>
      <c r="IP21" s="411"/>
      <c r="IQ21" s="83" t="str">
        <f>IF('لیست '!K67&lt;&gt;"",'لیست '!K67,"")</f>
        <v/>
      </c>
      <c r="IR21" s="83" t="str">
        <f>IF('لیست '!AF67&lt;&gt;"",'لیست '!AF67,"")</f>
        <v/>
      </c>
      <c r="IS21" s="84" t="str">
        <f t="shared" ref="IS21:IS35" si="62">IF(IR21&lt;&gt;"",SUM(IQ21:IR21),"")</f>
        <v/>
      </c>
      <c r="IT21" s="411"/>
      <c r="IU21" s="83" t="str">
        <f>IF('لیست '!K68&lt;&gt;"",'لیست '!K68,"")</f>
        <v/>
      </c>
      <c r="IV21" s="83" t="str">
        <f>IF('لیست '!AF68&lt;&gt;"",'لیست '!AF68,"")</f>
        <v/>
      </c>
      <c r="IW21" s="84" t="str">
        <f t="shared" ref="IW21:IW35" si="63">IF(IV21&lt;&gt;"",SUM(IU21:IV21),"")</f>
        <v/>
      </c>
      <c r="IX21" s="411"/>
      <c r="IY21" s="83" t="str">
        <f>IF('لیست '!K69&lt;&gt;"",'لیست '!K69,"")</f>
        <v/>
      </c>
      <c r="IZ21" s="83" t="str">
        <f>IF('لیست '!AF69&lt;&gt;"",'لیست '!AF69,"")</f>
        <v/>
      </c>
      <c r="JA21" s="84" t="str">
        <f t="shared" ref="JA21:JA35" si="64">IF(IZ21&lt;&gt;"",SUM(IY21:IZ21),"")</f>
        <v/>
      </c>
      <c r="JB21" s="411"/>
      <c r="JC21" s="83" t="str">
        <f>IF('لیست '!K70&lt;&gt;"",'لیست '!K70,"")</f>
        <v/>
      </c>
      <c r="JD21" s="83" t="str">
        <f>IF('لیست '!AF70&lt;&gt;"",'لیست '!AF70,"")</f>
        <v/>
      </c>
      <c r="JE21" s="84" t="str">
        <f t="shared" ref="JE21:JE35" si="65">IF(JD21&lt;&gt;"",SUM(JC21:JD21),"")</f>
        <v/>
      </c>
      <c r="JF21" s="411"/>
      <c r="JG21" s="83" t="str">
        <f>IF('لیست '!K71&lt;&gt;"",'لیست '!K71,"")</f>
        <v/>
      </c>
      <c r="JH21" s="83" t="str">
        <f>IF('لیست '!AF71&lt;&gt;"",'لیست '!AF71,"")</f>
        <v/>
      </c>
      <c r="JI21" s="84" t="str">
        <f t="shared" ref="JI21:JI35" si="66">IF(JH21&lt;&gt;"",SUM(JG21:JH21),"")</f>
        <v/>
      </c>
      <c r="JJ21" s="411"/>
      <c r="JK21" s="83" t="str">
        <f>IF('لیست '!K72&lt;&gt;"",'لیست '!K72,"")</f>
        <v/>
      </c>
      <c r="JL21" s="83" t="str">
        <f>IF('لیست '!AF72&lt;&gt;"",'لیست '!AF72,"")</f>
        <v/>
      </c>
      <c r="JM21" s="84" t="str">
        <f t="shared" ref="JM21:JM35" si="67">IF(JL21&lt;&gt;"",SUM(JK21:JL21),"")</f>
        <v/>
      </c>
      <c r="JN21" s="411"/>
      <c r="JO21" s="83" t="str">
        <f>IF('لیست '!K73&lt;&gt;"",'لیست '!K73,"")</f>
        <v/>
      </c>
      <c r="JP21" s="83" t="str">
        <f>IF('لیست '!AF73&lt;&gt;"",'لیست '!AF73,"")</f>
        <v/>
      </c>
      <c r="JQ21" s="84" t="str">
        <f t="shared" ref="JQ21:JQ35" si="68">IF(JP21&lt;&gt;"",SUM(JO21:JP21),"")</f>
        <v/>
      </c>
      <c r="JR21" s="411"/>
      <c r="JS21" s="83" t="str">
        <f>IF('لیست '!K74&lt;&gt;"",'لیست '!K74,"")</f>
        <v/>
      </c>
      <c r="JT21" s="83" t="str">
        <f>IF('لیست '!AF74&lt;&gt;"",'لیست '!AF74,"")</f>
        <v/>
      </c>
      <c r="JU21" s="84" t="str">
        <f t="shared" ref="JU21:JU35" si="69">IF(JT21&lt;&gt;"",SUM(JS21:JT21),"")</f>
        <v/>
      </c>
      <c r="JV21" s="411"/>
      <c r="JW21" s="83" t="str">
        <f>IF('لیست '!K75&lt;&gt;"",'لیست '!K75,"")</f>
        <v/>
      </c>
      <c r="JX21" s="83" t="str">
        <f>IF('لیست '!AF75&lt;&gt;"",'لیست '!AF75,"")</f>
        <v/>
      </c>
      <c r="JY21" s="84" t="str">
        <f t="shared" ref="JY21:JY35" si="70">IF(JX21&lt;&gt;"",SUM(JW21:JX21),"")</f>
        <v/>
      </c>
      <c r="JZ21" s="411"/>
      <c r="KA21" s="83" t="str">
        <f>IF('لیست '!K76&lt;&gt;"",'لیست '!K76,"")</f>
        <v/>
      </c>
      <c r="KB21" s="83" t="str">
        <f>IF('لیست '!AF76&lt;&gt;"",'لیست '!AF76,"")</f>
        <v/>
      </c>
      <c r="KC21" s="84" t="str">
        <f t="shared" ref="KC21:KC35" si="71">IF(KB21&lt;&gt;"",SUM(KA21:KB21),"")</f>
        <v/>
      </c>
      <c r="KD21" s="411"/>
      <c r="KE21" s="83" t="str">
        <f>IF('لیست '!K77&lt;&gt;"",'لیست '!K77,"")</f>
        <v/>
      </c>
      <c r="KF21" s="83" t="str">
        <f>IF('لیست '!AF77&lt;&gt;"",'لیست '!AF77,"")</f>
        <v/>
      </c>
      <c r="KG21" s="84" t="str">
        <f t="shared" ref="KG21:KG35" si="72">IF(KF21&lt;&gt;"",SUM(KE21:KF21),"")</f>
        <v/>
      </c>
      <c r="KH21" s="411"/>
      <c r="KI21" s="83" t="str">
        <f>IF('لیست '!K78&lt;&gt;"",'لیست '!K78,"")</f>
        <v/>
      </c>
      <c r="KJ21" s="83" t="str">
        <f>IF('لیست '!AF78&lt;&gt;"",'لیست '!AF78,"")</f>
        <v/>
      </c>
      <c r="KK21" s="84" t="str">
        <f t="shared" ref="KK21:KK35" si="73">IF(KJ21&lt;&gt;"",SUM(KI21:KJ21),"")</f>
        <v/>
      </c>
      <c r="KL21" s="411"/>
      <c r="KM21" s="83" t="str">
        <f>IF('لیست '!K79&lt;&gt;"",'لیست '!K79,"")</f>
        <v/>
      </c>
      <c r="KN21" s="83" t="str">
        <f>IF('لیست '!AF79&lt;&gt;"",'لیست '!AF79,"")</f>
        <v/>
      </c>
      <c r="KO21" s="84" t="str">
        <f t="shared" ref="KO21:KO35" si="74">IF(KN21&lt;&gt;"",SUM(KM21:KN21),"")</f>
        <v/>
      </c>
      <c r="KP21" s="411"/>
      <c r="KQ21" s="83" t="str">
        <f>IF('لیست '!K80&lt;&gt;"",'لیست '!K80,"")</f>
        <v/>
      </c>
      <c r="KR21" s="83" t="str">
        <f>IF('لیست '!AF80&lt;&gt;"",'لیست '!AF80,"")</f>
        <v/>
      </c>
      <c r="KS21" s="84" t="str">
        <f t="shared" ref="KS21:KS35" si="75">IF(KR21&lt;&gt;"",SUM(KQ21:KR21),"")</f>
        <v/>
      </c>
      <c r="KT21" s="411"/>
      <c r="KU21" s="83" t="str">
        <f>IF('لیست '!K81&lt;&gt;"",'لیست '!K81,"")</f>
        <v/>
      </c>
      <c r="KV21" s="83" t="str">
        <f>IF('لیست '!AF81&lt;&gt;"",'لیست '!AF81,"")</f>
        <v/>
      </c>
      <c r="KW21" s="84" t="str">
        <f t="shared" ref="KW21:KW35" si="76">IF(KV21&lt;&gt;"",SUM(KU21:KV21),"")</f>
        <v/>
      </c>
      <c r="KX21" s="411"/>
      <c r="KY21" s="83" t="str">
        <f>IF('لیست '!K82&lt;&gt;"",'لیست '!K82,"")</f>
        <v/>
      </c>
      <c r="KZ21" s="83" t="str">
        <f>IF('لیست '!AF82&lt;&gt;"",'لیست '!AF82,"")</f>
        <v/>
      </c>
      <c r="LA21" s="84" t="str">
        <f t="shared" ref="LA21:LA35" si="77">IF(KZ21&lt;&gt;"",SUM(KY21:KZ21),"")</f>
        <v/>
      </c>
      <c r="LB21" s="411"/>
      <c r="LC21" s="83" t="str">
        <f>IF('لیست '!K83&lt;&gt;"",'لیست '!K83,"")</f>
        <v/>
      </c>
      <c r="LD21" s="83" t="str">
        <f>IF('لیست '!AF83&lt;&gt;"",'لیست '!AF83,"")</f>
        <v/>
      </c>
      <c r="LE21" s="84" t="str">
        <f t="shared" ref="LE21:LE35" si="78">IF(LD21&lt;&gt;"",SUM(LC21:LD21),"")</f>
        <v/>
      </c>
      <c r="LF21" s="411"/>
      <c r="LG21" s="83" t="str">
        <f>IF('لیست '!K84&lt;&gt;"",'لیست '!K84,"")</f>
        <v/>
      </c>
      <c r="LH21" s="83" t="str">
        <f>IF('لیست '!AF84&lt;&gt;"",'لیست '!AF84,"")</f>
        <v/>
      </c>
      <c r="LI21" s="84" t="str">
        <f t="shared" ref="LI21:LI35" si="79">IF(LH21&lt;&gt;"",SUM(LG21:LH21),"")</f>
        <v/>
      </c>
      <c r="LJ21" s="411"/>
      <c r="LK21" s="83" t="str">
        <f>IF('لیست '!K85&lt;&gt;"",'لیست '!K85,"")</f>
        <v/>
      </c>
      <c r="LL21" s="83" t="str">
        <f>IF('لیست '!AF85&lt;&gt;"",'لیست '!AF85,"")</f>
        <v/>
      </c>
      <c r="LM21" s="84" t="str">
        <f t="shared" ref="LM21:LM35" si="80">IF(LL21&lt;&gt;"",SUM(LK21:LL21),"")</f>
        <v/>
      </c>
      <c r="LN21" s="411"/>
      <c r="LO21" s="83" t="str">
        <f>IF('لیست '!K86&lt;&gt;"",'لیست '!K86,"")</f>
        <v/>
      </c>
      <c r="LP21" s="83" t="str">
        <f>IF('لیست '!AF86&lt;&gt;"",'لیست '!AF86,"")</f>
        <v/>
      </c>
      <c r="LQ21" s="84" t="str">
        <f t="shared" ref="LQ21:LQ35" si="81">IF(LP21&lt;&gt;"",SUM(LO21:LP21),"")</f>
        <v/>
      </c>
      <c r="LR21" s="411"/>
      <c r="LS21" s="83" t="str">
        <f>IF('لیست '!K87&lt;&gt;"",'لیست '!K87,"")</f>
        <v/>
      </c>
      <c r="LT21" s="83" t="str">
        <f>IF('لیست '!AF87&lt;&gt;"",'لیست '!AF87,"")</f>
        <v/>
      </c>
      <c r="LU21" s="84" t="str">
        <f t="shared" ref="LU21:LU35" si="82">IF(LT21&lt;&gt;"",SUM(LS21:LT21),"")</f>
        <v/>
      </c>
      <c r="LV21" s="411"/>
      <c r="LW21" s="83" t="str">
        <f>IF('لیست '!K88&lt;&gt;"",'لیست '!K88,"")</f>
        <v/>
      </c>
      <c r="LX21" s="83" t="str">
        <f>IF('لیست '!AF88&lt;&gt;"",'لیست '!AF88,"")</f>
        <v/>
      </c>
      <c r="LY21" s="84" t="str">
        <f t="shared" ref="LY21:LY35" si="83">IF(LX21&lt;&gt;"",SUM(LW21:LX21),"")</f>
        <v/>
      </c>
      <c r="LZ21" s="411"/>
      <c r="MA21" s="83" t="str">
        <f>IF('لیست '!K89&lt;&gt;"",'لیست '!K89,"")</f>
        <v/>
      </c>
      <c r="MB21" s="83" t="str">
        <f>IF('لیست '!AF89&lt;&gt;"",'لیست '!AF89,"")</f>
        <v/>
      </c>
      <c r="MC21" s="84" t="str">
        <f t="shared" ref="MC21:MC35" si="84">IF(MB21&lt;&gt;"",SUM(MA21:MB21),"")</f>
        <v/>
      </c>
      <c r="MD21" s="411"/>
      <c r="ME21" s="83" t="str">
        <f>IF('لیست '!K90&lt;&gt;"",'لیست '!K90,"")</f>
        <v/>
      </c>
      <c r="MF21" s="83" t="str">
        <f>IF('لیست '!AF90&lt;&gt;"",'لیست '!AF90,"")</f>
        <v/>
      </c>
      <c r="MG21" s="84" t="str">
        <f t="shared" ref="MG21:MG35" si="85">IF(MF21&lt;&gt;"",SUM(ME21:MF21),"")</f>
        <v/>
      </c>
      <c r="MH21" s="411"/>
      <c r="MI21" s="83" t="str">
        <f>IF('لیست '!K91&lt;&gt;"",'لیست '!K91,"")</f>
        <v/>
      </c>
      <c r="MJ21" s="83" t="str">
        <f>IF('لیست '!AF91&lt;&gt;"",'لیست '!AF91,"")</f>
        <v/>
      </c>
      <c r="MK21" s="84" t="str">
        <f t="shared" ref="MK21:MK35" si="86">IF(MJ21&lt;&gt;"",SUM(MI21:MJ21),"")</f>
        <v/>
      </c>
      <c r="ML21" s="411"/>
      <c r="MM21" s="83" t="str">
        <f>IF('لیست '!K92&lt;&gt;"",'لیست '!K92,"")</f>
        <v/>
      </c>
      <c r="MN21" s="83" t="str">
        <f>IF('لیست '!AF92&lt;&gt;"",'لیست '!AF92,"")</f>
        <v/>
      </c>
      <c r="MO21" s="84" t="str">
        <f t="shared" ref="MO21:MO35" si="87">IF(MN21&lt;&gt;"",SUM(MM21:MN21),"")</f>
        <v/>
      </c>
      <c r="MP21" s="411"/>
      <c r="MQ21" s="83" t="str">
        <f>IF('لیست '!K93&lt;&gt;"",'لیست '!K93,"")</f>
        <v/>
      </c>
      <c r="MR21" s="83" t="str">
        <f>IF('لیست '!AF93&lt;&gt;"",'لیست '!AF93,"")</f>
        <v/>
      </c>
      <c r="MS21" s="84" t="str">
        <f t="shared" ref="MS21:MS35" si="88">IF(MR21&lt;&gt;"",SUM(MQ21:MR21),"")</f>
        <v/>
      </c>
      <c r="MT21" s="411"/>
      <c r="MU21" s="83" t="str">
        <f>IF('لیست '!K94&lt;&gt;"",'لیست '!K94,"")</f>
        <v/>
      </c>
      <c r="MV21" s="83" t="str">
        <f>IF('لیست '!AF94&lt;&gt;"",'لیست '!AF94,"")</f>
        <v/>
      </c>
      <c r="MW21" s="84" t="str">
        <f t="shared" ref="MW21:MW35" si="89">IF(MV21&lt;&gt;"",SUM(MU21:MV21),"")</f>
        <v/>
      </c>
      <c r="MX21" s="411"/>
      <c r="MY21" s="83" t="str">
        <f>IF('لیست '!K95&lt;&gt;"",'لیست '!K95,"")</f>
        <v/>
      </c>
      <c r="MZ21" s="83" t="str">
        <f>IF('لیست '!AF95&lt;&gt;"",'لیست '!AF95,"")</f>
        <v/>
      </c>
      <c r="NA21" s="84" t="str">
        <f t="shared" ref="NA21:NA35" si="90">IF(MZ21&lt;&gt;"",SUM(MY21:MZ21),"")</f>
        <v/>
      </c>
      <c r="NB21" s="411"/>
      <c r="NC21" s="83" t="str">
        <f>IF('لیست '!K96&lt;&gt;"",'لیست '!K96,"")</f>
        <v/>
      </c>
      <c r="ND21" s="83" t="str">
        <f>IF('لیست '!AF96&lt;&gt;"",'لیست '!AF96,"")</f>
        <v/>
      </c>
      <c r="NE21" s="84" t="str">
        <f t="shared" ref="NE21:NE35" si="91">IF(ND21&lt;&gt;"",SUM(NC21:ND21),"")</f>
        <v/>
      </c>
      <c r="NF21" s="411"/>
      <c r="NG21" s="83" t="str">
        <f>IF('لیست '!K97&lt;&gt;"",'لیست '!K97,"")</f>
        <v/>
      </c>
      <c r="NH21" s="83" t="str">
        <f>IF('لیست '!AF97&lt;&gt;"",'لیست '!AF97,"")</f>
        <v/>
      </c>
      <c r="NI21" s="84" t="str">
        <f t="shared" ref="NI21:NI35" si="92">IF(NH21&lt;&gt;"",SUM(NG21:NH21),"")</f>
        <v/>
      </c>
      <c r="NJ21" s="411"/>
      <c r="NK21" s="83" t="str">
        <f>IF('لیست '!K98&lt;&gt;"",'لیست '!K98,"")</f>
        <v/>
      </c>
      <c r="NL21" s="83" t="str">
        <f>IF('لیست '!AF98&lt;&gt;"",'لیست '!AF98,"")</f>
        <v/>
      </c>
      <c r="NM21" s="84" t="str">
        <f t="shared" ref="NM21:NM35" si="93">IF(NL21&lt;&gt;"",SUM(NK21:NL21),"")</f>
        <v/>
      </c>
      <c r="NN21" s="411"/>
      <c r="NO21" s="83" t="str">
        <f>IF('لیست '!K99&lt;&gt;"",'لیست '!K99,"")</f>
        <v/>
      </c>
      <c r="NP21" s="83" t="str">
        <f>IF('لیست '!AF99&lt;&gt;"",'لیست '!AF99,"")</f>
        <v/>
      </c>
      <c r="NQ21" s="84" t="str">
        <f t="shared" ref="NQ21:NQ35" si="94">IF(NP21&lt;&gt;"",SUM(NO21:NP21),"")</f>
        <v/>
      </c>
      <c r="NR21" s="411"/>
      <c r="NS21" s="83" t="str">
        <f>IF('لیست '!K100&lt;&gt;"",'لیست '!K100,"")</f>
        <v/>
      </c>
      <c r="NT21" s="83" t="str">
        <f>IF('لیست '!AF100&lt;&gt;"",'لیست '!AF100,"")</f>
        <v/>
      </c>
      <c r="NU21" s="84" t="str">
        <f t="shared" ref="NU21:NU35" si="95">IF(NT21&lt;&gt;"",SUM(NS21:NT21),"")</f>
        <v/>
      </c>
      <c r="NV21" s="411"/>
      <c r="NW21" s="83" t="str">
        <f>IF('لیست '!K101&lt;&gt;"",'لیست '!K101,"")</f>
        <v/>
      </c>
      <c r="NX21" s="83" t="str">
        <f>IF('لیست '!AF101&lt;&gt;"",'لیست '!AF101,"")</f>
        <v/>
      </c>
      <c r="NY21" s="84" t="str">
        <f t="shared" ref="NY21:NY35" si="96">IF(NX21&lt;&gt;"",SUM(NW21:NX21),"")</f>
        <v/>
      </c>
      <c r="NZ21" s="411"/>
      <c r="OA21" s="83" t="str">
        <f>IF('لیست '!K102&lt;&gt;"",'لیست '!K102,"")</f>
        <v/>
      </c>
      <c r="OB21" s="83" t="str">
        <f>IF('لیست '!AF102&lt;&gt;"",'لیست '!AF102,"")</f>
        <v/>
      </c>
      <c r="OC21" s="84" t="str">
        <f t="shared" ref="OC21:OC35" si="97">IF(OB21&lt;&gt;"",SUM(OA21:OB21),"")</f>
        <v/>
      </c>
      <c r="OD21" s="411"/>
      <c r="OG21" s="401"/>
      <c r="OH21" s="401"/>
      <c r="OI21" s="401"/>
      <c r="OJ21" s="401"/>
      <c r="OK21" s="401"/>
    </row>
    <row r="22" spans="1:401" s="82" customFormat="1" ht="13.05" customHeight="1" x14ac:dyDescent="0.3">
      <c r="A22" s="409" t="str">
        <f>'لیست '!L3</f>
        <v>دنیات</v>
      </c>
      <c r="B22" s="412"/>
      <c r="C22" s="83" t="str">
        <f>IF('لیست '!L5&lt;&gt;"",'لیست '!L5,"")</f>
        <v/>
      </c>
      <c r="D22" s="83" t="str">
        <f>IF('لیست '!AG5&lt;&gt;"",'لیست '!AG5,"")</f>
        <v/>
      </c>
      <c r="E22" s="84" t="str">
        <f t="shared" si="0"/>
        <v/>
      </c>
      <c r="F22" s="411"/>
      <c r="G22" s="83" t="str">
        <f>IF('لیست '!L6&lt;&gt;"",'لیست '!L6,"")</f>
        <v/>
      </c>
      <c r="H22" s="83" t="str">
        <f>IF('لیست '!AG6&lt;&gt;"",'لیست '!AG6,"")</f>
        <v/>
      </c>
      <c r="I22" s="84" t="str">
        <f t="shared" si="1"/>
        <v/>
      </c>
      <c r="J22" s="411"/>
      <c r="K22" s="83" t="str">
        <f>IF('لیست '!L7&lt;&gt;"",'لیست '!L7,"")</f>
        <v/>
      </c>
      <c r="L22" s="83" t="str">
        <f>IF('لیست '!AG7&lt;&gt;"",'لیست '!AG7,"")</f>
        <v/>
      </c>
      <c r="M22" s="84" t="str">
        <f t="shared" si="2"/>
        <v/>
      </c>
      <c r="N22" s="411"/>
      <c r="O22" s="83" t="str">
        <f>IF('لیست '!L8&lt;&gt;"",'لیست '!L8,"")</f>
        <v/>
      </c>
      <c r="P22" s="83" t="str">
        <f>IF('لیست '!AG8&lt;&gt;"",'لیست '!AG8,"")</f>
        <v/>
      </c>
      <c r="Q22" s="84" t="str">
        <f t="shared" si="3"/>
        <v/>
      </c>
      <c r="R22" s="411"/>
      <c r="S22" s="83" t="str">
        <f>IF('لیست '!L9&lt;&gt;"",'لیست '!L9,"")</f>
        <v/>
      </c>
      <c r="T22" s="83" t="str">
        <f>IF('لیست '!AG9&lt;&gt;"",'لیست '!AG9,"")</f>
        <v/>
      </c>
      <c r="U22" s="84" t="str">
        <f t="shared" si="4"/>
        <v/>
      </c>
      <c r="V22" s="411"/>
      <c r="W22" s="83" t="str">
        <f>IF('لیست '!L10&lt;&gt;"",'لیست '!L10,"")</f>
        <v/>
      </c>
      <c r="X22" s="83" t="str">
        <f>IF('لیست '!AG10&lt;&gt;"",'لیست '!AG10,"")</f>
        <v/>
      </c>
      <c r="Y22" s="84" t="str">
        <f t="shared" si="5"/>
        <v/>
      </c>
      <c r="Z22" s="411"/>
      <c r="AA22" s="83" t="str">
        <f>IF('لیست '!L11&lt;&gt;"",'لیست '!L11,"")</f>
        <v/>
      </c>
      <c r="AB22" s="83" t="str">
        <f>IF('لیست '!AG11&lt;&gt;"",'لیست '!AG11,"")</f>
        <v/>
      </c>
      <c r="AC22" s="84" t="str">
        <f t="shared" si="6"/>
        <v/>
      </c>
      <c r="AD22" s="411"/>
      <c r="AE22" s="83" t="str">
        <f>IF('لیست '!L12&lt;&gt;"",'لیست '!L12,"")</f>
        <v/>
      </c>
      <c r="AF22" s="83" t="str">
        <f>IF('لیست '!AG12&lt;&gt;"",'لیست '!AG12,"")</f>
        <v/>
      </c>
      <c r="AG22" s="84" t="str">
        <f t="shared" si="7"/>
        <v/>
      </c>
      <c r="AH22" s="411"/>
      <c r="AI22" s="83" t="str">
        <f>IF('لیست '!L13&lt;&gt;"",'لیست '!L13,"")</f>
        <v/>
      </c>
      <c r="AJ22" s="83" t="str">
        <f>IF('لیست '!AG13&lt;&gt;"",'لیست '!AG13,"")</f>
        <v/>
      </c>
      <c r="AK22" s="84" t="str">
        <f t="shared" si="8"/>
        <v/>
      </c>
      <c r="AL22" s="411"/>
      <c r="AM22" s="83" t="str">
        <f>IF('لیست '!L14&lt;&gt;"",'لیست '!L14,"")</f>
        <v/>
      </c>
      <c r="AN22" s="83" t="str">
        <f>IF('لیست '!AG14&lt;&gt;"",'لیست '!AG14,"")</f>
        <v/>
      </c>
      <c r="AO22" s="84" t="str">
        <f t="shared" si="9"/>
        <v/>
      </c>
      <c r="AP22" s="411"/>
      <c r="AQ22" s="83" t="str">
        <f>IF('لیست '!L15&lt;&gt;"",'لیست '!L15,"")</f>
        <v/>
      </c>
      <c r="AR22" s="83" t="str">
        <f>IF('لیست '!AG15&lt;&gt;"",'لیست '!AG15,"")</f>
        <v/>
      </c>
      <c r="AS22" s="84" t="str">
        <f t="shared" si="10"/>
        <v/>
      </c>
      <c r="AT22" s="411"/>
      <c r="AU22" s="83" t="str">
        <f>IF('لیست '!L16&lt;&gt;"",'لیست '!L16,"")</f>
        <v/>
      </c>
      <c r="AV22" s="83" t="str">
        <f>IF('لیست '!AG16&lt;&gt;"",'لیست '!AG16,"")</f>
        <v/>
      </c>
      <c r="AW22" s="84" t="str">
        <f t="shared" si="11"/>
        <v/>
      </c>
      <c r="AX22" s="411"/>
      <c r="AY22" s="83" t="str">
        <f>IF('لیست '!L17&lt;&gt;"",'لیست '!L17,"")</f>
        <v/>
      </c>
      <c r="AZ22" s="83" t="str">
        <f>IF('لیست '!AG17&lt;&gt;"",'لیست '!AG17,"")</f>
        <v/>
      </c>
      <c r="BA22" s="84" t="str">
        <f t="shared" si="12"/>
        <v/>
      </c>
      <c r="BB22" s="411"/>
      <c r="BC22" s="83" t="str">
        <f>IF('لیست '!L18&lt;&gt;"",'لیست '!L18,"")</f>
        <v/>
      </c>
      <c r="BD22" s="83" t="str">
        <f>IF('لیست '!AG18&lt;&gt;"",'لیست '!AG18,"")</f>
        <v/>
      </c>
      <c r="BE22" s="84" t="str">
        <f t="shared" si="13"/>
        <v/>
      </c>
      <c r="BF22" s="411"/>
      <c r="BG22" s="83" t="str">
        <f>IF('لیست '!L19&lt;&gt;"",'لیست '!L19,"")</f>
        <v/>
      </c>
      <c r="BH22" s="83" t="str">
        <f>IF('لیست '!AG19&lt;&gt;"",'لیست '!AG19,"")</f>
        <v/>
      </c>
      <c r="BI22" s="84" t="str">
        <f t="shared" si="14"/>
        <v/>
      </c>
      <c r="BJ22" s="411"/>
      <c r="BK22" s="83" t="str">
        <f>IF('لیست '!L20&lt;&gt;"",'لیست '!L20,"")</f>
        <v/>
      </c>
      <c r="BL22" s="83" t="str">
        <f>IF('لیست '!AG20&lt;&gt;"",'لیست '!AG20,"")</f>
        <v/>
      </c>
      <c r="BM22" s="84" t="str">
        <f t="shared" si="15"/>
        <v/>
      </c>
      <c r="BN22" s="411"/>
      <c r="BO22" s="83" t="str">
        <f>IF('لیست '!L21&lt;&gt;"",'لیست '!L21,"")</f>
        <v/>
      </c>
      <c r="BP22" s="83" t="str">
        <f>IF('لیست '!AG21&lt;&gt;"",'لیست '!AG21,"")</f>
        <v/>
      </c>
      <c r="BQ22" s="84" t="str">
        <f t="shared" si="16"/>
        <v/>
      </c>
      <c r="BR22" s="411"/>
      <c r="BS22" s="83" t="str">
        <f>IF('لیست '!L22&lt;&gt;"",'لیست '!L22,"")</f>
        <v/>
      </c>
      <c r="BT22" s="83" t="str">
        <f>IF('لیست '!AG22&lt;&gt;"",'لیست '!AG22,"")</f>
        <v/>
      </c>
      <c r="BU22" s="84" t="str">
        <f t="shared" si="17"/>
        <v/>
      </c>
      <c r="BV22" s="411"/>
      <c r="BW22" s="83" t="str">
        <f>IF('لیست '!L23&lt;&gt;"",'لیست '!L23,"")</f>
        <v/>
      </c>
      <c r="BX22" s="83" t="str">
        <f>IF('لیست '!AG23&lt;&gt;"",'لیست '!AG23,"")</f>
        <v/>
      </c>
      <c r="BY22" s="84" t="str">
        <f t="shared" si="18"/>
        <v/>
      </c>
      <c r="BZ22" s="411"/>
      <c r="CA22" s="83" t="str">
        <f>IF('لیست '!L24&lt;&gt;"",'لیست '!L24,"")</f>
        <v/>
      </c>
      <c r="CB22" s="83" t="str">
        <f>IF('لیست '!AG24&lt;&gt;"",'لیست '!AG24,"")</f>
        <v/>
      </c>
      <c r="CC22" s="84" t="str">
        <f t="shared" si="19"/>
        <v/>
      </c>
      <c r="CD22" s="411"/>
      <c r="CE22" s="83" t="str">
        <f>IF('لیست '!L25&lt;&gt;"",'لیست '!L25,"")</f>
        <v/>
      </c>
      <c r="CF22" s="83" t="str">
        <f>IF('لیست '!AG25&lt;&gt;"",'لیست '!AG25,"")</f>
        <v/>
      </c>
      <c r="CG22" s="84" t="str">
        <f t="shared" si="20"/>
        <v/>
      </c>
      <c r="CH22" s="411"/>
      <c r="CI22" s="83" t="str">
        <f>IF('لیست '!L26&lt;&gt;"",'لیست '!L26,"")</f>
        <v/>
      </c>
      <c r="CJ22" s="83" t="str">
        <f>IF('لیست '!AG26&lt;&gt;"",'لیست '!AG26,"")</f>
        <v/>
      </c>
      <c r="CK22" s="84" t="str">
        <f t="shared" si="21"/>
        <v/>
      </c>
      <c r="CL22" s="411"/>
      <c r="CM22" s="83" t="str">
        <f>IF('لیست '!L27&lt;&gt;"",'لیست '!L27,"")</f>
        <v/>
      </c>
      <c r="CN22" s="83" t="str">
        <f>IF('لیست '!AG27&lt;&gt;"",'لیست '!AG27,"")</f>
        <v/>
      </c>
      <c r="CO22" s="84" t="str">
        <f t="shared" si="22"/>
        <v/>
      </c>
      <c r="CP22" s="411"/>
      <c r="CQ22" s="83" t="str">
        <f>IF('لیست '!L28&lt;&gt;"",'لیست '!L28,"")</f>
        <v/>
      </c>
      <c r="CR22" s="83" t="str">
        <f>IF('لیست '!AG28&lt;&gt;"",'لیست '!AG28,"")</f>
        <v/>
      </c>
      <c r="CS22" s="84" t="str">
        <f t="shared" si="23"/>
        <v/>
      </c>
      <c r="CT22" s="411"/>
      <c r="CU22" s="83" t="str">
        <f>IF('لیست '!L29&lt;&gt;"",'لیست '!L29,"")</f>
        <v/>
      </c>
      <c r="CV22" s="83" t="str">
        <f>IF('لیست '!AG29&lt;&gt;"",'لیست '!AG29,"")</f>
        <v/>
      </c>
      <c r="CW22" s="84" t="str">
        <f t="shared" si="24"/>
        <v/>
      </c>
      <c r="CX22" s="411"/>
      <c r="CY22" s="83" t="str">
        <f>IF('لیست '!L30&lt;&gt;"",'لیست '!L30,"")</f>
        <v/>
      </c>
      <c r="CZ22" s="83" t="str">
        <f>IF('لیست '!AG30&lt;&gt;"",'لیست '!AG30,"")</f>
        <v/>
      </c>
      <c r="DA22" s="84" t="str">
        <f t="shared" si="25"/>
        <v/>
      </c>
      <c r="DB22" s="411"/>
      <c r="DC22" s="83" t="str">
        <f>IF('لیست '!L31&lt;&gt;"",'لیست '!L31,"")</f>
        <v/>
      </c>
      <c r="DD22" s="83" t="str">
        <f>IF('لیست '!AG31&lt;&gt;"",'لیست '!AG31,"")</f>
        <v/>
      </c>
      <c r="DE22" s="84" t="str">
        <f t="shared" si="26"/>
        <v/>
      </c>
      <c r="DF22" s="411"/>
      <c r="DG22" s="83" t="str">
        <f>IF('لیست '!L32&lt;&gt;"",'لیست '!L32,"")</f>
        <v/>
      </c>
      <c r="DH22" s="83" t="str">
        <f>IF('لیست '!AG32&lt;&gt;"",'لیست '!AG32,"")</f>
        <v/>
      </c>
      <c r="DI22" s="84" t="str">
        <f t="shared" si="27"/>
        <v/>
      </c>
      <c r="DJ22" s="411"/>
      <c r="DK22" s="83" t="str">
        <f>IF('لیست '!L33&lt;&gt;"",'لیست '!L33,"")</f>
        <v/>
      </c>
      <c r="DL22" s="83" t="str">
        <f>IF('لیست '!AG33&lt;&gt;"",'لیست '!AG33,"")</f>
        <v/>
      </c>
      <c r="DM22" s="84" t="str">
        <f t="shared" si="28"/>
        <v/>
      </c>
      <c r="DN22" s="411"/>
      <c r="DO22" s="83" t="str">
        <f>IF('لیست '!L34&lt;&gt;"",'لیست '!L34,"")</f>
        <v/>
      </c>
      <c r="DP22" s="83" t="str">
        <f>IF('لیست '!AG34&lt;&gt;"",'لیست '!AG34,"")</f>
        <v/>
      </c>
      <c r="DQ22" s="84" t="str">
        <f t="shared" si="29"/>
        <v/>
      </c>
      <c r="DR22" s="411"/>
      <c r="DS22" s="83" t="str">
        <f>IF('لیست '!L35&lt;&gt;"",'لیست '!L35,"")</f>
        <v/>
      </c>
      <c r="DT22" s="83" t="str">
        <f>IF('لیست '!AG35&lt;&gt;"",'لیست '!AG35,"")</f>
        <v/>
      </c>
      <c r="DU22" s="84" t="str">
        <f t="shared" si="30"/>
        <v/>
      </c>
      <c r="DV22" s="411"/>
      <c r="DW22" s="83" t="str">
        <f>IF('لیست '!L36&lt;&gt;"",'لیست '!L36,"")</f>
        <v/>
      </c>
      <c r="DX22" s="83" t="str">
        <f>IF('لیست '!AG36&lt;&gt;"",'لیست '!AG36,"")</f>
        <v/>
      </c>
      <c r="DY22" s="84" t="str">
        <f t="shared" si="31"/>
        <v/>
      </c>
      <c r="DZ22" s="411"/>
      <c r="EA22" s="83" t="str">
        <f>IF('لیست '!L37&lt;&gt;"",'لیست '!L37,"")</f>
        <v/>
      </c>
      <c r="EB22" s="83" t="str">
        <f>IF('لیست '!AG37&lt;&gt;"",'لیست '!AG37,"")</f>
        <v/>
      </c>
      <c r="EC22" s="84" t="str">
        <f t="shared" si="32"/>
        <v/>
      </c>
      <c r="ED22" s="411"/>
      <c r="EE22" s="83" t="str">
        <f>IF('لیست '!L38&lt;&gt;"",'لیست '!L38,"")</f>
        <v/>
      </c>
      <c r="EF22" s="83" t="str">
        <f>IF('لیست '!AG38&lt;&gt;"",'لیست '!AG38,"")</f>
        <v/>
      </c>
      <c r="EG22" s="84" t="str">
        <f t="shared" si="33"/>
        <v/>
      </c>
      <c r="EH22" s="411"/>
      <c r="EI22" s="83" t="str">
        <f>IF('لیست '!L39&lt;&gt;"",'لیست '!L39,"")</f>
        <v/>
      </c>
      <c r="EJ22" s="83" t="str">
        <f>IF('لیست '!AG39&lt;&gt;"",'لیست '!AG39,"")</f>
        <v/>
      </c>
      <c r="EK22" s="84" t="str">
        <f t="shared" si="34"/>
        <v/>
      </c>
      <c r="EL22" s="411"/>
      <c r="EM22" s="83" t="str">
        <f>IF('لیست '!L40&lt;&gt;"",'لیست '!L40,"")</f>
        <v/>
      </c>
      <c r="EN22" s="83" t="str">
        <f>IF('لیست '!AG40&lt;&gt;"",'لیست '!AG40,"")</f>
        <v/>
      </c>
      <c r="EO22" s="84" t="str">
        <f t="shared" si="35"/>
        <v/>
      </c>
      <c r="EP22" s="411"/>
      <c r="EQ22" s="83" t="str">
        <f>IF('لیست '!L41&lt;&gt;"",'لیست '!L41,"")</f>
        <v/>
      </c>
      <c r="ER22" s="83" t="str">
        <f>IF('لیست '!AG41&lt;&gt;"",'لیست '!AG41,"")</f>
        <v/>
      </c>
      <c r="ES22" s="84" t="str">
        <f t="shared" si="36"/>
        <v/>
      </c>
      <c r="ET22" s="411"/>
      <c r="EU22" s="83" t="str">
        <f>IF('لیست '!L42&lt;&gt;"",'لیست '!L42,"")</f>
        <v/>
      </c>
      <c r="EV22" s="83" t="str">
        <f>IF('لیست '!AG42&lt;&gt;"",'لیست '!AG42,"")</f>
        <v/>
      </c>
      <c r="EW22" s="84" t="str">
        <f t="shared" si="37"/>
        <v/>
      </c>
      <c r="EX22" s="411"/>
      <c r="EY22" s="83" t="str">
        <f>IF('لیست '!L43&lt;&gt;"",'لیست '!L43,"")</f>
        <v/>
      </c>
      <c r="EZ22" s="83" t="str">
        <f>IF('لیست '!AG43&lt;&gt;"",'لیست '!AG43,"")</f>
        <v/>
      </c>
      <c r="FA22" s="84" t="str">
        <f t="shared" si="38"/>
        <v/>
      </c>
      <c r="FB22" s="411"/>
      <c r="FC22" s="83" t="str">
        <f>IF('لیست '!L44&lt;&gt;"",'لیست '!L44,"")</f>
        <v/>
      </c>
      <c r="FD22" s="83" t="str">
        <f>IF('لیست '!AG44&lt;&gt;"",'لیست '!AG44,"")</f>
        <v/>
      </c>
      <c r="FE22" s="84" t="str">
        <f t="shared" si="39"/>
        <v/>
      </c>
      <c r="FF22" s="411"/>
      <c r="FG22" s="83" t="str">
        <f>IF('لیست '!L45&lt;&gt;"",'لیست '!L45,"")</f>
        <v/>
      </c>
      <c r="FH22" s="83" t="str">
        <f>IF('لیست '!AG45&lt;&gt;"",'لیست '!AG45,"")</f>
        <v/>
      </c>
      <c r="FI22" s="84" t="str">
        <f t="shared" si="40"/>
        <v/>
      </c>
      <c r="FJ22" s="411"/>
      <c r="FK22" s="83" t="str">
        <f>IF('لیست '!L46&lt;&gt;"",'لیست '!L46,"")</f>
        <v/>
      </c>
      <c r="FL22" s="83" t="str">
        <f>IF('لیست '!AG46&lt;&gt;"",'لیست '!AG46,"")</f>
        <v/>
      </c>
      <c r="FM22" s="84" t="str">
        <f t="shared" si="41"/>
        <v/>
      </c>
      <c r="FN22" s="411"/>
      <c r="FO22" s="83" t="str">
        <f>IF('لیست '!L47&lt;&gt;"",'لیست '!L47,"")</f>
        <v/>
      </c>
      <c r="FP22" s="83" t="str">
        <f>IF('لیست '!AG47&lt;&gt;"",'لیست '!AG47,"")</f>
        <v/>
      </c>
      <c r="FQ22" s="84" t="str">
        <f t="shared" si="42"/>
        <v/>
      </c>
      <c r="FR22" s="411"/>
      <c r="FS22" s="83" t="str">
        <f>IF('لیست '!L48&lt;&gt;"",'لیست '!L48,"")</f>
        <v/>
      </c>
      <c r="FT22" s="83" t="str">
        <f>IF('لیست '!AG48&lt;&gt;"",'لیست '!AG48,"")</f>
        <v/>
      </c>
      <c r="FU22" s="84" t="str">
        <f t="shared" si="43"/>
        <v/>
      </c>
      <c r="FV22" s="411"/>
      <c r="FW22" s="83" t="str">
        <f>IF('لیست '!L49&lt;&gt;"",'لیست '!L49,"")</f>
        <v/>
      </c>
      <c r="FX22" s="83" t="str">
        <f>IF('لیست '!AG49&lt;&gt;"",'لیست '!AG49,"")</f>
        <v/>
      </c>
      <c r="FY22" s="84" t="str">
        <f t="shared" si="44"/>
        <v/>
      </c>
      <c r="FZ22" s="411"/>
      <c r="GA22" s="83" t="str">
        <f>IF('لیست '!L50&lt;&gt;"",'لیست '!L50,"")</f>
        <v/>
      </c>
      <c r="GB22" s="83" t="str">
        <f>IF('لیست '!AG50&lt;&gt;"",'لیست '!AG50,"")</f>
        <v/>
      </c>
      <c r="GC22" s="84" t="str">
        <f t="shared" si="45"/>
        <v/>
      </c>
      <c r="GD22" s="411"/>
      <c r="GE22" s="83" t="str">
        <f>IF('لیست '!L51&lt;&gt;"",'لیست '!L51,"")</f>
        <v/>
      </c>
      <c r="GF22" s="83" t="str">
        <f>IF('لیست '!AG51&lt;&gt;"",'لیست '!AG51,"")</f>
        <v/>
      </c>
      <c r="GG22" s="84" t="str">
        <f t="shared" si="46"/>
        <v/>
      </c>
      <c r="GH22" s="411"/>
      <c r="GI22" s="83" t="str">
        <f>IF('لیست '!L52&lt;&gt;"",'لیست '!L52,"")</f>
        <v/>
      </c>
      <c r="GJ22" s="83" t="str">
        <f>IF('لیست '!AG52&lt;&gt;"",'لیست '!AG52,"")</f>
        <v/>
      </c>
      <c r="GK22" s="84" t="str">
        <f t="shared" si="47"/>
        <v/>
      </c>
      <c r="GL22" s="411"/>
      <c r="GM22" s="83" t="str">
        <f>IF('لیست '!L53&lt;&gt;"",'لیست '!L53,"")</f>
        <v/>
      </c>
      <c r="GN22" s="83" t="str">
        <f>IF('لیست '!AG53&lt;&gt;"",'لیست '!AG53,"")</f>
        <v/>
      </c>
      <c r="GO22" s="84" t="str">
        <f t="shared" si="48"/>
        <v/>
      </c>
      <c r="GP22" s="411"/>
      <c r="GQ22" s="83" t="str">
        <f>IF('لیست '!L54&lt;&gt;"",'لیست '!L54,"")</f>
        <v/>
      </c>
      <c r="GR22" s="83" t="str">
        <f>IF('لیست '!AG54&lt;&gt;"",'لیست '!AG54,"")</f>
        <v/>
      </c>
      <c r="GS22" s="84" t="str">
        <f t="shared" si="49"/>
        <v/>
      </c>
      <c r="GT22" s="411"/>
      <c r="GU22" s="83" t="str">
        <f>IF('لیست '!L55&lt;&gt;"",'لیست '!L55,"")</f>
        <v/>
      </c>
      <c r="GV22" s="83" t="str">
        <f>IF('لیست '!AG55&lt;&gt;"",'لیست '!AG55,"")</f>
        <v/>
      </c>
      <c r="GW22" s="84" t="str">
        <f t="shared" si="50"/>
        <v/>
      </c>
      <c r="GX22" s="411"/>
      <c r="GY22" s="83" t="str">
        <f>IF('لیست '!L56&lt;&gt;"",'لیست '!L56,"")</f>
        <v/>
      </c>
      <c r="GZ22" s="83" t="str">
        <f>IF('لیست '!AG56&lt;&gt;"",'لیست '!AG56,"")</f>
        <v/>
      </c>
      <c r="HA22" s="84" t="str">
        <f t="shared" si="51"/>
        <v/>
      </c>
      <c r="HB22" s="411"/>
      <c r="HC22" s="83" t="str">
        <f>IF('لیست '!L57&lt;&gt;"",'لیست '!L57,"")</f>
        <v/>
      </c>
      <c r="HD22" s="83" t="str">
        <f>IF('لیست '!AG57&lt;&gt;"",'لیست '!AG57,"")</f>
        <v/>
      </c>
      <c r="HE22" s="84" t="str">
        <f t="shared" si="52"/>
        <v/>
      </c>
      <c r="HF22" s="411"/>
      <c r="HG22" s="83" t="str">
        <f>IF('لیست '!L58&lt;&gt;"",'لیست '!L58,"")</f>
        <v/>
      </c>
      <c r="HH22" s="83" t="str">
        <f>IF('لیست '!AG58&lt;&gt;"",'لیست '!AG58,"")</f>
        <v/>
      </c>
      <c r="HI22" s="84" t="str">
        <f t="shared" si="53"/>
        <v/>
      </c>
      <c r="HJ22" s="411"/>
      <c r="HK22" s="83" t="str">
        <f>IF('لیست '!L59&lt;&gt;"",'لیست '!L59,"")</f>
        <v/>
      </c>
      <c r="HL22" s="83" t="str">
        <f>IF('لیست '!AG59&lt;&gt;"",'لیست '!AG59,"")</f>
        <v/>
      </c>
      <c r="HM22" s="84" t="str">
        <f t="shared" si="54"/>
        <v/>
      </c>
      <c r="HN22" s="411"/>
      <c r="HO22" s="83" t="str">
        <f>IF('لیست '!L60&lt;&gt;"",'لیست '!L60,"")</f>
        <v/>
      </c>
      <c r="HP22" s="83" t="str">
        <f>IF('لیست '!AG60&lt;&gt;"",'لیست '!AG60,"")</f>
        <v/>
      </c>
      <c r="HQ22" s="84" t="str">
        <f t="shared" si="55"/>
        <v/>
      </c>
      <c r="HR22" s="411"/>
      <c r="HS22" s="83" t="str">
        <f>IF('لیست '!L61&lt;&gt;"",'لیست '!L61,"")</f>
        <v/>
      </c>
      <c r="HT22" s="83" t="str">
        <f>IF('لیست '!AG61&lt;&gt;"",'لیست '!AG61,"")</f>
        <v/>
      </c>
      <c r="HU22" s="84" t="str">
        <f t="shared" si="56"/>
        <v/>
      </c>
      <c r="HV22" s="411"/>
      <c r="HW22" s="83" t="str">
        <f>IF('لیست '!L62&lt;&gt;"",'لیست '!L62,"")</f>
        <v/>
      </c>
      <c r="HX22" s="83" t="str">
        <f>IF('لیست '!AG62&lt;&gt;"",'لیست '!AG62,"")</f>
        <v/>
      </c>
      <c r="HY22" s="84" t="str">
        <f t="shared" si="57"/>
        <v/>
      </c>
      <c r="HZ22" s="411"/>
      <c r="IA22" s="83" t="str">
        <f>IF('لیست '!L63&lt;&gt;"",'لیست '!L63,"")</f>
        <v/>
      </c>
      <c r="IB22" s="83" t="str">
        <f>IF('لیست '!AG63&lt;&gt;"",'لیست '!AG63,"")</f>
        <v/>
      </c>
      <c r="IC22" s="84" t="str">
        <f t="shared" si="58"/>
        <v/>
      </c>
      <c r="ID22" s="411"/>
      <c r="IE22" s="83" t="str">
        <f>IF('لیست '!L64&lt;&gt;"",'لیست '!L64,"")</f>
        <v/>
      </c>
      <c r="IF22" s="83" t="str">
        <f>IF('لیست '!AG64&lt;&gt;"",'لیست '!AG64,"")</f>
        <v/>
      </c>
      <c r="IG22" s="84" t="str">
        <f t="shared" si="59"/>
        <v/>
      </c>
      <c r="IH22" s="411"/>
      <c r="II22" s="83" t="str">
        <f>IF('لیست '!L65&lt;&gt;"",'لیست '!L65,"")</f>
        <v/>
      </c>
      <c r="IJ22" s="83" t="str">
        <f>IF('لیست '!AG65&lt;&gt;"",'لیست '!AG65,"")</f>
        <v/>
      </c>
      <c r="IK22" s="84" t="str">
        <f t="shared" si="60"/>
        <v/>
      </c>
      <c r="IL22" s="411"/>
      <c r="IM22" s="83" t="str">
        <f>IF('لیست '!L66&lt;&gt;"",'لیست '!L66,"")</f>
        <v/>
      </c>
      <c r="IN22" s="83" t="str">
        <f>IF('لیست '!AG66&lt;&gt;"",'لیست '!AG66,"")</f>
        <v/>
      </c>
      <c r="IO22" s="84" t="str">
        <f t="shared" si="61"/>
        <v/>
      </c>
      <c r="IP22" s="411"/>
      <c r="IQ22" s="83" t="str">
        <f>IF('لیست '!L67&lt;&gt;"",'لیست '!L67,"")</f>
        <v/>
      </c>
      <c r="IR22" s="83" t="str">
        <f>IF('لیست '!AG67&lt;&gt;"",'لیست '!AG67,"")</f>
        <v/>
      </c>
      <c r="IS22" s="84" t="str">
        <f t="shared" si="62"/>
        <v/>
      </c>
      <c r="IT22" s="411"/>
      <c r="IU22" s="83" t="str">
        <f>IF('لیست '!L68&lt;&gt;"",'لیست '!L68,"")</f>
        <v/>
      </c>
      <c r="IV22" s="83" t="str">
        <f>IF('لیست '!AG68&lt;&gt;"",'لیست '!AG68,"")</f>
        <v/>
      </c>
      <c r="IW22" s="84" t="str">
        <f t="shared" si="63"/>
        <v/>
      </c>
      <c r="IX22" s="411"/>
      <c r="IY22" s="83" t="str">
        <f>IF('لیست '!L69&lt;&gt;"",'لیست '!L69,"")</f>
        <v/>
      </c>
      <c r="IZ22" s="83" t="str">
        <f>IF('لیست '!AG69&lt;&gt;"",'لیست '!AG69,"")</f>
        <v/>
      </c>
      <c r="JA22" s="84" t="str">
        <f t="shared" si="64"/>
        <v/>
      </c>
      <c r="JB22" s="411"/>
      <c r="JC22" s="83" t="str">
        <f>IF('لیست '!L70&lt;&gt;"",'لیست '!L70,"")</f>
        <v/>
      </c>
      <c r="JD22" s="83" t="str">
        <f>IF('لیست '!AG70&lt;&gt;"",'لیست '!AG70,"")</f>
        <v/>
      </c>
      <c r="JE22" s="84" t="str">
        <f t="shared" si="65"/>
        <v/>
      </c>
      <c r="JF22" s="411"/>
      <c r="JG22" s="83" t="str">
        <f>IF('لیست '!L71&lt;&gt;"",'لیست '!L71,"")</f>
        <v/>
      </c>
      <c r="JH22" s="83" t="str">
        <f>IF('لیست '!AG71&lt;&gt;"",'لیست '!AG71,"")</f>
        <v/>
      </c>
      <c r="JI22" s="84" t="str">
        <f t="shared" si="66"/>
        <v/>
      </c>
      <c r="JJ22" s="411"/>
      <c r="JK22" s="83" t="str">
        <f>IF('لیست '!L72&lt;&gt;"",'لیست '!L72,"")</f>
        <v/>
      </c>
      <c r="JL22" s="83" t="str">
        <f>IF('لیست '!AG72&lt;&gt;"",'لیست '!AG72,"")</f>
        <v/>
      </c>
      <c r="JM22" s="84" t="str">
        <f t="shared" si="67"/>
        <v/>
      </c>
      <c r="JN22" s="411"/>
      <c r="JO22" s="83" t="str">
        <f>IF('لیست '!L73&lt;&gt;"",'لیست '!L73,"")</f>
        <v/>
      </c>
      <c r="JP22" s="83" t="str">
        <f>IF('لیست '!AG73&lt;&gt;"",'لیست '!AG73,"")</f>
        <v/>
      </c>
      <c r="JQ22" s="84" t="str">
        <f t="shared" si="68"/>
        <v/>
      </c>
      <c r="JR22" s="411"/>
      <c r="JS22" s="83" t="str">
        <f>IF('لیست '!L74&lt;&gt;"",'لیست '!L74,"")</f>
        <v/>
      </c>
      <c r="JT22" s="83" t="str">
        <f>IF('لیست '!AG74&lt;&gt;"",'لیست '!AG74,"")</f>
        <v/>
      </c>
      <c r="JU22" s="84" t="str">
        <f t="shared" si="69"/>
        <v/>
      </c>
      <c r="JV22" s="411"/>
      <c r="JW22" s="83" t="str">
        <f>IF('لیست '!L75&lt;&gt;"",'لیست '!L75,"")</f>
        <v/>
      </c>
      <c r="JX22" s="83" t="str">
        <f>IF('لیست '!AG75&lt;&gt;"",'لیست '!AG75,"")</f>
        <v/>
      </c>
      <c r="JY22" s="84" t="str">
        <f t="shared" si="70"/>
        <v/>
      </c>
      <c r="JZ22" s="411"/>
      <c r="KA22" s="83" t="str">
        <f>IF('لیست '!L76&lt;&gt;"",'لیست '!L76,"")</f>
        <v/>
      </c>
      <c r="KB22" s="83" t="str">
        <f>IF('لیست '!AG76&lt;&gt;"",'لیست '!AG76,"")</f>
        <v/>
      </c>
      <c r="KC22" s="84" t="str">
        <f t="shared" si="71"/>
        <v/>
      </c>
      <c r="KD22" s="411"/>
      <c r="KE22" s="83" t="str">
        <f>IF('لیست '!L77&lt;&gt;"",'لیست '!L77,"")</f>
        <v/>
      </c>
      <c r="KF22" s="83" t="str">
        <f>IF('لیست '!AG77&lt;&gt;"",'لیست '!AG77,"")</f>
        <v/>
      </c>
      <c r="KG22" s="84" t="str">
        <f t="shared" si="72"/>
        <v/>
      </c>
      <c r="KH22" s="411"/>
      <c r="KI22" s="83" t="str">
        <f>IF('لیست '!L78&lt;&gt;"",'لیست '!L78,"")</f>
        <v/>
      </c>
      <c r="KJ22" s="83" t="str">
        <f>IF('لیست '!AG78&lt;&gt;"",'لیست '!AG78,"")</f>
        <v/>
      </c>
      <c r="KK22" s="84" t="str">
        <f t="shared" si="73"/>
        <v/>
      </c>
      <c r="KL22" s="411"/>
      <c r="KM22" s="83" t="str">
        <f>IF('لیست '!L79&lt;&gt;"",'لیست '!L79,"")</f>
        <v/>
      </c>
      <c r="KN22" s="83" t="str">
        <f>IF('لیست '!AG79&lt;&gt;"",'لیست '!AG79,"")</f>
        <v/>
      </c>
      <c r="KO22" s="84" t="str">
        <f t="shared" si="74"/>
        <v/>
      </c>
      <c r="KP22" s="411"/>
      <c r="KQ22" s="83" t="str">
        <f>IF('لیست '!L80&lt;&gt;"",'لیست '!L80,"")</f>
        <v/>
      </c>
      <c r="KR22" s="83" t="str">
        <f>IF('لیست '!AG80&lt;&gt;"",'لیست '!AG80,"")</f>
        <v/>
      </c>
      <c r="KS22" s="84" t="str">
        <f t="shared" si="75"/>
        <v/>
      </c>
      <c r="KT22" s="411"/>
      <c r="KU22" s="83" t="str">
        <f>IF('لیست '!L81&lt;&gt;"",'لیست '!L81,"")</f>
        <v/>
      </c>
      <c r="KV22" s="83" t="str">
        <f>IF('لیست '!AG81&lt;&gt;"",'لیست '!AG81,"")</f>
        <v/>
      </c>
      <c r="KW22" s="84" t="str">
        <f t="shared" si="76"/>
        <v/>
      </c>
      <c r="KX22" s="411"/>
      <c r="KY22" s="83" t="str">
        <f>IF('لیست '!L82&lt;&gt;"",'لیست '!L82,"")</f>
        <v/>
      </c>
      <c r="KZ22" s="83" t="str">
        <f>IF('لیست '!AG82&lt;&gt;"",'لیست '!AG82,"")</f>
        <v/>
      </c>
      <c r="LA22" s="84" t="str">
        <f t="shared" si="77"/>
        <v/>
      </c>
      <c r="LB22" s="411"/>
      <c r="LC22" s="83" t="str">
        <f>IF('لیست '!L83&lt;&gt;"",'لیست '!L83,"")</f>
        <v/>
      </c>
      <c r="LD22" s="83" t="str">
        <f>IF('لیست '!AG83&lt;&gt;"",'لیست '!AG83,"")</f>
        <v/>
      </c>
      <c r="LE22" s="84" t="str">
        <f t="shared" si="78"/>
        <v/>
      </c>
      <c r="LF22" s="411"/>
      <c r="LG22" s="83" t="str">
        <f>IF('لیست '!L84&lt;&gt;"",'لیست '!L84,"")</f>
        <v/>
      </c>
      <c r="LH22" s="83" t="str">
        <f>IF('لیست '!AG84&lt;&gt;"",'لیست '!AG84,"")</f>
        <v/>
      </c>
      <c r="LI22" s="84" t="str">
        <f t="shared" si="79"/>
        <v/>
      </c>
      <c r="LJ22" s="411"/>
      <c r="LK22" s="83" t="str">
        <f>IF('لیست '!L85&lt;&gt;"",'لیست '!L85,"")</f>
        <v/>
      </c>
      <c r="LL22" s="83" t="str">
        <f>IF('لیست '!AG85&lt;&gt;"",'لیست '!AG85,"")</f>
        <v/>
      </c>
      <c r="LM22" s="84" t="str">
        <f t="shared" si="80"/>
        <v/>
      </c>
      <c r="LN22" s="411"/>
      <c r="LO22" s="83" t="str">
        <f>IF('لیست '!L86&lt;&gt;"",'لیست '!L86,"")</f>
        <v/>
      </c>
      <c r="LP22" s="83" t="str">
        <f>IF('لیست '!AG86&lt;&gt;"",'لیست '!AG86,"")</f>
        <v/>
      </c>
      <c r="LQ22" s="84" t="str">
        <f t="shared" si="81"/>
        <v/>
      </c>
      <c r="LR22" s="411"/>
      <c r="LS22" s="83" t="str">
        <f>IF('لیست '!L87&lt;&gt;"",'لیست '!L87,"")</f>
        <v/>
      </c>
      <c r="LT22" s="83" t="str">
        <f>IF('لیست '!AG87&lt;&gt;"",'لیست '!AG87,"")</f>
        <v/>
      </c>
      <c r="LU22" s="84" t="str">
        <f t="shared" si="82"/>
        <v/>
      </c>
      <c r="LV22" s="411"/>
      <c r="LW22" s="83" t="str">
        <f>IF('لیست '!L88&lt;&gt;"",'لیست '!L88,"")</f>
        <v/>
      </c>
      <c r="LX22" s="83" t="str">
        <f>IF('لیست '!AG88&lt;&gt;"",'لیست '!AG88,"")</f>
        <v/>
      </c>
      <c r="LY22" s="84" t="str">
        <f t="shared" si="83"/>
        <v/>
      </c>
      <c r="LZ22" s="411"/>
      <c r="MA22" s="83" t="str">
        <f>IF('لیست '!L89&lt;&gt;"",'لیست '!L89,"")</f>
        <v/>
      </c>
      <c r="MB22" s="83" t="str">
        <f>IF('لیست '!AG89&lt;&gt;"",'لیست '!AG89,"")</f>
        <v/>
      </c>
      <c r="MC22" s="84" t="str">
        <f t="shared" si="84"/>
        <v/>
      </c>
      <c r="MD22" s="411"/>
      <c r="ME22" s="83" t="str">
        <f>IF('لیست '!L90&lt;&gt;"",'لیست '!L90,"")</f>
        <v/>
      </c>
      <c r="MF22" s="83" t="str">
        <f>IF('لیست '!AG90&lt;&gt;"",'لیست '!AG90,"")</f>
        <v/>
      </c>
      <c r="MG22" s="84" t="str">
        <f t="shared" si="85"/>
        <v/>
      </c>
      <c r="MH22" s="411"/>
      <c r="MI22" s="83" t="str">
        <f>IF('لیست '!L91&lt;&gt;"",'لیست '!L91,"")</f>
        <v/>
      </c>
      <c r="MJ22" s="83" t="str">
        <f>IF('لیست '!AG91&lt;&gt;"",'لیست '!AG91,"")</f>
        <v/>
      </c>
      <c r="MK22" s="84" t="str">
        <f t="shared" si="86"/>
        <v/>
      </c>
      <c r="ML22" s="411"/>
      <c r="MM22" s="83" t="str">
        <f>IF('لیست '!L92&lt;&gt;"",'لیست '!L92,"")</f>
        <v/>
      </c>
      <c r="MN22" s="83" t="str">
        <f>IF('لیست '!AG92&lt;&gt;"",'لیست '!AG92,"")</f>
        <v/>
      </c>
      <c r="MO22" s="84" t="str">
        <f t="shared" si="87"/>
        <v/>
      </c>
      <c r="MP22" s="411"/>
      <c r="MQ22" s="83" t="str">
        <f>IF('لیست '!L93&lt;&gt;"",'لیست '!L93,"")</f>
        <v/>
      </c>
      <c r="MR22" s="83" t="str">
        <f>IF('لیست '!AG93&lt;&gt;"",'لیست '!AG93,"")</f>
        <v/>
      </c>
      <c r="MS22" s="84" t="str">
        <f t="shared" si="88"/>
        <v/>
      </c>
      <c r="MT22" s="411"/>
      <c r="MU22" s="83" t="str">
        <f>IF('لیست '!L94&lt;&gt;"",'لیست '!L94,"")</f>
        <v/>
      </c>
      <c r="MV22" s="83" t="str">
        <f>IF('لیست '!AG94&lt;&gt;"",'لیست '!AG94,"")</f>
        <v/>
      </c>
      <c r="MW22" s="84" t="str">
        <f t="shared" si="89"/>
        <v/>
      </c>
      <c r="MX22" s="411"/>
      <c r="MY22" s="83" t="str">
        <f>IF('لیست '!L95&lt;&gt;"",'لیست '!L95,"")</f>
        <v/>
      </c>
      <c r="MZ22" s="83" t="str">
        <f>IF('لیست '!AG95&lt;&gt;"",'لیست '!AG95,"")</f>
        <v/>
      </c>
      <c r="NA22" s="84" t="str">
        <f t="shared" si="90"/>
        <v/>
      </c>
      <c r="NB22" s="411"/>
      <c r="NC22" s="83" t="str">
        <f>IF('لیست '!L96&lt;&gt;"",'لیست '!L96,"")</f>
        <v/>
      </c>
      <c r="ND22" s="83" t="str">
        <f>IF('لیست '!AG96&lt;&gt;"",'لیست '!AG96,"")</f>
        <v/>
      </c>
      <c r="NE22" s="84" t="str">
        <f t="shared" si="91"/>
        <v/>
      </c>
      <c r="NF22" s="411"/>
      <c r="NG22" s="83" t="str">
        <f>IF('لیست '!L97&lt;&gt;"",'لیست '!L97,"")</f>
        <v/>
      </c>
      <c r="NH22" s="83" t="str">
        <f>IF('لیست '!AG97&lt;&gt;"",'لیست '!AG97,"")</f>
        <v/>
      </c>
      <c r="NI22" s="84" t="str">
        <f t="shared" si="92"/>
        <v/>
      </c>
      <c r="NJ22" s="411"/>
      <c r="NK22" s="83" t="str">
        <f>IF('لیست '!L98&lt;&gt;"",'لیست '!L98,"")</f>
        <v/>
      </c>
      <c r="NL22" s="83" t="str">
        <f>IF('لیست '!AG98&lt;&gt;"",'لیست '!AG98,"")</f>
        <v/>
      </c>
      <c r="NM22" s="84" t="str">
        <f t="shared" si="93"/>
        <v/>
      </c>
      <c r="NN22" s="411"/>
      <c r="NO22" s="83" t="str">
        <f>IF('لیست '!L99&lt;&gt;"",'لیست '!L99,"")</f>
        <v/>
      </c>
      <c r="NP22" s="83" t="str">
        <f>IF('لیست '!AG99&lt;&gt;"",'لیست '!AG99,"")</f>
        <v/>
      </c>
      <c r="NQ22" s="84" t="str">
        <f t="shared" si="94"/>
        <v/>
      </c>
      <c r="NR22" s="411"/>
      <c r="NS22" s="83" t="str">
        <f>IF('لیست '!L100&lt;&gt;"",'لیست '!L100,"")</f>
        <v/>
      </c>
      <c r="NT22" s="83" t="str">
        <f>IF('لیست '!AG100&lt;&gt;"",'لیست '!AG100,"")</f>
        <v/>
      </c>
      <c r="NU22" s="84" t="str">
        <f t="shared" si="95"/>
        <v/>
      </c>
      <c r="NV22" s="411"/>
      <c r="NW22" s="83" t="str">
        <f>IF('لیست '!L101&lt;&gt;"",'لیست '!L101,"")</f>
        <v/>
      </c>
      <c r="NX22" s="83" t="str">
        <f>IF('لیست '!AG101&lt;&gt;"",'لیست '!AG101,"")</f>
        <v/>
      </c>
      <c r="NY22" s="84" t="str">
        <f t="shared" si="96"/>
        <v/>
      </c>
      <c r="NZ22" s="411"/>
      <c r="OA22" s="83" t="str">
        <f>IF('لیست '!L102&lt;&gt;"",'لیست '!L102,"")</f>
        <v/>
      </c>
      <c r="OB22" s="83" t="str">
        <f>IF('لیست '!AG102&lt;&gt;"",'لیست '!AG102,"")</f>
        <v/>
      </c>
      <c r="OC22" s="84" t="str">
        <f t="shared" si="97"/>
        <v/>
      </c>
      <c r="OD22" s="411"/>
      <c r="OG22" s="401"/>
      <c r="OH22" s="401"/>
      <c r="OI22" s="401"/>
      <c r="OJ22" s="401"/>
      <c r="OK22" s="401"/>
    </row>
    <row r="23" spans="1:401" s="82" customFormat="1" ht="13.05" customHeight="1" x14ac:dyDescent="0.3">
      <c r="A23" s="409" t="str">
        <f>'لیست '!M3</f>
        <v>دری</v>
      </c>
      <c r="B23" s="412"/>
      <c r="C23" s="83" t="str">
        <f>IF('لیست '!M5&lt;&gt;"",'لیست '!M5,"")</f>
        <v/>
      </c>
      <c r="D23" s="83" t="str">
        <f>IF('لیست '!AH5&lt;&gt;"",'لیست '!AH5,"")</f>
        <v/>
      </c>
      <c r="E23" s="84" t="str">
        <f t="shared" si="0"/>
        <v/>
      </c>
      <c r="F23" s="411"/>
      <c r="G23" s="83" t="str">
        <f>IF('لیست '!M6&lt;&gt;"",'لیست '!M6,"")</f>
        <v/>
      </c>
      <c r="H23" s="83" t="str">
        <f>IF('لیست '!AH6&lt;&gt;"",'لیست '!AH6,"")</f>
        <v/>
      </c>
      <c r="I23" s="84" t="str">
        <f t="shared" si="1"/>
        <v/>
      </c>
      <c r="J23" s="411"/>
      <c r="K23" s="83" t="str">
        <f>IF('لیست '!M7&lt;&gt;"",'لیست '!M7,"")</f>
        <v/>
      </c>
      <c r="L23" s="83" t="str">
        <f>IF('لیست '!AH7&lt;&gt;"",'لیست '!AH7,"")</f>
        <v/>
      </c>
      <c r="M23" s="84" t="str">
        <f t="shared" si="2"/>
        <v/>
      </c>
      <c r="N23" s="411"/>
      <c r="O23" s="83" t="str">
        <f>IF('لیست '!M8&lt;&gt;"",'لیست '!M8,"")</f>
        <v/>
      </c>
      <c r="P23" s="83" t="str">
        <f>IF('لیست '!AH8&lt;&gt;"",'لیست '!AH8,"")</f>
        <v/>
      </c>
      <c r="Q23" s="84" t="str">
        <f t="shared" si="3"/>
        <v/>
      </c>
      <c r="R23" s="411"/>
      <c r="S23" s="83" t="str">
        <f>IF('لیست '!M9&lt;&gt;"",'لیست '!M9,"")</f>
        <v/>
      </c>
      <c r="T23" s="83" t="str">
        <f>IF('لیست '!AH9&lt;&gt;"",'لیست '!AH9,"")</f>
        <v/>
      </c>
      <c r="U23" s="84" t="str">
        <f t="shared" si="4"/>
        <v/>
      </c>
      <c r="V23" s="411"/>
      <c r="W23" s="83" t="str">
        <f>IF('لیست '!M10&lt;&gt;"",'لیست '!M10,"")</f>
        <v/>
      </c>
      <c r="X23" s="83" t="str">
        <f>IF('لیست '!AH10&lt;&gt;"",'لیست '!AH10,"")</f>
        <v/>
      </c>
      <c r="Y23" s="84" t="str">
        <f t="shared" si="5"/>
        <v/>
      </c>
      <c r="Z23" s="411"/>
      <c r="AA23" s="83" t="str">
        <f>IF('لیست '!M11&lt;&gt;"",'لیست '!M11,"")</f>
        <v/>
      </c>
      <c r="AB23" s="83" t="str">
        <f>IF('لیست '!AH11&lt;&gt;"",'لیست '!AH11,"")</f>
        <v/>
      </c>
      <c r="AC23" s="84" t="str">
        <f t="shared" si="6"/>
        <v/>
      </c>
      <c r="AD23" s="411"/>
      <c r="AE23" s="83" t="str">
        <f>IF('لیست '!M12&lt;&gt;"",'لیست '!M12,"")</f>
        <v/>
      </c>
      <c r="AF23" s="83" t="str">
        <f>IF('لیست '!AH12&lt;&gt;"",'لیست '!AH12,"")</f>
        <v/>
      </c>
      <c r="AG23" s="84" t="str">
        <f t="shared" si="7"/>
        <v/>
      </c>
      <c r="AH23" s="411"/>
      <c r="AI23" s="83" t="str">
        <f>IF('لیست '!M13&lt;&gt;"",'لیست '!M13,"")</f>
        <v/>
      </c>
      <c r="AJ23" s="83" t="str">
        <f>IF('لیست '!AH13&lt;&gt;"",'لیست '!AH13,"")</f>
        <v/>
      </c>
      <c r="AK23" s="84" t="str">
        <f t="shared" si="8"/>
        <v/>
      </c>
      <c r="AL23" s="411"/>
      <c r="AM23" s="83" t="str">
        <f>IF('لیست '!M14&lt;&gt;"",'لیست '!M14,"")</f>
        <v/>
      </c>
      <c r="AN23" s="83" t="str">
        <f>IF('لیست '!AH14&lt;&gt;"",'لیست '!AH14,"")</f>
        <v/>
      </c>
      <c r="AO23" s="84" t="str">
        <f t="shared" si="9"/>
        <v/>
      </c>
      <c r="AP23" s="411"/>
      <c r="AQ23" s="83" t="str">
        <f>IF('لیست '!M15&lt;&gt;"",'لیست '!M15,"")</f>
        <v/>
      </c>
      <c r="AR23" s="83" t="str">
        <f>IF('لیست '!AH15&lt;&gt;"",'لیست '!AH15,"")</f>
        <v/>
      </c>
      <c r="AS23" s="84" t="str">
        <f t="shared" si="10"/>
        <v/>
      </c>
      <c r="AT23" s="411"/>
      <c r="AU23" s="83" t="str">
        <f>IF('لیست '!M16&lt;&gt;"",'لیست '!M16,"")</f>
        <v/>
      </c>
      <c r="AV23" s="83" t="str">
        <f>IF('لیست '!AH16&lt;&gt;"",'لیست '!AH16,"")</f>
        <v/>
      </c>
      <c r="AW23" s="84" t="str">
        <f t="shared" si="11"/>
        <v/>
      </c>
      <c r="AX23" s="411"/>
      <c r="AY23" s="83" t="str">
        <f>IF('لیست '!M17&lt;&gt;"",'لیست '!M17,"")</f>
        <v/>
      </c>
      <c r="AZ23" s="83" t="str">
        <f>IF('لیست '!AH17&lt;&gt;"",'لیست '!AH17,"")</f>
        <v/>
      </c>
      <c r="BA23" s="84" t="str">
        <f t="shared" si="12"/>
        <v/>
      </c>
      <c r="BB23" s="411"/>
      <c r="BC23" s="83" t="str">
        <f>IF('لیست '!M18&lt;&gt;"",'لیست '!M18,"")</f>
        <v/>
      </c>
      <c r="BD23" s="83" t="str">
        <f>IF('لیست '!AH18&lt;&gt;"",'لیست '!AH18,"")</f>
        <v/>
      </c>
      <c r="BE23" s="84" t="str">
        <f t="shared" si="13"/>
        <v/>
      </c>
      <c r="BF23" s="411"/>
      <c r="BG23" s="83" t="str">
        <f>IF('لیست '!M19&lt;&gt;"",'لیست '!M19,"")</f>
        <v/>
      </c>
      <c r="BH23" s="83" t="str">
        <f>IF('لیست '!AH19&lt;&gt;"",'لیست '!AH19,"")</f>
        <v/>
      </c>
      <c r="BI23" s="84" t="str">
        <f t="shared" si="14"/>
        <v/>
      </c>
      <c r="BJ23" s="411"/>
      <c r="BK23" s="83" t="str">
        <f>IF('لیست '!M20&lt;&gt;"",'لیست '!M20,"")</f>
        <v/>
      </c>
      <c r="BL23" s="83" t="str">
        <f>IF('لیست '!AH20&lt;&gt;"",'لیست '!AH20,"")</f>
        <v/>
      </c>
      <c r="BM23" s="84" t="str">
        <f t="shared" si="15"/>
        <v/>
      </c>
      <c r="BN23" s="411"/>
      <c r="BO23" s="83" t="str">
        <f>IF('لیست '!M21&lt;&gt;"",'لیست '!M21,"")</f>
        <v/>
      </c>
      <c r="BP23" s="83" t="str">
        <f>IF('لیست '!AH21&lt;&gt;"",'لیست '!AH21,"")</f>
        <v/>
      </c>
      <c r="BQ23" s="84" t="str">
        <f t="shared" si="16"/>
        <v/>
      </c>
      <c r="BR23" s="411"/>
      <c r="BS23" s="83" t="str">
        <f>IF('لیست '!M22&lt;&gt;"",'لیست '!M22,"")</f>
        <v/>
      </c>
      <c r="BT23" s="83" t="str">
        <f>IF('لیست '!AH22&lt;&gt;"",'لیست '!AH22,"")</f>
        <v/>
      </c>
      <c r="BU23" s="84" t="str">
        <f t="shared" si="17"/>
        <v/>
      </c>
      <c r="BV23" s="411"/>
      <c r="BW23" s="83" t="str">
        <f>IF('لیست '!M23&lt;&gt;"",'لیست '!M23,"")</f>
        <v/>
      </c>
      <c r="BX23" s="83" t="str">
        <f>IF('لیست '!AH23&lt;&gt;"",'لیست '!AH23,"")</f>
        <v/>
      </c>
      <c r="BY23" s="84" t="str">
        <f t="shared" si="18"/>
        <v/>
      </c>
      <c r="BZ23" s="411"/>
      <c r="CA23" s="83" t="str">
        <f>IF('لیست '!M24&lt;&gt;"",'لیست '!M24,"")</f>
        <v/>
      </c>
      <c r="CB23" s="83" t="str">
        <f>IF('لیست '!AH24&lt;&gt;"",'لیست '!AH24,"")</f>
        <v/>
      </c>
      <c r="CC23" s="84" t="str">
        <f t="shared" si="19"/>
        <v/>
      </c>
      <c r="CD23" s="411"/>
      <c r="CE23" s="83" t="str">
        <f>IF('لیست '!M25&lt;&gt;"",'لیست '!M25,"")</f>
        <v/>
      </c>
      <c r="CF23" s="83" t="str">
        <f>IF('لیست '!AH25&lt;&gt;"",'لیست '!AH25,"")</f>
        <v/>
      </c>
      <c r="CG23" s="84" t="str">
        <f t="shared" si="20"/>
        <v/>
      </c>
      <c r="CH23" s="411"/>
      <c r="CI23" s="83" t="str">
        <f>IF('لیست '!M26&lt;&gt;"",'لیست '!M26,"")</f>
        <v/>
      </c>
      <c r="CJ23" s="83" t="str">
        <f>IF('لیست '!AH26&lt;&gt;"",'لیست '!AH26,"")</f>
        <v/>
      </c>
      <c r="CK23" s="84" t="str">
        <f t="shared" si="21"/>
        <v/>
      </c>
      <c r="CL23" s="411"/>
      <c r="CM23" s="83" t="str">
        <f>IF('لیست '!M27&lt;&gt;"",'لیست '!M27,"")</f>
        <v/>
      </c>
      <c r="CN23" s="83" t="str">
        <f>IF('لیست '!AH27&lt;&gt;"",'لیست '!AH27,"")</f>
        <v/>
      </c>
      <c r="CO23" s="84" t="str">
        <f t="shared" si="22"/>
        <v/>
      </c>
      <c r="CP23" s="411"/>
      <c r="CQ23" s="83" t="str">
        <f>IF('لیست '!M28&lt;&gt;"",'لیست '!M28,"")</f>
        <v/>
      </c>
      <c r="CR23" s="83" t="str">
        <f>IF('لیست '!AH28&lt;&gt;"",'لیست '!AH28,"")</f>
        <v/>
      </c>
      <c r="CS23" s="84" t="str">
        <f t="shared" si="23"/>
        <v/>
      </c>
      <c r="CT23" s="411"/>
      <c r="CU23" s="83" t="str">
        <f>IF('لیست '!M29&lt;&gt;"",'لیست '!M29,"")</f>
        <v/>
      </c>
      <c r="CV23" s="83" t="str">
        <f>IF('لیست '!AH29&lt;&gt;"",'لیست '!AH29,"")</f>
        <v/>
      </c>
      <c r="CW23" s="84" t="str">
        <f t="shared" si="24"/>
        <v/>
      </c>
      <c r="CX23" s="411"/>
      <c r="CY23" s="83" t="str">
        <f>IF('لیست '!M30&lt;&gt;"",'لیست '!M30,"")</f>
        <v/>
      </c>
      <c r="CZ23" s="83" t="str">
        <f>IF('لیست '!AH30&lt;&gt;"",'لیست '!AH30,"")</f>
        <v/>
      </c>
      <c r="DA23" s="84" t="str">
        <f t="shared" si="25"/>
        <v/>
      </c>
      <c r="DB23" s="411"/>
      <c r="DC23" s="83" t="str">
        <f>IF('لیست '!M31&lt;&gt;"",'لیست '!M31,"")</f>
        <v/>
      </c>
      <c r="DD23" s="83" t="str">
        <f>IF('لیست '!AH31&lt;&gt;"",'لیست '!AH31,"")</f>
        <v/>
      </c>
      <c r="DE23" s="84" t="str">
        <f t="shared" si="26"/>
        <v/>
      </c>
      <c r="DF23" s="411"/>
      <c r="DG23" s="83" t="str">
        <f>IF('لیست '!M32&lt;&gt;"",'لیست '!M32,"")</f>
        <v/>
      </c>
      <c r="DH23" s="83" t="str">
        <f>IF('لیست '!AH32&lt;&gt;"",'لیست '!AH32,"")</f>
        <v/>
      </c>
      <c r="DI23" s="84" t="str">
        <f t="shared" si="27"/>
        <v/>
      </c>
      <c r="DJ23" s="411"/>
      <c r="DK23" s="83" t="str">
        <f>IF('لیست '!M33&lt;&gt;"",'لیست '!M33,"")</f>
        <v/>
      </c>
      <c r="DL23" s="83" t="str">
        <f>IF('لیست '!AH33&lt;&gt;"",'لیست '!AH33,"")</f>
        <v/>
      </c>
      <c r="DM23" s="84" t="str">
        <f t="shared" si="28"/>
        <v/>
      </c>
      <c r="DN23" s="411"/>
      <c r="DO23" s="83" t="str">
        <f>IF('لیست '!M34&lt;&gt;"",'لیست '!M34,"")</f>
        <v/>
      </c>
      <c r="DP23" s="83" t="str">
        <f>IF('لیست '!AH34&lt;&gt;"",'لیست '!AH34,"")</f>
        <v/>
      </c>
      <c r="DQ23" s="84" t="str">
        <f t="shared" si="29"/>
        <v/>
      </c>
      <c r="DR23" s="411"/>
      <c r="DS23" s="83" t="str">
        <f>IF('لیست '!M35&lt;&gt;"",'لیست '!M35,"")</f>
        <v/>
      </c>
      <c r="DT23" s="83" t="str">
        <f>IF('لیست '!AH35&lt;&gt;"",'لیست '!AH35,"")</f>
        <v/>
      </c>
      <c r="DU23" s="84" t="str">
        <f t="shared" si="30"/>
        <v/>
      </c>
      <c r="DV23" s="411"/>
      <c r="DW23" s="83" t="str">
        <f>IF('لیست '!M36&lt;&gt;"",'لیست '!M36,"")</f>
        <v/>
      </c>
      <c r="DX23" s="83" t="str">
        <f>IF('لیست '!AH36&lt;&gt;"",'لیست '!AH36,"")</f>
        <v/>
      </c>
      <c r="DY23" s="84" t="str">
        <f t="shared" si="31"/>
        <v/>
      </c>
      <c r="DZ23" s="411"/>
      <c r="EA23" s="83" t="str">
        <f>IF('لیست '!M37&lt;&gt;"",'لیست '!M37,"")</f>
        <v/>
      </c>
      <c r="EB23" s="83" t="str">
        <f>IF('لیست '!AH37&lt;&gt;"",'لیست '!AH37,"")</f>
        <v/>
      </c>
      <c r="EC23" s="84" t="str">
        <f t="shared" si="32"/>
        <v/>
      </c>
      <c r="ED23" s="411"/>
      <c r="EE23" s="83" t="str">
        <f>IF('لیست '!M38&lt;&gt;"",'لیست '!M38,"")</f>
        <v/>
      </c>
      <c r="EF23" s="83" t="str">
        <f>IF('لیست '!AH38&lt;&gt;"",'لیست '!AH38,"")</f>
        <v/>
      </c>
      <c r="EG23" s="84" t="str">
        <f t="shared" si="33"/>
        <v/>
      </c>
      <c r="EH23" s="411"/>
      <c r="EI23" s="83" t="str">
        <f>IF('لیست '!M39&lt;&gt;"",'لیست '!M39,"")</f>
        <v/>
      </c>
      <c r="EJ23" s="83" t="str">
        <f>IF('لیست '!AH39&lt;&gt;"",'لیست '!AH39,"")</f>
        <v/>
      </c>
      <c r="EK23" s="84" t="str">
        <f t="shared" si="34"/>
        <v/>
      </c>
      <c r="EL23" s="411"/>
      <c r="EM23" s="83" t="str">
        <f>IF('لیست '!M40&lt;&gt;"",'لیست '!M40,"")</f>
        <v/>
      </c>
      <c r="EN23" s="83" t="str">
        <f>IF('لیست '!AH40&lt;&gt;"",'لیست '!AH40,"")</f>
        <v/>
      </c>
      <c r="EO23" s="84" t="str">
        <f t="shared" si="35"/>
        <v/>
      </c>
      <c r="EP23" s="411"/>
      <c r="EQ23" s="83" t="str">
        <f>IF('لیست '!M41&lt;&gt;"",'لیست '!M41,"")</f>
        <v/>
      </c>
      <c r="ER23" s="83" t="str">
        <f>IF('لیست '!AH41&lt;&gt;"",'لیست '!AH41,"")</f>
        <v/>
      </c>
      <c r="ES23" s="84" t="str">
        <f t="shared" si="36"/>
        <v/>
      </c>
      <c r="ET23" s="411"/>
      <c r="EU23" s="83" t="str">
        <f>IF('لیست '!M42&lt;&gt;"",'لیست '!M42,"")</f>
        <v/>
      </c>
      <c r="EV23" s="83" t="str">
        <f>IF('لیست '!AH42&lt;&gt;"",'لیست '!AH42,"")</f>
        <v/>
      </c>
      <c r="EW23" s="84" t="str">
        <f t="shared" si="37"/>
        <v/>
      </c>
      <c r="EX23" s="411"/>
      <c r="EY23" s="83" t="str">
        <f>IF('لیست '!M43&lt;&gt;"",'لیست '!M43,"")</f>
        <v/>
      </c>
      <c r="EZ23" s="83" t="str">
        <f>IF('لیست '!AH43&lt;&gt;"",'لیست '!AH43,"")</f>
        <v/>
      </c>
      <c r="FA23" s="84" t="str">
        <f t="shared" si="38"/>
        <v/>
      </c>
      <c r="FB23" s="411"/>
      <c r="FC23" s="83" t="str">
        <f>IF('لیست '!M44&lt;&gt;"",'لیست '!M44,"")</f>
        <v/>
      </c>
      <c r="FD23" s="83" t="str">
        <f>IF('لیست '!AH44&lt;&gt;"",'لیست '!AH44,"")</f>
        <v/>
      </c>
      <c r="FE23" s="84" t="str">
        <f t="shared" si="39"/>
        <v/>
      </c>
      <c r="FF23" s="411"/>
      <c r="FG23" s="83" t="str">
        <f>IF('لیست '!M45&lt;&gt;"",'لیست '!M45,"")</f>
        <v/>
      </c>
      <c r="FH23" s="83" t="str">
        <f>IF('لیست '!AH45&lt;&gt;"",'لیست '!AH45,"")</f>
        <v/>
      </c>
      <c r="FI23" s="84" t="str">
        <f t="shared" si="40"/>
        <v/>
      </c>
      <c r="FJ23" s="411"/>
      <c r="FK23" s="83" t="str">
        <f>IF('لیست '!M46&lt;&gt;"",'لیست '!M46,"")</f>
        <v/>
      </c>
      <c r="FL23" s="83" t="str">
        <f>IF('لیست '!AH46&lt;&gt;"",'لیست '!AH46,"")</f>
        <v/>
      </c>
      <c r="FM23" s="84" t="str">
        <f t="shared" si="41"/>
        <v/>
      </c>
      <c r="FN23" s="411"/>
      <c r="FO23" s="83" t="str">
        <f>IF('لیست '!M47&lt;&gt;"",'لیست '!M47,"")</f>
        <v/>
      </c>
      <c r="FP23" s="83" t="str">
        <f>IF('لیست '!AH47&lt;&gt;"",'لیست '!AH47,"")</f>
        <v/>
      </c>
      <c r="FQ23" s="84" t="str">
        <f t="shared" si="42"/>
        <v/>
      </c>
      <c r="FR23" s="411"/>
      <c r="FS23" s="83" t="str">
        <f>IF('لیست '!M48&lt;&gt;"",'لیست '!M48,"")</f>
        <v/>
      </c>
      <c r="FT23" s="83" t="str">
        <f>IF('لیست '!AH48&lt;&gt;"",'لیست '!AH48,"")</f>
        <v/>
      </c>
      <c r="FU23" s="84" t="str">
        <f t="shared" si="43"/>
        <v/>
      </c>
      <c r="FV23" s="411"/>
      <c r="FW23" s="83" t="str">
        <f>IF('لیست '!M49&lt;&gt;"",'لیست '!M49,"")</f>
        <v/>
      </c>
      <c r="FX23" s="83" t="str">
        <f>IF('لیست '!AH49&lt;&gt;"",'لیست '!AH49,"")</f>
        <v/>
      </c>
      <c r="FY23" s="84" t="str">
        <f t="shared" si="44"/>
        <v/>
      </c>
      <c r="FZ23" s="411"/>
      <c r="GA23" s="83" t="str">
        <f>IF('لیست '!M50&lt;&gt;"",'لیست '!M50,"")</f>
        <v/>
      </c>
      <c r="GB23" s="83" t="str">
        <f>IF('لیست '!AH50&lt;&gt;"",'لیست '!AH50,"")</f>
        <v/>
      </c>
      <c r="GC23" s="84" t="str">
        <f t="shared" si="45"/>
        <v/>
      </c>
      <c r="GD23" s="411"/>
      <c r="GE23" s="83" t="str">
        <f>IF('لیست '!M51&lt;&gt;"",'لیست '!M51,"")</f>
        <v/>
      </c>
      <c r="GF23" s="83" t="str">
        <f>IF('لیست '!AH51&lt;&gt;"",'لیست '!AH51,"")</f>
        <v/>
      </c>
      <c r="GG23" s="84" t="str">
        <f t="shared" si="46"/>
        <v/>
      </c>
      <c r="GH23" s="411"/>
      <c r="GI23" s="83" t="str">
        <f>IF('لیست '!M52&lt;&gt;"",'لیست '!M52,"")</f>
        <v/>
      </c>
      <c r="GJ23" s="83" t="str">
        <f>IF('لیست '!AH52&lt;&gt;"",'لیست '!AH52,"")</f>
        <v/>
      </c>
      <c r="GK23" s="84" t="str">
        <f t="shared" si="47"/>
        <v/>
      </c>
      <c r="GL23" s="411"/>
      <c r="GM23" s="83" t="str">
        <f>IF('لیست '!M53&lt;&gt;"",'لیست '!M53,"")</f>
        <v/>
      </c>
      <c r="GN23" s="83" t="str">
        <f>IF('لیست '!AH53&lt;&gt;"",'لیست '!AH53,"")</f>
        <v/>
      </c>
      <c r="GO23" s="84" t="str">
        <f t="shared" si="48"/>
        <v/>
      </c>
      <c r="GP23" s="411"/>
      <c r="GQ23" s="83" t="str">
        <f>IF('لیست '!M54&lt;&gt;"",'لیست '!M54,"")</f>
        <v/>
      </c>
      <c r="GR23" s="83" t="str">
        <f>IF('لیست '!AH54&lt;&gt;"",'لیست '!AH54,"")</f>
        <v/>
      </c>
      <c r="GS23" s="84" t="str">
        <f t="shared" si="49"/>
        <v/>
      </c>
      <c r="GT23" s="411"/>
      <c r="GU23" s="83" t="str">
        <f>IF('لیست '!M55&lt;&gt;"",'لیست '!M55,"")</f>
        <v/>
      </c>
      <c r="GV23" s="83" t="str">
        <f>IF('لیست '!AH55&lt;&gt;"",'لیست '!AH55,"")</f>
        <v/>
      </c>
      <c r="GW23" s="84" t="str">
        <f t="shared" si="50"/>
        <v/>
      </c>
      <c r="GX23" s="411"/>
      <c r="GY23" s="83" t="str">
        <f>IF('لیست '!M56&lt;&gt;"",'لیست '!M56,"")</f>
        <v/>
      </c>
      <c r="GZ23" s="83" t="str">
        <f>IF('لیست '!AH56&lt;&gt;"",'لیست '!AH56,"")</f>
        <v/>
      </c>
      <c r="HA23" s="84" t="str">
        <f t="shared" si="51"/>
        <v/>
      </c>
      <c r="HB23" s="411"/>
      <c r="HC23" s="83" t="str">
        <f>IF('لیست '!M57&lt;&gt;"",'لیست '!M57,"")</f>
        <v/>
      </c>
      <c r="HD23" s="83" t="str">
        <f>IF('لیست '!AH57&lt;&gt;"",'لیست '!AH57,"")</f>
        <v/>
      </c>
      <c r="HE23" s="84" t="str">
        <f t="shared" si="52"/>
        <v/>
      </c>
      <c r="HF23" s="411"/>
      <c r="HG23" s="83" t="str">
        <f>IF('لیست '!M58&lt;&gt;"",'لیست '!M58,"")</f>
        <v/>
      </c>
      <c r="HH23" s="83" t="str">
        <f>IF('لیست '!AH58&lt;&gt;"",'لیست '!AH58,"")</f>
        <v/>
      </c>
      <c r="HI23" s="84" t="str">
        <f t="shared" si="53"/>
        <v/>
      </c>
      <c r="HJ23" s="411"/>
      <c r="HK23" s="83" t="str">
        <f>IF('لیست '!M59&lt;&gt;"",'لیست '!M59,"")</f>
        <v/>
      </c>
      <c r="HL23" s="83" t="str">
        <f>IF('لیست '!AH59&lt;&gt;"",'لیست '!AH59,"")</f>
        <v/>
      </c>
      <c r="HM23" s="84" t="str">
        <f t="shared" si="54"/>
        <v/>
      </c>
      <c r="HN23" s="411"/>
      <c r="HO23" s="83" t="str">
        <f>IF('لیست '!M60&lt;&gt;"",'لیست '!M60,"")</f>
        <v/>
      </c>
      <c r="HP23" s="83" t="str">
        <f>IF('لیست '!AH60&lt;&gt;"",'لیست '!AH60,"")</f>
        <v/>
      </c>
      <c r="HQ23" s="84" t="str">
        <f t="shared" si="55"/>
        <v/>
      </c>
      <c r="HR23" s="411"/>
      <c r="HS23" s="83" t="str">
        <f>IF('لیست '!M61&lt;&gt;"",'لیست '!M61,"")</f>
        <v/>
      </c>
      <c r="HT23" s="83" t="str">
        <f>IF('لیست '!AH61&lt;&gt;"",'لیست '!AH61,"")</f>
        <v/>
      </c>
      <c r="HU23" s="84" t="str">
        <f t="shared" si="56"/>
        <v/>
      </c>
      <c r="HV23" s="411"/>
      <c r="HW23" s="83" t="str">
        <f>IF('لیست '!M62&lt;&gt;"",'لیست '!M62,"")</f>
        <v/>
      </c>
      <c r="HX23" s="83" t="str">
        <f>IF('لیست '!AH62&lt;&gt;"",'لیست '!AH62,"")</f>
        <v/>
      </c>
      <c r="HY23" s="84" t="str">
        <f t="shared" si="57"/>
        <v/>
      </c>
      <c r="HZ23" s="411"/>
      <c r="IA23" s="83" t="str">
        <f>IF('لیست '!M63&lt;&gt;"",'لیست '!M63,"")</f>
        <v/>
      </c>
      <c r="IB23" s="83" t="str">
        <f>IF('لیست '!AH63&lt;&gt;"",'لیست '!AH63,"")</f>
        <v/>
      </c>
      <c r="IC23" s="84" t="str">
        <f t="shared" si="58"/>
        <v/>
      </c>
      <c r="ID23" s="411"/>
      <c r="IE23" s="83" t="str">
        <f>IF('لیست '!M64&lt;&gt;"",'لیست '!M64,"")</f>
        <v/>
      </c>
      <c r="IF23" s="83" t="str">
        <f>IF('لیست '!AH64&lt;&gt;"",'لیست '!AH64,"")</f>
        <v/>
      </c>
      <c r="IG23" s="84" t="str">
        <f t="shared" si="59"/>
        <v/>
      </c>
      <c r="IH23" s="411"/>
      <c r="II23" s="83" t="str">
        <f>IF('لیست '!M65&lt;&gt;"",'لیست '!M65,"")</f>
        <v/>
      </c>
      <c r="IJ23" s="83" t="str">
        <f>IF('لیست '!AH65&lt;&gt;"",'لیست '!AH65,"")</f>
        <v/>
      </c>
      <c r="IK23" s="84" t="str">
        <f t="shared" si="60"/>
        <v/>
      </c>
      <c r="IL23" s="411"/>
      <c r="IM23" s="83" t="str">
        <f>IF('لیست '!M66&lt;&gt;"",'لیست '!M66,"")</f>
        <v/>
      </c>
      <c r="IN23" s="83" t="str">
        <f>IF('لیست '!AH66&lt;&gt;"",'لیست '!AH66,"")</f>
        <v/>
      </c>
      <c r="IO23" s="84" t="str">
        <f t="shared" si="61"/>
        <v/>
      </c>
      <c r="IP23" s="411"/>
      <c r="IQ23" s="83" t="str">
        <f>IF('لیست '!M67&lt;&gt;"",'لیست '!M67,"")</f>
        <v/>
      </c>
      <c r="IR23" s="83" t="str">
        <f>IF('لیست '!AH67&lt;&gt;"",'لیست '!AH67,"")</f>
        <v/>
      </c>
      <c r="IS23" s="84" t="str">
        <f t="shared" si="62"/>
        <v/>
      </c>
      <c r="IT23" s="411"/>
      <c r="IU23" s="83" t="str">
        <f>IF('لیست '!M68&lt;&gt;"",'لیست '!M68,"")</f>
        <v/>
      </c>
      <c r="IV23" s="83" t="str">
        <f>IF('لیست '!AH68&lt;&gt;"",'لیست '!AH68,"")</f>
        <v/>
      </c>
      <c r="IW23" s="84" t="str">
        <f t="shared" si="63"/>
        <v/>
      </c>
      <c r="IX23" s="411"/>
      <c r="IY23" s="83" t="str">
        <f>IF('لیست '!M69&lt;&gt;"",'لیست '!M69,"")</f>
        <v/>
      </c>
      <c r="IZ23" s="83" t="str">
        <f>IF('لیست '!AH69&lt;&gt;"",'لیست '!AH69,"")</f>
        <v/>
      </c>
      <c r="JA23" s="84" t="str">
        <f t="shared" si="64"/>
        <v/>
      </c>
      <c r="JB23" s="411"/>
      <c r="JC23" s="83" t="str">
        <f>IF('لیست '!M70&lt;&gt;"",'لیست '!M70,"")</f>
        <v/>
      </c>
      <c r="JD23" s="83" t="str">
        <f>IF('لیست '!AH70&lt;&gt;"",'لیست '!AH70,"")</f>
        <v/>
      </c>
      <c r="JE23" s="84" t="str">
        <f t="shared" si="65"/>
        <v/>
      </c>
      <c r="JF23" s="411"/>
      <c r="JG23" s="83" t="str">
        <f>IF('لیست '!M71&lt;&gt;"",'لیست '!M71,"")</f>
        <v/>
      </c>
      <c r="JH23" s="83" t="str">
        <f>IF('لیست '!AH71&lt;&gt;"",'لیست '!AH71,"")</f>
        <v/>
      </c>
      <c r="JI23" s="84" t="str">
        <f t="shared" si="66"/>
        <v/>
      </c>
      <c r="JJ23" s="411"/>
      <c r="JK23" s="83" t="str">
        <f>IF('لیست '!M72&lt;&gt;"",'لیست '!M72,"")</f>
        <v/>
      </c>
      <c r="JL23" s="83" t="str">
        <f>IF('لیست '!AH72&lt;&gt;"",'لیست '!AH72,"")</f>
        <v/>
      </c>
      <c r="JM23" s="84" t="str">
        <f t="shared" si="67"/>
        <v/>
      </c>
      <c r="JN23" s="411"/>
      <c r="JO23" s="83" t="str">
        <f>IF('لیست '!M73&lt;&gt;"",'لیست '!M73,"")</f>
        <v/>
      </c>
      <c r="JP23" s="83" t="str">
        <f>IF('لیست '!AH73&lt;&gt;"",'لیست '!AH73,"")</f>
        <v/>
      </c>
      <c r="JQ23" s="84" t="str">
        <f t="shared" si="68"/>
        <v/>
      </c>
      <c r="JR23" s="411"/>
      <c r="JS23" s="83" t="str">
        <f>IF('لیست '!M74&lt;&gt;"",'لیست '!M74,"")</f>
        <v/>
      </c>
      <c r="JT23" s="83" t="str">
        <f>IF('لیست '!AH74&lt;&gt;"",'لیست '!AH74,"")</f>
        <v/>
      </c>
      <c r="JU23" s="84" t="str">
        <f t="shared" si="69"/>
        <v/>
      </c>
      <c r="JV23" s="411"/>
      <c r="JW23" s="83" t="str">
        <f>IF('لیست '!M75&lt;&gt;"",'لیست '!M75,"")</f>
        <v/>
      </c>
      <c r="JX23" s="83" t="str">
        <f>IF('لیست '!AH75&lt;&gt;"",'لیست '!AH75,"")</f>
        <v/>
      </c>
      <c r="JY23" s="84" t="str">
        <f t="shared" si="70"/>
        <v/>
      </c>
      <c r="JZ23" s="411"/>
      <c r="KA23" s="83" t="str">
        <f>IF('لیست '!M76&lt;&gt;"",'لیست '!M76,"")</f>
        <v/>
      </c>
      <c r="KB23" s="83" t="str">
        <f>IF('لیست '!AH76&lt;&gt;"",'لیست '!AH76,"")</f>
        <v/>
      </c>
      <c r="KC23" s="84" t="str">
        <f t="shared" si="71"/>
        <v/>
      </c>
      <c r="KD23" s="411"/>
      <c r="KE23" s="83" t="str">
        <f>IF('لیست '!M77&lt;&gt;"",'لیست '!M77,"")</f>
        <v/>
      </c>
      <c r="KF23" s="83" t="str">
        <f>IF('لیست '!AH77&lt;&gt;"",'لیست '!AH77,"")</f>
        <v/>
      </c>
      <c r="KG23" s="84" t="str">
        <f t="shared" si="72"/>
        <v/>
      </c>
      <c r="KH23" s="411"/>
      <c r="KI23" s="83" t="str">
        <f>IF('لیست '!M78&lt;&gt;"",'لیست '!M78,"")</f>
        <v/>
      </c>
      <c r="KJ23" s="83" t="str">
        <f>IF('لیست '!AH78&lt;&gt;"",'لیست '!AH78,"")</f>
        <v/>
      </c>
      <c r="KK23" s="84" t="str">
        <f t="shared" si="73"/>
        <v/>
      </c>
      <c r="KL23" s="411"/>
      <c r="KM23" s="83" t="str">
        <f>IF('لیست '!M79&lt;&gt;"",'لیست '!M79,"")</f>
        <v/>
      </c>
      <c r="KN23" s="83" t="str">
        <f>IF('لیست '!AH79&lt;&gt;"",'لیست '!AH79,"")</f>
        <v/>
      </c>
      <c r="KO23" s="84" t="str">
        <f t="shared" si="74"/>
        <v/>
      </c>
      <c r="KP23" s="411"/>
      <c r="KQ23" s="83" t="str">
        <f>IF('لیست '!M80&lt;&gt;"",'لیست '!M80,"")</f>
        <v/>
      </c>
      <c r="KR23" s="83" t="str">
        <f>IF('لیست '!AH80&lt;&gt;"",'لیست '!AH80,"")</f>
        <v/>
      </c>
      <c r="KS23" s="84" t="str">
        <f t="shared" si="75"/>
        <v/>
      </c>
      <c r="KT23" s="411"/>
      <c r="KU23" s="83" t="str">
        <f>IF('لیست '!M81&lt;&gt;"",'لیست '!M81,"")</f>
        <v/>
      </c>
      <c r="KV23" s="83" t="str">
        <f>IF('لیست '!AH81&lt;&gt;"",'لیست '!AH81,"")</f>
        <v/>
      </c>
      <c r="KW23" s="84" t="str">
        <f t="shared" si="76"/>
        <v/>
      </c>
      <c r="KX23" s="411"/>
      <c r="KY23" s="83" t="str">
        <f>IF('لیست '!M82&lt;&gt;"",'لیست '!M82,"")</f>
        <v/>
      </c>
      <c r="KZ23" s="83" t="str">
        <f>IF('لیست '!AH82&lt;&gt;"",'لیست '!AH82,"")</f>
        <v/>
      </c>
      <c r="LA23" s="84" t="str">
        <f t="shared" si="77"/>
        <v/>
      </c>
      <c r="LB23" s="411"/>
      <c r="LC23" s="83" t="str">
        <f>IF('لیست '!M83&lt;&gt;"",'لیست '!M83,"")</f>
        <v/>
      </c>
      <c r="LD23" s="83" t="str">
        <f>IF('لیست '!AH83&lt;&gt;"",'لیست '!AH83,"")</f>
        <v/>
      </c>
      <c r="LE23" s="84" t="str">
        <f t="shared" si="78"/>
        <v/>
      </c>
      <c r="LF23" s="411"/>
      <c r="LG23" s="83" t="str">
        <f>IF('لیست '!M84&lt;&gt;"",'لیست '!M84,"")</f>
        <v/>
      </c>
      <c r="LH23" s="83" t="str">
        <f>IF('لیست '!AH84&lt;&gt;"",'لیست '!AH84,"")</f>
        <v/>
      </c>
      <c r="LI23" s="84" t="str">
        <f t="shared" si="79"/>
        <v/>
      </c>
      <c r="LJ23" s="411"/>
      <c r="LK23" s="83" t="str">
        <f>IF('لیست '!M85&lt;&gt;"",'لیست '!M85,"")</f>
        <v/>
      </c>
      <c r="LL23" s="83" t="str">
        <f>IF('لیست '!AH85&lt;&gt;"",'لیست '!AH85,"")</f>
        <v/>
      </c>
      <c r="LM23" s="84" t="str">
        <f t="shared" si="80"/>
        <v/>
      </c>
      <c r="LN23" s="411"/>
      <c r="LO23" s="83" t="str">
        <f>IF('لیست '!M86&lt;&gt;"",'لیست '!M86,"")</f>
        <v/>
      </c>
      <c r="LP23" s="83" t="str">
        <f>IF('لیست '!AH86&lt;&gt;"",'لیست '!AH86,"")</f>
        <v/>
      </c>
      <c r="LQ23" s="84" t="str">
        <f t="shared" si="81"/>
        <v/>
      </c>
      <c r="LR23" s="411"/>
      <c r="LS23" s="83" t="str">
        <f>IF('لیست '!M87&lt;&gt;"",'لیست '!M87,"")</f>
        <v/>
      </c>
      <c r="LT23" s="83" t="str">
        <f>IF('لیست '!AH87&lt;&gt;"",'لیست '!AH87,"")</f>
        <v/>
      </c>
      <c r="LU23" s="84" t="str">
        <f t="shared" si="82"/>
        <v/>
      </c>
      <c r="LV23" s="411"/>
      <c r="LW23" s="83" t="str">
        <f>IF('لیست '!M88&lt;&gt;"",'لیست '!M88,"")</f>
        <v/>
      </c>
      <c r="LX23" s="83" t="str">
        <f>IF('لیست '!AH88&lt;&gt;"",'لیست '!AH88,"")</f>
        <v/>
      </c>
      <c r="LY23" s="84" t="str">
        <f t="shared" si="83"/>
        <v/>
      </c>
      <c r="LZ23" s="411"/>
      <c r="MA23" s="83" t="str">
        <f>IF('لیست '!M89&lt;&gt;"",'لیست '!M89,"")</f>
        <v/>
      </c>
      <c r="MB23" s="83" t="str">
        <f>IF('لیست '!AH89&lt;&gt;"",'لیست '!AH89,"")</f>
        <v/>
      </c>
      <c r="MC23" s="84" t="str">
        <f t="shared" si="84"/>
        <v/>
      </c>
      <c r="MD23" s="411"/>
      <c r="ME23" s="83" t="str">
        <f>IF('لیست '!M90&lt;&gt;"",'لیست '!M90,"")</f>
        <v/>
      </c>
      <c r="MF23" s="83" t="str">
        <f>IF('لیست '!AH90&lt;&gt;"",'لیست '!AH90,"")</f>
        <v/>
      </c>
      <c r="MG23" s="84" t="str">
        <f t="shared" si="85"/>
        <v/>
      </c>
      <c r="MH23" s="411"/>
      <c r="MI23" s="83" t="str">
        <f>IF('لیست '!M91&lt;&gt;"",'لیست '!M91,"")</f>
        <v/>
      </c>
      <c r="MJ23" s="83" t="str">
        <f>IF('لیست '!AH91&lt;&gt;"",'لیست '!AH91,"")</f>
        <v/>
      </c>
      <c r="MK23" s="84" t="str">
        <f t="shared" si="86"/>
        <v/>
      </c>
      <c r="ML23" s="411"/>
      <c r="MM23" s="83" t="str">
        <f>IF('لیست '!M92&lt;&gt;"",'لیست '!M92,"")</f>
        <v/>
      </c>
      <c r="MN23" s="83" t="str">
        <f>IF('لیست '!AH92&lt;&gt;"",'لیست '!AH92,"")</f>
        <v/>
      </c>
      <c r="MO23" s="84" t="str">
        <f t="shared" si="87"/>
        <v/>
      </c>
      <c r="MP23" s="411"/>
      <c r="MQ23" s="83" t="str">
        <f>IF('لیست '!M93&lt;&gt;"",'لیست '!M93,"")</f>
        <v/>
      </c>
      <c r="MR23" s="83" t="str">
        <f>IF('لیست '!AH93&lt;&gt;"",'لیست '!AH93,"")</f>
        <v/>
      </c>
      <c r="MS23" s="84" t="str">
        <f t="shared" si="88"/>
        <v/>
      </c>
      <c r="MT23" s="411"/>
      <c r="MU23" s="83" t="str">
        <f>IF('لیست '!M94&lt;&gt;"",'لیست '!M94,"")</f>
        <v/>
      </c>
      <c r="MV23" s="83" t="str">
        <f>IF('لیست '!AH94&lt;&gt;"",'لیست '!AH94,"")</f>
        <v/>
      </c>
      <c r="MW23" s="84" t="str">
        <f t="shared" si="89"/>
        <v/>
      </c>
      <c r="MX23" s="411"/>
      <c r="MY23" s="83" t="str">
        <f>IF('لیست '!M95&lt;&gt;"",'لیست '!M95,"")</f>
        <v/>
      </c>
      <c r="MZ23" s="83" t="str">
        <f>IF('لیست '!AH95&lt;&gt;"",'لیست '!AH95,"")</f>
        <v/>
      </c>
      <c r="NA23" s="84" t="str">
        <f t="shared" si="90"/>
        <v/>
      </c>
      <c r="NB23" s="411"/>
      <c r="NC23" s="83" t="str">
        <f>IF('لیست '!M96&lt;&gt;"",'لیست '!M96,"")</f>
        <v/>
      </c>
      <c r="ND23" s="83" t="str">
        <f>IF('لیست '!AH96&lt;&gt;"",'لیست '!AH96,"")</f>
        <v/>
      </c>
      <c r="NE23" s="84" t="str">
        <f t="shared" si="91"/>
        <v/>
      </c>
      <c r="NF23" s="411"/>
      <c r="NG23" s="83" t="str">
        <f>IF('لیست '!M97&lt;&gt;"",'لیست '!M97,"")</f>
        <v/>
      </c>
      <c r="NH23" s="83" t="str">
        <f>IF('لیست '!AH97&lt;&gt;"",'لیست '!AH97,"")</f>
        <v/>
      </c>
      <c r="NI23" s="84" t="str">
        <f t="shared" si="92"/>
        <v/>
      </c>
      <c r="NJ23" s="411"/>
      <c r="NK23" s="83" t="str">
        <f>IF('لیست '!M98&lt;&gt;"",'لیست '!M98,"")</f>
        <v/>
      </c>
      <c r="NL23" s="83" t="str">
        <f>IF('لیست '!AH98&lt;&gt;"",'لیست '!AH98,"")</f>
        <v/>
      </c>
      <c r="NM23" s="84" t="str">
        <f t="shared" si="93"/>
        <v/>
      </c>
      <c r="NN23" s="411"/>
      <c r="NO23" s="83" t="str">
        <f>IF('لیست '!M99&lt;&gt;"",'لیست '!M99,"")</f>
        <v/>
      </c>
      <c r="NP23" s="83" t="str">
        <f>IF('لیست '!AH99&lt;&gt;"",'لیست '!AH99,"")</f>
        <v/>
      </c>
      <c r="NQ23" s="84" t="str">
        <f t="shared" si="94"/>
        <v/>
      </c>
      <c r="NR23" s="411"/>
      <c r="NS23" s="83" t="str">
        <f>IF('لیست '!M100&lt;&gt;"",'لیست '!M100,"")</f>
        <v/>
      </c>
      <c r="NT23" s="83" t="str">
        <f>IF('لیست '!AH100&lt;&gt;"",'لیست '!AH100,"")</f>
        <v/>
      </c>
      <c r="NU23" s="84" t="str">
        <f t="shared" si="95"/>
        <v/>
      </c>
      <c r="NV23" s="411"/>
      <c r="NW23" s="83" t="str">
        <f>IF('لیست '!M101&lt;&gt;"",'لیست '!M101,"")</f>
        <v/>
      </c>
      <c r="NX23" s="83" t="str">
        <f>IF('لیست '!AH101&lt;&gt;"",'لیست '!AH101,"")</f>
        <v/>
      </c>
      <c r="NY23" s="84" t="str">
        <f t="shared" si="96"/>
        <v/>
      </c>
      <c r="NZ23" s="411"/>
      <c r="OA23" s="83" t="str">
        <f>IF('لیست '!M102&lt;&gt;"",'لیست '!M102,"")</f>
        <v/>
      </c>
      <c r="OB23" s="83" t="str">
        <f>IF('لیست '!AH102&lt;&gt;"",'لیست '!AH102,"")</f>
        <v/>
      </c>
      <c r="OC23" s="84" t="str">
        <f t="shared" si="97"/>
        <v/>
      </c>
      <c r="OD23" s="411"/>
      <c r="OG23" s="401"/>
      <c r="OH23" s="401"/>
      <c r="OI23" s="401"/>
      <c r="OJ23" s="401"/>
      <c r="OK23" s="401"/>
    </row>
    <row r="24" spans="1:401" s="82" customFormat="1" ht="13.05" customHeight="1" x14ac:dyDescent="0.3">
      <c r="A24" s="409" t="str">
        <f>'لیست '!N3</f>
        <v>پشتو</v>
      </c>
      <c r="B24" s="412"/>
      <c r="C24" s="83" t="str">
        <f>IF('لیست '!N5&lt;&gt;"",'لیست '!N5,"")</f>
        <v/>
      </c>
      <c r="D24" s="83" t="str">
        <f>IF('لیست '!AI5&lt;&gt;"",'لیست '!AI5,"")</f>
        <v/>
      </c>
      <c r="E24" s="84" t="str">
        <f t="shared" si="0"/>
        <v/>
      </c>
      <c r="F24" s="411"/>
      <c r="G24" s="83" t="str">
        <f>IF('لیست '!N6&lt;&gt;"",'لیست '!N6,"")</f>
        <v/>
      </c>
      <c r="H24" s="83" t="str">
        <f>IF('لیست '!AI6&lt;&gt;"",'لیست '!AI6,"")</f>
        <v/>
      </c>
      <c r="I24" s="84" t="str">
        <f t="shared" si="1"/>
        <v/>
      </c>
      <c r="J24" s="411"/>
      <c r="K24" s="83" t="str">
        <f>IF('لیست '!N7&lt;&gt;"",'لیست '!N7,"")</f>
        <v/>
      </c>
      <c r="L24" s="83" t="str">
        <f>IF('لیست '!AI7&lt;&gt;"",'لیست '!AI7,"")</f>
        <v/>
      </c>
      <c r="M24" s="84" t="str">
        <f t="shared" si="2"/>
        <v/>
      </c>
      <c r="N24" s="411"/>
      <c r="O24" s="83" t="str">
        <f>IF('لیست '!N8&lt;&gt;"",'لیست '!N8,"")</f>
        <v/>
      </c>
      <c r="P24" s="83" t="str">
        <f>IF('لیست '!AI8&lt;&gt;"",'لیست '!AI8,"")</f>
        <v/>
      </c>
      <c r="Q24" s="84" t="str">
        <f t="shared" si="3"/>
        <v/>
      </c>
      <c r="R24" s="411"/>
      <c r="S24" s="83" t="str">
        <f>IF('لیست '!N9&lt;&gt;"",'لیست '!N9,"")</f>
        <v/>
      </c>
      <c r="T24" s="83" t="str">
        <f>IF('لیست '!AI9&lt;&gt;"",'لیست '!AI9,"")</f>
        <v/>
      </c>
      <c r="U24" s="84" t="str">
        <f t="shared" si="4"/>
        <v/>
      </c>
      <c r="V24" s="411"/>
      <c r="W24" s="83" t="str">
        <f>IF('لیست '!N10&lt;&gt;"",'لیست '!N10,"")</f>
        <v/>
      </c>
      <c r="X24" s="83" t="str">
        <f>IF('لیست '!AI10&lt;&gt;"",'لیست '!AI10,"")</f>
        <v/>
      </c>
      <c r="Y24" s="84" t="str">
        <f t="shared" si="5"/>
        <v/>
      </c>
      <c r="Z24" s="411"/>
      <c r="AA24" s="83" t="str">
        <f>IF('لیست '!N11&lt;&gt;"",'لیست '!N11,"")</f>
        <v/>
      </c>
      <c r="AB24" s="83" t="str">
        <f>IF('لیست '!AI11&lt;&gt;"",'لیست '!AI11,"")</f>
        <v/>
      </c>
      <c r="AC24" s="84" t="str">
        <f t="shared" si="6"/>
        <v/>
      </c>
      <c r="AD24" s="411"/>
      <c r="AE24" s="83" t="str">
        <f>IF('لیست '!N12&lt;&gt;"",'لیست '!N12,"")</f>
        <v/>
      </c>
      <c r="AF24" s="83" t="str">
        <f>IF('لیست '!AI12&lt;&gt;"",'لیست '!AI12,"")</f>
        <v/>
      </c>
      <c r="AG24" s="84" t="str">
        <f t="shared" si="7"/>
        <v/>
      </c>
      <c r="AH24" s="411"/>
      <c r="AI24" s="83" t="str">
        <f>IF('لیست '!N13&lt;&gt;"",'لیست '!N13,"")</f>
        <v/>
      </c>
      <c r="AJ24" s="83" t="str">
        <f>IF('لیست '!AI13&lt;&gt;"",'لیست '!AI13,"")</f>
        <v/>
      </c>
      <c r="AK24" s="84" t="str">
        <f t="shared" si="8"/>
        <v/>
      </c>
      <c r="AL24" s="411"/>
      <c r="AM24" s="83" t="str">
        <f>IF('لیست '!N14&lt;&gt;"",'لیست '!N14,"")</f>
        <v/>
      </c>
      <c r="AN24" s="83" t="str">
        <f>IF('لیست '!AI14&lt;&gt;"",'لیست '!AI14,"")</f>
        <v/>
      </c>
      <c r="AO24" s="84" t="str">
        <f t="shared" si="9"/>
        <v/>
      </c>
      <c r="AP24" s="411"/>
      <c r="AQ24" s="83" t="str">
        <f>IF('لیست '!N15&lt;&gt;"",'لیست '!N15,"")</f>
        <v/>
      </c>
      <c r="AR24" s="83" t="str">
        <f>IF('لیست '!AI15&lt;&gt;"",'لیست '!AI15,"")</f>
        <v/>
      </c>
      <c r="AS24" s="84" t="str">
        <f t="shared" si="10"/>
        <v/>
      </c>
      <c r="AT24" s="411"/>
      <c r="AU24" s="83" t="str">
        <f>IF('لیست '!N16&lt;&gt;"",'لیست '!N16,"")</f>
        <v/>
      </c>
      <c r="AV24" s="83" t="str">
        <f>IF('لیست '!AI16&lt;&gt;"",'لیست '!AI16,"")</f>
        <v/>
      </c>
      <c r="AW24" s="84" t="str">
        <f t="shared" si="11"/>
        <v/>
      </c>
      <c r="AX24" s="411"/>
      <c r="AY24" s="83" t="str">
        <f>IF('لیست '!N17&lt;&gt;"",'لیست '!N17,"")</f>
        <v/>
      </c>
      <c r="AZ24" s="83" t="str">
        <f>IF('لیست '!AI17&lt;&gt;"",'لیست '!AI17,"")</f>
        <v/>
      </c>
      <c r="BA24" s="84" t="str">
        <f t="shared" si="12"/>
        <v/>
      </c>
      <c r="BB24" s="411"/>
      <c r="BC24" s="83" t="str">
        <f>IF('لیست '!N18&lt;&gt;"",'لیست '!N18,"")</f>
        <v/>
      </c>
      <c r="BD24" s="83" t="str">
        <f>IF('لیست '!AI18&lt;&gt;"",'لیست '!AI18,"")</f>
        <v/>
      </c>
      <c r="BE24" s="84" t="str">
        <f t="shared" si="13"/>
        <v/>
      </c>
      <c r="BF24" s="411"/>
      <c r="BG24" s="83" t="str">
        <f>IF('لیست '!N19&lt;&gt;"",'لیست '!N19,"")</f>
        <v/>
      </c>
      <c r="BH24" s="83" t="str">
        <f>IF('لیست '!AI19&lt;&gt;"",'لیست '!AI19,"")</f>
        <v/>
      </c>
      <c r="BI24" s="84" t="str">
        <f t="shared" si="14"/>
        <v/>
      </c>
      <c r="BJ24" s="411"/>
      <c r="BK24" s="83" t="str">
        <f>IF('لیست '!N20&lt;&gt;"",'لیست '!N20,"")</f>
        <v/>
      </c>
      <c r="BL24" s="83" t="str">
        <f>IF('لیست '!AI20&lt;&gt;"",'لیست '!AI20,"")</f>
        <v/>
      </c>
      <c r="BM24" s="84" t="str">
        <f t="shared" si="15"/>
        <v/>
      </c>
      <c r="BN24" s="411"/>
      <c r="BO24" s="83" t="str">
        <f>IF('لیست '!N21&lt;&gt;"",'لیست '!N21,"")</f>
        <v/>
      </c>
      <c r="BP24" s="83" t="str">
        <f>IF('لیست '!AI21&lt;&gt;"",'لیست '!AI21,"")</f>
        <v/>
      </c>
      <c r="BQ24" s="84" t="str">
        <f t="shared" si="16"/>
        <v/>
      </c>
      <c r="BR24" s="411"/>
      <c r="BS24" s="83" t="str">
        <f>IF('لیست '!N22&lt;&gt;"",'لیست '!N22,"")</f>
        <v/>
      </c>
      <c r="BT24" s="83" t="str">
        <f>IF('لیست '!AI22&lt;&gt;"",'لیست '!AI22,"")</f>
        <v/>
      </c>
      <c r="BU24" s="84" t="str">
        <f t="shared" si="17"/>
        <v/>
      </c>
      <c r="BV24" s="411"/>
      <c r="BW24" s="83" t="str">
        <f>IF('لیست '!N23&lt;&gt;"",'لیست '!N23,"")</f>
        <v/>
      </c>
      <c r="BX24" s="83" t="str">
        <f>IF('لیست '!AI23&lt;&gt;"",'لیست '!AI23,"")</f>
        <v/>
      </c>
      <c r="BY24" s="84" t="str">
        <f t="shared" si="18"/>
        <v/>
      </c>
      <c r="BZ24" s="411"/>
      <c r="CA24" s="83" t="str">
        <f>IF('لیست '!N24&lt;&gt;"",'لیست '!N24,"")</f>
        <v/>
      </c>
      <c r="CB24" s="83" t="str">
        <f>IF('لیست '!AI24&lt;&gt;"",'لیست '!AI24,"")</f>
        <v/>
      </c>
      <c r="CC24" s="84" t="str">
        <f t="shared" si="19"/>
        <v/>
      </c>
      <c r="CD24" s="411"/>
      <c r="CE24" s="83" t="str">
        <f>IF('لیست '!N25&lt;&gt;"",'لیست '!N25,"")</f>
        <v/>
      </c>
      <c r="CF24" s="83" t="str">
        <f>IF('لیست '!AI25&lt;&gt;"",'لیست '!AI25,"")</f>
        <v/>
      </c>
      <c r="CG24" s="84" t="str">
        <f t="shared" si="20"/>
        <v/>
      </c>
      <c r="CH24" s="411"/>
      <c r="CI24" s="83" t="str">
        <f>IF('لیست '!N26&lt;&gt;"",'لیست '!N26,"")</f>
        <v/>
      </c>
      <c r="CJ24" s="83" t="str">
        <f>IF('لیست '!AI26&lt;&gt;"",'لیست '!AI26,"")</f>
        <v/>
      </c>
      <c r="CK24" s="84" t="str">
        <f t="shared" si="21"/>
        <v/>
      </c>
      <c r="CL24" s="411"/>
      <c r="CM24" s="83" t="str">
        <f>IF('لیست '!N27&lt;&gt;"",'لیست '!N27,"")</f>
        <v/>
      </c>
      <c r="CN24" s="83" t="str">
        <f>IF('لیست '!AI27&lt;&gt;"",'لیست '!AI27,"")</f>
        <v/>
      </c>
      <c r="CO24" s="84" t="str">
        <f t="shared" si="22"/>
        <v/>
      </c>
      <c r="CP24" s="411"/>
      <c r="CQ24" s="83" t="str">
        <f>IF('لیست '!N28&lt;&gt;"",'لیست '!N28,"")</f>
        <v/>
      </c>
      <c r="CR24" s="83" t="str">
        <f>IF('لیست '!AI28&lt;&gt;"",'لیست '!AI28,"")</f>
        <v/>
      </c>
      <c r="CS24" s="84" t="str">
        <f t="shared" si="23"/>
        <v/>
      </c>
      <c r="CT24" s="411"/>
      <c r="CU24" s="83" t="str">
        <f>IF('لیست '!N29&lt;&gt;"",'لیست '!N29,"")</f>
        <v/>
      </c>
      <c r="CV24" s="83" t="str">
        <f>IF('لیست '!AI29&lt;&gt;"",'لیست '!AI29,"")</f>
        <v/>
      </c>
      <c r="CW24" s="84" t="str">
        <f t="shared" si="24"/>
        <v/>
      </c>
      <c r="CX24" s="411"/>
      <c r="CY24" s="83" t="str">
        <f>IF('لیست '!N30&lt;&gt;"",'لیست '!N30,"")</f>
        <v/>
      </c>
      <c r="CZ24" s="83" t="str">
        <f>IF('لیست '!AI30&lt;&gt;"",'لیست '!AI30,"")</f>
        <v/>
      </c>
      <c r="DA24" s="84" t="str">
        <f t="shared" si="25"/>
        <v/>
      </c>
      <c r="DB24" s="411"/>
      <c r="DC24" s="83" t="str">
        <f>IF('لیست '!N31&lt;&gt;"",'لیست '!N31,"")</f>
        <v/>
      </c>
      <c r="DD24" s="83" t="str">
        <f>IF('لیست '!AI31&lt;&gt;"",'لیست '!AI31,"")</f>
        <v/>
      </c>
      <c r="DE24" s="84" t="str">
        <f t="shared" si="26"/>
        <v/>
      </c>
      <c r="DF24" s="411"/>
      <c r="DG24" s="83" t="str">
        <f>IF('لیست '!N32&lt;&gt;"",'لیست '!N32,"")</f>
        <v/>
      </c>
      <c r="DH24" s="83" t="str">
        <f>IF('لیست '!AI32&lt;&gt;"",'لیست '!AI32,"")</f>
        <v/>
      </c>
      <c r="DI24" s="84" t="str">
        <f t="shared" si="27"/>
        <v/>
      </c>
      <c r="DJ24" s="411"/>
      <c r="DK24" s="83" t="str">
        <f>IF('لیست '!N33&lt;&gt;"",'لیست '!N33,"")</f>
        <v/>
      </c>
      <c r="DL24" s="83" t="str">
        <f>IF('لیست '!AI33&lt;&gt;"",'لیست '!AI33,"")</f>
        <v/>
      </c>
      <c r="DM24" s="84" t="str">
        <f t="shared" si="28"/>
        <v/>
      </c>
      <c r="DN24" s="411"/>
      <c r="DO24" s="83" t="str">
        <f>IF('لیست '!N34&lt;&gt;"",'لیست '!N34,"")</f>
        <v/>
      </c>
      <c r="DP24" s="83" t="str">
        <f>IF('لیست '!AI34&lt;&gt;"",'لیست '!AI34,"")</f>
        <v/>
      </c>
      <c r="DQ24" s="84" t="str">
        <f t="shared" si="29"/>
        <v/>
      </c>
      <c r="DR24" s="411"/>
      <c r="DS24" s="83" t="str">
        <f>IF('لیست '!N35&lt;&gt;"",'لیست '!N35,"")</f>
        <v/>
      </c>
      <c r="DT24" s="83" t="str">
        <f>IF('لیست '!AI35&lt;&gt;"",'لیست '!AI35,"")</f>
        <v/>
      </c>
      <c r="DU24" s="84" t="str">
        <f t="shared" si="30"/>
        <v/>
      </c>
      <c r="DV24" s="411"/>
      <c r="DW24" s="83" t="str">
        <f>IF('لیست '!N36&lt;&gt;"",'لیست '!N36,"")</f>
        <v/>
      </c>
      <c r="DX24" s="83" t="str">
        <f>IF('لیست '!AI36&lt;&gt;"",'لیست '!AI36,"")</f>
        <v/>
      </c>
      <c r="DY24" s="84" t="str">
        <f t="shared" si="31"/>
        <v/>
      </c>
      <c r="DZ24" s="411"/>
      <c r="EA24" s="83" t="str">
        <f>IF('لیست '!N37&lt;&gt;"",'لیست '!N37,"")</f>
        <v/>
      </c>
      <c r="EB24" s="83" t="str">
        <f>IF('لیست '!AI37&lt;&gt;"",'لیست '!AI37,"")</f>
        <v/>
      </c>
      <c r="EC24" s="84" t="str">
        <f t="shared" si="32"/>
        <v/>
      </c>
      <c r="ED24" s="411"/>
      <c r="EE24" s="83" t="str">
        <f>IF('لیست '!N38&lt;&gt;"",'لیست '!N38,"")</f>
        <v/>
      </c>
      <c r="EF24" s="83" t="str">
        <f>IF('لیست '!AI38&lt;&gt;"",'لیست '!AI38,"")</f>
        <v/>
      </c>
      <c r="EG24" s="84" t="str">
        <f t="shared" si="33"/>
        <v/>
      </c>
      <c r="EH24" s="411"/>
      <c r="EI24" s="83" t="str">
        <f>IF('لیست '!N39&lt;&gt;"",'لیست '!N39,"")</f>
        <v/>
      </c>
      <c r="EJ24" s="83" t="str">
        <f>IF('لیست '!AI39&lt;&gt;"",'لیست '!AI39,"")</f>
        <v/>
      </c>
      <c r="EK24" s="84" t="str">
        <f t="shared" si="34"/>
        <v/>
      </c>
      <c r="EL24" s="411"/>
      <c r="EM24" s="83" t="str">
        <f>IF('لیست '!N40&lt;&gt;"",'لیست '!N40,"")</f>
        <v/>
      </c>
      <c r="EN24" s="83" t="str">
        <f>IF('لیست '!AI40&lt;&gt;"",'لیست '!AI40,"")</f>
        <v/>
      </c>
      <c r="EO24" s="84" t="str">
        <f t="shared" si="35"/>
        <v/>
      </c>
      <c r="EP24" s="411"/>
      <c r="EQ24" s="83" t="str">
        <f>IF('لیست '!N41&lt;&gt;"",'لیست '!N41,"")</f>
        <v/>
      </c>
      <c r="ER24" s="83" t="str">
        <f>IF('لیست '!AI41&lt;&gt;"",'لیست '!AI41,"")</f>
        <v/>
      </c>
      <c r="ES24" s="84" t="str">
        <f t="shared" si="36"/>
        <v/>
      </c>
      <c r="ET24" s="411"/>
      <c r="EU24" s="83" t="str">
        <f>IF('لیست '!N42&lt;&gt;"",'لیست '!N42,"")</f>
        <v/>
      </c>
      <c r="EV24" s="83" t="str">
        <f>IF('لیست '!AI42&lt;&gt;"",'لیست '!AI42,"")</f>
        <v/>
      </c>
      <c r="EW24" s="84" t="str">
        <f t="shared" si="37"/>
        <v/>
      </c>
      <c r="EX24" s="411"/>
      <c r="EY24" s="83" t="str">
        <f>IF('لیست '!N43&lt;&gt;"",'لیست '!N43,"")</f>
        <v/>
      </c>
      <c r="EZ24" s="83" t="str">
        <f>IF('لیست '!AI43&lt;&gt;"",'لیست '!AI43,"")</f>
        <v/>
      </c>
      <c r="FA24" s="84" t="str">
        <f t="shared" si="38"/>
        <v/>
      </c>
      <c r="FB24" s="411"/>
      <c r="FC24" s="83" t="str">
        <f>IF('لیست '!N44&lt;&gt;"",'لیست '!N44,"")</f>
        <v/>
      </c>
      <c r="FD24" s="83" t="str">
        <f>IF('لیست '!AI44&lt;&gt;"",'لیست '!AI44,"")</f>
        <v/>
      </c>
      <c r="FE24" s="84" t="str">
        <f t="shared" si="39"/>
        <v/>
      </c>
      <c r="FF24" s="411"/>
      <c r="FG24" s="83" t="str">
        <f>IF('لیست '!N45&lt;&gt;"",'لیست '!N45,"")</f>
        <v/>
      </c>
      <c r="FH24" s="83" t="str">
        <f>IF('لیست '!AI45&lt;&gt;"",'لیست '!AI45,"")</f>
        <v/>
      </c>
      <c r="FI24" s="84" t="str">
        <f t="shared" si="40"/>
        <v/>
      </c>
      <c r="FJ24" s="411"/>
      <c r="FK24" s="83" t="str">
        <f>IF('لیست '!N46&lt;&gt;"",'لیست '!N46,"")</f>
        <v/>
      </c>
      <c r="FL24" s="83" t="str">
        <f>IF('لیست '!AI46&lt;&gt;"",'لیست '!AI46,"")</f>
        <v/>
      </c>
      <c r="FM24" s="84" t="str">
        <f t="shared" si="41"/>
        <v/>
      </c>
      <c r="FN24" s="411"/>
      <c r="FO24" s="83" t="str">
        <f>IF('لیست '!N47&lt;&gt;"",'لیست '!N47,"")</f>
        <v/>
      </c>
      <c r="FP24" s="83" t="str">
        <f>IF('لیست '!AI47&lt;&gt;"",'لیست '!AI47,"")</f>
        <v/>
      </c>
      <c r="FQ24" s="84" t="str">
        <f t="shared" si="42"/>
        <v/>
      </c>
      <c r="FR24" s="411"/>
      <c r="FS24" s="83" t="str">
        <f>IF('لیست '!N48&lt;&gt;"",'لیست '!N48,"")</f>
        <v/>
      </c>
      <c r="FT24" s="83" t="str">
        <f>IF('لیست '!AI48&lt;&gt;"",'لیست '!AI48,"")</f>
        <v/>
      </c>
      <c r="FU24" s="84" t="str">
        <f t="shared" si="43"/>
        <v/>
      </c>
      <c r="FV24" s="411"/>
      <c r="FW24" s="83" t="str">
        <f>IF('لیست '!N49&lt;&gt;"",'لیست '!N49,"")</f>
        <v/>
      </c>
      <c r="FX24" s="83" t="str">
        <f>IF('لیست '!AI49&lt;&gt;"",'لیست '!AI49,"")</f>
        <v/>
      </c>
      <c r="FY24" s="84" t="str">
        <f t="shared" si="44"/>
        <v/>
      </c>
      <c r="FZ24" s="411"/>
      <c r="GA24" s="83" t="str">
        <f>IF('لیست '!N50&lt;&gt;"",'لیست '!N50,"")</f>
        <v/>
      </c>
      <c r="GB24" s="83" t="str">
        <f>IF('لیست '!AI50&lt;&gt;"",'لیست '!AI50,"")</f>
        <v/>
      </c>
      <c r="GC24" s="84" t="str">
        <f t="shared" si="45"/>
        <v/>
      </c>
      <c r="GD24" s="411"/>
      <c r="GE24" s="83" t="str">
        <f>IF('لیست '!N51&lt;&gt;"",'لیست '!N51,"")</f>
        <v/>
      </c>
      <c r="GF24" s="83" t="str">
        <f>IF('لیست '!AI51&lt;&gt;"",'لیست '!AI51,"")</f>
        <v/>
      </c>
      <c r="GG24" s="84" t="str">
        <f t="shared" si="46"/>
        <v/>
      </c>
      <c r="GH24" s="411"/>
      <c r="GI24" s="83" t="str">
        <f>IF('لیست '!N52&lt;&gt;"",'لیست '!N52,"")</f>
        <v/>
      </c>
      <c r="GJ24" s="83" t="str">
        <f>IF('لیست '!AI52&lt;&gt;"",'لیست '!AI52,"")</f>
        <v/>
      </c>
      <c r="GK24" s="84" t="str">
        <f t="shared" si="47"/>
        <v/>
      </c>
      <c r="GL24" s="411"/>
      <c r="GM24" s="83" t="str">
        <f>IF('لیست '!N53&lt;&gt;"",'لیست '!N53,"")</f>
        <v/>
      </c>
      <c r="GN24" s="83" t="str">
        <f>IF('لیست '!AI53&lt;&gt;"",'لیست '!AI53,"")</f>
        <v/>
      </c>
      <c r="GO24" s="84" t="str">
        <f t="shared" si="48"/>
        <v/>
      </c>
      <c r="GP24" s="411"/>
      <c r="GQ24" s="83" t="str">
        <f>IF('لیست '!N54&lt;&gt;"",'لیست '!N54,"")</f>
        <v/>
      </c>
      <c r="GR24" s="83" t="str">
        <f>IF('لیست '!AI54&lt;&gt;"",'لیست '!AI54,"")</f>
        <v/>
      </c>
      <c r="GS24" s="84" t="str">
        <f t="shared" si="49"/>
        <v/>
      </c>
      <c r="GT24" s="411"/>
      <c r="GU24" s="83" t="str">
        <f>IF('لیست '!N55&lt;&gt;"",'لیست '!N55,"")</f>
        <v/>
      </c>
      <c r="GV24" s="83" t="str">
        <f>IF('لیست '!AI55&lt;&gt;"",'لیست '!AI55,"")</f>
        <v/>
      </c>
      <c r="GW24" s="84" t="str">
        <f t="shared" si="50"/>
        <v/>
      </c>
      <c r="GX24" s="411"/>
      <c r="GY24" s="83" t="str">
        <f>IF('لیست '!N56&lt;&gt;"",'لیست '!N56,"")</f>
        <v/>
      </c>
      <c r="GZ24" s="83" t="str">
        <f>IF('لیست '!AI56&lt;&gt;"",'لیست '!AI56,"")</f>
        <v/>
      </c>
      <c r="HA24" s="84" t="str">
        <f t="shared" si="51"/>
        <v/>
      </c>
      <c r="HB24" s="411"/>
      <c r="HC24" s="83" t="str">
        <f>IF('لیست '!N57&lt;&gt;"",'لیست '!N57,"")</f>
        <v/>
      </c>
      <c r="HD24" s="83" t="str">
        <f>IF('لیست '!AI57&lt;&gt;"",'لیست '!AI57,"")</f>
        <v/>
      </c>
      <c r="HE24" s="84" t="str">
        <f t="shared" si="52"/>
        <v/>
      </c>
      <c r="HF24" s="411"/>
      <c r="HG24" s="83" t="str">
        <f>IF('لیست '!N58&lt;&gt;"",'لیست '!N58,"")</f>
        <v/>
      </c>
      <c r="HH24" s="83" t="str">
        <f>IF('لیست '!AI58&lt;&gt;"",'لیست '!AI58,"")</f>
        <v/>
      </c>
      <c r="HI24" s="84" t="str">
        <f t="shared" si="53"/>
        <v/>
      </c>
      <c r="HJ24" s="411"/>
      <c r="HK24" s="83" t="str">
        <f>IF('لیست '!N59&lt;&gt;"",'لیست '!N59,"")</f>
        <v/>
      </c>
      <c r="HL24" s="83" t="str">
        <f>IF('لیست '!AI59&lt;&gt;"",'لیست '!AI59,"")</f>
        <v/>
      </c>
      <c r="HM24" s="84" t="str">
        <f t="shared" si="54"/>
        <v/>
      </c>
      <c r="HN24" s="411"/>
      <c r="HO24" s="83" t="str">
        <f>IF('لیست '!N60&lt;&gt;"",'لیست '!N60,"")</f>
        <v/>
      </c>
      <c r="HP24" s="83" t="str">
        <f>IF('لیست '!AI60&lt;&gt;"",'لیست '!AI60,"")</f>
        <v/>
      </c>
      <c r="HQ24" s="84" t="str">
        <f t="shared" si="55"/>
        <v/>
      </c>
      <c r="HR24" s="411"/>
      <c r="HS24" s="83" t="str">
        <f>IF('لیست '!N61&lt;&gt;"",'لیست '!N61,"")</f>
        <v/>
      </c>
      <c r="HT24" s="83" t="str">
        <f>IF('لیست '!AI61&lt;&gt;"",'لیست '!AI61,"")</f>
        <v/>
      </c>
      <c r="HU24" s="84" t="str">
        <f t="shared" si="56"/>
        <v/>
      </c>
      <c r="HV24" s="411"/>
      <c r="HW24" s="83" t="str">
        <f>IF('لیست '!N62&lt;&gt;"",'لیست '!N62,"")</f>
        <v/>
      </c>
      <c r="HX24" s="83" t="str">
        <f>IF('لیست '!AI62&lt;&gt;"",'لیست '!AI62,"")</f>
        <v/>
      </c>
      <c r="HY24" s="84" t="str">
        <f t="shared" si="57"/>
        <v/>
      </c>
      <c r="HZ24" s="411"/>
      <c r="IA24" s="83" t="str">
        <f>IF('لیست '!N63&lt;&gt;"",'لیست '!N63,"")</f>
        <v/>
      </c>
      <c r="IB24" s="83" t="str">
        <f>IF('لیست '!AI63&lt;&gt;"",'لیست '!AI63,"")</f>
        <v/>
      </c>
      <c r="IC24" s="84" t="str">
        <f t="shared" si="58"/>
        <v/>
      </c>
      <c r="ID24" s="411"/>
      <c r="IE24" s="83" t="str">
        <f>IF('لیست '!N64&lt;&gt;"",'لیست '!N64,"")</f>
        <v/>
      </c>
      <c r="IF24" s="83" t="str">
        <f>IF('لیست '!AI64&lt;&gt;"",'لیست '!AI64,"")</f>
        <v/>
      </c>
      <c r="IG24" s="84" t="str">
        <f t="shared" si="59"/>
        <v/>
      </c>
      <c r="IH24" s="411"/>
      <c r="II24" s="83" t="str">
        <f>IF('لیست '!N65&lt;&gt;"",'لیست '!N65,"")</f>
        <v/>
      </c>
      <c r="IJ24" s="83" t="str">
        <f>IF('لیست '!AI65&lt;&gt;"",'لیست '!AI65,"")</f>
        <v/>
      </c>
      <c r="IK24" s="84" t="str">
        <f t="shared" si="60"/>
        <v/>
      </c>
      <c r="IL24" s="411"/>
      <c r="IM24" s="83" t="str">
        <f>IF('لیست '!N66&lt;&gt;"",'لیست '!N66,"")</f>
        <v/>
      </c>
      <c r="IN24" s="83" t="str">
        <f>IF('لیست '!AI66&lt;&gt;"",'لیست '!AI66,"")</f>
        <v/>
      </c>
      <c r="IO24" s="84" t="str">
        <f t="shared" si="61"/>
        <v/>
      </c>
      <c r="IP24" s="411"/>
      <c r="IQ24" s="83" t="str">
        <f>IF('لیست '!N67&lt;&gt;"",'لیست '!N67,"")</f>
        <v/>
      </c>
      <c r="IR24" s="83" t="str">
        <f>IF('لیست '!AI67&lt;&gt;"",'لیست '!AI67,"")</f>
        <v/>
      </c>
      <c r="IS24" s="84" t="str">
        <f t="shared" si="62"/>
        <v/>
      </c>
      <c r="IT24" s="411"/>
      <c r="IU24" s="83" t="str">
        <f>IF('لیست '!N68&lt;&gt;"",'لیست '!N68,"")</f>
        <v/>
      </c>
      <c r="IV24" s="83" t="str">
        <f>IF('لیست '!AI68&lt;&gt;"",'لیست '!AI68,"")</f>
        <v/>
      </c>
      <c r="IW24" s="84" t="str">
        <f t="shared" si="63"/>
        <v/>
      </c>
      <c r="IX24" s="411"/>
      <c r="IY24" s="83" t="str">
        <f>IF('لیست '!N69&lt;&gt;"",'لیست '!N69,"")</f>
        <v/>
      </c>
      <c r="IZ24" s="83" t="str">
        <f>IF('لیست '!AI69&lt;&gt;"",'لیست '!AI69,"")</f>
        <v/>
      </c>
      <c r="JA24" s="84" t="str">
        <f t="shared" si="64"/>
        <v/>
      </c>
      <c r="JB24" s="411"/>
      <c r="JC24" s="83" t="str">
        <f>IF('لیست '!N70&lt;&gt;"",'لیست '!N70,"")</f>
        <v/>
      </c>
      <c r="JD24" s="83" t="str">
        <f>IF('لیست '!AI70&lt;&gt;"",'لیست '!AI70,"")</f>
        <v/>
      </c>
      <c r="JE24" s="84" t="str">
        <f t="shared" si="65"/>
        <v/>
      </c>
      <c r="JF24" s="411"/>
      <c r="JG24" s="83" t="str">
        <f>IF('لیست '!N71&lt;&gt;"",'لیست '!N71,"")</f>
        <v/>
      </c>
      <c r="JH24" s="83" t="str">
        <f>IF('لیست '!AI71&lt;&gt;"",'لیست '!AI71,"")</f>
        <v/>
      </c>
      <c r="JI24" s="84" t="str">
        <f t="shared" si="66"/>
        <v/>
      </c>
      <c r="JJ24" s="411"/>
      <c r="JK24" s="83" t="str">
        <f>IF('لیست '!N72&lt;&gt;"",'لیست '!N72,"")</f>
        <v/>
      </c>
      <c r="JL24" s="83" t="str">
        <f>IF('لیست '!AI72&lt;&gt;"",'لیست '!AI72,"")</f>
        <v/>
      </c>
      <c r="JM24" s="84" t="str">
        <f t="shared" si="67"/>
        <v/>
      </c>
      <c r="JN24" s="411"/>
      <c r="JO24" s="83" t="str">
        <f>IF('لیست '!N73&lt;&gt;"",'لیست '!N73,"")</f>
        <v/>
      </c>
      <c r="JP24" s="83" t="str">
        <f>IF('لیست '!AI73&lt;&gt;"",'لیست '!AI73,"")</f>
        <v/>
      </c>
      <c r="JQ24" s="84" t="str">
        <f t="shared" si="68"/>
        <v/>
      </c>
      <c r="JR24" s="411"/>
      <c r="JS24" s="83" t="str">
        <f>IF('لیست '!N74&lt;&gt;"",'لیست '!N74,"")</f>
        <v/>
      </c>
      <c r="JT24" s="83" t="str">
        <f>IF('لیست '!AI74&lt;&gt;"",'لیست '!AI74,"")</f>
        <v/>
      </c>
      <c r="JU24" s="84" t="str">
        <f t="shared" si="69"/>
        <v/>
      </c>
      <c r="JV24" s="411"/>
      <c r="JW24" s="83" t="str">
        <f>IF('لیست '!N75&lt;&gt;"",'لیست '!N75,"")</f>
        <v/>
      </c>
      <c r="JX24" s="83" t="str">
        <f>IF('لیست '!AI75&lt;&gt;"",'لیست '!AI75,"")</f>
        <v/>
      </c>
      <c r="JY24" s="84" t="str">
        <f t="shared" si="70"/>
        <v/>
      </c>
      <c r="JZ24" s="411"/>
      <c r="KA24" s="83" t="str">
        <f>IF('لیست '!N76&lt;&gt;"",'لیست '!N76,"")</f>
        <v/>
      </c>
      <c r="KB24" s="83" t="str">
        <f>IF('لیست '!AI76&lt;&gt;"",'لیست '!AI76,"")</f>
        <v/>
      </c>
      <c r="KC24" s="84" t="str">
        <f t="shared" si="71"/>
        <v/>
      </c>
      <c r="KD24" s="411"/>
      <c r="KE24" s="83" t="str">
        <f>IF('لیست '!N77&lt;&gt;"",'لیست '!N77,"")</f>
        <v/>
      </c>
      <c r="KF24" s="83" t="str">
        <f>IF('لیست '!AI77&lt;&gt;"",'لیست '!AI77,"")</f>
        <v/>
      </c>
      <c r="KG24" s="84" t="str">
        <f t="shared" si="72"/>
        <v/>
      </c>
      <c r="KH24" s="411"/>
      <c r="KI24" s="83" t="str">
        <f>IF('لیست '!N78&lt;&gt;"",'لیست '!N78,"")</f>
        <v/>
      </c>
      <c r="KJ24" s="83" t="str">
        <f>IF('لیست '!AI78&lt;&gt;"",'لیست '!AI78,"")</f>
        <v/>
      </c>
      <c r="KK24" s="84" t="str">
        <f t="shared" si="73"/>
        <v/>
      </c>
      <c r="KL24" s="411"/>
      <c r="KM24" s="83" t="str">
        <f>IF('لیست '!N79&lt;&gt;"",'لیست '!N79,"")</f>
        <v/>
      </c>
      <c r="KN24" s="83" t="str">
        <f>IF('لیست '!AI79&lt;&gt;"",'لیست '!AI79,"")</f>
        <v/>
      </c>
      <c r="KO24" s="84" t="str">
        <f t="shared" si="74"/>
        <v/>
      </c>
      <c r="KP24" s="411"/>
      <c r="KQ24" s="83" t="str">
        <f>IF('لیست '!N80&lt;&gt;"",'لیست '!N80,"")</f>
        <v/>
      </c>
      <c r="KR24" s="83" t="str">
        <f>IF('لیست '!AI80&lt;&gt;"",'لیست '!AI80,"")</f>
        <v/>
      </c>
      <c r="KS24" s="84" t="str">
        <f t="shared" si="75"/>
        <v/>
      </c>
      <c r="KT24" s="411"/>
      <c r="KU24" s="83" t="str">
        <f>IF('لیست '!N81&lt;&gt;"",'لیست '!N81,"")</f>
        <v/>
      </c>
      <c r="KV24" s="83" t="str">
        <f>IF('لیست '!AI81&lt;&gt;"",'لیست '!AI81,"")</f>
        <v/>
      </c>
      <c r="KW24" s="84" t="str">
        <f t="shared" si="76"/>
        <v/>
      </c>
      <c r="KX24" s="411"/>
      <c r="KY24" s="83" t="str">
        <f>IF('لیست '!N82&lt;&gt;"",'لیست '!N82,"")</f>
        <v/>
      </c>
      <c r="KZ24" s="83" t="str">
        <f>IF('لیست '!AI82&lt;&gt;"",'لیست '!AI82,"")</f>
        <v/>
      </c>
      <c r="LA24" s="84" t="str">
        <f t="shared" si="77"/>
        <v/>
      </c>
      <c r="LB24" s="411"/>
      <c r="LC24" s="83" t="str">
        <f>IF('لیست '!N83&lt;&gt;"",'لیست '!N83,"")</f>
        <v/>
      </c>
      <c r="LD24" s="83" t="str">
        <f>IF('لیست '!AI83&lt;&gt;"",'لیست '!AI83,"")</f>
        <v/>
      </c>
      <c r="LE24" s="84" t="str">
        <f t="shared" si="78"/>
        <v/>
      </c>
      <c r="LF24" s="411"/>
      <c r="LG24" s="83" t="str">
        <f>IF('لیست '!N84&lt;&gt;"",'لیست '!N84,"")</f>
        <v/>
      </c>
      <c r="LH24" s="83" t="str">
        <f>IF('لیست '!AI84&lt;&gt;"",'لیست '!AI84,"")</f>
        <v/>
      </c>
      <c r="LI24" s="84" t="str">
        <f t="shared" si="79"/>
        <v/>
      </c>
      <c r="LJ24" s="411"/>
      <c r="LK24" s="83" t="str">
        <f>IF('لیست '!N85&lt;&gt;"",'لیست '!N85,"")</f>
        <v/>
      </c>
      <c r="LL24" s="83" t="str">
        <f>IF('لیست '!AI85&lt;&gt;"",'لیست '!AI85,"")</f>
        <v/>
      </c>
      <c r="LM24" s="84" t="str">
        <f t="shared" si="80"/>
        <v/>
      </c>
      <c r="LN24" s="411"/>
      <c r="LO24" s="83" t="str">
        <f>IF('لیست '!N86&lt;&gt;"",'لیست '!N86,"")</f>
        <v/>
      </c>
      <c r="LP24" s="83" t="str">
        <f>IF('لیست '!AI86&lt;&gt;"",'لیست '!AI86,"")</f>
        <v/>
      </c>
      <c r="LQ24" s="84" t="str">
        <f t="shared" si="81"/>
        <v/>
      </c>
      <c r="LR24" s="411"/>
      <c r="LS24" s="83" t="str">
        <f>IF('لیست '!N87&lt;&gt;"",'لیست '!N87,"")</f>
        <v/>
      </c>
      <c r="LT24" s="83" t="str">
        <f>IF('لیست '!AI87&lt;&gt;"",'لیست '!AI87,"")</f>
        <v/>
      </c>
      <c r="LU24" s="84" t="str">
        <f t="shared" si="82"/>
        <v/>
      </c>
      <c r="LV24" s="411"/>
      <c r="LW24" s="83" t="str">
        <f>IF('لیست '!N88&lt;&gt;"",'لیست '!N88,"")</f>
        <v/>
      </c>
      <c r="LX24" s="83" t="str">
        <f>IF('لیست '!AI88&lt;&gt;"",'لیست '!AI88,"")</f>
        <v/>
      </c>
      <c r="LY24" s="84" t="str">
        <f t="shared" si="83"/>
        <v/>
      </c>
      <c r="LZ24" s="411"/>
      <c r="MA24" s="83" t="str">
        <f>IF('لیست '!N89&lt;&gt;"",'لیست '!N89,"")</f>
        <v/>
      </c>
      <c r="MB24" s="83" t="str">
        <f>IF('لیست '!AI89&lt;&gt;"",'لیست '!AI89,"")</f>
        <v/>
      </c>
      <c r="MC24" s="84" t="str">
        <f t="shared" si="84"/>
        <v/>
      </c>
      <c r="MD24" s="411"/>
      <c r="ME24" s="83" t="str">
        <f>IF('لیست '!N90&lt;&gt;"",'لیست '!N90,"")</f>
        <v/>
      </c>
      <c r="MF24" s="83" t="str">
        <f>IF('لیست '!AI90&lt;&gt;"",'لیست '!AI90,"")</f>
        <v/>
      </c>
      <c r="MG24" s="84" t="str">
        <f t="shared" si="85"/>
        <v/>
      </c>
      <c r="MH24" s="411"/>
      <c r="MI24" s="83" t="str">
        <f>IF('لیست '!N91&lt;&gt;"",'لیست '!N91,"")</f>
        <v/>
      </c>
      <c r="MJ24" s="83" t="str">
        <f>IF('لیست '!AI91&lt;&gt;"",'لیست '!AI91,"")</f>
        <v/>
      </c>
      <c r="MK24" s="84" t="str">
        <f t="shared" si="86"/>
        <v/>
      </c>
      <c r="ML24" s="411"/>
      <c r="MM24" s="83" t="str">
        <f>IF('لیست '!N92&lt;&gt;"",'لیست '!N92,"")</f>
        <v/>
      </c>
      <c r="MN24" s="83" t="str">
        <f>IF('لیست '!AI92&lt;&gt;"",'لیست '!AI92,"")</f>
        <v/>
      </c>
      <c r="MO24" s="84" t="str">
        <f t="shared" si="87"/>
        <v/>
      </c>
      <c r="MP24" s="411"/>
      <c r="MQ24" s="83" t="str">
        <f>IF('لیست '!N93&lt;&gt;"",'لیست '!N93,"")</f>
        <v/>
      </c>
      <c r="MR24" s="83" t="str">
        <f>IF('لیست '!AI93&lt;&gt;"",'لیست '!AI93,"")</f>
        <v/>
      </c>
      <c r="MS24" s="84" t="str">
        <f t="shared" si="88"/>
        <v/>
      </c>
      <c r="MT24" s="411"/>
      <c r="MU24" s="83" t="str">
        <f>IF('لیست '!N94&lt;&gt;"",'لیست '!N94,"")</f>
        <v/>
      </c>
      <c r="MV24" s="83" t="str">
        <f>IF('لیست '!AI94&lt;&gt;"",'لیست '!AI94,"")</f>
        <v/>
      </c>
      <c r="MW24" s="84" t="str">
        <f t="shared" si="89"/>
        <v/>
      </c>
      <c r="MX24" s="411"/>
      <c r="MY24" s="83" t="str">
        <f>IF('لیست '!N95&lt;&gt;"",'لیست '!N95,"")</f>
        <v/>
      </c>
      <c r="MZ24" s="83" t="str">
        <f>IF('لیست '!AI95&lt;&gt;"",'لیست '!AI95,"")</f>
        <v/>
      </c>
      <c r="NA24" s="84" t="str">
        <f t="shared" si="90"/>
        <v/>
      </c>
      <c r="NB24" s="411"/>
      <c r="NC24" s="83" t="str">
        <f>IF('لیست '!N96&lt;&gt;"",'لیست '!N96,"")</f>
        <v/>
      </c>
      <c r="ND24" s="83" t="str">
        <f>IF('لیست '!AI96&lt;&gt;"",'لیست '!AI96,"")</f>
        <v/>
      </c>
      <c r="NE24" s="84" t="str">
        <f t="shared" si="91"/>
        <v/>
      </c>
      <c r="NF24" s="411"/>
      <c r="NG24" s="83" t="str">
        <f>IF('لیست '!N97&lt;&gt;"",'لیست '!N97,"")</f>
        <v/>
      </c>
      <c r="NH24" s="83" t="str">
        <f>IF('لیست '!AI97&lt;&gt;"",'لیست '!AI97,"")</f>
        <v/>
      </c>
      <c r="NI24" s="84" t="str">
        <f t="shared" si="92"/>
        <v/>
      </c>
      <c r="NJ24" s="411"/>
      <c r="NK24" s="83" t="str">
        <f>IF('لیست '!N98&lt;&gt;"",'لیست '!N98,"")</f>
        <v/>
      </c>
      <c r="NL24" s="83" t="str">
        <f>IF('لیست '!AI98&lt;&gt;"",'لیست '!AI98,"")</f>
        <v/>
      </c>
      <c r="NM24" s="84" t="str">
        <f t="shared" si="93"/>
        <v/>
      </c>
      <c r="NN24" s="411"/>
      <c r="NO24" s="83" t="str">
        <f>IF('لیست '!N99&lt;&gt;"",'لیست '!N99,"")</f>
        <v/>
      </c>
      <c r="NP24" s="83" t="str">
        <f>IF('لیست '!AI99&lt;&gt;"",'لیست '!AI99,"")</f>
        <v/>
      </c>
      <c r="NQ24" s="84" t="str">
        <f t="shared" si="94"/>
        <v/>
      </c>
      <c r="NR24" s="411"/>
      <c r="NS24" s="83" t="str">
        <f>IF('لیست '!N100&lt;&gt;"",'لیست '!N100,"")</f>
        <v/>
      </c>
      <c r="NT24" s="83" t="str">
        <f>IF('لیست '!AI100&lt;&gt;"",'لیست '!AI100,"")</f>
        <v/>
      </c>
      <c r="NU24" s="84" t="str">
        <f t="shared" si="95"/>
        <v/>
      </c>
      <c r="NV24" s="411"/>
      <c r="NW24" s="83" t="str">
        <f>IF('لیست '!N101&lt;&gt;"",'لیست '!N101,"")</f>
        <v/>
      </c>
      <c r="NX24" s="83" t="str">
        <f>IF('لیست '!AI101&lt;&gt;"",'لیست '!AI101,"")</f>
        <v/>
      </c>
      <c r="NY24" s="84" t="str">
        <f t="shared" si="96"/>
        <v/>
      </c>
      <c r="NZ24" s="411"/>
      <c r="OA24" s="83" t="str">
        <f>IF('لیست '!N102&lt;&gt;"",'لیست '!N102,"")</f>
        <v/>
      </c>
      <c r="OB24" s="83" t="str">
        <f>IF('لیست '!AI102&lt;&gt;"",'لیست '!AI102,"")</f>
        <v/>
      </c>
      <c r="OC24" s="84" t="str">
        <f t="shared" si="97"/>
        <v/>
      </c>
      <c r="OD24" s="411"/>
      <c r="OG24" s="401"/>
      <c r="OH24" s="401"/>
      <c r="OI24" s="401"/>
      <c r="OJ24" s="401"/>
      <c r="OK24" s="401"/>
    </row>
    <row r="25" spans="1:401" s="82" customFormat="1" ht="13.05" customHeight="1" x14ac:dyDescent="0.3">
      <c r="A25" s="409" t="str">
        <f>'لیست '!O3</f>
        <v>لسان سوم</v>
      </c>
      <c r="B25" s="412"/>
      <c r="C25" s="83" t="str">
        <f>IF('لیست '!O5&lt;&gt;"",'لیست '!O5,"")</f>
        <v/>
      </c>
      <c r="D25" s="83" t="str">
        <f>IF('لیست '!AJ5&lt;&gt;"",'لیست '!AJ5,"")</f>
        <v/>
      </c>
      <c r="E25" s="84" t="str">
        <f t="shared" si="0"/>
        <v/>
      </c>
      <c r="F25" s="411"/>
      <c r="G25" s="83" t="str">
        <f>IF('لیست '!O6&lt;&gt;"",'لیست '!O6,"")</f>
        <v/>
      </c>
      <c r="H25" s="83" t="str">
        <f>IF('لیست '!AJ6&lt;&gt;"",'لیست '!AJ6,"")</f>
        <v/>
      </c>
      <c r="I25" s="84" t="str">
        <f t="shared" si="1"/>
        <v/>
      </c>
      <c r="J25" s="411"/>
      <c r="K25" s="83" t="str">
        <f>IF('لیست '!O7&lt;&gt;"",'لیست '!O7,"")</f>
        <v/>
      </c>
      <c r="L25" s="83" t="str">
        <f>IF('لیست '!AJ7&lt;&gt;"",'لیست '!AJ7,"")</f>
        <v/>
      </c>
      <c r="M25" s="84" t="str">
        <f t="shared" si="2"/>
        <v/>
      </c>
      <c r="N25" s="411"/>
      <c r="O25" s="83" t="str">
        <f>IF('لیست '!O8&lt;&gt;"",'لیست '!O8,"")</f>
        <v/>
      </c>
      <c r="P25" s="83" t="str">
        <f>IF('لیست '!AJ8&lt;&gt;"",'لیست '!AJ8,"")</f>
        <v/>
      </c>
      <c r="Q25" s="84" t="str">
        <f t="shared" si="3"/>
        <v/>
      </c>
      <c r="R25" s="411"/>
      <c r="S25" s="83" t="str">
        <f>IF('لیست '!O9&lt;&gt;"",'لیست '!O9,"")</f>
        <v/>
      </c>
      <c r="T25" s="83" t="str">
        <f>IF('لیست '!AJ9&lt;&gt;"",'لیست '!AJ9,"")</f>
        <v/>
      </c>
      <c r="U25" s="84" t="str">
        <f t="shared" si="4"/>
        <v/>
      </c>
      <c r="V25" s="411"/>
      <c r="W25" s="83" t="str">
        <f>IF('لیست '!O10&lt;&gt;"",'لیست '!O10,"")</f>
        <v/>
      </c>
      <c r="X25" s="83" t="str">
        <f>IF('لیست '!AJ10&lt;&gt;"",'لیست '!AJ10,"")</f>
        <v/>
      </c>
      <c r="Y25" s="84" t="str">
        <f t="shared" si="5"/>
        <v/>
      </c>
      <c r="Z25" s="411"/>
      <c r="AA25" s="83" t="str">
        <f>IF('لیست '!O11&lt;&gt;"",'لیست '!O11,"")</f>
        <v/>
      </c>
      <c r="AB25" s="83" t="str">
        <f>IF('لیست '!AJ11&lt;&gt;"",'لیست '!AJ11,"")</f>
        <v/>
      </c>
      <c r="AC25" s="84" t="str">
        <f t="shared" si="6"/>
        <v/>
      </c>
      <c r="AD25" s="411"/>
      <c r="AE25" s="83" t="str">
        <f>IF('لیست '!O12&lt;&gt;"",'لیست '!O12,"")</f>
        <v/>
      </c>
      <c r="AF25" s="83" t="str">
        <f>IF('لیست '!AJ12&lt;&gt;"",'لیست '!AJ12,"")</f>
        <v/>
      </c>
      <c r="AG25" s="84" t="str">
        <f t="shared" si="7"/>
        <v/>
      </c>
      <c r="AH25" s="411"/>
      <c r="AI25" s="83" t="str">
        <f>IF('لیست '!O13&lt;&gt;"",'لیست '!O13,"")</f>
        <v/>
      </c>
      <c r="AJ25" s="83" t="str">
        <f>IF('لیست '!AJ13&lt;&gt;"",'لیست '!AJ13,"")</f>
        <v/>
      </c>
      <c r="AK25" s="84" t="str">
        <f t="shared" si="8"/>
        <v/>
      </c>
      <c r="AL25" s="411"/>
      <c r="AM25" s="83" t="str">
        <f>IF('لیست '!O14&lt;&gt;"",'لیست '!O14,"")</f>
        <v/>
      </c>
      <c r="AN25" s="83" t="str">
        <f>IF('لیست '!AJ14&lt;&gt;"",'لیست '!AJ14,"")</f>
        <v/>
      </c>
      <c r="AO25" s="84" t="str">
        <f t="shared" si="9"/>
        <v/>
      </c>
      <c r="AP25" s="411"/>
      <c r="AQ25" s="83" t="str">
        <f>IF('لیست '!O15&lt;&gt;"",'لیست '!O15,"")</f>
        <v/>
      </c>
      <c r="AR25" s="83" t="str">
        <f>IF('لیست '!AJ15&lt;&gt;"",'لیست '!AJ15,"")</f>
        <v/>
      </c>
      <c r="AS25" s="84" t="str">
        <f t="shared" si="10"/>
        <v/>
      </c>
      <c r="AT25" s="411"/>
      <c r="AU25" s="83" t="str">
        <f>IF('لیست '!O16&lt;&gt;"",'لیست '!O16,"")</f>
        <v/>
      </c>
      <c r="AV25" s="83" t="str">
        <f>IF('لیست '!AJ16&lt;&gt;"",'لیست '!AJ16,"")</f>
        <v/>
      </c>
      <c r="AW25" s="84" t="str">
        <f t="shared" si="11"/>
        <v/>
      </c>
      <c r="AX25" s="411"/>
      <c r="AY25" s="83" t="str">
        <f>IF('لیست '!O17&lt;&gt;"",'لیست '!O17,"")</f>
        <v/>
      </c>
      <c r="AZ25" s="83" t="str">
        <f>IF('لیست '!AJ17&lt;&gt;"",'لیست '!AJ17,"")</f>
        <v/>
      </c>
      <c r="BA25" s="84" t="str">
        <f t="shared" si="12"/>
        <v/>
      </c>
      <c r="BB25" s="411"/>
      <c r="BC25" s="83" t="str">
        <f>IF('لیست '!O18&lt;&gt;"",'لیست '!O18,"")</f>
        <v/>
      </c>
      <c r="BD25" s="83" t="str">
        <f>IF('لیست '!AJ18&lt;&gt;"",'لیست '!AJ18,"")</f>
        <v/>
      </c>
      <c r="BE25" s="84" t="str">
        <f t="shared" si="13"/>
        <v/>
      </c>
      <c r="BF25" s="411"/>
      <c r="BG25" s="83" t="str">
        <f>IF('لیست '!O19&lt;&gt;"",'لیست '!O19,"")</f>
        <v/>
      </c>
      <c r="BH25" s="83" t="str">
        <f>IF('لیست '!AJ19&lt;&gt;"",'لیست '!AJ19,"")</f>
        <v/>
      </c>
      <c r="BI25" s="84" t="str">
        <f t="shared" si="14"/>
        <v/>
      </c>
      <c r="BJ25" s="411"/>
      <c r="BK25" s="83" t="str">
        <f>IF('لیست '!O20&lt;&gt;"",'لیست '!O20,"")</f>
        <v/>
      </c>
      <c r="BL25" s="83" t="str">
        <f>IF('لیست '!AJ20&lt;&gt;"",'لیست '!AJ20,"")</f>
        <v/>
      </c>
      <c r="BM25" s="84" t="str">
        <f t="shared" si="15"/>
        <v/>
      </c>
      <c r="BN25" s="411"/>
      <c r="BO25" s="83" t="str">
        <f>IF('لیست '!O21&lt;&gt;"",'لیست '!O21,"")</f>
        <v/>
      </c>
      <c r="BP25" s="83" t="str">
        <f>IF('لیست '!AJ21&lt;&gt;"",'لیست '!AJ21,"")</f>
        <v/>
      </c>
      <c r="BQ25" s="84" t="str">
        <f t="shared" si="16"/>
        <v/>
      </c>
      <c r="BR25" s="411"/>
      <c r="BS25" s="83" t="str">
        <f>IF('لیست '!O22&lt;&gt;"",'لیست '!O22,"")</f>
        <v/>
      </c>
      <c r="BT25" s="83" t="str">
        <f>IF('لیست '!AJ22&lt;&gt;"",'لیست '!AJ22,"")</f>
        <v/>
      </c>
      <c r="BU25" s="84" t="str">
        <f t="shared" si="17"/>
        <v/>
      </c>
      <c r="BV25" s="411"/>
      <c r="BW25" s="83" t="str">
        <f>IF('لیست '!O23&lt;&gt;"",'لیست '!O23,"")</f>
        <v/>
      </c>
      <c r="BX25" s="83" t="str">
        <f>IF('لیست '!AJ23&lt;&gt;"",'لیست '!AJ23,"")</f>
        <v/>
      </c>
      <c r="BY25" s="84" t="str">
        <f t="shared" si="18"/>
        <v/>
      </c>
      <c r="BZ25" s="411"/>
      <c r="CA25" s="83" t="str">
        <f>IF('لیست '!O24&lt;&gt;"",'لیست '!O24,"")</f>
        <v/>
      </c>
      <c r="CB25" s="83" t="str">
        <f>IF('لیست '!AJ24&lt;&gt;"",'لیست '!AJ24,"")</f>
        <v/>
      </c>
      <c r="CC25" s="84" t="str">
        <f t="shared" si="19"/>
        <v/>
      </c>
      <c r="CD25" s="411"/>
      <c r="CE25" s="83" t="str">
        <f>IF('لیست '!O25&lt;&gt;"",'لیست '!O25,"")</f>
        <v/>
      </c>
      <c r="CF25" s="83" t="str">
        <f>IF('لیست '!AJ25&lt;&gt;"",'لیست '!AJ25,"")</f>
        <v/>
      </c>
      <c r="CG25" s="84" t="str">
        <f t="shared" si="20"/>
        <v/>
      </c>
      <c r="CH25" s="411"/>
      <c r="CI25" s="83" t="str">
        <f>IF('لیست '!O26&lt;&gt;"",'لیست '!O26,"")</f>
        <v/>
      </c>
      <c r="CJ25" s="83" t="str">
        <f>IF('لیست '!AJ26&lt;&gt;"",'لیست '!AJ26,"")</f>
        <v/>
      </c>
      <c r="CK25" s="84" t="str">
        <f t="shared" si="21"/>
        <v/>
      </c>
      <c r="CL25" s="411"/>
      <c r="CM25" s="83" t="str">
        <f>IF('لیست '!O27&lt;&gt;"",'لیست '!O27,"")</f>
        <v/>
      </c>
      <c r="CN25" s="83" t="str">
        <f>IF('لیست '!AJ27&lt;&gt;"",'لیست '!AJ27,"")</f>
        <v/>
      </c>
      <c r="CO25" s="84" t="str">
        <f t="shared" si="22"/>
        <v/>
      </c>
      <c r="CP25" s="411"/>
      <c r="CQ25" s="83" t="str">
        <f>IF('لیست '!O28&lt;&gt;"",'لیست '!O28,"")</f>
        <v/>
      </c>
      <c r="CR25" s="83" t="str">
        <f>IF('لیست '!AJ28&lt;&gt;"",'لیست '!AJ28,"")</f>
        <v/>
      </c>
      <c r="CS25" s="84" t="str">
        <f t="shared" si="23"/>
        <v/>
      </c>
      <c r="CT25" s="411"/>
      <c r="CU25" s="83" t="str">
        <f>IF('لیست '!O29&lt;&gt;"",'لیست '!O29,"")</f>
        <v/>
      </c>
      <c r="CV25" s="83" t="str">
        <f>IF('لیست '!AJ29&lt;&gt;"",'لیست '!AJ29,"")</f>
        <v/>
      </c>
      <c r="CW25" s="84" t="str">
        <f t="shared" si="24"/>
        <v/>
      </c>
      <c r="CX25" s="411"/>
      <c r="CY25" s="83" t="str">
        <f>IF('لیست '!O30&lt;&gt;"",'لیست '!O30,"")</f>
        <v/>
      </c>
      <c r="CZ25" s="83" t="str">
        <f>IF('لیست '!AJ30&lt;&gt;"",'لیست '!AJ30,"")</f>
        <v/>
      </c>
      <c r="DA25" s="84" t="str">
        <f t="shared" si="25"/>
        <v/>
      </c>
      <c r="DB25" s="411"/>
      <c r="DC25" s="83" t="str">
        <f>IF('لیست '!O31&lt;&gt;"",'لیست '!O31,"")</f>
        <v/>
      </c>
      <c r="DD25" s="83" t="str">
        <f>IF('لیست '!AJ31&lt;&gt;"",'لیست '!AJ31,"")</f>
        <v/>
      </c>
      <c r="DE25" s="84" t="str">
        <f t="shared" si="26"/>
        <v/>
      </c>
      <c r="DF25" s="411"/>
      <c r="DG25" s="83" t="str">
        <f>IF('لیست '!O32&lt;&gt;"",'لیست '!O32,"")</f>
        <v/>
      </c>
      <c r="DH25" s="83" t="str">
        <f>IF('لیست '!AJ32&lt;&gt;"",'لیست '!AJ32,"")</f>
        <v/>
      </c>
      <c r="DI25" s="84" t="str">
        <f t="shared" si="27"/>
        <v/>
      </c>
      <c r="DJ25" s="411"/>
      <c r="DK25" s="83" t="str">
        <f>IF('لیست '!O33&lt;&gt;"",'لیست '!O33,"")</f>
        <v/>
      </c>
      <c r="DL25" s="83" t="str">
        <f>IF('لیست '!AJ33&lt;&gt;"",'لیست '!AJ33,"")</f>
        <v/>
      </c>
      <c r="DM25" s="84" t="str">
        <f t="shared" si="28"/>
        <v/>
      </c>
      <c r="DN25" s="411"/>
      <c r="DO25" s="83" t="str">
        <f>IF('لیست '!O34&lt;&gt;"",'لیست '!O34,"")</f>
        <v/>
      </c>
      <c r="DP25" s="83" t="str">
        <f>IF('لیست '!AJ34&lt;&gt;"",'لیست '!AJ34,"")</f>
        <v/>
      </c>
      <c r="DQ25" s="84" t="str">
        <f t="shared" si="29"/>
        <v/>
      </c>
      <c r="DR25" s="411"/>
      <c r="DS25" s="83" t="str">
        <f>IF('لیست '!O35&lt;&gt;"",'لیست '!O35,"")</f>
        <v/>
      </c>
      <c r="DT25" s="83" t="str">
        <f>IF('لیست '!AJ35&lt;&gt;"",'لیست '!AJ35,"")</f>
        <v/>
      </c>
      <c r="DU25" s="84" t="str">
        <f t="shared" si="30"/>
        <v/>
      </c>
      <c r="DV25" s="411"/>
      <c r="DW25" s="83" t="str">
        <f>IF('لیست '!O36&lt;&gt;"",'لیست '!O36,"")</f>
        <v/>
      </c>
      <c r="DX25" s="83" t="str">
        <f>IF('لیست '!AJ36&lt;&gt;"",'لیست '!AJ36,"")</f>
        <v/>
      </c>
      <c r="DY25" s="84" t="str">
        <f t="shared" si="31"/>
        <v/>
      </c>
      <c r="DZ25" s="411"/>
      <c r="EA25" s="83" t="str">
        <f>IF('لیست '!O37&lt;&gt;"",'لیست '!O37,"")</f>
        <v/>
      </c>
      <c r="EB25" s="83" t="str">
        <f>IF('لیست '!AJ37&lt;&gt;"",'لیست '!AJ37,"")</f>
        <v/>
      </c>
      <c r="EC25" s="84" t="str">
        <f t="shared" si="32"/>
        <v/>
      </c>
      <c r="ED25" s="411"/>
      <c r="EE25" s="83" t="str">
        <f>IF('لیست '!O38&lt;&gt;"",'لیست '!O38,"")</f>
        <v/>
      </c>
      <c r="EF25" s="83" t="str">
        <f>IF('لیست '!AJ38&lt;&gt;"",'لیست '!AJ38,"")</f>
        <v/>
      </c>
      <c r="EG25" s="84" t="str">
        <f t="shared" si="33"/>
        <v/>
      </c>
      <c r="EH25" s="411"/>
      <c r="EI25" s="83" t="str">
        <f>IF('لیست '!O39&lt;&gt;"",'لیست '!O39,"")</f>
        <v/>
      </c>
      <c r="EJ25" s="83" t="str">
        <f>IF('لیست '!AJ39&lt;&gt;"",'لیست '!AJ39,"")</f>
        <v/>
      </c>
      <c r="EK25" s="84" t="str">
        <f t="shared" si="34"/>
        <v/>
      </c>
      <c r="EL25" s="411"/>
      <c r="EM25" s="83" t="str">
        <f>IF('لیست '!O40&lt;&gt;"",'لیست '!O40,"")</f>
        <v/>
      </c>
      <c r="EN25" s="83" t="str">
        <f>IF('لیست '!AJ40&lt;&gt;"",'لیست '!AJ40,"")</f>
        <v/>
      </c>
      <c r="EO25" s="84" t="str">
        <f t="shared" si="35"/>
        <v/>
      </c>
      <c r="EP25" s="411"/>
      <c r="EQ25" s="83" t="str">
        <f>IF('لیست '!O41&lt;&gt;"",'لیست '!O41,"")</f>
        <v/>
      </c>
      <c r="ER25" s="83" t="str">
        <f>IF('لیست '!AJ41&lt;&gt;"",'لیست '!AJ41,"")</f>
        <v/>
      </c>
      <c r="ES25" s="84" t="str">
        <f t="shared" si="36"/>
        <v/>
      </c>
      <c r="ET25" s="411"/>
      <c r="EU25" s="83" t="str">
        <f>IF('لیست '!O42&lt;&gt;"",'لیست '!O42,"")</f>
        <v/>
      </c>
      <c r="EV25" s="83" t="str">
        <f>IF('لیست '!AJ42&lt;&gt;"",'لیست '!AJ42,"")</f>
        <v/>
      </c>
      <c r="EW25" s="84" t="str">
        <f t="shared" si="37"/>
        <v/>
      </c>
      <c r="EX25" s="411"/>
      <c r="EY25" s="83" t="str">
        <f>IF('لیست '!O43&lt;&gt;"",'لیست '!O43,"")</f>
        <v/>
      </c>
      <c r="EZ25" s="83" t="str">
        <f>IF('لیست '!AJ43&lt;&gt;"",'لیست '!AJ43,"")</f>
        <v/>
      </c>
      <c r="FA25" s="84" t="str">
        <f t="shared" si="38"/>
        <v/>
      </c>
      <c r="FB25" s="411"/>
      <c r="FC25" s="83" t="str">
        <f>IF('لیست '!O44&lt;&gt;"",'لیست '!O44,"")</f>
        <v/>
      </c>
      <c r="FD25" s="83" t="str">
        <f>IF('لیست '!AJ44&lt;&gt;"",'لیست '!AJ44,"")</f>
        <v/>
      </c>
      <c r="FE25" s="84" t="str">
        <f t="shared" si="39"/>
        <v/>
      </c>
      <c r="FF25" s="411"/>
      <c r="FG25" s="83" t="str">
        <f>IF('لیست '!O45&lt;&gt;"",'لیست '!O45,"")</f>
        <v/>
      </c>
      <c r="FH25" s="83" t="str">
        <f>IF('لیست '!AJ45&lt;&gt;"",'لیست '!AJ45,"")</f>
        <v/>
      </c>
      <c r="FI25" s="84" t="str">
        <f t="shared" si="40"/>
        <v/>
      </c>
      <c r="FJ25" s="411"/>
      <c r="FK25" s="83" t="str">
        <f>IF('لیست '!O46&lt;&gt;"",'لیست '!O46,"")</f>
        <v/>
      </c>
      <c r="FL25" s="83" t="str">
        <f>IF('لیست '!AJ46&lt;&gt;"",'لیست '!AJ46,"")</f>
        <v/>
      </c>
      <c r="FM25" s="84" t="str">
        <f t="shared" si="41"/>
        <v/>
      </c>
      <c r="FN25" s="411"/>
      <c r="FO25" s="83" t="str">
        <f>IF('لیست '!O47&lt;&gt;"",'لیست '!O47,"")</f>
        <v/>
      </c>
      <c r="FP25" s="83" t="str">
        <f>IF('لیست '!AJ47&lt;&gt;"",'لیست '!AJ47,"")</f>
        <v/>
      </c>
      <c r="FQ25" s="84" t="str">
        <f t="shared" si="42"/>
        <v/>
      </c>
      <c r="FR25" s="411"/>
      <c r="FS25" s="83" t="str">
        <f>IF('لیست '!O48&lt;&gt;"",'لیست '!O48,"")</f>
        <v/>
      </c>
      <c r="FT25" s="83" t="str">
        <f>IF('لیست '!AJ48&lt;&gt;"",'لیست '!AJ48,"")</f>
        <v/>
      </c>
      <c r="FU25" s="84" t="str">
        <f t="shared" si="43"/>
        <v/>
      </c>
      <c r="FV25" s="411"/>
      <c r="FW25" s="83" t="str">
        <f>IF('لیست '!O49&lt;&gt;"",'لیست '!O49,"")</f>
        <v/>
      </c>
      <c r="FX25" s="83" t="str">
        <f>IF('لیست '!AJ49&lt;&gt;"",'لیست '!AJ49,"")</f>
        <v/>
      </c>
      <c r="FY25" s="84" t="str">
        <f t="shared" si="44"/>
        <v/>
      </c>
      <c r="FZ25" s="411"/>
      <c r="GA25" s="83" t="str">
        <f>IF('لیست '!O50&lt;&gt;"",'لیست '!O50,"")</f>
        <v/>
      </c>
      <c r="GB25" s="83" t="str">
        <f>IF('لیست '!AJ50&lt;&gt;"",'لیست '!AJ50,"")</f>
        <v/>
      </c>
      <c r="GC25" s="84" t="str">
        <f t="shared" si="45"/>
        <v/>
      </c>
      <c r="GD25" s="411"/>
      <c r="GE25" s="83" t="str">
        <f>IF('لیست '!O51&lt;&gt;"",'لیست '!O51,"")</f>
        <v/>
      </c>
      <c r="GF25" s="83" t="str">
        <f>IF('لیست '!AJ51&lt;&gt;"",'لیست '!AJ51,"")</f>
        <v/>
      </c>
      <c r="GG25" s="84" t="str">
        <f t="shared" si="46"/>
        <v/>
      </c>
      <c r="GH25" s="411"/>
      <c r="GI25" s="83" t="str">
        <f>IF('لیست '!O52&lt;&gt;"",'لیست '!O52,"")</f>
        <v/>
      </c>
      <c r="GJ25" s="83" t="str">
        <f>IF('لیست '!AJ52&lt;&gt;"",'لیست '!AJ52,"")</f>
        <v/>
      </c>
      <c r="GK25" s="84" t="str">
        <f t="shared" si="47"/>
        <v/>
      </c>
      <c r="GL25" s="411"/>
      <c r="GM25" s="83" t="str">
        <f>IF('لیست '!O53&lt;&gt;"",'لیست '!O53,"")</f>
        <v/>
      </c>
      <c r="GN25" s="83" t="str">
        <f>IF('لیست '!AJ53&lt;&gt;"",'لیست '!AJ53,"")</f>
        <v/>
      </c>
      <c r="GO25" s="84" t="str">
        <f t="shared" si="48"/>
        <v/>
      </c>
      <c r="GP25" s="411"/>
      <c r="GQ25" s="83" t="str">
        <f>IF('لیست '!O54&lt;&gt;"",'لیست '!O54,"")</f>
        <v/>
      </c>
      <c r="GR25" s="83" t="str">
        <f>IF('لیست '!AJ54&lt;&gt;"",'لیست '!AJ54,"")</f>
        <v/>
      </c>
      <c r="GS25" s="84" t="str">
        <f t="shared" si="49"/>
        <v/>
      </c>
      <c r="GT25" s="411"/>
      <c r="GU25" s="83" t="str">
        <f>IF('لیست '!O55&lt;&gt;"",'لیست '!O55,"")</f>
        <v/>
      </c>
      <c r="GV25" s="83" t="str">
        <f>IF('لیست '!AJ55&lt;&gt;"",'لیست '!AJ55,"")</f>
        <v/>
      </c>
      <c r="GW25" s="84" t="str">
        <f t="shared" si="50"/>
        <v/>
      </c>
      <c r="GX25" s="411"/>
      <c r="GY25" s="83" t="str">
        <f>IF('لیست '!O56&lt;&gt;"",'لیست '!O56,"")</f>
        <v/>
      </c>
      <c r="GZ25" s="83" t="str">
        <f>IF('لیست '!AJ56&lt;&gt;"",'لیست '!AJ56,"")</f>
        <v/>
      </c>
      <c r="HA25" s="84" t="str">
        <f t="shared" si="51"/>
        <v/>
      </c>
      <c r="HB25" s="411"/>
      <c r="HC25" s="83" t="str">
        <f>IF('لیست '!O57&lt;&gt;"",'لیست '!O57,"")</f>
        <v/>
      </c>
      <c r="HD25" s="83" t="str">
        <f>IF('لیست '!AJ57&lt;&gt;"",'لیست '!AJ57,"")</f>
        <v/>
      </c>
      <c r="HE25" s="84" t="str">
        <f t="shared" si="52"/>
        <v/>
      </c>
      <c r="HF25" s="411"/>
      <c r="HG25" s="83" t="str">
        <f>IF('لیست '!O58&lt;&gt;"",'لیست '!O58,"")</f>
        <v/>
      </c>
      <c r="HH25" s="83" t="str">
        <f>IF('لیست '!AJ58&lt;&gt;"",'لیست '!AJ58,"")</f>
        <v/>
      </c>
      <c r="HI25" s="84" t="str">
        <f t="shared" si="53"/>
        <v/>
      </c>
      <c r="HJ25" s="411"/>
      <c r="HK25" s="83" t="str">
        <f>IF('لیست '!O59&lt;&gt;"",'لیست '!O59,"")</f>
        <v/>
      </c>
      <c r="HL25" s="83" t="str">
        <f>IF('لیست '!AJ59&lt;&gt;"",'لیست '!AJ59,"")</f>
        <v/>
      </c>
      <c r="HM25" s="84" t="str">
        <f t="shared" si="54"/>
        <v/>
      </c>
      <c r="HN25" s="411"/>
      <c r="HO25" s="83" t="str">
        <f>IF('لیست '!O60&lt;&gt;"",'لیست '!O60,"")</f>
        <v/>
      </c>
      <c r="HP25" s="83" t="str">
        <f>IF('لیست '!AJ60&lt;&gt;"",'لیست '!AJ60,"")</f>
        <v/>
      </c>
      <c r="HQ25" s="84" t="str">
        <f t="shared" si="55"/>
        <v/>
      </c>
      <c r="HR25" s="411"/>
      <c r="HS25" s="83" t="str">
        <f>IF('لیست '!O61&lt;&gt;"",'لیست '!O61,"")</f>
        <v/>
      </c>
      <c r="HT25" s="83" t="str">
        <f>IF('لیست '!AJ61&lt;&gt;"",'لیست '!AJ61,"")</f>
        <v/>
      </c>
      <c r="HU25" s="84" t="str">
        <f t="shared" si="56"/>
        <v/>
      </c>
      <c r="HV25" s="411"/>
      <c r="HW25" s="83" t="str">
        <f>IF('لیست '!O62&lt;&gt;"",'لیست '!O62,"")</f>
        <v/>
      </c>
      <c r="HX25" s="83" t="str">
        <f>IF('لیست '!AJ62&lt;&gt;"",'لیست '!AJ62,"")</f>
        <v/>
      </c>
      <c r="HY25" s="84" t="str">
        <f t="shared" si="57"/>
        <v/>
      </c>
      <c r="HZ25" s="411"/>
      <c r="IA25" s="83" t="str">
        <f>IF('لیست '!O63&lt;&gt;"",'لیست '!O63,"")</f>
        <v/>
      </c>
      <c r="IB25" s="83" t="str">
        <f>IF('لیست '!AJ63&lt;&gt;"",'لیست '!AJ63,"")</f>
        <v/>
      </c>
      <c r="IC25" s="84" t="str">
        <f t="shared" si="58"/>
        <v/>
      </c>
      <c r="ID25" s="411"/>
      <c r="IE25" s="83" t="str">
        <f>IF('لیست '!O64&lt;&gt;"",'لیست '!O64,"")</f>
        <v/>
      </c>
      <c r="IF25" s="83" t="str">
        <f>IF('لیست '!AJ64&lt;&gt;"",'لیست '!AJ64,"")</f>
        <v/>
      </c>
      <c r="IG25" s="84" t="str">
        <f t="shared" si="59"/>
        <v/>
      </c>
      <c r="IH25" s="411"/>
      <c r="II25" s="83" t="str">
        <f>IF('لیست '!O65&lt;&gt;"",'لیست '!O65,"")</f>
        <v/>
      </c>
      <c r="IJ25" s="83" t="str">
        <f>IF('لیست '!AJ65&lt;&gt;"",'لیست '!AJ65,"")</f>
        <v/>
      </c>
      <c r="IK25" s="84" t="str">
        <f t="shared" si="60"/>
        <v/>
      </c>
      <c r="IL25" s="411"/>
      <c r="IM25" s="83" t="str">
        <f>IF('لیست '!O66&lt;&gt;"",'لیست '!O66,"")</f>
        <v/>
      </c>
      <c r="IN25" s="83" t="str">
        <f>IF('لیست '!AJ66&lt;&gt;"",'لیست '!AJ66,"")</f>
        <v/>
      </c>
      <c r="IO25" s="84" t="str">
        <f t="shared" si="61"/>
        <v/>
      </c>
      <c r="IP25" s="411"/>
      <c r="IQ25" s="83" t="str">
        <f>IF('لیست '!O67&lt;&gt;"",'لیست '!O67,"")</f>
        <v/>
      </c>
      <c r="IR25" s="83" t="str">
        <f>IF('لیست '!AJ67&lt;&gt;"",'لیست '!AJ67,"")</f>
        <v/>
      </c>
      <c r="IS25" s="84" t="str">
        <f t="shared" si="62"/>
        <v/>
      </c>
      <c r="IT25" s="411"/>
      <c r="IU25" s="83" t="str">
        <f>IF('لیست '!O68&lt;&gt;"",'لیست '!O68,"")</f>
        <v/>
      </c>
      <c r="IV25" s="83" t="str">
        <f>IF('لیست '!AJ68&lt;&gt;"",'لیست '!AJ68,"")</f>
        <v/>
      </c>
      <c r="IW25" s="84" t="str">
        <f t="shared" si="63"/>
        <v/>
      </c>
      <c r="IX25" s="411"/>
      <c r="IY25" s="83" t="str">
        <f>IF('لیست '!O69&lt;&gt;"",'لیست '!O69,"")</f>
        <v/>
      </c>
      <c r="IZ25" s="83" t="str">
        <f>IF('لیست '!AJ69&lt;&gt;"",'لیست '!AJ69,"")</f>
        <v/>
      </c>
      <c r="JA25" s="84" t="str">
        <f t="shared" si="64"/>
        <v/>
      </c>
      <c r="JB25" s="411"/>
      <c r="JC25" s="83" t="str">
        <f>IF('لیست '!O70&lt;&gt;"",'لیست '!O70,"")</f>
        <v/>
      </c>
      <c r="JD25" s="83" t="str">
        <f>IF('لیست '!AJ70&lt;&gt;"",'لیست '!AJ70,"")</f>
        <v/>
      </c>
      <c r="JE25" s="84" t="str">
        <f t="shared" si="65"/>
        <v/>
      </c>
      <c r="JF25" s="411"/>
      <c r="JG25" s="83" t="str">
        <f>IF('لیست '!O71&lt;&gt;"",'لیست '!O71,"")</f>
        <v/>
      </c>
      <c r="JH25" s="83" t="str">
        <f>IF('لیست '!AJ71&lt;&gt;"",'لیست '!AJ71,"")</f>
        <v/>
      </c>
      <c r="JI25" s="84" t="str">
        <f t="shared" si="66"/>
        <v/>
      </c>
      <c r="JJ25" s="411"/>
      <c r="JK25" s="83" t="str">
        <f>IF('لیست '!O72&lt;&gt;"",'لیست '!O72,"")</f>
        <v/>
      </c>
      <c r="JL25" s="83" t="str">
        <f>IF('لیست '!AJ72&lt;&gt;"",'لیست '!AJ72,"")</f>
        <v/>
      </c>
      <c r="JM25" s="84" t="str">
        <f t="shared" si="67"/>
        <v/>
      </c>
      <c r="JN25" s="411"/>
      <c r="JO25" s="83" t="str">
        <f>IF('لیست '!O73&lt;&gt;"",'لیست '!O73,"")</f>
        <v/>
      </c>
      <c r="JP25" s="83" t="str">
        <f>IF('لیست '!AJ73&lt;&gt;"",'لیست '!AJ73,"")</f>
        <v/>
      </c>
      <c r="JQ25" s="84" t="str">
        <f t="shared" si="68"/>
        <v/>
      </c>
      <c r="JR25" s="411"/>
      <c r="JS25" s="83" t="str">
        <f>IF('لیست '!O74&lt;&gt;"",'لیست '!O74,"")</f>
        <v/>
      </c>
      <c r="JT25" s="83" t="str">
        <f>IF('لیست '!AJ74&lt;&gt;"",'لیست '!AJ74,"")</f>
        <v/>
      </c>
      <c r="JU25" s="84" t="str">
        <f t="shared" si="69"/>
        <v/>
      </c>
      <c r="JV25" s="411"/>
      <c r="JW25" s="83" t="str">
        <f>IF('لیست '!O75&lt;&gt;"",'لیست '!O75,"")</f>
        <v/>
      </c>
      <c r="JX25" s="83" t="str">
        <f>IF('لیست '!AJ75&lt;&gt;"",'لیست '!AJ75,"")</f>
        <v/>
      </c>
      <c r="JY25" s="84" t="str">
        <f t="shared" si="70"/>
        <v/>
      </c>
      <c r="JZ25" s="411"/>
      <c r="KA25" s="83" t="str">
        <f>IF('لیست '!O76&lt;&gt;"",'لیست '!O76,"")</f>
        <v/>
      </c>
      <c r="KB25" s="83" t="str">
        <f>IF('لیست '!AJ76&lt;&gt;"",'لیست '!AJ76,"")</f>
        <v/>
      </c>
      <c r="KC25" s="84" t="str">
        <f t="shared" si="71"/>
        <v/>
      </c>
      <c r="KD25" s="411"/>
      <c r="KE25" s="83" t="str">
        <f>IF('لیست '!O77&lt;&gt;"",'لیست '!O77,"")</f>
        <v/>
      </c>
      <c r="KF25" s="83" t="str">
        <f>IF('لیست '!AJ77&lt;&gt;"",'لیست '!AJ77,"")</f>
        <v/>
      </c>
      <c r="KG25" s="84" t="str">
        <f t="shared" si="72"/>
        <v/>
      </c>
      <c r="KH25" s="411"/>
      <c r="KI25" s="83" t="str">
        <f>IF('لیست '!O78&lt;&gt;"",'لیست '!O78,"")</f>
        <v/>
      </c>
      <c r="KJ25" s="83" t="str">
        <f>IF('لیست '!AJ78&lt;&gt;"",'لیست '!AJ78,"")</f>
        <v/>
      </c>
      <c r="KK25" s="84" t="str">
        <f t="shared" si="73"/>
        <v/>
      </c>
      <c r="KL25" s="411"/>
      <c r="KM25" s="83" t="str">
        <f>IF('لیست '!O79&lt;&gt;"",'لیست '!O79,"")</f>
        <v/>
      </c>
      <c r="KN25" s="83" t="str">
        <f>IF('لیست '!AJ79&lt;&gt;"",'لیست '!AJ79,"")</f>
        <v/>
      </c>
      <c r="KO25" s="84" t="str">
        <f t="shared" si="74"/>
        <v/>
      </c>
      <c r="KP25" s="411"/>
      <c r="KQ25" s="83" t="str">
        <f>IF('لیست '!O80&lt;&gt;"",'لیست '!O80,"")</f>
        <v/>
      </c>
      <c r="KR25" s="83" t="str">
        <f>IF('لیست '!AJ80&lt;&gt;"",'لیست '!AJ80,"")</f>
        <v/>
      </c>
      <c r="KS25" s="84" t="str">
        <f t="shared" si="75"/>
        <v/>
      </c>
      <c r="KT25" s="411"/>
      <c r="KU25" s="83" t="str">
        <f>IF('لیست '!O81&lt;&gt;"",'لیست '!O81,"")</f>
        <v/>
      </c>
      <c r="KV25" s="83" t="str">
        <f>IF('لیست '!AJ81&lt;&gt;"",'لیست '!AJ81,"")</f>
        <v/>
      </c>
      <c r="KW25" s="84" t="str">
        <f t="shared" si="76"/>
        <v/>
      </c>
      <c r="KX25" s="411"/>
      <c r="KY25" s="83" t="str">
        <f>IF('لیست '!O82&lt;&gt;"",'لیست '!O82,"")</f>
        <v/>
      </c>
      <c r="KZ25" s="83" t="str">
        <f>IF('لیست '!AJ82&lt;&gt;"",'لیست '!AJ82,"")</f>
        <v/>
      </c>
      <c r="LA25" s="84" t="str">
        <f t="shared" si="77"/>
        <v/>
      </c>
      <c r="LB25" s="411"/>
      <c r="LC25" s="83" t="str">
        <f>IF('لیست '!O83&lt;&gt;"",'لیست '!O83,"")</f>
        <v/>
      </c>
      <c r="LD25" s="83" t="str">
        <f>IF('لیست '!AJ83&lt;&gt;"",'لیست '!AJ83,"")</f>
        <v/>
      </c>
      <c r="LE25" s="84" t="str">
        <f t="shared" si="78"/>
        <v/>
      </c>
      <c r="LF25" s="411"/>
      <c r="LG25" s="83" t="str">
        <f>IF('لیست '!O84&lt;&gt;"",'لیست '!O84,"")</f>
        <v/>
      </c>
      <c r="LH25" s="83" t="str">
        <f>IF('لیست '!AJ84&lt;&gt;"",'لیست '!AJ84,"")</f>
        <v/>
      </c>
      <c r="LI25" s="84" t="str">
        <f t="shared" si="79"/>
        <v/>
      </c>
      <c r="LJ25" s="411"/>
      <c r="LK25" s="83" t="str">
        <f>IF('لیست '!O85&lt;&gt;"",'لیست '!O85,"")</f>
        <v/>
      </c>
      <c r="LL25" s="83" t="str">
        <f>IF('لیست '!AJ85&lt;&gt;"",'لیست '!AJ85,"")</f>
        <v/>
      </c>
      <c r="LM25" s="84" t="str">
        <f t="shared" si="80"/>
        <v/>
      </c>
      <c r="LN25" s="411"/>
      <c r="LO25" s="83" t="str">
        <f>IF('لیست '!O86&lt;&gt;"",'لیست '!O86,"")</f>
        <v/>
      </c>
      <c r="LP25" s="83" t="str">
        <f>IF('لیست '!AJ86&lt;&gt;"",'لیست '!AJ86,"")</f>
        <v/>
      </c>
      <c r="LQ25" s="84" t="str">
        <f t="shared" si="81"/>
        <v/>
      </c>
      <c r="LR25" s="411"/>
      <c r="LS25" s="83" t="str">
        <f>IF('لیست '!O87&lt;&gt;"",'لیست '!O87,"")</f>
        <v/>
      </c>
      <c r="LT25" s="83" t="str">
        <f>IF('لیست '!AJ87&lt;&gt;"",'لیست '!AJ87,"")</f>
        <v/>
      </c>
      <c r="LU25" s="84" t="str">
        <f t="shared" si="82"/>
        <v/>
      </c>
      <c r="LV25" s="411"/>
      <c r="LW25" s="83" t="str">
        <f>IF('لیست '!O88&lt;&gt;"",'لیست '!O88,"")</f>
        <v/>
      </c>
      <c r="LX25" s="83" t="str">
        <f>IF('لیست '!AJ88&lt;&gt;"",'لیست '!AJ88,"")</f>
        <v/>
      </c>
      <c r="LY25" s="84" t="str">
        <f t="shared" si="83"/>
        <v/>
      </c>
      <c r="LZ25" s="411"/>
      <c r="MA25" s="83" t="str">
        <f>IF('لیست '!O89&lt;&gt;"",'لیست '!O89,"")</f>
        <v/>
      </c>
      <c r="MB25" s="83" t="str">
        <f>IF('لیست '!AJ89&lt;&gt;"",'لیست '!AJ89,"")</f>
        <v/>
      </c>
      <c r="MC25" s="84" t="str">
        <f t="shared" si="84"/>
        <v/>
      </c>
      <c r="MD25" s="411"/>
      <c r="ME25" s="83" t="str">
        <f>IF('لیست '!O90&lt;&gt;"",'لیست '!O90,"")</f>
        <v/>
      </c>
      <c r="MF25" s="83" t="str">
        <f>IF('لیست '!AJ90&lt;&gt;"",'لیست '!AJ90,"")</f>
        <v/>
      </c>
      <c r="MG25" s="84" t="str">
        <f t="shared" si="85"/>
        <v/>
      </c>
      <c r="MH25" s="411"/>
      <c r="MI25" s="83" t="str">
        <f>IF('لیست '!O91&lt;&gt;"",'لیست '!O91,"")</f>
        <v/>
      </c>
      <c r="MJ25" s="83" t="str">
        <f>IF('لیست '!AJ91&lt;&gt;"",'لیست '!AJ91,"")</f>
        <v/>
      </c>
      <c r="MK25" s="84" t="str">
        <f t="shared" si="86"/>
        <v/>
      </c>
      <c r="ML25" s="411"/>
      <c r="MM25" s="83" t="str">
        <f>IF('لیست '!O92&lt;&gt;"",'لیست '!O92,"")</f>
        <v/>
      </c>
      <c r="MN25" s="83" t="str">
        <f>IF('لیست '!AJ92&lt;&gt;"",'لیست '!AJ92,"")</f>
        <v/>
      </c>
      <c r="MO25" s="84" t="str">
        <f t="shared" si="87"/>
        <v/>
      </c>
      <c r="MP25" s="411"/>
      <c r="MQ25" s="83" t="str">
        <f>IF('لیست '!O93&lt;&gt;"",'لیست '!O93,"")</f>
        <v/>
      </c>
      <c r="MR25" s="83" t="str">
        <f>IF('لیست '!AJ93&lt;&gt;"",'لیست '!AJ93,"")</f>
        <v/>
      </c>
      <c r="MS25" s="84" t="str">
        <f t="shared" si="88"/>
        <v/>
      </c>
      <c r="MT25" s="411"/>
      <c r="MU25" s="83" t="str">
        <f>IF('لیست '!O94&lt;&gt;"",'لیست '!O94,"")</f>
        <v/>
      </c>
      <c r="MV25" s="83" t="str">
        <f>IF('لیست '!AJ94&lt;&gt;"",'لیست '!AJ94,"")</f>
        <v/>
      </c>
      <c r="MW25" s="84" t="str">
        <f t="shared" si="89"/>
        <v/>
      </c>
      <c r="MX25" s="411"/>
      <c r="MY25" s="83" t="str">
        <f>IF('لیست '!O95&lt;&gt;"",'لیست '!O95,"")</f>
        <v/>
      </c>
      <c r="MZ25" s="83" t="str">
        <f>IF('لیست '!AJ95&lt;&gt;"",'لیست '!AJ95,"")</f>
        <v/>
      </c>
      <c r="NA25" s="84" t="str">
        <f t="shared" si="90"/>
        <v/>
      </c>
      <c r="NB25" s="411"/>
      <c r="NC25" s="83" t="str">
        <f>IF('لیست '!O96&lt;&gt;"",'لیست '!O96,"")</f>
        <v/>
      </c>
      <c r="ND25" s="83" t="str">
        <f>IF('لیست '!AJ96&lt;&gt;"",'لیست '!AJ96,"")</f>
        <v/>
      </c>
      <c r="NE25" s="84" t="str">
        <f t="shared" si="91"/>
        <v/>
      </c>
      <c r="NF25" s="411"/>
      <c r="NG25" s="83" t="str">
        <f>IF('لیست '!O97&lt;&gt;"",'لیست '!O97,"")</f>
        <v/>
      </c>
      <c r="NH25" s="83" t="str">
        <f>IF('لیست '!AJ97&lt;&gt;"",'لیست '!AJ97,"")</f>
        <v/>
      </c>
      <c r="NI25" s="84" t="str">
        <f t="shared" si="92"/>
        <v/>
      </c>
      <c r="NJ25" s="411"/>
      <c r="NK25" s="83" t="str">
        <f>IF('لیست '!O98&lt;&gt;"",'لیست '!O98,"")</f>
        <v/>
      </c>
      <c r="NL25" s="83" t="str">
        <f>IF('لیست '!AJ98&lt;&gt;"",'لیست '!AJ98,"")</f>
        <v/>
      </c>
      <c r="NM25" s="84" t="str">
        <f t="shared" si="93"/>
        <v/>
      </c>
      <c r="NN25" s="411"/>
      <c r="NO25" s="83" t="str">
        <f>IF('لیست '!O99&lt;&gt;"",'لیست '!O99,"")</f>
        <v/>
      </c>
      <c r="NP25" s="83" t="str">
        <f>IF('لیست '!AJ99&lt;&gt;"",'لیست '!AJ99,"")</f>
        <v/>
      </c>
      <c r="NQ25" s="84" t="str">
        <f t="shared" si="94"/>
        <v/>
      </c>
      <c r="NR25" s="411"/>
      <c r="NS25" s="83" t="str">
        <f>IF('لیست '!O100&lt;&gt;"",'لیست '!O100,"")</f>
        <v/>
      </c>
      <c r="NT25" s="83" t="str">
        <f>IF('لیست '!AJ100&lt;&gt;"",'لیست '!AJ100,"")</f>
        <v/>
      </c>
      <c r="NU25" s="84" t="str">
        <f t="shared" si="95"/>
        <v/>
      </c>
      <c r="NV25" s="411"/>
      <c r="NW25" s="83" t="str">
        <f>IF('لیست '!O101&lt;&gt;"",'لیست '!O101,"")</f>
        <v/>
      </c>
      <c r="NX25" s="83" t="str">
        <f>IF('لیست '!AJ101&lt;&gt;"",'لیست '!AJ101,"")</f>
        <v/>
      </c>
      <c r="NY25" s="84" t="str">
        <f t="shared" si="96"/>
        <v/>
      </c>
      <c r="NZ25" s="411"/>
      <c r="OA25" s="83" t="str">
        <f>IF('لیست '!O102&lt;&gt;"",'لیست '!O102,"")</f>
        <v/>
      </c>
      <c r="OB25" s="83" t="str">
        <f>IF('لیست '!AJ102&lt;&gt;"",'لیست '!AJ102,"")</f>
        <v/>
      </c>
      <c r="OC25" s="84" t="str">
        <f t="shared" si="97"/>
        <v/>
      </c>
      <c r="OD25" s="411"/>
      <c r="OG25" s="401"/>
      <c r="OH25" s="401"/>
      <c r="OI25" s="401"/>
      <c r="OJ25" s="401"/>
      <c r="OK25" s="401"/>
    </row>
    <row r="26" spans="1:401" s="82" customFormat="1" ht="13.05" customHeight="1" x14ac:dyDescent="0.3">
      <c r="A26" s="409" t="str">
        <f>'لیست '!P3</f>
        <v>انګلیسی</v>
      </c>
      <c r="B26" s="412"/>
      <c r="C26" s="83" t="str">
        <f>IF('لیست '!P5&lt;&gt;"",'لیست '!P5,"")</f>
        <v/>
      </c>
      <c r="D26" s="83" t="str">
        <f>IF('لیست '!AK5&lt;&gt;"",'لیست '!AK5,"")</f>
        <v/>
      </c>
      <c r="E26" s="84" t="str">
        <f t="shared" si="0"/>
        <v/>
      </c>
      <c r="F26" s="411"/>
      <c r="G26" s="83" t="str">
        <f>IF('لیست '!P6&lt;&gt;"",'لیست '!P6,"")</f>
        <v/>
      </c>
      <c r="H26" s="83" t="str">
        <f>IF('لیست '!AK6&lt;&gt;"",'لیست '!AK6,"")</f>
        <v/>
      </c>
      <c r="I26" s="84" t="str">
        <f t="shared" si="1"/>
        <v/>
      </c>
      <c r="J26" s="411"/>
      <c r="K26" s="83" t="str">
        <f>IF('لیست '!P7&lt;&gt;"",'لیست '!P7,"")</f>
        <v/>
      </c>
      <c r="L26" s="83" t="str">
        <f>IF('لیست '!AK7&lt;&gt;"",'لیست '!AK7,"")</f>
        <v/>
      </c>
      <c r="M26" s="84" t="str">
        <f t="shared" si="2"/>
        <v/>
      </c>
      <c r="N26" s="411"/>
      <c r="O26" s="83" t="str">
        <f>IF('لیست '!P8&lt;&gt;"",'لیست '!P8,"")</f>
        <v/>
      </c>
      <c r="P26" s="83" t="str">
        <f>IF('لیست '!AK8&lt;&gt;"",'لیست '!AK8,"")</f>
        <v/>
      </c>
      <c r="Q26" s="84" t="str">
        <f t="shared" si="3"/>
        <v/>
      </c>
      <c r="R26" s="411"/>
      <c r="S26" s="83" t="str">
        <f>IF('لیست '!P9&lt;&gt;"",'لیست '!P9,"")</f>
        <v/>
      </c>
      <c r="T26" s="83" t="str">
        <f>IF('لیست '!AK9&lt;&gt;"",'لیست '!AK9,"")</f>
        <v/>
      </c>
      <c r="U26" s="84" t="str">
        <f t="shared" si="4"/>
        <v/>
      </c>
      <c r="V26" s="411"/>
      <c r="W26" s="83" t="str">
        <f>IF('لیست '!P10&lt;&gt;"",'لیست '!P10,"")</f>
        <v/>
      </c>
      <c r="X26" s="83" t="str">
        <f>IF('لیست '!AK10&lt;&gt;"",'لیست '!AK10,"")</f>
        <v/>
      </c>
      <c r="Y26" s="84" t="str">
        <f t="shared" si="5"/>
        <v/>
      </c>
      <c r="Z26" s="411"/>
      <c r="AA26" s="83" t="str">
        <f>IF('لیست '!P11&lt;&gt;"",'لیست '!P11,"")</f>
        <v/>
      </c>
      <c r="AB26" s="83" t="str">
        <f>IF('لیست '!AK11&lt;&gt;"",'لیست '!AK11,"")</f>
        <v/>
      </c>
      <c r="AC26" s="84" t="str">
        <f t="shared" si="6"/>
        <v/>
      </c>
      <c r="AD26" s="411"/>
      <c r="AE26" s="83" t="str">
        <f>IF('لیست '!P12&lt;&gt;"",'لیست '!P12,"")</f>
        <v/>
      </c>
      <c r="AF26" s="83" t="str">
        <f>IF('لیست '!AK12&lt;&gt;"",'لیست '!AK12,"")</f>
        <v/>
      </c>
      <c r="AG26" s="84" t="str">
        <f t="shared" si="7"/>
        <v/>
      </c>
      <c r="AH26" s="411"/>
      <c r="AI26" s="83" t="str">
        <f>IF('لیست '!P13&lt;&gt;"",'لیست '!P13,"")</f>
        <v/>
      </c>
      <c r="AJ26" s="83" t="str">
        <f>IF('لیست '!AK13&lt;&gt;"",'لیست '!AK13,"")</f>
        <v/>
      </c>
      <c r="AK26" s="84" t="str">
        <f t="shared" si="8"/>
        <v/>
      </c>
      <c r="AL26" s="411"/>
      <c r="AM26" s="83" t="str">
        <f>IF('لیست '!P14&lt;&gt;"",'لیست '!P14,"")</f>
        <v/>
      </c>
      <c r="AN26" s="83" t="str">
        <f>IF('لیست '!AK14&lt;&gt;"",'لیست '!AK14,"")</f>
        <v/>
      </c>
      <c r="AO26" s="84" t="str">
        <f t="shared" si="9"/>
        <v/>
      </c>
      <c r="AP26" s="411"/>
      <c r="AQ26" s="83" t="str">
        <f>IF('لیست '!P15&lt;&gt;"",'لیست '!P15,"")</f>
        <v/>
      </c>
      <c r="AR26" s="83" t="str">
        <f>IF('لیست '!AK15&lt;&gt;"",'لیست '!AK15,"")</f>
        <v/>
      </c>
      <c r="AS26" s="84" t="str">
        <f t="shared" si="10"/>
        <v/>
      </c>
      <c r="AT26" s="411"/>
      <c r="AU26" s="83" t="str">
        <f>IF('لیست '!P16&lt;&gt;"",'لیست '!P16,"")</f>
        <v/>
      </c>
      <c r="AV26" s="83" t="str">
        <f>IF('لیست '!AK16&lt;&gt;"",'لیست '!AK16,"")</f>
        <v/>
      </c>
      <c r="AW26" s="84" t="str">
        <f t="shared" si="11"/>
        <v/>
      </c>
      <c r="AX26" s="411"/>
      <c r="AY26" s="83" t="str">
        <f>IF('لیست '!P17&lt;&gt;"",'لیست '!P17,"")</f>
        <v/>
      </c>
      <c r="AZ26" s="83" t="str">
        <f>IF('لیست '!AK17&lt;&gt;"",'لیست '!AK17,"")</f>
        <v/>
      </c>
      <c r="BA26" s="84" t="str">
        <f t="shared" si="12"/>
        <v/>
      </c>
      <c r="BB26" s="411"/>
      <c r="BC26" s="83" t="str">
        <f>IF('لیست '!P18&lt;&gt;"",'لیست '!P18,"")</f>
        <v/>
      </c>
      <c r="BD26" s="83" t="str">
        <f>IF('لیست '!AK18&lt;&gt;"",'لیست '!AK18,"")</f>
        <v/>
      </c>
      <c r="BE26" s="84" t="str">
        <f t="shared" si="13"/>
        <v/>
      </c>
      <c r="BF26" s="411"/>
      <c r="BG26" s="83" t="str">
        <f>IF('لیست '!P19&lt;&gt;"",'لیست '!P19,"")</f>
        <v/>
      </c>
      <c r="BH26" s="83" t="str">
        <f>IF('لیست '!AK19&lt;&gt;"",'لیست '!AK19,"")</f>
        <v/>
      </c>
      <c r="BI26" s="84" t="str">
        <f t="shared" si="14"/>
        <v/>
      </c>
      <c r="BJ26" s="411"/>
      <c r="BK26" s="83" t="str">
        <f>IF('لیست '!P20&lt;&gt;"",'لیست '!P20,"")</f>
        <v/>
      </c>
      <c r="BL26" s="83" t="str">
        <f>IF('لیست '!AK20&lt;&gt;"",'لیست '!AK20,"")</f>
        <v/>
      </c>
      <c r="BM26" s="84" t="str">
        <f t="shared" si="15"/>
        <v/>
      </c>
      <c r="BN26" s="411"/>
      <c r="BO26" s="83" t="str">
        <f>IF('لیست '!P21&lt;&gt;"",'لیست '!P21,"")</f>
        <v/>
      </c>
      <c r="BP26" s="83" t="str">
        <f>IF('لیست '!AK21&lt;&gt;"",'لیست '!AK21,"")</f>
        <v/>
      </c>
      <c r="BQ26" s="84" t="str">
        <f t="shared" si="16"/>
        <v/>
      </c>
      <c r="BR26" s="411"/>
      <c r="BS26" s="83" t="str">
        <f>IF('لیست '!P22&lt;&gt;"",'لیست '!P22,"")</f>
        <v/>
      </c>
      <c r="BT26" s="83" t="str">
        <f>IF('لیست '!AK22&lt;&gt;"",'لیست '!AK22,"")</f>
        <v/>
      </c>
      <c r="BU26" s="84" t="str">
        <f t="shared" si="17"/>
        <v/>
      </c>
      <c r="BV26" s="411"/>
      <c r="BW26" s="83" t="str">
        <f>IF('لیست '!P23&lt;&gt;"",'لیست '!P23,"")</f>
        <v/>
      </c>
      <c r="BX26" s="83" t="str">
        <f>IF('لیست '!AK23&lt;&gt;"",'لیست '!AK23,"")</f>
        <v/>
      </c>
      <c r="BY26" s="84" t="str">
        <f t="shared" si="18"/>
        <v/>
      </c>
      <c r="BZ26" s="411"/>
      <c r="CA26" s="83" t="str">
        <f>IF('لیست '!P24&lt;&gt;"",'لیست '!P24,"")</f>
        <v/>
      </c>
      <c r="CB26" s="83" t="str">
        <f>IF('لیست '!AK24&lt;&gt;"",'لیست '!AK24,"")</f>
        <v/>
      </c>
      <c r="CC26" s="84" t="str">
        <f t="shared" si="19"/>
        <v/>
      </c>
      <c r="CD26" s="411"/>
      <c r="CE26" s="83" t="str">
        <f>IF('لیست '!P25&lt;&gt;"",'لیست '!P25,"")</f>
        <v/>
      </c>
      <c r="CF26" s="83" t="str">
        <f>IF('لیست '!AK25&lt;&gt;"",'لیست '!AK25,"")</f>
        <v/>
      </c>
      <c r="CG26" s="84" t="str">
        <f t="shared" si="20"/>
        <v/>
      </c>
      <c r="CH26" s="411"/>
      <c r="CI26" s="83" t="str">
        <f>IF('لیست '!P26&lt;&gt;"",'لیست '!P26,"")</f>
        <v/>
      </c>
      <c r="CJ26" s="83" t="str">
        <f>IF('لیست '!AK26&lt;&gt;"",'لیست '!AK26,"")</f>
        <v/>
      </c>
      <c r="CK26" s="84" t="str">
        <f t="shared" si="21"/>
        <v/>
      </c>
      <c r="CL26" s="411"/>
      <c r="CM26" s="83" t="str">
        <f>IF('لیست '!P27&lt;&gt;"",'لیست '!P27,"")</f>
        <v/>
      </c>
      <c r="CN26" s="83" t="str">
        <f>IF('لیست '!AK27&lt;&gt;"",'لیست '!AK27,"")</f>
        <v/>
      </c>
      <c r="CO26" s="84" t="str">
        <f t="shared" si="22"/>
        <v/>
      </c>
      <c r="CP26" s="411"/>
      <c r="CQ26" s="83" t="str">
        <f>IF('لیست '!P28&lt;&gt;"",'لیست '!P28,"")</f>
        <v/>
      </c>
      <c r="CR26" s="83" t="str">
        <f>IF('لیست '!AK28&lt;&gt;"",'لیست '!AK28,"")</f>
        <v/>
      </c>
      <c r="CS26" s="84" t="str">
        <f t="shared" si="23"/>
        <v/>
      </c>
      <c r="CT26" s="411"/>
      <c r="CU26" s="83" t="str">
        <f>IF('لیست '!P29&lt;&gt;"",'لیست '!P29,"")</f>
        <v/>
      </c>
      <c r="CV26" s="83" t="str">
        <f>IF('لیست '!AK29&lt;&gt;"",'لیست '!AK29,"")</f>
        <v/>
      </c>
      <c r="CW26" s="84" t="str">
        <f t="shared" si="24"/>
        <v/>
      </c>
      <c r="CX26" s="411"/>
      <c r="CY26" s="83" t="str">
        <f>IF('لیست '!P30&lt;&gt;"",'لیست '!P30,"")</f>
        <v/>
      </c>
      <c r="CZ26" s="83" t="str">
        <f>IF('لیست '!AK30&lt;&gt;"",'لیست '!AK30,"")</f>
        <v/>
      </c>
      <c r="DA26" s="84" t="str">
        <f t="shared" si="25"/>
        <v/>
      </c>
      <c r="DB26" s="411"/>
      <c r="DC26" s="83" t="str">
        <f>IF('لیست '!P31&lt;&gt;"",'لیست '!P31,"")</f>
        <v/>
      </c>
      <c r="DD26" s="83" t="str">
        <f>IF('لیست '!AK31&lt;&gt;"",'لیست '!AK31,"")</f>
        <v/>
      </c>
      <c r="DE26" s="84" t="str">
        <f t="shared" si="26"/>
        <v/>
      </c>
      <c r="DF26" s="411"/>
      <c r="DG26" s="83" t="str">
        <f>IF('لیست '!P32&lt;&gt;"",'لیست '!P32,"")</f>
        <v/>
      </c>
      <c r="DH26" s="83" t="str">
        <f>IF('لیست '!AK32&lt;&gt;"",'لیست '!AK32,"")</f>
        <v/>
      </c>
      <c r="DI26" s="84" t="str">
        <f t="shared" si="27"/>
        <v/>
      </c>
      <c r="DJ26" s="411"/>
      <c r="DK26" s="83" t="str">
        <f>IF('لیست '!P33&lt;&gt;"",'لیست '!P33,"")</f>
        <v/>
      </c>
      <c r="DL26" s="83" t="str">
        <f>IF('لیست '!AK33&lt;&gt;"",'لیست '!AK33,"")</f>
        <v/>
      </c>
      <c r="DM26" s="84" t="str">
        <f t="shared" si="28"/>
        <v/>
      </c>
      <c r="DN26" s="411"/>
      <c r="DO26" s="83" t="str">
        <f>IF('لیست '!P34&lt;&gt;"",'لیست '!P34,"")</f>
        <v/>
      </c>
      <c r="DP26" s="83" t="str">
        <f>IF('لیست '!AK34&lt;&gt;"",'لیست '!AK34,"")</f>
        <v/>
      </c>
      <c r="DQ26" s="84" t="str">
        <f t="shared" si="29"/>
        <v/>
      </c>
      <c r="DR26" s="411"/>
      <c r="DS26" s="83" t="str">
        <f>IF('لیست '!P35&lt;&gt;"",'لیست '!P35,"")</f>
        <v/>
      </c>
      <c r="DT26" s="83" t="str">
        <f>IF('لیست '!AK35&lt;&gt;"",'لیست '!AK35,"")</f>
        <v/>
      </c>
      <c r="DU26" s="84" t="str">
        <f t="shared" si="30"/>
        <v/>
      </c>
      <c r="DV26" s="411"/>
      <c r="DW26" s="83" t="str">
        <f>IF('لیست '!P36&lt;&gt;"",'لیست '!P36,"")</f>
        <v/>
      </c>
      <c r="DX26" s="83" t="str">
        <f>IF('لیست '!AK36&lt;&gt;"",'لیست '!AK36,"")</f>
        <v/>
      </c>
      <c r="DY26" s="84" t="str">
        <f t="shared" si="31"/>
        <v/>
      </c>
      <c r="DZ26" s="411"/>
      <c r="EA26" s="83" t="str">
        <f>IF('لیست '!P37&lt;&gt;"",'لیست '!P37,"")</f>
        <v/>
      </c>
      <c r="EB26" s="83" t="str">
        <f>IF('لیست '!AK37&lt;&gt;"",'لیست '!AK37,"")</f>
        <v/>
      </c>
      <c r="EC26" s="84" t="str">
        <f t="shared" si="32"/>
        <v/>
      </c>
      <c r="ED26" s="411"/>
      <c r="EE26" s="83" t="str">
        <f>IF('لیست '!P38&lt;&gt;"",'لیست '!P38,"")</f>
        <v/>
      </c>
      <c r="EF26" s="83" t="str">
        <f>IF('لیست '!AK38&lt;&gt;"",'لیست '!AK38,"")</f>
        <v/>
      </c>
      <c r="EG26" s="84" t="str">
        <f t="shared" si="33"/>
        <v/>
      </c>
      <c r="EH26" s="411"/>
      <c r="EI26" s="83" t="str">
        <f>IF('لیست '!P39&lt;&gt;"",'لیست '!P39,"")</f>
        <v/>
      </c>
      <c r="EJ26" s="83" t="str">
        <f>IF('لیست '!AK39&lt;&gt;"",'لیست '!AK39,"")</f>
        <v/>
      </c>
      <c r="EK26" s="84" t="str">
        <f t="shared" si="34"/>
        <v/>
      </c>
      <c r="EL26" s="411"/>
      <c r="EM26" s="83" t="str">
        <f>IF('لیست '!P40&lt;&gt;"",'لیست '!P40,"")</f>
        <v/>
      </c>
      <c r="EN26" s="83" t="str">
        <f>IF('لیست '!AK40&lt;&gt;"",'لیست '!AK40,"")</f>
        <v/>
      </c>
      <c r="EO26" s="84" t="str">
        <f t="shared" si="35"/>
        <v/>
      </c>
      <c r="EP26" s="411"/>
      <c r="EQ26" s="83" t="str">
        <f>IF('لیست '!P41&lt;&gt;"",'لیست '!P41,"")</f>
        <v/>
      </c>
      <c r="ER26" s="83" t="str">
        <f>IF('لیست '!AK41&lt;&gt;"",'لیست '!AK41,"")</f>
        <v/>
      </c>
      <c r="ES26" s="84" t="str">
        <f t="shared" si="36"/>
        <v/>
      </c>
      <c r="ET26" s="411"/>
      <c r="EU26" s="83" t="str">
        <f>IF('لیست '!P42&lt;&gt;"",'لیست '!P42,"")</f>
        <v/>
      </c>
      <c r="EV26" s="83" t="str">
        <f>IF('لیست '!AK42&lt;&gt;"",'لیست '!AK42,"")</f>
        <v/>
      </c>
      <c r="EW26" s="84" t="str">
        <f t="shared" si="37"/>
        <v/>
      </c>
      <c r="EX26" s="411"/>
      <c r="EY26" s="83" t="str">
        <f>IF('لیست '!P43&lt;&gt;"",'لیست '!P43,"")</f>
        <v/>
      </c>
      <c r="EZ26" s="83" t="str">
        <f>IF('لیست '!AK43&lt;&gt;"",'لیست '!AK43,"")</f>
        <v/>
      </c>
      <c r="FA26" s="84" t="str">
        <f t="shared" si="38"/>
        <v/>
      </c>
      <c r="FB26" s="411"/>
      <c r="FC26" s="83" t="str">
        <f>IF('لیست '!P44&lt;&gt;"",'لیست '!P44,"")</f>
        <v/>
      </c>
      <c r="FD26" s="83" t="str">
        <f>IF('لیست '!AK44&lt;&gt;"",'لیست '!AK44,"")</f>
        <v/>
      </c>
      <c r="FE26" s="84" t="str">
        <f t="shared" si="39"/>
        <v/>
      </c>
      <c r="FF26" s="411"/>
      <c r="FG26" s="83" t="str">
        <f>IF('لیست '!P45&lt;&gt;"",'لیست '!P45,"")</f>
        <v/>
      </c>
      <c r="FH26" s="83" t="str">
        <f>IF('لیست '!AK45&lt;&gt;"",'لیست '!AK45,"")</f>
        <v/>
      </c>
      <c r="FI26" s="84" t="str">
        <f t="shared" si="40"/>
        <v/>
      </c>
      <c r="FJ26" s="411"/>
      <c r="FK26" s="83" t="str">
        <f>IF('لیست '!P46&lt;&gt;"",'لیست '!P46,"")</f>
        <v/>
      </c>
      <c r="FL26" s="83" t="str">
        <f>IF('لیست '!AK46&lt;&gt;"",'لیست '!AK46,"")</f>
        <v/>
      </c>
      <c r="FM26" s="84" t="str">
        <f t="shared" si="41"/>
        <v/>
      </c>
      <c r="FN26" s="411"/>
      <c r="FO26" s="83" t="str">
        <f>IF('لیست '!P47&lt;&gt;"",'لیست '!P47,"")</f>
        <v/>
      </c>
      <c r="FP26" s="83" t="str">
        <f>IF('لیست '!AK47&lt;&gt;"",'لیست '!AK47,"")</f>
        <v/>
      </c>
      <c r="FQ26" s="84" t="str">
        <f t="shared" si="42"/>
        <v/>
      </c>
      <c r="FR26" s="411"/>
      <c r="FS26" s="83" t="str">
        <f>IF('لیست '!P48&lt;&gt;"",'لیست '!P48,"")</f>
        <v/>
      </c>
      <c r="FT26" s="83" t="str">
        <f>IF('لیست '!AK48&lt;&gt;"",'لیست '!AK48,"")</f>
        <v/>
      </c>
      <c r="FU26" s="84" t="str">
        <f t="shared" si="43"/>
        <v/>
      </c>
      <c r="FV26" s="411"/>
      <c r="FW26" s="83" t="str">
        <f>IF('لیست '!P49&lt;&gt;"",'لیست '!P49,"")</f>
        <v/>
      </c>
      <c r="FX26" s="83" t="str">
        <f>IF('لیست '!AK49&lt;&gt;"",'لیست '!AK49,"")</f>
        <v/>
      </c>
      <c r="FY26" s="84" t="str">
        <f t="shared" si="44"/>
        <v/>
      </c>
      <c r="FZ26" s="411"/>
      <c r="GA26" s="83" t="str">
        <f>IF('لیست '!P50&lt;&gt;"",'لیست '!P50,"")</f>
        <v/>
      </c>
      <c r="GB26" s="83" t="str">
        <f>IF('لیست '!AK50&lt;&gt;"",'لیست '!AK50,"")</f>
        <v/>
      </c>
      <c r="GC26" s="84" t="str">
        <f t="shared" si="45"/>
        <v/>
      </c>
      <c r="GD26" s="411"/>
      <c r="GE26" s="83" t="str">
        <f>IF('لیست '!P51&lt;&gt;"",'لیست '!P51,"")</f>
        <v/>
      </c>
      <c r="GF26" s="83" t="str">
        <f>IF('لیست '!AK51&lt;&gt;"",'لیست '!AK51,"")</f>
        <v/>
      </c>
      <c r="GG26" s="84" t="str">
        <f t="shared" si="46"/>
        <v/>
      </c>
      <c r="GH26" s="411"/>
      <c r="GI26" s="83" t="str">
        <f>IF('لیست '!P52&lt;&gt;"",'لیست '!P52,"")</f>
        <v/>
      </c>
      <c r="GJ26" s="83" t="str">
        <f>IF('لیست '!AK52&lt;&gt;"",'لیست '!AK52,"")</f>
        <v/>
      </c>
      <c r="GK26" s="84" t="str">
        <f t="shared" si="47"/>
        <v/>
      </c>
      <c r="GL26" s="411"/>
      <c r="GM26" s="83" t="str">
        <f>IF('لیست '!P53&lt;&gt;"",'لیست '!P53,"")</f>
        <v/>
      </c>
      <c r="GN26" s="83" t="str">
        <f>IF('لیست '!AK53&lt;&gt;"",'لیست '!AK53,"")</f>
        <v/>
      </c>
      <c r="GO26" s="84" t="str">
        <f t="shared" si="48"/>
        <v/>
      </c>
      <c r="GP26" s="411"/>
      <c r="GQ26" s="83" t="str">
        <f>IF('لیست '!P54&lt;&gt;"",'لیست '!P54,"")</f>
        <v/>
      </c>
      <c r="GR26" s="83" t="str">
        <f>IF('لیست '!AK54&lt;&gt;"",'لیست '!AK54,"")</f>
        <v/>
      </c>
      <c r="GS26" s="84" t="str">
        <f t="shared" si="49"/>
        <v/>
      </c>
      <c r="GT26" s="411"/>
      <c r="GU26" s="83" t="str">
        <f>IF('لیست '!P55&lt;&gt;"",'لیست '!P55,"")</f>
        <v/>
      </c>
      <c r="GV26" s="83" t="str">
        <f>IF('لیست '!AK55&lt;&gt;"",'لیست '!AK55,"")</f>
        <v/>
      </c>
      <c r="GW26" s="84" t="str">
        <f t="shared" si="50"/>
        <v/>
      </c>
      <c r="GX26" s="411"/>
      <c r="GY26" s="83" t="str">
        <f>IF('لیست '!P56&lt;&gt;"",'لیست '!P56,"")</f>
        <v/>
      </c>
      <c r="GZ26" s="83" t="str">
        <f>IF('لیست '!AK56&lt;&gt;"",'لیست '!AK56,"")</f>
        <v/>
      </c>
      <c r="HA26" s="84" t="str">
        <f t="shared" si="51"/>
        <v/>
      </c>
      <c r="HB26" s="411"/>
      <c r="HC26" s="83" t="str">
        <f>IF('لیست '!P57&lt;&gt;"",'لیست '!P57,"")</f>
        <v/>
      </c>
      <c r="HD26" s="83" t="str">
        <f>IF('لیست '!AK57&lt;&gt;"",'لیست '!AK57,"")</f>
        <v/>
      </c>
      <c r="HE26" s="84" t="str">
        <f t="shared" si="52"/>
        <v/>
      </c>
      <c r="HF26" s="411"/>
      <c r="HG26" s="83" t="str">
        <f>IF('لیست '!P58&lt;&gt;"",'لیست '!P58,"")</f>
        <v/>
      </c>
      <c r="HH26" s="83" t="str">
        <f>IF('لیست '!AK58&lt;&gt;"",'لیست '!AK58,"")</f>
        <v/>
      </c>
      <c r="HI26" s="84" t="str">
        <f t="shared" si="53"/>
        <v/>
      </c>
      <c r="HJ26" s="411"/>
      <c r="HK26" s="83" t="str">
        <f>IF('لیست '!P59&lt;&gt;"",'لیست '!P59,"")</f>
        <v/>
      </c>
      <c r="HL26" s="83" t="str">
        <f>IF('لیست '!AK59&lt;&gt;"",'لیست '!AK59,"")</f>
        <v/>
      </c>
      <c r="HM26" s="84" t="str">
        <f t="shared" si="54"/>
        <v/>
      </c>
      <c r="HN26" s="411"/>
      <c r="HO26" s="83" t="str">
        <f>IF('لیست '!P60&lt;&gt;"",'لیست '!P60,"")</f>
        <v/>
      </c>
      <c r="HP26" s="83" t="str">
        <f>IF('لیست '!AK60&lt;&gt;"",'لیست '!AK60,"")</f>
        <v/>
      </c>
      <c r="HQ26" s="84" t="str">
        <f t="shared" si="55"/>
        <v/>
      </c>
      <c r="HR26" s="411"/>
      <c r="HS26" s="83" t="str">
        <f>IF('لیست '!P61&lt;&gt;"",'لیست '!P61,"")</f>
        <v/>
      </c>
      <c r="HT26" s="83" t="str">
        <f>IF('لیست '!AK61&lt;&gt;"",'لیست '!AK61,"")</f>
        <v/>
      </c>
      <c r="HU26" s="84" t="str">
        <f t="shared" si="56"/>
        <v/>
      </c>
      <c r="HV26" s="411"/>
      <c r="HW26" s="83" t="str">
        <f>IF('لیست '!P62&lt;&gt;"",'لیست '!P62,"")</f>
        <v/>
      </c>
      <c r="HX26" s="83" t="str">
        <f>IF('لیست '!AK62&lt;&gt;"",'لیست '!AK62,"")</f>
        <v/>
      </c>
      <c r="HY26" s="84" t="str">
        <f t="shared" si="57"/>
        <v/>
      </c>
      <c r="HZ26" s="411"/>
      <c r="IA26" s="83" t="str">
        <f>IF('لیست '!P63&lt;&gt;"",'لیست '!P63,"")</f>
        <v/>
      </c>
      <c r="IB26" s="83" t="str">
        <f>IF('لیست '!AK63&lt;&gt;"",'لیست '!AK63,"")</f>
        <v/>
      </c>
      <c r="IC26" s="84" t="str">
        <f t="shared" si="58"/>
        <v/>
      </c>
      <c r="ID26" s="411"/>
      <c r="IE26" s="83" t="str">
        <f>IF('لیست '!P64&lt;&gt;"",'لیست '!P64,"")</f>
        <v/>
      </c>
      <c r="IF26" s="83" t="str">
        <f>IF('لیست '!AK64&lt;&gt;"",'لیست '!AK64,"")</f>
        <v/>
      </c>
      <c r="IG26" s="84" t="str">
        <f t="shared" si="59"/>
        <v/>
      </c>
      <c r="IH26" s="411"/>
      <c r="II26" s="83" t="str">
        <f>IF('لیست '!P65&lt;&gt;"",'لیست '!P65,"")</f>
        <v/>
      </c>
      <c r="IJ26" s="83" t="str">
        <f>IF('لیست '!AK65&lt;&gt;"",'لیست '!AK65,"")</f>
        <v/>
      </c>
      <c r="IK26" s="84" t="str">
        <f t="shared" si="60"/>
        <v/>
      </c>
      <c r="IL26" s="411"/>
      <c r="IM26" s="83" t="str">
        <f>IF('لیست '!P66&lt;&gt;"",'لیست '!P66,"")</f>
        <v/>
      </c>
      <c r="IN26" s="83" t="str">
        <f>IF('لیست '!AK66&lt;&gt;"",'لیست '!AK66,"")</f>
        <v/>
      </c>
      <c r="IO26" s="84" t="str">
        <f t="shared" si="61"/>
        <v/>
      </c>
      <c r="IP26" s="411"/>
      <c r="IQ26" s="83" t="str">
        <f>IF('لیست '!P67&lt;&gt;"",'لیست '!P67,"")</f>
        <v/>
      </c>
      <c r="IR26" s="83" t="str">
        <f>IF('لیست '!AK67&lt;&gt;"",'لیست '!AK67,"")</f>
        <v/>
      </c>
      <c r="IS26" s="84" t="str">
        <f t="shared" si="62"/>
        <v/>
      </c>
      <c r="IT26" s="411"/>
      <c r="IU26" s="83" t="str">
        <f>IF('لیست '!P68&lt;&gt;"",'لیست '!P68,"")</f>
        <v/>
      </c>
      <c r="IV26" s="83" t="str">
        <f>IF('لیست '!AK68&lt;&gt;"",'لیست '!AK68,"")</f>
        <v/>
      </c>
      <c r="IW26" s="84" t="str">
        <f t="shared" si="63"/>
        <v/>
      </c>
      <c r="IX26" s="411"/>
      <c r="IY26" s="83" t="str">
        <f>IF('لیست '!P69&lt;&gt;"",'لیست '!P69,"")</f>
        <v/>
      </c>
      <c r="IZ26" s="83" t="str">
        <f>IF('لیست '!AK69&lt;&gt;"",'لیست '!AK69,"")</f>
        <v/>
      </c>
      <c r="JA26" s="84" t="str">
        <f t="shared" si="64"/>
        <v/>
      </c>
      <c r="JB26" s="411"/>
      <c r="JC26" s="83" t="str">
        <f>IF('لیست '!P70&lt;&gt;"",'لیست '!P70,"")</f>
        <v/>
      </c>
      <c r="JD26" s="83" t="str">
        <f>IF('لیست '!AK70&lt;&gt;"",'لیست '!AK70,"")</f>
        <v/>
      </c>
      <c r="JE26" s="84" t="str">
        <f t="shared" si="65"/>
        <v/>
      </c>
      <c r="JF26" s="411"/>
      <c r="JG26" s="83" t="str">
        <f>IF('لیست '!P71&lt;&gt;"",'لیست '!P71,"")</f>
        <v/>
      </c>
      <c r="JH26" s="83" t="str">
        <f>IF('لیست '!AK71&lt;&gt;"",'لیست '!AK71,"")</f>
        <v/>
      </c>
      <c r="JI26" s="84" t="str">
        <f t="shared" si="66"/>
        <v/>
      </c>
      <c r="JJ26" s="411"/>
      <c r="JK26" s="83" t="str">
        <f>IF('لیست '!P72&lt;&gt;"",'لیست '!P72,"")</f>
        <v/>
      </c>
      <c r="JL26" s="83" t="str">
        <f>IF('لیست '!AK72&lt;&gt;"",'لیست '!AK72,"")</f>
        <v/>
      </c>
      <c r="JM26" s="84" t="str">
        <f t="shared" si="67"/>
        <v/>
      </c>
      <c r="JN26" s="411"/>
      <c r="JO26" s="83" t="str">
        <f>IF('لیست '!P73&lt;&gt;"",'لیست '!P73,"")</f>
        <v/>
      </c>
      <c r="JP26" s="83" t="str">
        <f>IF('لیست '!AK73&lt;&gt;"",'لیست '!AK73,"")</f>
        <v/>
      </c>
      <c r="JQ26" s="84" t="str">
        <f t="shared" si="68"/>
        <v/>
      </c>
      <c r="JR26" s="411"/>
      <c r="JS26" s="83" t="str">
        <f>IF('لیست '!P74&lt;&gt;"",'لیست '!P74,"")</f>
        <v/>
      </c>
      <c r="JT26" s="83" t="str">
        <f>IF('لیست '!AK74&lt;&gt;"",'لیست '!AK74,"")</f>
        <v/>
      </c>
      <c r="JU26" s="84" t="str">
        <f t="shared" si="69"/>
        <v/>
      </c>
      <c r="JV26" s="411"/>
      <c r="JW26" s="83" t="str">
        <f>IF('لیست '!P75&lt;&gt;"",'لیست '!P75,"")</f>
        <v/>
      </c>
      <c r="JX26" s="83" t="str">
        <f>IF('لیست '!AK75&lt;&gt;"",'لیست '!AK75,"")</f>
        <v/>
      </c>
      <c r="JY26" s="84" t="str">
        <f t="shared" si="70"/>
        <v/>
      </c>
      <c r="JZ26" s="411"/>
      <c r="KA26" s="83" t="str">
        <f>IF('لیست '!P76&lt;&gt;"",'لیست '!P76,"")</f>
        <v/>
      </c>
      <c r="KB26" s="83" t="str">
        <f>IF('لیست '!AK76&lt;&gt;"",'لیست '!AK76,"")</f>
        <v/>
      </c>
      <c r="KC26" s="84" t="str">
        <f t="shared" si="71"/>
        <v/>
      </c>
      <c r="KD26" s="411"/>
      <c r="KE26" s="83" t="str">
        <f>IF('لیست '!P77&lt;&gt;"",'لیست '!P77,"")</f>
        <v/>
      </c>
      <c r="KF26" s="83" t="str">
        <f>IF('لیست '!AK77&lt;&gt;"",'لیست '!AK77,"")</f>
        <v/>
      </c>
      <c r="KG26" s="84" t="str">
        <f t="shared" si="72"/>
        <v/>
      </c>
      <c r="KH26" s="411"/>
      <c r="KI26" s="83" t="str">
        <f>IF('لیست '!P78&lt;&gt;"",'لیست '!P78,"")</f>
        <v/>
      </c>
      <c r="KJ26" s="83" t="str">
        <f>IF('لیست '!AK78&lt;&gt;"",'لیست '!AK78,"")</f>
        <v/>
      </c>
      <c r="KK26" s="84" t="str">
        <f t="shared" si="73"/>
        <v/>
      </c>
      <c r="KL26" s="411"/>
      <c r="KM26" s="83" t="str">
        <f>IF('لیست '!P79&lt;&gt;"",'لیست '!P79,"")</f>
        <v/>
      </c>
      <c r="KN26" s="83" t="str">
        <f>IF('لیست '!AK79&lt;&gt;"",'لیست '!AK79,"")</f>
        <v/>
      </c>
      <c r="KO26" s="84" t="str">
        <f t="shared" si="74"/>
        <v/>
      </c>
      <c r="KP26" s="411"/>
      <c r="KQ26" s="83" t="str">
        <f>IF('لیست '!P80&lt;&gt;"",'لیست '!P80,"")</f>
        <v/>
      </c>
      <c r="KR26" s="83" t="str">
        <f>IF('لیست '!AK80&lt;&gt;"",'لیست '!AK80,"")</f>
        <v/>
      </c>
      <c r="KS26" s="84" t="str">
        <f t="shared" si="75"/>
        <v/>
      </c>
      <c r="KT26" s="411"/>
      <c r="KU26" s="83" t="str">
        <f>IF('لیست '!P81&lt;&gt;"",'لیست '!P81,"")</f>
        <v/>
      </c>
      <c r="KV26" s="83" t="str">
        <f>IF('لیست '!AK81&lt;&gt;"",'لیست '!AK81,"")</f>
        <v/>
      </c>
      <c r="KW26" s="84" t="str">
        <f t="shared" si="76"/>
        <v/>
      </c>
      <c r="KX26" s="411"/>
      <c r="KY26" s="83" t="str">
        <f>IF('لیست '!P82&lt;&gt;"",'لیست '!P82,"")</f>
        <v/>
      </c>
      <c r="KZ26" s="83" t="str">
        <f>IF('لیست '!AK82&lt;&gt;"",'لیست '!AK82,"")</f>
        <v/>
      </c>
      <c r="LA26" s="84" t="str">
        <f t="shared" si="77"/>
        <v/>
      </c>
      <c r="LB26" s="411"/>
      <c r="LC26" s="83" t="str">
        <f>IF('لیست '!P83&lt;&gt;"",'لیست '!P83,"")</f>
        <v/>
      </c>
      <c r="LD26" s="83" t="str">
        <f>IF('لیست '!AK83&lt;&gt;"",'لیست '!AK83,"")</f>
        <v/>
      </c>
      <c r="LE26" s="84" t="str">
        <f t="shared" si="78"/>
        <v/>
      </c>
      <c r="LF26" s="411"/>
      <c r="LG26" s="83" t="str">
        <f>IF('لیست '!P84&lt;&gt;"",'لیست '!P84,"")</f>
        <v/>
      </c>
      <c r="LH26" s="83" t="str">
        <f>IF('لیست '!AK84&lt;&gt;"",'لیست '!AK84,"")</f>
        <v/>
      </c>
      <c r="LI26" s="84" t="str">
        <f t="shared" si="79"/>
        <v/>
      </c>
      <c r="LJ26" s="411"/>
      <c r="LK26" s="83" t="str">
        <f>IF('لیست '!P85&lt;&gt;"",'لیست '!P85,"")</f>
        <v/>
      </c>
      <c r="LL26" s="83" t="str">
        <f>IF('لیست '!AK85&lt;&gt;"",'لیست '!AK85,"")</f>
        <v/>
      </c>
      <c r="LM26" s="84" t="str">
        <f t="shared" si="80"/>
        <v/>
      </c>
      <c r="LN26" s="411"/>
      <c r="LO26" s="83" t="str">
        <f>IF('لیست '!P86&lt;&gt;"",'لیست '!P86,"")</f>
        <v/>
      </c>
      <c r="LP26" s="83" t="str">
        <f>IF('لیست '!AK86&lt;&gt;"",'لیست '!AK86,"")</f>
        <v/>
      </c>
      <c r="LQ26" s="84" t="str">
        <f t="shared" si="81"/>
        <v/>
      </c>
      <c r="LR26" s="411"/>
      <c r="LS26" s="83" t="str">
        <f>IF('لیست '!P87&lt;&gt;"",'لیست '!P87,"")</f>
        <v/>
      </c>
      <c r="LT26" s="83" t="str">
        <f>IF('لیست '!AK87&lt;&gt;"",'لیست '!AK87,"")</f>
        <v/>
      </c>
      <c r="LU26" s="84" t="str">
        <f t="shared" si="82"/>
        <v/>
      </c>
      <c r="LV26" s="411"/>
      <c r="LW26" s="83" t="str">
        <f>IF('لیست '!P88&lt;&gt;"",'لیست '!P88,"")</f>
        <v/>
      </c>
      <c r="LX26" s="83" t="str">
        <f>IF('لیست '!AK88&lt;&gt;"",'لیست '!AK88,"")</f>
        <v/>
      </c>
      <c r="LY26" s="84" t="str">
        <f t="shared" si="83"/>
        <v/>
      </c>
      <c r="LZ26" s="411"/>
      <c r="MA26" s="83" t="str">
        <f>IF('لیست '!P89&lt;&gt;"",'لیست '!P89,"")</f>
        <v/>
      </c>
      <c r="MB26" s="83" t="str">
        <f>IF('لیست '!AK89&lt;&gt;"",'لیست '!AK89,"")</f>
        <v/>
      </c>
      <c r="MC26" s="84" t="str">
        <f t="shared" si="84"/>
        <v/>
      </c>
      <c r="MD26" s="411"/>
      <c r="ME26" s="83" t="str">
        <f>IF('لیست '!P90&lt;&gt;"",'لیست '!P90,"")</f>
        <v/>
      </c>
      <c r="MF26" s="83" t="str">
        <f>IF('لیست '!AK90&lt;&gt;"",'لیست '!AK90,"")</f>
        <v/>
      </c>
      <c r="MG26" s="84" t="str">
        <f t="shared" si="85"/>
        <v/>
      </c>
      <c r="MH26" s="411"/>
      <c r="MI26" s="83" t="str">
        <f>IF('لیست '!P91&lt;&gt;"",'لیست '!P91,"")</f>
        <v/>
      </c>
      <c r="MJ26" s="83" t="str">
        <f>IF('لیست '!AK91&lt;&gt;"",'لیست '!AK91,"")</f>
        <v/>
      </c>
      <c r="MK26" s="84" t="str">
        <f t="shared" si="86"/>
        <v/>
      </c>
      <c r="ML26" s="411"/>
      <c r="MM26" s="83" t="str">
        <f>IF('لیست '!P92&lt;&gt;"",'لیست '!P92,"")</f>
        <v/>
      </c>
      <c r="MN26" s="83" t="str">
        <f>IF('لیست '!AK92&lt;&gt;"",'لیست '!AK92,"")</f>
        <v/>
      </c>
      <c r="MO26" s="84" t="str">
        <f t="shared" si="87"/>
        <v/>
      </c>
      <c r="MP26" s="411"/>
      <c r="MQ26" s="83" t="str">
        <f>IF('لیست '!P93&lt;&gt;"",'لیست '!P93,"")</f>
        <v/>
      </c>
      <c r="MR26" s="83" t="str">
        <f>IF('لیست '!AK93&lt;&gt;"",'لیست '!AK93,"")</f>
        <v/>
      </c>
      <c r="MS26" s="84" t="str">
        <f t="shared" si="88"/>
        <v/>
      </c>
      <c r="MT26" s="411"/>
      <c r="MU26" s="83" t="str">
        <f>IF('لیست '!P94&lt;&gt;"",'لیست '!P94,"")</f>
        <v/>
      </c>
      <c r="MV26" s="83" t="str">
        <f>IF('لیست '!AK94&lt;&gt;"",'لیست '!AK94,"")</f>
        <v/>
      </c>
      <c r="MW26" s="84" t="str">
        <f t="shared" si="89"/>
        <v/>
      </c>
      <c r="MX26" s="411"/>
      <c r="MY26" s="83" t="str">
        <f>IF('لیست '!P95&lt;&gt;"",'لیست '!P95,"")</f>
        <v/>
      </c>
      <c r="MZ26" s="83" t="str">
        <f>IF('لیست '!AK95&lt;&gt;"",'لیست '!AK95,"")</f>
        <v/>
      </c>
      <c r="NA26" s="84" t="str">
        <f t="shared" si="90"/>
        <v/>
      </c>
      <c r="NB26" s="411"/>
      <c r="NC26" s="83" t="str">
        <f>IF('لیست '!P96&lt;&gt;"",'لیست '!P96,"")</f>
        <v/>
      </c>
      <c r="ND26" s="83" t="str">
        <f>IF('لیست '!AK96&lt;&gt;"",'لیست '!AK96,"")</f>
        <v/>
      </c>
      <c r="NE26" s="84" t="str">
        <f t="shared" si="91"/>
        <v/>
      </c>
      <c r="NF26" s="411"/>
      <c r="NG26" s="83" t="str">
        <f>IF('لیست '!P97&lt;&gt;"",'لیست '!P97,"")</f>
        <v/>
      </c>
      <c r="NH26" s="83" t="str">
        <f>IF('لیست '!AK97&lt;&gt;"",'لیست '!AK97,"")</f>
        <v/>
      </c>
      <c r="NI26" s="84" t="str">
        <f t="shared" si="92"/>
        <v/>
      </c>
      <c r="NJ26" s="411"/>
      <c r="NK26" s="83" t="str">
        <f>IF('لیست '!P98&lt;&gt;"",'لیست '!P98,"")</f>
        <v/>
      </c>
      <c r="NL26" s="83" t="str">
        <f>IF('لیست '!AK98&lt;&gt;"",'لیست '!AK98,"")</f>
        <v/>
      </c>
      <c r="NM26" s="84" t="str">
        <f t="shared" si="93"/>
        <v/>
      </c>
      <c r="NN26" s="411"/>
      <c r="NO26" s="83" t="str">
        <f>IF('لیست '!P99&lt;&gt;"",'لیست '!P99,"")</f>
        <v/>
      </c>
      <c r="NP26" s="83" t="str">
        <f>IF('لیست '!AK99&lt;&gt;"",'لیست '!AK99,"")</f>
        <v/>
      </c>
      <c r="NQ26" s="84" t="str">
        <f t="shared" si="94"/>
        <v/>
      </c>
      <c r="NR26" s="411"/>
      <c r="NS26" s="83" t="str">
        <f>IF('لیست '!P100&lt;&gt;"",'لیست '!P100,"")</f>
        <v/>
      </c>
      <c r="NT26" s="83" t="str">
        <f>IF('لیست '!AK100&lt;&gt;"",'لیست '!AK100,"")</f>
        <v/>
      </c>
      <c r="NU26" s="84" t="str">
        <f t="shared" si="95"/>
        <v/>
      </c>
      <c r="NV26" s="411"/>
      <c r="NW26" s="83" t="str">
        <f>IF('لیست '!P101&lt;&gt;"",'لیست '!P101,"")</f>
        <v/>
      </c>
      <c r="NX26" s="83" t="str">
        <f>IF('لیست '!AK101&lt;&gt;"",'لیست '!AK101,"")</f>
        <v/>
      </c>
      <c r="NY26" s="84" t="str">
        <f t="shared" si="96"/>
        <v/>
      </c>
      <c r="NZ26" s="411"/>
      <c r="OA26" s="83" t="str">
        <f>IF('لیست '!P102&lt;&gt;"",'لیست '!P102,"")</f>
        <v/>
      </c>
      <c r="OB26" s="83" t="str">
        <f>IF('لیست '!AK102&lt;&gt;"",'لیست '!AK102,"")</f>
        <v/>
      </c>
      <c r="OC26" s="84" t="str">
        <f t="shared" si="97"/>
        <v/>
      </c>
      <c r="OD26" s="411"/>
      <c r="OG26" s="401"/>
      <c r="OH26" s="401"/>
      <c r="OI26" s="401"/>
      <c r="OJ26" s="401"/>
      <c r="OK26" s="401"/>
    </row>
    <row r="27" spans="1:401" s="82" customFormat="1" ht="13.05" customHeight="1" x14ac:dyDescent="0.3">
      <c r="A27" s="409" t="str">
        <f>'لیست '!Q3</f>
        <v>ریاضی</v>
      </c>
      <c r="B27" s="412"/>
      <c r="C27" s="83" t="str">
        <f>IF('لیست '!Q5&lt;&gt;"",'لیست '!Q5,"")</f>
        <v/>
      </c>
      <c r="D27" s="83" t="str">
        <f>IF('لیست '!AL5&lt;&gt;"",'لیست '!AL5,"")</f>
        <v/>
      </c>
      <c r="E27" s="84" t="str">
        <f t="shared" si="0"/>
        <v/>
      </c>
      <c r="F27" s="411"/>
      <c r="G27" s="83" t="str">
        <f>IF('لیست '!Q6&lt;&gt;"",'لیست '!Q6,"")</f>
        <v/>
      </c>
      <c r="H27" s="83" t="str">
        <f>IF('لیست '!AL6&lt;&gt;"",'لیست '!AL6,"")</f>
        <v/>
      </c>
      <c r="I27" s="84" t="str">
        <f t="shared" si="1"/>
        <v/>
      </c>
      <c r="J27" s="411"/>
      <c r="K27" s="83" t="str">
        <f>IF('لیست '!Q7&lt;&gt;"",'لیست '!Q7,"")</f>
        <v/>
      </c>
      <c r="L27" s="83" t="str">
        <f>IF('لیست '!AL7&lt;&gt;"",'لیست '!AL7,"")</f>
        <v/>
      </c>
      <c r="M27" s="84" t="str">
        <f t="shared" si="2"/>
        <v/>
      </c>
      <c r="N27" s="411"/>
      <c r="O27" s="83" t="str">
        <f>IF('لیست '!Q8&lt;&gt;"",'لیست '!Q8,"")</f>
        <v/>
      </c>
      <c r="P27" s="83" t="str">
        <f>IF('لیست '!AL8&lt;&gt;"",'لیست '!AL8,"")</f>
        <v/>
      </c>
      <c r="Q27" s="84" t="str">
        <f t="shared" si="3"/>
        <v/>
      </c>
      <c r="R27" s="411"/>
      <c r="S27" s="83" t="str">
        <f>IF('لیست '!Q9&lt;&gt;"",'لیست '!Q9,"")</f>
        <v/>
      </c>
      <c r="T27" s="83" t="str">
        <f>IF('لیست '!AL9&lt;&gt;"",'لیست '!AL9,"")</f>
        <v/>
      </c>
      <c r="U27" s="84" t="str">
        <f t="shared" si="4"/>
        <v/>
      </c>
      <c r="V27" s="411"/>
      <c r="W27" s="83" t="str">
        <f>IF('لیست '!Q10&lt;&gt;"",'لیست '!Q10,"")</f>
        <v/>
      </c>
      <c r="X27" s="83" t="str">
        <f>IF('لیست '!AL10&lt;&gt;"",'لیست '!AL10,"")</f>
        <v/>
      </c>
      <c r="Y27" s="84" t="str">
        <f t="shared" si="5"/>
        <v/>
      </c>
      <c r="Z27" s="411"/>
      <c r="AA27" s="83" t="str">
        <f>IF('لیست '!Q11&lt;&gt;"",'لیست '!Q11,"")</f>
        <v/>
      </c>
      <c r="AB27" s="83" t="str">
        <f>IF('لیست '!AL11&lt;&gt;"",'لیست '!AL11,"")</f>
        <v/>
      </c>
      <c r="AC27" s="84" t="str">
        <f t="shared" si="6"/>
        <v/>
      </c>
      <c r="AD27" s="411"/>
      <c r="AE27" s="83" t="str">
        <f>IF('لیست '!Q12&lt;&gt;"",'لیست '!Q12,"")</f>
        <v/>
      </c>
      <c r="AF27" s="83" t="str">
        <f>IF('لیست '!AL12&lt;&gt;"",'لیست '!AL12,"")</f>
        <v/>
      </c>
      <c r="AG27" s="84" t="str">
        <f t="shared" si="7"/>
        <v/>
      </c>
      <c r="AH27" s="411"/>
      <c r="AI27" s="83" t="str">
        <f>IF('لیست '!Q13&lt;&gt;"",'لیست '!Q13,"")</f>
        <v/>
      </c>
      <c r="AJ27" s="83" t="str">
        <f>IF('لیست '!AL13&lt;&gt;"",'لیست '!AL13,"")</f>
        <v/>
      </c>
      <c r="AK27" s="84" t="str">
        <f t="shared" si="8"/>
        <v/>
      </c>
      <c r="AL27" s="411"/>
      <c r="AM27" s="83" t="str">
        <f>IF('لیست '!Q14&lt;&gt;"",'لیست '!Q14,"")</f>
        <v/>
      </c>
      <c r="AN27" s="83" t="str">
        <f>IF('لیست '!AL14&lt;&gt;"",'لیست '!AL14,"")</f>
        <v/>
      </c>
      <c r="AO27" s="84" t="str">
        <f t="shared" si="9"/>
        <v/>
      </c>
      <c r="AP27" s="411"/>
      <c r="AQ27" s="83" t="str">
        <f>IF('لیست '!Q15&lt;&gt;"",'لیست '!Q15,"")</f>
        <v/>
      </c>
      <c r="AR27" s="83" t="str">
        <f>IF('لیست '!AL15&lt;&gt;"",'لیست '!AL15,"")</f>
        <v/>
      </c>
      <c r="AS27" s="84" t="str">
        <f t="shared" si="10"/>
        <v/>
      </c>
      <c r="AT27" s="411"/>
      <c r="AU27" s="83" t="str">
        <f>IF('لیست '!Q16&lt;&gt;"",'لیست '!Q16,"")</f>
        <v/>
      </c>
      <c r="AV27" s="83" t="str">
        <f>IF('لیست '!AL16&lt;&gt;"",'لیست '!AL16,"")</f>
        <v/>
      </c>
      <c r="AW27" s="84" t="str">
        <f t="shared" si="11"/>
        <v/>
      </c>
      <c r="AX27" s="411"/>
      <c r="AY27" s="83" t="str">
        <f>IF('لیست '!Q17&lt;&gt;"",'لیست '!Q17,"")</f>
        <v/>
      </c>
      <c r="AZ27" s="83" t="str">
        <f>IF('لیست '!AL17&lt;&gt;"",'لیست '!AL17,"")</f>
        <v/>
      </c>
      <c r="BA27" s="84" t="str">
        <f t="shared" si="12"/>
        <v/>
      </c>
      <c r="BB27" s="411"/>
      <c r="BC27" s="83" t="str">
        <f>IF('لیست '!Q18&lt;&gt;"",'لیست '!Q18,"")</f>
        <v/>
      </c>
      <c r="BD27" s="83" t="str">
        <f>IF('لیست '!AL18&lt;&gt;"",'لیست '!AL18,"")</f>
        <v/>
      </c>
      <c r="BE27" s="84" t="str">
        <f t="shared" si="13"/>
        <v/>
      </c>
      <c r="BF27" s="411"/>
      <c r="BG27" s="83" t="str">
        <f>IF('لیست '!Q19&lt;&gt;"",'لیست '!Q19,"")</f>
        <v/>
      </c>
      <c r="BH27" s="83" t="str">
        <f>IF('لیست '!AL19&lt;&gt;"",'لیست '!AL19,"")</f>
        <v/>
      </c>
      <c r="BI27" s="84" t="str">
        <f t="shared" si="14"/>
        <v/>
      </c>
      <c r="BJ27" s="411"/>
      <c r="BK27" s="83" t="str">
        <f>IF('لیست '!Q20&lt;&gt;"",'لیست '!Q20,"")</f>
        <v/>
      </c>
      <c r="BL27" s="83" t="str">
        <f>IF('لیست '!AL20&lt;&gt;"",'لیست '!AL20,"")</f>
        <v/>
      </c>
      <c r="BM27" s="84" t="str">
        <f t="shared" si="15"/>
        <v/>
      </c>
      <c r="BN27" s="411"/>
      <c r="BO27" s="83" t="str">
        <f>IF('لیست '!Q21&lt;&gt;"",'لیست '!Q21,"")</f>
        <v/>
      </c>
      <c r="BP27" s="83" t="str">
        <f>IF('لیست '!AL21&lt;&gt;"",'لیست '!AL21,"")</f>
        <v/>
      </c>
      <c r="BQ27" s="84" t="str">
        <f t="shared" si="16"/>
        <v/>
      </c>
      <c r="BR27" s="411"/>
      <c r="BS27" s="83" t="str">
        <f>IF('لیست '!Q22&lt;&gt;"",'لیست '!Q22,"")</f>
        <v/>
      </c>
      <c r="BT27" s="83" t="str">
        <f>IF('لیست '!AL22&lt;&gt;"",'لیست '!AL22,"")</f>
        <v/>
      </c>
      <c r="BU27" s="84" t="str">
        <f t="shared" si="17"/>
        <v/>
      </c>
      <c r="BV27" s="411"/>
      <c r="BW27" s="83" t="str">
        <f>IF('لیست '!Q23&lt;&gt;"",'لیست '!Q23,"")</f>
        <v/>
      </c>
      <c r="BX27" s="83" t="str">
        <f>IF('لیست '!AL23&lt;&gt;"",'لیست '!AL23,"")</f>
        <v/>
      </c>
      <c r="BY27" s="84" t="str">
        <f t="shared" si="18"/>
        <v/>
      </c>
      <c r="BZ27" s="411"/>
      <c r="CA27" s="83" t="str">
        <f>IF('لیست '!Q24&lt;&gt;"",'لیست '!Q24,"")</f>
        <v/>
      </c>
      <c r="CB27" s="83" t="str">
        <f>IF('لیست '!AL24&lt;&gt;"",'لیست '!AL24,"")</f>
        <v/>
      </c>
      <c r="CC27" s="84" t="str">
        <f t="shared" si="19"/>
        <v/>
      </c>
      <c r="CD27" s="411"/>
      <c r="CE27" s="83" t="str">
        <f>IF('لیست '!Q25&lt;&gt;"",'لیست '!Q25,"")</f>
        <v/>
      </c>
      <c r="CF27" s="83" t="str">
        <f>IF('لیست '!AL25&lt;&gt;"",'لیست '!AL25,"")</f>
        <v/>
      </c>
      <c r="CG27" s="84" t="str">
        <f t="shared" si="20"/>
        <v/>
      </c>
      <c r="CH27" s="411"/>
      <c r="CI27" s="83" t="str">
        <f>IF('لیست '!Q26&lt;&gt;"",'لیست '!Q26,"")</f>
        <v/>
      </c>
      <c r="CJ27" s="83" t="str">
        <f>IF('لیست '!AL26&lt;&gt;"",'لیست '!AL26,"")</f>
        <v/>
      </c>
      <c r="CK27" s="84" t="str">
        <f t="shared" si="21"/>
        <v/>
      </c>
      <c r="CL27" s="411"/>
      <c r="CM27" s="83" t="str">
        <f>IF('لیست '!Q27&lt;&gt;"",'لیست '!Q27,"")</f>
        <v/>
      </c>
      <c r="CN27" s="83" t="str">
        <f>IF('لیست '!AL27&lt;&gt;"",'لیست '!AL27,"")</f>
        <v/>
      </c>
      <c r="CO27" s="84" t="str">
        <f t="shared" si="22"/>
        <v/>
      </c>
      <c r="CP27" s="411"/>
      <c r="CQ27" s="83" t="str">
        <f>IF('لیست '!Q28&lt;&gt;"",'لیست '!Q28,"")</f>
        <v/>
      </c>
      <c r="CR27" s="83" t="str">
        <f>IF('لیست '!AL28&lt;&gt;"",'لیست '!AL28,"")</f>
        <v/>
      </c>
      <c r="CS27" s="84" t="str">
        <f t="shared" si="23"/>
        <v/>
      </c>
      <c r="CT27" s="411"/>
      <c r="CU27" s="83" t="str">
        <f>IF('لیست '!Q29&lt;&gt;"",'لیست '!Q29,"")</f>
        <v/>
      </c>
      <c r="CV27" s="83" t="str">
        <f>IF('لیست '!AL29&lt;&gt;"",'لیست '!AL29,"")</f>
        <v/>
      </c>
      <c r="CW27" s="84" t="str">
        <f t="shared" si="24"/>
        <v/>
      </c>
      <c r="CX27" s="411"/>
      <c r="CY27" s="83" t="str">
        <f>IF('لیست '!Q30&lt;&gt;"",'لیست '!Q30,"")</f>
        <v/>
      </c>
      <c r="CZ27" s="83" t="str">
        <f>IF('لیست '!AL30&lt;&gt;"",'لیست '!AL30,"")</f>
        <v/>
      </c>
      <c r="DA27" s="84" t="str">
        <f t="shared" si="25"/>
        <v/>
      </c>
      <c r="DB27" s="411"/>
      <c r="DC27" s="83" t="str">
        <f>IF('لیست '!Q31&lt;&gt;"",'لیست '!Q31,"")</f>
        <v/>
      </c>
      <c r="DD27" s="83" t="str">
        <f>IF('لیست '!AL31&lt;&gt;"",'لیست '!AL31,"")</f>
        <v/>
      </c>
      <c r="DE27" s="84" t="str">
        <f t="shared" si="26"/>
        <v/>
      </c>
      <c r="DF27" s="411"/>
      <c r="DG27" s="83" t="str">
        <f>IF('لیست '!Q32&lt;&gt;"",'لیست '!Q32,"")</f>
        <v/>
      </c>
      <c r="DH27" s="83" t="str">
        <f>IF('لیست '!AL32&lt;&gt;"",'لیست '!AL32,"")</f>
        <v/>
      </c>
      <c r="DI27" s="84" t="str">
        <f t="shared" si="27"/>
        <v/>
      </c>
      <c r="DJ27" s="411"/>
      <c r="DK27" s="83" t="str">
        <f>IF('لیست '!Q33&lt;&gt;"",'لیست '!Q33,"")</f>
        <v/>
      </c>
      <c r="DL27" s="83" t="str">
        <f>IF('لیست '!AL33&lt;&gt;"",'لیست '!AL33,"")</f>
        <v/>
      </c>
      <c r="DM27" s="84" t="str">
        <f t="shared" si="28"/>
        <v/>
      </c>
      <c r="DN27" s="411"/>
      <c r="DO27" s="83" t="str">
        <f>IF('لیست '!Q34&lt;&gt;"",'لیست '!Q34,"")</f>
        <v/>
      </c>
      <c r="DP27" s="83" t="str">
        <f>IF('لیست '!AL34&lt;&gt;"",'لیست '!AL34,"")</f>
        <v/>
      </c>
      <c r="DQ27" s="84" t="str">
        <f t="shared" si="29"/>
        <v/>
      </c>
      <c r="DR27" s="411"/>
      <c r="DS27" s="83" t="str">
        <f>IF('لیست '!Q35&lt;&gt;"",'لیست '!Q35,"")</f>
        <v/>
      </c>
      <c r="DT27" s="83" t="str">
        <f>IF('لیست '!AL35&lt;&gt;"",'لیست '!AL35,"")</f>
        <v/>
      </c>
      <c r="DU27" s="84" t="str">
        <f t="shared" si="30"/>
        <v/>
      </c>
      <c r="DV27" s="411"/>
      <c r="DW27" s="83" t="str">
        <f>IF('لیست '!Q36&lt;&gt;"",'لیست '!Q36,"")</f>
        <v/>
      </c>
      <c r="DX27" s="83" t="str">
        <f>IF('لیست '!AL36&lt;&gt;"",'لیست '!AL36,"")</f>
        <v/>
      </c>
      <c r="DY27" s="84" t="str">
        <f t="shared" si="31"/>
        <v/>
      </c>
      <c r="DZ27" s="411"/>
      <c r="EA27" s="83" t="str">
        <f>IF('لیست '!Q37&lt;&gt;"",'لیست '!Q37,"")</f>
        <v/>
      </c>
      <c r="EB27" s="83" t="str">
        <f>IF('لیست '!AL37&lt;&gt;"",'لیست '!AL37,"")</f>
        <v/>
      </c>
      <c r="EC27" s="84" t="str">
        <f t="shared" si="32"/>
        <v/>
      </c>
      <c r="ED27" s="411"/>
      <c r="EE27" s="83" t="str">
        <f>IF('لیست '!Q38&lt;&gt;"",'لیست '!Q38,"")</f>
        <v/>
      </c>
      <c r="EF27" s="83" t="str">
        <f>IF('لیست '!AL38&lt;&gt;"",'لیست '!AL38,"")</f>
        <v/>
      </c>
      <c r="EG27" s="84" t="str">
        <f t="shared" si="33"/>
        <v/>
      </c>
      <c r="EH27" s="411"/>
      <c r="EI27" s="83" t="str">
        <f>IF('لیست '!Q39&lt;&gt;"",'لیست '!Q39,"")</f>
        <v/>
      </c>
      <c r="EJ27" s="83" t="str">
        <f>IF('لیست '!AL39&lt;&gt;"",'لیست '!AL39,"")</f>
        <v/>
      </c>
      <c r="EK27" s="84" t="str">
        <f t="shared" si="34"/>
        <v/>
      </c>
      <c r="EL27" s="411"/>
      <c r="EM27" s="83" t="str">
        <f>IF('لیست '!Q40&lt;&gt;"",'لیست '!Q40,"")</f>
        <v/>
      </c>
      <c r="EN27" s="83" t="str">
        <f>IF('لیست '!AL40&lt;&gt;"",'لیست '!AL40,"")</f>
        <v/>
      </c>
      <c r="EO27" s="84" t="str">
        <f t="shared" si="35"/>
        <v/>
      </c>
      <c r="EP27" s="411"/>
      <c r="EQ27" s="83" t="str">
        <f>IF('لیست '!Q41&lt;&gt;"",'لیست '!Q41,"")</f>
        <v/>
      </c>
      <c r="ER27" s="83" t="str">
        <f>IF('لیست '!AL41&lt;&gt;"",'لیست '!AL41,"")</f>
        <v/>
      </c>
      <c r="ES27" s="84" t="str">
        <f t="shared" si="36"/>
        <v/>
      </c>
      <c r="ET27" s="411"/>
      <c r="EU27" s="83" t="str">
        <f>IF('لیست '!Q42&lt;&gt;"",'لیست '!Q42,"")</f>
        <v/>
      </c>
      <c r="EV27" s="83" t="str">
        <f>IF('لیست '!AL42&lt;&gt;"",'لیست '!AL42,"")</f>
        <v/>
      </c>
      <c r="EW27" s="84" t="str">
        <f t="shared" si="37"/>
        <v/>
      </c>
      <c r="EX27" s="411"/>
      <c r="EY27" s="83" t="str">
        <f>IF('لیست '!Q43&lt;&gt;"",'لیست '!Q43,"")</f>
        <v/>
      </c>
      <c r="EZ27" s="83" t="str">
        <f>IF('لیست '!AL43&lt;&gt;"",'لیست '!AL43,"")</f>
        <v/>
      </c>
      <c r="FA27" s="84" t="str">
        <f t="shared" si="38"/>
        <v/>
      </c>
      <c r="FB27" s="411"/>
      <c r="FC27" s="83" t="str">
        <f>IF('لیست '!Q44&lt;&gt;"",'لیست '!Q44,"")</f>
        <v/>
      </c>
      <c r="FD27" s="83" t="str">
        <f>IF('لیست '!AL44&lt;&gt;"",'لیست '!AL44,"")</f>
        <v/>
      </c>
      <c r="FE27" s="84" t="str">
        <f t="shared" si="39"/>
        <v/>
      </c>
      <c r="FF27" s="411"/>
      <c r="FG27" s="83" t="str">
        <f>IF('لیست '!Q45&lt;&gt;"",'لیست '!Q45,"")</f>
        <v/>
      </c>
      <c r="FH27" s="83" t="str">
        <f>IF('لیست '!AL45&lt;&gt;"",'لیست '!AL45,"")</f>
        <v/>
      </c>
      <c r="FI27" s="84" t="str">
        <f t="shared" si="40"/>
        <v/>
      </c>
      <c r="FJ27" s="411"/>
      <c r="FK27" s="83" t="str">
        <f>IF('لیست '!Q46&lt;&gt;"",'لیست '!Q46,"")</f>
        <v/>
      </c>
      <c r="FL27" s="83" t="str">
        <f>IF('لیست '!AL46&lt;&gt;"",'لیست '!AL46,"")</f>
        <v/>
      </c>
      <c r="FM27" s="84" t="str">
        <f t="shared" si="41"/>
        <v/>
      </c>
      <c r="FN27" s="411"/>
      <c r="FO27" s="83" t="str">
        <f>IF('لیست '!Q47&lt;&gt;"",'لیست '!Q47,"")</f>
        <v/>
      </c>
      <c r="FP27" s="83" t="str">
        <f>IF('لیست '!AL47&lt;&gt;"",'لیست '!AL47,"")</f>
        <v/>
      </c>
      <c r="FQ27" s="84" t="str">
        <f t="shared" si="42"/>
        <v/>
      </c>
      <c r="FR27" s="411"/>
      <c r="FS27" s="83" t="str">
        <f>IF('لیست '!Q48&lt;&gt;"",'لیست '!Q48,"")</f>
        <v/>
      </c>
      <c r="FT27" s="83" t="str">
        <f>IF('لیست '!AL48&lt;&gt;"",'لیست '!AL48,"")</f>
        <v/>
      </c>
      <c r="FU27" s="84" t="str">
        <f t="shared" si="43"/>
        <v/>
      </c>
      <c r="FV27" s="411"/>
      <c r="FW27" s="83" t="str">
        <f>IF('لیست '!Q49&lt;&gt;"",'لیست '!Q49,"")</f>
        <v/>
      </c>
      <c r="FX27" s="83" t="str">
        <f>IF('لیست '!AL49&lt;&gt;"",'لیست '!AL49,"")</f>
        <v/>
      </c>
      <c r="FY27" s="84" t="str">
        <f t="shared" si="44"/>
        <v/>
      </c>
      <c r="FZ27" s="411"/>
      <c r="GA27" s="83" t="str">
        <f>IF('لیست '!Q50&lt;&gt;"",'لیست '!Q50,"")</f>
        <v/>
      </c>
      <c r="GB27" s="83" t="str">
        <f>IF('لیست '!AL50&lt;&gt;"",'لیست '!AL50,"")</f>
        <v/>
      </c>
      <c r="GC27" s="84" t="str">
        <f t="shared" si="45"/>
        <v/>
      </c>
      <c r="GD27" s="411"/>
      <c r="GE27" s="83" t="str">
        <f>IF('لیست '!Q51&lt;&gt;"",'لیست '!Q51,"")</f>
        <v/>
      </c>
      <c r="GF27" s="83" t="str">
        <f>IF('لیست '!AL51&lt;&gt;"",'لیست '!AL51,"")</f>
        <v/>
      </c>
      <c r="GG27" s="84" t="str">
        <f t="shared" si="46"/>
        <v/>
      </c>
      <c r="GH27" s="411"/>
      <c r="GI27" s="83" t="str">
        <f>IF('لیست '!Q52&lt;&gt;"",'لیست '!Q52,"")</f>
        <v/>
      </c>
      <c r="GJ27" s="83" t="str">
        <f>IF('لیست '!AL52&lt;&gt;"",'لیست '!AL52,"")</f>
        <v/>
      </c>
      <c r="GK27" s="84" t="str">
        <f t="shared" si="47"/>
        <v/>
      </c>
      <c r="GL27" s="411"/>
      <c r="GM27" s="83" t="str">
        <f>IF('لیست '!Q53&lt;&gt;"",'لیست '!Q53,"")</f>
        <v/>
      </c>
      <c r="GN27" s="83" t="str">
        <f>IF('لیست '!AL53&lt;&gt;"",'لیست '!AL53,"")</f>
        <v/>
      </c>
      <c r="GO27" s="84" t="str">
        <f t="shared" si="48"/>
        <v/>
      </c>
      <c r="GP27" s="411"/>
      <c r="GQ27" s="83" t="str">
        <f>IF('لیست '!Q54&lt;&gt;"",'لیست '!Q54,"")</f>
        <v/>
      </c>
      <c r="GR27" s="83" t="str">
        <f>IF('لیست '!AL54&lt;&gt;"",'لیست '!AL54,"")</f>
        <v/>
      </c>
      <c r="GS27" s="84" t="str">
        <f t="shared" si="49"/>
        <v/>
      </c>
      <c r="GT27" s="411"/>
      <c r="GU27" s="83" t="str">
        <f>IF('لیست '!Q55&lt;&gt;"",'لیست '!Q55,"")</f>
        <v/>
      </c>
      <c r="GV27" s="83" t="str">
        <f>IF('لیست '!AL55&lt;&gt;"",'لیست '!AL55,"")</f>
        <v/>
      </c>
      <c r="GW27" s="84" t="str">
        <f t="shared" si="50"/>
        <v/>
      </c>
      <c r="GX27" s="411"/>
      <c r="GY27" s="83" t="str">
        <f>IF('لیست '!Q56&lt;&gt;"",'لیست '!Q56,"")</f>
        <v/>
      </c>
      <c r="GZ27" s="83" t="str">
        <f>IF('لیست '!AL56&lt;&gt;"",'لیست '!AL56,"")</f>
        <v/>
      </c>
      <c r="HA27" s="84" t="str">
        <f t="shared" si="51"/>
        <v/>
      </c>
      <c r="HB27" s="411"/>
      <c r="HC27" s="83" t="str">
        <f>IF('لیست '!Q57&lt;&gt;"",'لیست '!Q57,"")</f>
        <v/>
      </c>
      <c r="HD27" s="83" t="str">
        <f>IF('لیست '!AL57&lt;&gt;"",'لیست '!AL57,"")</f>
        <v/>
      </c>
      <c r="HE27" s="84" t="str">
        <f t="shared" si="52"/>
        <v/>
      </c>
      <c r="HF27" s="411"/>
      <c r="HG27" s="83" t="str">
        <f>IF('لیست '!Q58&lt;&gt;"",'لیست '!Q58,"")</f>
        <v/>
      </c>
      <c r="HH27" s="83" t="str">
        <f>IF('لیست '!AL58&lt;&gt;"",'لیست '!AL58,"")</f>
        <v/>
      </c>
      <c r="HI27" s="84" t="str">
        <f t="shared" si="53"/>
        <v/>
      </c>
      <c r="HJ27" s="411"/>
      <c r="HK27" s="83" t="str">
        <f>IF('لیست '!Q59&lt;&gt;"",'لیست '!Q59,"")</f>
        <v/>
      </c>
      <c r="HL27" s="83" t="str">
        <f>IF('لیست '!AL59&lt;&gt;"",'لیست '!AL59,"")</f>
        <v/>
      </c>
      <c r="HM27" s="84" t="str">
        <f t="shared" si="54"/>
        <v/>
      </c>
      <c r="HN27" s="411"/>
      <c r="HO27" s="83" t="str">
        <f>IF('لیست '!Q60&lt;&gt;"",'لیست '!Q60,"")</f>
        <v/>
      </c>
      <c r="HP27" s="83" t="str">
        <f>IF('لیست '!AL60&lt;&gt;"",'لیست '!AL60,"")</f>
        <v/>
      </c>
      <c r="HQ27" s="84" t="str">
        <f t="shared" si="55"/>
        <v/>
      </c>
      <c r="HR27" s="411"/>
      <c r="HS27" s="83" t="str">
        <f>IF('لیست '!Q61&lt;&gt;"",'لیست '!Q61,"")</f>
        <v/>
      </c>
      <c r="HT27" s="83" t="str">
        <f>IF('لیست '!AL61&lt;&gt;"",'لیست '!AL61,"")</f>
        <v/>
      </c>
      <c r="HU27" s="84" t="str">
        <f t="shared" si="56"/>
        <v/>
      </c>
      <c r="HV27" s="411"/>
      <c r="HW27" s="83" t="str">
        <f>IF('لیست '!Q62&lt;&gt;"",'لیست '!Q62,"")</f>
        <v/>
      </c>
      <c r="HX27" s="83" t="str">
        <f>IF('لیست '!AL62&lt;&gt;"",'لیست '!AL62,"")</f>
        <v/>
      </c>
      <c r="HY27" s="84" t="str">
        <f t="shared" si="57"/>
        <v/>
      </c>
      <c r="HZ27" s="411"/>
      <c r="IA27" s="83" t="str">
        <f>IF('لیست '!Q63&lt;&gt;"",'لیست '!Q63,"")</f>
        <v/>
      </c>
      <c r="IB27" s="83" t="str">
        <f>IF('لیست '!AL63&lt;&gt;"",'لیست '!AL63,"")</f>
        <v/>
      </c>
      <c r="IC27" s="84" t="str">
        <f t="shared" si="58"/>
        <v/>
      </c>
      <c r="ID27" s="411"/>
      <c r="IE27" s="83" t="str">
        <f>IF('لیست '!Q64&lt;&gt;"",'لیست '!Q64,"")</f>
        <v/>
      </c>
      <c r="IF27" s="83" t="str">
        <f>IF('لیست '!AL64&lt;&gt;"",'لیست '!AL64,"")</f>
        <v/>
      </c>
      <c r="IG27" s="84" t="str">
        <f t="shared" si="59"/>
        <v/>
      </c>
      <c r="IH27" s="411"/>
      <c r="II27" s="83" t="str">
        <f>IF('لیست '!Q65&lt;&gt;"",'لیست '!Q65,"")</f>
        <v/>
      </c>
      <c r="IJ27" s="83" t="str">
        <f>IF('لیست '!AL65&lt;&gt;"",'لیست '!AL65,"")</f>
        <v/>
      </c>
      <c r="IK27" s="84" t="str">
        <f t="shared" si="60"/>
        <v/>
      </c>
      <c r="IL27" s="411"/>
      <c r="IM27" s="83" t="str">
        <f>IF('لیست '!Q66&lt;&gt;"",'لیست '!Q66,"")</f>
        <v/>
      </c>
      <c r="IN27" s="83" t="str">
        <f>IF('لیست '!AL66&lt;&gt;"",'لیست '!AL66,"")</f>
        <v/>
      </c>
      <c r="IO27" s="84" t="str">
        <f t="shared" si="61"/>
        <v/>
      </c>
      <c r="IP27" s="411"/>
      <c r="IQ27" s="83" t="str">
        <f>IF('لیست '!Q67&lt;&gt;"",'لیست '!Q67,"")</f>
        <v/>
      </c>
      <c r="IR27" s="83" t="str">
        <f>IF('لیست '!AL67&lt;&gt;"",'لیست '!AL67,"")</f>
        <v/>
      </c>
      <c r="IS27" s="84" t="str">
        <f t="shared" si="62"/>
        <v/>
      </c>
      <c r="IT27" s="411"/>
      <c r="IU27" s="83" t="str">
        <f>IF('لیست '!Q68&lt;&gt;"",'لیست '!Q68,"")</f>
        <v/>
      </c>
      <c r="IV27" s="83" t="str">
        <f>IF('لیست '!AL68&lt;&gt;"",'لیست '!AL68,"")</f>
        <v/>
      </c>
      <c r="IW27" s="84" t="str">
        <f t="shared" si="63"/>
        <v/>
      </c>
      <c r="IX27" s="411"/>
      <c r="IY27" s="83" t="str">
        <f>IF('لیست '!Q69&lt;&gt;"",'لیست '!Q69,"")</f>
        <v/>
      </c>
      <c r="IZ27" s="83" t="str">
        <f>IF('لیست '!AL69&lt;&gt;"",'لیست '!AL69,"")</f>
        <v/>
      </c>
      <c r="JA27" s="84" t="str">
        <f t="shared" si="64"/>
        <v/>
      </c>
      <c r="JB27" s="411"/>
      <c r="JC27" s="83" t="str">
        <f>IF('لیست '!Q70&lt;&gt;"",'لیست '!Q70,"")</f>
        <v/>
      </c>
      <c r="JD27" s="83" t="str">
        <f>IF('لیست '!AL70&lt;&gt;"",'لیست '!AL70,"")</f>
        <v/>
      </c>
      <c r="JE27" s="84" t="str">
        <f t="shared" si="65"/>
        <v/>
      </c>
      <c r="JF27" s="411"/>
      <c r="JG27" s="83" t="str">
        <f>IF('لیست '!Q71&lt;&gt;"",'لیست '!Q71,"")</f>
        <v/>
      </c>
      <c r="JH27" s="83" t="str">
        <f>IF('لیست '!AL71&lt;&gt;"",'لیست '!AL71,"")</f>
        <v/>
      </c>
      <c r="JI27" s="84" t="str">
        <f t="shared" si="66"/>
        <v/>
      </c>
      <c r="JJ27" s="411"/>
      <c r="JK27" s="83" t="str">
        <f>IF('لیست '!Q72&lt;&gt;"",'لیست '!Q72,"")</f>
        <v/>
      </c>
      <c r="JL27" s="83" t="str">
        <f>IF('لیست '!AL72&lt;&gt;"",'لیست '!AL72,"")</f>
        <v/>
      </c>
      <c r="JM27" s="84" t="str">
        <f t="shared" si="67"/>
        <v/>
      </c>
      <c r="JN27" s="411"/>
      <c r="JO27" s="83" t="str">
        <f>IF('لیست '!Q73&lt;&gt;"",'لیست '!Q73,"")</f>
        <v/>
      </c>
      <c r="JP27" s="83" t="str">
        <f>IF('لیست '!AL73&lt;&gt;"",'لیست '!AL73,"")</f>
        <v/>
      </c>
      <c r="JQ27" s="84" t="str">
        <f t="shared" si="68"/>
        <v/>
      </c>
      <c r="JR27" s="411"/>
      <c r="JS27" s="83" t="str">
        <f>IF('لیست '!Q74&lt;&gt;"",'لیست '!Q74,"")</f>
        <v/>
      </c>
      <c r="JT27" s="83" t="str">
        <f>IF('لیست '!AL74&lt;&gt;"",'لیست '!AL74,"")</f>
        <v/>
      </c>
      <c r="JU27" s="84" t="str">
        <f t="shared" si="69"/>
        <v/>
      </c>
      <c r="JV27" s="411"/>
      <c r="JW27" s="83" t="str">
        <f>IF('لیست '!Q75&lt;&gt;"",'لیست '!Q75,"")</f>
        <v/>
      </c>
      <c r="JX27" s="83" t="str">
        <f>IF('لیست '!AL75&lt;&gt;"",'لیست '!AL75,"")</f>
        <v/>
      </c>
      <c r="JY27" s="84" t="str">
        <f t="shared" si="70"/>
        <v/>
      </c>
      <c r="JZ27" s="411"/>
      <c r="KA27" s="83" t="str">
        <f>IF('لیست '!Q76&lt;&gt;"",'لیست '!Q76,"")</f>
        <v/>
      </c>
      <c r="KB27" s="83" t="str">
        <f>IF('لیست '!AL76&lt;&gt;"",'لیست '!AL76,"")</f>
        <v/>
      </c>
      <c r="KC27" s="84" t="str">
        <f t="shared" si="71"/>
        <v/>
      </c>
      <c r="KD27" s="411"/>
      <c r="KE27" s="83" t="str">
        <f>IF('لیست '!Q77&lt;&gt;"",'لیست '!Q77,"")</f>
        <v/>
      </c>
      <c r="KF27" s="83" t="str">
        <f>IF('لیست '!AL77&lt;&gt;"",'لیست '!AL77,"")</f>
        <v/>
      </c>
      <c r="KG27" s="84" t="str">
        <f t="shared" si="72"/>
        <v/>
      </c>
      <c r="KH27" s="411"/>
      <c r="KI27" s="83" t="str">
        <f>IF('لیست '!Q78&lt;&gt;"",'لیست '!Q78,"")</f>
        <v/>
      </c>
      <c r="KJ27" s="83" t="str">
        <f>IF('لیست '!AL78&lt;&gt;"",'لیست '!AL78,"")</f>
        <v/>
      </c>
      <c r="KK27" s="84" t="str">
        <f t="shared" si="73"/>
        <v/>
      </c>
      <c r="KL27" s="411"/>
      <c r="KM27" s="83" t="str">
        <f>IF('لیست '!Q79&lt;&gt;"",'لیست '!Q79,"")</f>
        <v/>
      </c>
      <c r="KN27" s="83" t="str">
        <f>IF('لیست '!AL79&lt;&gt;"",'لیست '!AL79,"")</f>
        <v/>
      </c>
      <c r="KO27" s="84" t="str">
        <f t="shared" si="74"/>
        <v/>
      </c>
      <c r="KP27" s="411"/>
      <c r="KQ27" s="83" t="str">
        <f>IF('لیست '!Q80&lt;&gt;"",'لیست '!Q80,"")</f>
        <v/>
      </c>
      <c r="KR27" s="83" t="str">
        <f>IF('لیست '!AL80&lt;&gt;"",'لیست '!AL80,"")</f>
        <v/>
      </c>
      <c r="KS27" s="84" t="str">
        <f t="shared" si="75"/>
        <v/>
      </c>
      <c r="KT27" s="411"/>
      <c r="KU27" s="83" t="str">
        <f>IF('لیست '!Q81&lt;&gt;"",'لیست '!Q81,"")</f>
        <v/>
      </c>
      <c r="KV27" s="83" t="str">
        <f>IF('لیست '!AL81&lt;&gt;"",'لیست '!AL81,"")</f>
        <v/>
      </c>
      <c r="KW27" s="84" t="str">
        <f t="shared" si="76"/>
        <v/>
      </c>
      <c r="KX27" s="411"/>
      <c r="KY27" s="83" t="str">
        <f>IF('لیست '!Q82&lt;&gt;"",'لیست '!Q82,"")</f>
        <v/>
      </c>
      <c r="KZ27" s="83" t="str">
        <f>IF('لیست '!AL82&lt;&gt;"",'لیست '!AL82,"")</f>
        <v/>
      </c>
      <c r="LA27" s="84" t="str">
        <f t="shared" si="77"/>
        <v/>
      </c>
      <c r="LB27" s="411"/>
      <c r="LC27" s="83" t="str">
        <f>IF('لیست '!Q83&lt;&gt;"",'لیست '!Q83,"")</f>
        <v/>
      </c>
      <c r="LD27" s="83" t="str">
        <f>IF('لیست '!AL83&lt;&gt;"",'لیست '!AL83,"")</f>
        <v/>
      </c>
      <c r="LE27" s="84" t="str">
        <f t="shared" si="78"/>
        <v/>
      </c>
      <c r="LF27" s="411"/>
      <c r="LG27" s="83" t="str">
        <f>IF('لیست '!Q84&lt;&gt;"",'لیست '!Q84,"")</f>
        <v/>
      </c>
      <c r="LH27" s="83" t="str">
        <f>IF('لیست '!AL84&lt;&gt;"",'لیست '!AL84,"")</f>
        <v/>
      </c>
      <c r="LI27" s="84" t="str">
        <f t="shared" si="79"/>
        <v/>
      </c>
      <c r="LJ27" s="411"/>
      <c r="LK27" s="83" t="str">
        <f>IF('لیست '!Q85&lt;&gt;"",'لیست '!Q85,"")</f>
        <v/>
      </c>
      <c r="LL27" s="83" t="str">
        <f>IF('لیست '!AL85&lt;&gt;"",'لیست '!AL85,"")</f>
        <v/>
      </c>
      <c r="LM27" s="84" t="str">
        <f t="shared" si="80"/>
        <v/>
      </c>
      <c r="LN27" s="411"/>
      <c r="LO27" s="83" t="str">
        <f>IF('لیست '!Q86&lt;&gt;"",'لیست '!Q86,"")</f>
        <v/>
      </c>
      <c r="LP27" s="83" t="str">
        <f>IF('لیست '!AL86&lt;&gt;"",'لیست '!AL86,"")</f>
        <v/>
      </c>
      <c r="LQ27" s="84" t="str">
        <f t="shared" si="81"/>
        <v/>
      </c>
      <c r="LR27" s="411"/>
      <c r="LS27" s="83" t="str">
        <f>IF('لیست '!Q87&lt;&gt;"",'لیست '!Q87,"")</f>
        <v/>
      </c>
      <c r="LT27" s="83" t="str">
        <f>IF('لیست '!AL87&lt;&gt;"",'لیست '!AL87,"")</f>
        <v/>
      </c>
      <c r="LU27" s="84" t="str">
        <f t="shared" si="82"/>
        <v/>
      </c>
      <c r="LV27" s="411"/>
      <c r="LW27" s="83" t="str">
        <f>IF('لیست '!Q88&lt;&gt;"",'لیست '!Q88,"")</f>
        <v/>
      </c>
      <c r="LX27" s="83" t="str">
        <f>IF('لیست '!AL88&lt;&gt;"",'لیست '!AL88,"")</f>
        <v/>
      </c>
      <c r="LY27" s="84" t="str">
        <f t="shared" si="83"/>
        <v/>
      </c>
      <c r="LZ27" s="411"/>
      <c r="MA27" s="83" t="str">
        <f>IF('لیست '!Q89&lt;&gt;"",'لیست '!Q89,"")</f>
        <v/>
      </c>
      <c r="MB27" s="83" t="str">
        <f>IF('لیست '!AL89&lt;&gt;"",'لیست '!AL89,"")</f>
        <v/>
      </c>
      <c r="MC27" s="84" t="str">
        <f t="shared" si="84"/>
        <v/>
      </c>
      <c r="MD27" s="411"/>
      <c r="ME27" s="83" t="str">
        <f>IF('لیست '!Q90&lt;&gt;"",'لیست '!Q90,"")</f>
        <v/>
      </c>
      <c r="MF27" s="83" t="str">
        <f>IF('لیست '!AL90&lt;&gt;"",'لیست '!AL90,"")</f>
        <v/>
      </c>
      <c r="MG27" s="84" t="str">
        <f t="shared" si="85"/>
        <v/>
      </c>
      <c r="MH27" s="411"/>
      <c r="MI27" s="83" t="str">
        <f>IF('لیست '!Q91&lt;&gt;"",'لیست '!Q91,"")</f>
        <v/>
      </c>
      <c r="MJ27" s="83" t="str">
        <f>IF('لیست '!AL91&lt;&gt;"",'لیست '!AL91,"")</f>
        <v/>
      </c>
      <c r="MK27" s="84" t="str">
        <f t="shared" si="86"/>
        <v/>
      </c>
      <c r="ML27" s="411"/>
      <c r="MM27" s="83" t="str">
        <f>IF('لیست '!Q92&lt;&gt;"",'لیست '!Q92,"")</f>
        <v/>
      </c>
      <c r="MN27" s="83" t="str">
        <f>IF('لیست '!AL92&lt;&gt;"",'لیست '!AL92,"")</f>
        <v/>
      </c>
      <c r="MO27" s="84" t="str">
        <f t="shared" si="87"/>
        <v/>
      </c>
      <c r="MP27" s="411"/>
      <c r="MQ27" s="83" t="str">
        <f>IF('لیست '!Q93&lt;&gt;"",'لیست '!Q93,"")</f>
        <v/>
      </c>
      <c r="MR27" s="83" t="str">
        <f>IF('لیست '!AL93&lt;&gt;"",'لیست '!AL93,"")</f>
        <v/>
      </c>
      <c r="MS27" s="84" t="str">
        <f t="shared" si="88"/>
        <v/>
      </c>
      <c r="MT27" s="411"/>
      <c r="MU27" s="83" t="str">
        <f>IF('لیست '!Q94&lt;&gt;"",'لیست '!Q94,"")</f>
        <v/>
      </c>
      <c r="MV27" s="83" t="str">
        <f>IF('لیست '!AL94&lt;&gt;"",'لیست '!AL94,"")</f>
        <v/>
      </c>
      <c r="MW27" s="84" t="str">
        <f t="shared" si="89"/>
        <v/>
      </c>
      <c r="MX27" s="411"/>
      <c r="MY27" s="83" t="str">
        <f>IF('لیست '!Q95&lt;&gt;"",'لیست '!Q95,"")</f>
        <v/>
      </c>
      <c r="MZ27" s="83" t="str">
        <f>IF('لیست '!AL95&lt;&gt;"",'لیست '!AL95,"")</f>
        <v/>
      </c>
      <c r="NA27" s="84" t="str">
        <f t="shared" si="90"/>
        <v/>
      </c>
      <c r="NB27" s="411"/>
      <c r="NC27" s="83" t="str">
        <f>IF('لیست '!Q96&lt;&gt;"",'لیست '!Q96,"")</f>
        <v/>
      </c>
      <c r="ND27" s="83" t="str">
        <f>IF('لیست '!AL96&lt;&gt;"",'لیست '!AL96,"")</f>
        <v/>
      </c>
      <c r="NE27" s="84" t="str">
        <f t="shared" si="91"/>
        <v/>
      </c>
      <c r="NF27" s="411"/>
      <c r="NG27" s="83" t="str">
        <f>IF('لیست '!Q97&lt;&gt;"",'لیست '!Q97,"")</f>
        <v/>
      </c>
      <c r="NH27" s="83" t="str">
        <f>IF('لیست '!AL97&lt;&gt;"",'لیست '!AL97,"")</f>
        <v/>
      </c>
      <c r="NI27" s="84" t="str">
        <f t="shared" si="92"/>
        <v/>
      </c>
      <c r="NJ27" s="411"/>
      <c r="NK27" s="83" t="str">
        <f>IF('لیست '!Q98&lt;&gt;"",'لیست '!Q98,"")</f>
        <v/>
      </c>
      <c r="NL27" s="83" t="str">
        <f>IF('لیست '!AL98&lt;&gt;"",'لیست '!AL98,"")</f>
        <v/>
      </c>
      <c r="NM27" s="84" t="str">
        <f t="shared" si="93"/>
        <v/>
      </c>
      <c r="NN27" s="411"/>
      <c r="NO27" s="83" t="str">
        <f>IF('لیست '!Q99&lt;&gt;"",'لیست '!Q99,"")</f>
        <v/>
      </c>
      <c r="NP27" s="83" t="str">
        <f>IF('لیست '!AL99&lt;&gt;"",'لیست '!AL99,"")</f>
        <v/>
      </c>
      <c r="NQ27" s="84" t="str">
        <f t="shared" si="94"/>
        <v/>
      </c>
      <c r="NR27" s="411"/>
      <c r="NS27" s="83" t="str">
        <f>IF('لیست '!Q100&lt;&gt;"",'لیست '!Q100,"")</f>
        <v/>
      </c>
      <c r="NT27" s="83" t="str">
        <f>IF('لیست '!AL100&lt;&gt;"",'لیست '!AL100,"")</f>
        <v/>
      </c>
      <c r="NU27" s="84" t="str">
        <f t="shared" si="95"/>
        <v/>
      </c>
      <c r="NV27" s="411"/>
      <c r="NW27" s="83" t="str">
        <f>IF('لیست '!Q101&lt;&gt;"",'لیست '!Q101,"")</f>
        <v/>
      </c>
      <c r="NX27" s="83" t="str">
        <f>IF('لیست '!AL101&lt;&gt;"",'لیست '!AL101,"")</f>
        <v/>
      </c>
      <c r="NY27" s="84" t="str">
        <f t="shared" si="96"/>
        <v/>
      </c>
      <c r="NZ27" s="411"/>
      <c r="OA27" s="83" t="str">
        <f>IF('لیست '!Q102&lt;&gt;"",'لیست '!Q102,"")</f>
        <v/>
      </c>
      <c r="OB27" s="83" t="str">
        <f>IF('لیست '!AL102&lt;&gt;"",'لیست '!AL102,"")</f>
        <v/>
      </c>
      <c r="OC27" s="84" t="str">
        <f t="shared" si="97"/>
        <v/>
      </c>
      <c r="OD27" s="411"/>
      <c r="OG27" s="401"/>
      <c r="OH27" s="401"/>
      <c r="OI27" s="401"/>
      <c r="OJ27" s="401"/>
      <c r="OK27" s="401"/>
    </row>
    <row r="28" spans="1:401" s="82" customFormat="1" ht="13.05" customHeight="1" x14ac:dyDescent="0.3">
      <c r="A28" s="409" t="str">
        <f>'لیست '!R3</f>
        <v>ساینس</v>
      </c>
      <c r="B28" s="412"/>
      <c r="C28" s="83" t="str">
        <f>IF('لیست '!R5&lt;&gt;"",'لیست '!R5,"")</f>
        <v/>
      </c>
      <c r="D28" s="83" t="str">
        <f>IF('لیست '!AM5&lt;&gt;"",'لیست '!AM5,"")</f>
        <v/>
      </c>
      <c r="E28" s="84" t="str">
        <f t="shared" si="0"/>
        <v/>
      </c>
      <c r="F28" s="411"/>
      <c r="G28" s="83" t="str">
        <f>IF('لیست '!R6&lt;&gt;"",'لیست '!R6,"")</f>
        <v/>
      </c>
      <c r="H28" s="83" t="str">
        <f>IF('لیست '!AM6&lt;&gt;"",'لیست '!AM6,"")</f>
        <v/>
      </c>
      <c r="I28" s="84" t="str">
        <f t="shared" si="1"/>
        <v/>
      </c>
      <c r="J28" s="411"/>
      <c r="K28" s="83" t="str">
        <f>IF('لیست '!R7&lt;&gt;"",'لیست '!R7,"")</f>
        <v/>
      </c>
      <c r="L28" s="83" t="str">
        <f>IF('لیست '!AM7&lt;&gt;"",'لیست '!AM7,"")</f>
        <v/>
      </c>
      <c r="M28" s="84" t="str">
        <f t="shared" si="2"/>
        <v/>
      </c>
      <c r="N28" s="411"/>
      <c r="O28" s="83" t="str">
        <f>IF('لیست '!R8&lt;&gt;"",'لیست '!R8,"")</f>
        <v/>
      </c>
      <c r="P28" s="83" t="str">
        <f>IF('لیست '!AM8&lt;&gt;"",'لیست '!AM8,"")</f>
        <v/>
      </c>
      <c r="Q28" s="84" t="str">
        <f t="shared" si="3"/>
        <v/>
      </c>
      <c r="R28" s="411"/>
      <c r="S28" s="83" t="str">
        <f>IF('لیست '!R9&lt;&gt;"",'لیست '!R9,"")</f>
        <v/>
      </c>
      <c r="T28" s="83" t="str">
        <f>IF('لیست '!AM9&lt;&gt;"",'لیست '!AM9,"")</f>
        <v/>
      </c>
      <c r="U28" s="84" t="str">
        <f t="shared" si="4"/>
        <v/>
      </c>
      <c r="V28" s="411"/>
      <c r="W28" s="83" t="str">
        <f>IF('لیست '!R10&lt;&gt;"",'لیست '!R10,"")</f>
        <v/>
      </c>
      <c r="X28" s="83" t="str">
        <f>IF('لیست '!AM10&lt;&gt;"",'لیست '!AM10,"")</f>
        <v/>
      </c>
      <c r="Y28" s="84" t="str">
        <f t="shared" si="5"/>
        <v/>
      </c>
      <c r="Z28" s="411"/>
      <c r="AA28" s="83" t="str">
        <f>IF('لیست '!R11&lt;&gt;"",'لیست '!R11,"")</f>
        <v/>
      </c>
      <c r="AB28" s="83" t="str">
        <f>IF('لیست '!AM11&lt;&gt;"",'لیست '!AM11,"")</f>
        <v/>
      </c>
      <c r="AC28" s="84" t="str">
        <f t="shared" si="6"/>
        <v/>
      </c>
      <c r="AD28" s="411"/>
      <c r="AE28" s="83" t="str">
        <f>IF('لیست '!R12&lt;&gt;"",'لیست '!R12,"")</f>
        <v/>
      </c>
      <c r="AF28" s="83" t="str">
        <f>IF('لیست '!AM12&lt;&gt;"",'لیست '!AM12,"")</f>
        <v/>
      </c>
      <c r="AG28" s="84" t="str">
        <f t="shared" si="7"/>
        <v/>
      </c>
      <c r="AH28" s="411"/>
      <c r="AI28" s="83" t="str">
        <f>IF('لیست '!R13&lt;&gt;"",'لیست '!R13,"")</f>
        <v/>
      </c>
      <c r="AJ28" s="83" t="str">
        <f>IF('لیست '!AM13&lt;&gt;"",'لیست '!AM13,"")</f>
        <v/>
      </c>
      <c r="AK28" s="84" t="str">
        <f t="shared" si="8"/>
        <v/>
      </c>
      <c r="AL28" s="411"/>
      <c r="AM28" s="83" t="str">
        <f>IF('لیست '!R14&lt;&gt;"",'لیست '!R14,"")</f>
        <v/>
      </c>
      <c r="AN28" s="83" t="str">
        <f>IF('لیست '!AM14&lt;&gt;"",'لیست '!AM14,"")</f>
        <v/>
      </c>
      <c r="AO28" s="84" t="str">
        <f t="shared" si="9"/>
        <v/>
      </c>
      <c r="AP28" s="411"/>
      <c r="AQ28" s="83" t="str">
        <f>IF('لیست '!R15&lt;&gt;"",'لیست '!R15,"")</f>
        <v/>
      </c>
      <c r="AR28" s="83" t="str">
        <f>IF('لیست '!AM15&lt;&gt;"",'لیست '!AM15,"")</f>
        <v/>
      </c>
      <c r="AS28" s="84" t="str">
        <f t="shared" si="10"/>
        <v/>
      </c>
      <c r="AT28" s="411"/>
      <c r="AU28" s="83" t="str">
        <f>IF('لیست '!R16&lt;&gt;"",'لیست '!R16,"")</f>
        <v/>
      </c>
      <c r="AV28" s="83" t="str">
        <f>IF('لیست '!AM16&lt;&gt;"",'لیست '!AM16,"")</f>
        <v/>
      </c>
      <c r="AW28" s="84" t="str">
        <f t="shared" si="11"/>
        <v/>
      </c>
      <c r="AX28" s="411"/>
      <c r="AY28" s="83" t="str">
        <f>IF('لیست '!R17&lt;&gt;"",'لیست '!R17,"")</f>
        <v/>
      </c>
      <c r="AZ28" s="83" t="str">
        <f>IF('لیست '!AM17&lt;&gt;"",'لیست '!AM17,"")</f>
        <v/>
      </c>
      <c r="BA28" s="84" t="str">
        <f t="shared" si="12"/>
        <v/>
      </c>
      <c r="BB28" s="411"/>
      <c r="BC28" s="83" t="str">
        <f>IF('لیست '!R18&lt;&gt;"",'لیست '!R18,"")</f>
        <v/>
      </c>
      <c r="BD28" s="83" t="str">
        <f>IF('لیست '!AM18&lt;&gt;"",'لیست '!AM18,"")</f>
        <v/>
      </c>
      <c r="BE28" s="84" t="str">
        <f t="shared" si="13"/>
        <v/>
      </c>
      <c r="BF28" s="411"/>
      <c r="BG28" s="83" t="str">
        <f>IF('لیست '!R19&lt;&gt;"",'لیست '!R19,"")</f>
        <v/>
      </c>
      <c r="BH28" s="83" t="str">
        <f>IF('لیست '!AM19&lt;&gt;"",'لیست '!AM19,"")</f>
        <v/>
      </c>
      <c r="BI28" s="84" t="str">
        <f t="shared" si="14"/>
        <v/>
      </c>
      <c r="BJ28" s="411"/>
      <c r="BK28" s="83" t="str">
        <f>IF('لیست '!R20&lt;&gt;"",'لیست '!R20,"")</f>
        <v/>
      </c>
      <c r="BL28" s="83" t="str">
        <f>IF('لیست '!AM20&lt;&gt;"",'لیست '!AM20,"")</f>
        <v/>
      </c>
      <c r="BM28" s="84" t="str">
        <f t="shared" si="15"/>
        <v/>
      </c>
      <c r="BN28" s="411"/>
      <c r="BO28" s="83" t="str">
        <f>IF('لیست '!R21&lt;&gt;"",'لیست '!R21,"")</f>
        <v/>
      </c>
      <c r="BP28" s="83" t="str">
        <f>IF('لیست '!AM21&lt;&gt;"",'لیست '!AM21,"")</f>
        <v/>
      </c>
      <c r="BQ28" s="84" t="str">
        <f t="shared" si="16"/>
        <v/>
      </c>
      <c r="BR28" s="411"/>
      <c r="BS28" s="83" t="str">
        <f>IF('لیست '!R22&lt;&gt;"",'لیست '!R22,"")</f>
        <v/>
      </c>
      <c r="BT28" s="83" t="str">
        <f>IF('لیست '!AM22&lt;&gt;"",'لیست '!AM22,"")</f>
        <v/>
      </c>
      <c r="BU28" s="84" t="str">
        <f t="shared" si="17"/>
        <v/>
      </c>
      <c r="BV28" s="411"/>
      <c r="BW28" s="83" t="str">
        <f>IF('لیست '!R23&lt;&gt;"",'لیست '!R23,"")</f>
        <v/>
      </c>
      <c r="BX28" s="83" t="str">
        <f>IF('لیست '!AM23&lt;&gt;"",'لیست '!AM23,"")</f>
        <v/>
      </c>
      <c r="BY28" s="84" t="str">
        <f t="shared" si="18"/>
        <v/>
      </c>
      <c r="BZ28" s="411"/>
      <c r="CA28" s="83" t="str">
        <f>IF('لیست '!R24&lt;&gt;"",'لیست '!R24,"")</f>
        <v/>
      </c>
      <c r="CB28" s="83" t="str">
        <f>IF('لیست '!AM24&lt;&gt;"",'لیست '!AM24,"")</f>
        <v/>
      </c>
      <c r="CC28" s="84" t="str">
        <f t="shared" si="19"/>
        <v/>
      </c>
      <c r="CD28" s="411"/>
      <c r="CE28" s="83" t="str">
        <f>IF('لیست '!R25&lt;&gt;"",'لیست '!R25,"")</f>
        <v/>
      </c>
      <c r="CF28" s="83" t="str">
        <f>IF('لیست '!AM25&lt;&gt;"",'لیست '!AM25,"")</f>
        <v/>
      </c>
      <c r="CG28" s="84" t="str">
        <f t="shared" si="20"/>
        <v/>
      </c>
      <c r="CH28" s="411"/>
      <c r="CI28" s="83" t="str">
        <f>IF('لیست '!R26&lt;&gt;"",'لیست '!R26,"")</f>
        <v/>
      </c>
      <c r="CJ28" s="83" t="str">
        <f>IF('لیست '!AM26&lt;&gt;"",'لیست '!AM26,"")</f>
        <v/>
      </c>
      <c r="CK28" s="84" t="str">
        <f t="shared" si="21"/>
        <v/>
      </c>
      <c r="CL28" s="411"/>
      <c r="CM28" s="83" t="str">
        <f>IF('لیست '!R27&lt;&gt;"",'لیست '!R27,"")</f>
        <v/>
      </c>
      <c r="CN28" s="83" t="str">
        <f>IF('لیست '!AM27&lt;&gt;"",'لیست '!AM27,"")</f>
        <v/>
      </c>
      <c r="CO28" s="84" t="str">
        <f t="shared" si="22"/>
        <v/>
      </c>
      <c r="CP28" s="411"/>
      <c r="CQ28" s="83" t="str">
        <f>IF('لیست '!R28&lt;&gt;"",'لیست '!R28,"")</f>
        <v/>
      </c>
      <c r="CR28" s="83" t="str">
        <f>IF('لیست '!AM28&lt;&gt;"",'لیست '!AM28,"")</f>
        <v/>
      </c>
      <c r="CS28" s="84" t="str">
        <f t="shared" si="23"/>
        <v/>
      </c>
      <c r="CT28" s="411"/>
      <c r="CU28" s="83" t="str">
        <f>IF('لیست '!R29&lt;&gt;"",'لیست '!R29,"")</f>
        <v/>
      </c>
      <c r="CV28" s="83" t="str">
        <f>IF('لیست '!AM29&lt;&gt;"",'لیست '!AM29,"")</f>
        <v/>
      </c>
      <c r="CW28" s="84" t="str">
        <f t="shared" si="24"/>
        <v/>
      </c>
      <c r="CX28" s="411"/>
      <c r="CY28" s="83" t="str">
        <f>IF('لیست '!R30&lt;&gt;"",'لیست '!R30,"")</f>
        <v/>
      </c>
      <c r="CZ28" s="83" t="str">
        <f>IF('لیست '!AM30&lt;&gt;"",'لیست '!AM30,"")</f>
        <v/>
      </c>
      <c r="DA28" s="84" t="str">
        <f t="shared" si="25"/>
        <v/>
      </c>
      <c r="DB28" s="411"/>
      <c r="DC28" s="83" t="str">
        <f>IF('لیست '!R31&lt;&gt;"",'لیست '!R31,"")</f>
        <v/>
      </c>
      <c r="DD28" s="83" t="str">
        <f>IF('لیست '!AM31&lt;&gt;"",'لیست '!AM31,"")</f>
        <v/>
      </c>
      <c r="DE28" s="84" t="str">
        <f t="shared" si="26"/>
        <v/>
      </c>
      <c r="DF28" s="411"/>
      <c r="DG28" s="83" t="str">
        <f>IF('لیست '!R32&lt;&gt;"",'لیست '!R32,"")</f>
        <v/>
      </c>
      <c r="DH28" s="83" t="str">
        <f>IF('لیست '!AM32&lt;&gt;"",'لیست '!AM32,"")</f>
        <v/>
      </c>
      <c r="DI28" s="84" t="str">
        <f t="shared" si="27"/>
        <v/>
      </c>
      <c r="DJ28" s="411"/>
      <c r="DK28" s="83" t="str">
        <f>IF('لیست '!R33&lt;&gt;"",'لیست '!R33,"")</f>
        <v/>
      </c>
      <c r="DL28" s="83" t="str">
        <f>IF('لیست '!AM33&lt;&gt;"",'لیست '!AM33,"")</f>
        <v/>
      </c>
      <c r="DM28" s="84" t="str">
        <f t="shared" si="28"/>
        <v/>
      </c>
      <c r="DN28" s="411"/>
      <c r="DO28" s="83" t="str">
        <f>IF('لیست '!R34&lt;&gt;"",'لیست '!R34,"")</f>
        <v/>
      </c>
      <c r="DP28" s="83" t="str">
        <f>IF('لیست '!AM34&lt;&gt;"",'لیست '!AM34,"")</f>
        <v/>
      </c>
      <c r="DQ28" s="84" t="str">
        <f t="shared" si="29"/>
        <v/>
      </c>
      <c r="DR28" s="411"/>
      <c r="DS28" s="83" t="str">
        <f>IF('لیست '!R35&lt;&gt;"",'لیست '!R35,"")</f>
        <v/>
      </c>
      <c r="DT28" s="83" t="str">
        <f>IF('لیست '!AM35&lt;&gt;"",'لیست '!AM35,"")</f>
        <v/>
      </c>
      <c r="DU28" s="84" t="str">
        <f t="shared" si="30"/>
        <v/>
      </c>
      <c r="DV28" s="411"/>
      <c r="DW28" s="83" t="str">
        <f>IF('لیست '!R36&lt;&gt;"",'لیست '!R36,"")</f>
        <v/>
      </c>
      <c r="DX28" s="83" t="str">
        <f>IF('لیست '!AM36&lt;&gt;"",'لیست '!AM36,"")</f>
        <v/>
      </c>
      <c r="DY28" s="84" t="str">
        <f t="shared" si="31"/>
        <v/>
      </c>
      <c r="DZ28" s="411"/>
      <c r="EA28" s="83" t="str">
        <f>IF('لیست '!R37&lt;&gt;"",'لیست '!R37,"")</f>
        <v/>
      </c>
      <c r="EB28" s="83" t="str">
        <f>IF('لیست '!AM37&lt;&gt;"",'لیست '!AM37,"")</f>
        <v/>
      </c>
      <c r="EC28" s="84" t="str">
        <f t="shared" si="32"/>
        <v/>
      </c>
      <c r="ED28" s="411"/>
      <c r="EE28" s="83" t="str">
        <f>IF('لیست '!R38&lt;&gt;"",'لیست '!R38,"")</f>
        <v/>
      </c>
      <c r="EF28" s="83" t="str">
        <f>IF('لیست '!AM38&lt;&gt;"",'لیست '!AM38,"")</f>
        <v/>
      </c>
      <c r="EG28" s="84" t="str">
        <f t="shared" si="33"/>
        <v/>
      </c>
      <c r="EH28" s="411"/>
      <c r="EI28" s="83" t="str">
        <f>IF('لیست '!R39&lt;&gt;"",'لیست '!R39,"")</f>
        <v/>
      </c>
      <c r="EJ28" s="83" t="str">
        <f>IF('لیست '!AM39&lt;&gt;"",'لیست '!AM39,"")</f>
        <v/>
      </c>
      <c r="EK28" s="84" t="str">
        <f t="shared" si="34"/>
        <v/>
      </c>
      <c r="EL28" s="411"/>
      <c r="EM28" s="83" t="str">
        <f>IF('لیست '!R40&lt;&gt;"",'لیست '!R40,"")</f>
        <v/>
      </c>
      <c r="EN28" s="83" t="str">
        <f>IF('لیست '!AM40&lt;&gt;"",'لیست '!AM40,"")</f>
        <v/>
      </c>
      <c r="EO28" s="84" t="str">
        <f t="shared" si="35"/>
        <v/>
      </c>
      <c r="EP28" s="411"/>
      <c r="EQ28" s="83" t="str">
        <f>IF('لیست '!R41&lt;&gt;"",'لیست '!R41,"")</f>
        <v/>
      </c>
      <c r="ER28" s="83" t="str">
        <f>IF('لیست '!AM41&lt;&gt;"",'لیست '!AM41,"")</f>
        <v/>
      </c>
      <c r="ES28" s="84" t="str">
        <f t="shared" si="36"/>
        <v/>
      </c>
      <c r="ET28" s="411"/>
      <c r="EU28" s="83" t="str">
        <f>IF('لیست '!R42&lt;&gt;"",'لیست '!R42,"")</f>
        <v/>
      </c>
      <c r="EV28" s="83" t="str">
        <f>IF('لیست '!AM42&lt;&gt;"",'لیست '!AM42,"")</f>
        <v/>
      </c>
      <c r="EW28" s="84" t="str">
        <f t="shared" si="37"/>
        <v/>
      </c>
      <c r="EX28" s="411"/>
      <c r="EY28" s="83" t="str">
        <f>IF('لیست '!R43&lt;&gt;"",'لیست '!R43,"")</f>
        <v/>
      </c>
      <c r="EZ28" s="83" t="str">
        <f>IF('لیست '!AM43&lt;&gt;"",'لیست '!AM43,"")</f>
        <v/>
      </c>
      <c r="FA28" s="84" t="str">
        <f t="shared" si="38"/>
        <v/>
      </c>
      <c r="FB28" s="411"/>
      <c r="FC28" s="83" t="str">
        <f>IF('لیست '!R44&lt;&gt;"",'لیست '!R44,"")</f>
        <v/>
      </c>
      <c r="FD28" s="83" t="str">
        <f>IF('لیست '!AM44&lt;&gt;"",'لیست '!AM44,"")</f>
        <v/>
      </c>
      <c r="FE28" s="84" t="str">
        <f t="shared" si="39"/>
        <v/>
      </c>
      <c r="FF28" s="411"/>
      <c r="FG28" s="83" t="str">
        <f>IF('لیست '!R45&lt;&gt;"",'لیست '!R45,"")</f>
        <v/>
      </c>
      <c r="FH28" s="83" t="str">
        <f>IF('لیست '!AM45&lt;&gt;"",'لیست '!AM45,"")</f>
        <v/>
      </c>
      <c r="FI28" s="84" t="str">
        <f t="shared" si="40"/>
        <v/>
      </c>
      <c r="FJ28" s="411"/>
      <c r="FK28" s="83" t="str">
        <f>IF('لیست '!R46&lt;&gt;"",'لیست '!R46,"")</f>
        <v/>
      </c>
      <c r="FL28" s="83" t="str">
        <f>IF('لیست '!AM46&lt;&gt;"",'لیست '!AM46,"")</f>
        <v/>
      </c>
      <c r="FM28" s="84" t="str">
        <f t="shared" si="41"/>
        <v/>
      </c>
      <c r="FN28" s="411"/>
      <c r="FO28" s="83" t="str">
        <f>IF('لیست '!R47&lt;&gt;"",'لیست '!R47,"")</f>
        <v/>
      </c>
      <c r="FP28" s="83" t="str">
        <f>IF('لیست '!AM47&lt;&gt;"",'لیست '!AM47,"")</f>
        <v/>
      </c>
      <c r="FQ28" s="84" t="str">
        <f t="shared" si="42"/>
        <v/>
      </c>
      <c r="FR28" s="411"/>
      <c r="FS28" s="83" t="str">
        <f>IF('لیست '!R48&lt;&gt;"",'لیست '!R48,"")</f>
        <v/>
      </c>
      <c r="FT28" s="83" t="str">
        <f>IF('لیست '!AM48&lt;&gt;"",'لیست '!AM48,"")</f>
        <v/>
      </c>
      <c r="FU28" s="84" t="str">
        <f t="shared" si="43"/>
        <v/>
      </c>
      <c r="FV28" s="411"/>
      <c r="FW28" s="83" t="str">
        <f>IF('لیست '!R49&lt;&gt;"",'لیست '!R49,"")</f>
        <v/>
      </c>
      <c r="FX28" s="83" t="str">
        <f>IF('لیست '!AM49&lt;&gt;"",'لیست '!AM49,"")</f>
        <v/>
      </c>
      <c r="FY28" s="84" t="str">
        <f t="shared" si="44"/>
        <v/>
      </c>
      <c r="FZ28" s="411"/>
      <c r="GA28" s="83" t="str">
        <f>IF('لیست '!R50&lt;&gt;"",'لیست '!R50,"")</f>
        <v/>
      </c>
      <c r="GB28" s="83" t="str">
        <f>IF('لیست '!AM50&lt;&gt;"",'لیست '!AM50,"")</f>
        <v/>
      </c>
      <c r="GC28" s="84" t="str">
        <f t="shared" si="45"/>
        <v/>
      </c>
      <c r="GD28" s="411"/>
      <c r="GE28" s="83" t="str">
        <f>IF('لیست '!R51&lt;&gt;"",'لیست '!R51,"")</f>
        <v/>
      </c>
      <c r="GF28" s="83" t="str">
        <f>IF('لیست '!AM51&lt;&gt;"",'لیست '!AM51,"")</f>
        <v/>
      </c>
      <c r="GG28" s="84" t="str">
        <f t="shared" si="46"/>
        <v/>
      </c>
      <c r="GH28" s="411"/>
      <c r="GI28" s="83" t="str">
        <f>IF('لیست '!R52&lt;&gt;"",'لیست '!R52,"")</f>
        <v/>
      </c>
      <c r="GJ28" s="83" t="str">
        <f>IF('لیست '!AM52&lt;&gt;"",'لیست '!AM52,"")</f>
        <v/>
      </c>
      <c r="GK28" s="84" t="str">
        <f t="shared" si="47"/>
        <v/>
      </c>
      <c r="GL28" s="411"/>
      <c r="GM28" s="83" t="str">
        <f>IF('لیست '!R53&lt;&gt;"",'لیست '!R53,"")</f>
        <v/>
      </c>
      <c r="GN28" s="83" t="str">
        <f>IF('لیست '!AM53&lt;&gt;"",'لیست '!AM53,"")</f>
        <v/>
      </c>
      <c r="GO28" s="84" t="str">
        <f t="shared" si="48"/>
        <v/>
      </c>
      <c r="GP28" s="411"/>
      <c r="GQ28" s="83" t="str">
        <f>IF('لیست '!R54&lt;&gt;"",'لیست '!R54,"")</f>
        <v/>
      </c>
      <c r="GR28" s="83" t="str">
        <f>IF('لیست '!AM54&lt;&gt;"",'لیست '!AM54,"")</f>
        <v/>
      </c>
      <c r="GS28" s="84" t="str">
        <f t="shared" si="49"/>
        <v/>
      </c>
      <c r="GT28" s="411"/>
      <c r="GU28" s="83" t="str">
        <f>IF('لیست '!R55&lt;&gt;"",'لیست '!R55,"")</f>
        <v/>
      </c>
      <c r="GV28" s="83" t="str">
        <f>IF('لیست '!AM55&lt;&gt;"",'لیست '!AM55,"")</f>
        <v/>
      </c>
      <c r="GW28" s="84" t="str">
        <f t="shared" si="50"/>
        <v/>
      </c>
      <c r="GX28" s="411"/>
      <c r="GY28" s="83" t="str">
        <f>IF('لیست '!R56&lt;&gt;"",'لیست '!R56,"")</f>
        <v/>
      </c>
      <c r="GZ28" s="83" t="str">
        <f>IF('لیست '!AM56&lt;&gt;"",'لیست '!AM56,"")</f>
        <v/>
      </c>
      <c r="HA28" s="84" t="str">
        <f t="shared" si="51"/>
        <v/>
      </c>
      <c r="HB28" s="411"/>
      <c r="HC28" s="83" t="str">
        <f>IF('لیست '!R57&lt;&gt;"",'لیست '!R57,"")</f>
        <v/>
      </c>
      <c r="HD28" s="83" t="str">
        <f>IF('لیست '!AM57&lt;&gt;"",'لیست '!AM57,"")</f>
        <v/>
      </c>
      <c r="HE28" s="84" t="str">
        <f t="shared" si="52"/>
        <v/>
      </c>
      <c r="HF28" s="411"/>
      <c r="HG28" s="83" t="str">
        <f>IF('لیست '!R58&lt;&gt;"",'لیست '!R58,"")</f>
        <v/>
      </c>
      <c r="HH28" s="83" t="str">
        <f>IF('لیست '!AM58&lt;&gt;"",'لیست '!AM58,"")</f>
        <v/>
      </c>
      <c r="HI28" s="84" t="str">
        <f t="shared" si="53"/>
        <v/>
      </c>
      <c r="HJ28" s="411"/>
      <c r="HK28" s="83" t="str">
        <f>IF('لیست '!R59&lt;&gt;"",'لیست '!R59,"")</f>
        <v/>
      </c>
      <c r="HL28" s="83" t="str">
        <f>IF('لیست '!AM59&lt;&gt;"",'لیست '!AM59,"")</f>
        <v/>
      </c>
      <c r="HM28" s="84" t="str">
        <f t="shared" si="54"/>
        <v/>
      </c>
      <c r="HN28" s="411"/>
      <c r="HO28" s="83" t="str">
        <f>IF('لیست '!R60&lt;&gt;"",'لیست '!R60,"")</f>
        <v/>
      </c>
      <c r="HP28" s="83" t="str">
        <f>IF('لیست '!AM60&lt;&gt;"",'لیست '!AM60,"")</f>
        <v/>
      </c>
      <c r="HQ28" s="84" t="str">
        <f t="shared" si="55"/>
        <v/>
      </c>
      <c r="HR28" s="411"/>
      <c r="HS28" s="83" t="str">
        <f>IF('لیست '!R61&lt;&gt;"",'لیست '!R61,"")</f>
        <v/>
      </c>
      <c r="HT28" s="83" t="str">
        <f>IF('لیست '!AM61&lt;&gt;"",'لیست '!AM61,"")</f>
        <v/>
      </c>
      <c r="HU28" s="84" t="str">
        <f t="shared" si="56"/>
        <v/>
      </c>
      <c r="HV28" s="411"/>
      <c r="HW28" s="83" t="str">
        <f>IF('لیست '!R62&lt;&gt;"",'لیست '!R62,"")</f>
        <v/>
      </c>
      <c r="HX28" s="83" t="str">
        <f>IF('لیست '!AM62&lt;&gt;"",'لیست '!AM62,"")</f>
        <v/>
      </c>
      <c r="HY28" s="84" t="str">
        <f t="shared" si="57"/>
        <v/>
      </c>
      <c r="HZ28" s="411"/>
      <c r="IA28" s="83" t="str">
        <f>IF('لیست '!R63&lt;&gt;"",'لیست '!R63,"")</f>
        <v/>
      </c>
      <c r="IB28" s="83" t="str">
        <f>IF('لیست '!AM63&lt;&gt;"",'لیست '!AM63,"")</f>
        <v/>
      </c>
      <c r="IC28" s="84" t="str">
        <f t="shared" si="58"/>
        <v/>
      </c>
      <c r="ID28" s="411"/>
      <c r="IE28" s="83" t="str">
        <f>IF('لیست '!R64&lt;&gt;"",'لیست '!R64,"")</f>
        <v/>
      </c>
      <c r="IF28" s="83" t="str">
        <f>IF('لیست '!AM64&lt;&gt;"",'لیست '!AM64,"")</f>
        <v/>
      </c>
      <c r="IG28" s="84" t="str">
        <f t="shared" si="59"/>
        <v/>
      </c>
      <c r="IH28" s="411"/>
      <c r="II28" s="83" t="str">
        <f>IF('لیست '!R65&lt;&gt;"",'لیست '!R65,"")</f>
        <v/>
      </c>
      <c r="IJ28" s="83" t="str">
        <f>IF('لیست '!AM65&lt;&gt;"",'لیست '!AM65,"")</f>
        <v/>
      </c>
      <c r="IK28" s="84" t="str">
        <f t="shared" si="60"/>
        <v/>
      </c>
      <c r="IL28" s="411"/>
      <c r="IM28" s="83" t="str">
        <f>IF('لیست '!R66&lt;&gt;"",'لیست '!R66,"")</f>
        <v/>
      </c>
      <c r="IN28" s="83" t="str">
        <f>IF('لیست '!AM66&lt;&gt;"",'لیست '!AM66,"")</f>
        <v/>
      </c>
      <c r="IO28" s="84" t="str">
        <f t="shared" si="61"/>
        <v/>
      </c>
      <c r="IP28" s="411"/>
      <c r="IQ28" s="83" t="str">
        <f>IF('لیست '!R67&lt;&gt;"",'لیست '!R67,"")</f>
        <v/>
      </c>
      <c r="IR28" s="83" t="str">
        <f>IF('لیست '!AM67&lt;&gt;"",'لیست '!AM67,"")</f>
        <v/>
      </c>
      <c r="IS28" s="84" t="str">
        <f t="shared" si="62"/>
        <v/>
      </c>
      <c r="IT28" s="411"/>
      <c r="IU28" s="83" t="str">
        <f>IF('لیست '!R68&lt;&gt;"",'لیست '!R68,"")</f>
        <v/>
      </c>
      <c r="IV28" s="83" t="str">
        <f>IF('لیست '!AM68&lt;&gt;"",'لیست '!AM68,"")</f>
        <v/>
      </c>
      <c r="IW28" s="84" t="str">
        <f t="shared" si="63"/>
        <v/>
      </c>
      <c r="IX28" s="411"/>
      <c r="IY28" s="83" t="str">
        <f>IF('لیست '!R69&lt;&gt;"",'لیست '!R69,"")</f>
        <v/>
      </c>
      <c r="IZ28" s="83" t="str">
        <f>IF('لیست '!AM69&lt;&gt;"",'لیست '!AM69,"")</f>
        <v/>
      </c>
      <c r="JA28" s="84" t="str">
        <f t="shared" si="64"/>
        <v/>
      </c>
      <c r="JB28" s="411"/>
      <c r="JC28" s="83" t="str">
        <f>IF('لیست '!R70&lt;&gt;"",'لیست '!R70,"")</f>
        <v/>
      </c>
      <c r="JD28" s="83" t="str">
        <f>IF('لیست '!AM70&lt;&gt;"",'لیست '!AM70,"")</f>
        <v/>
      </c>
      <c r="JE28" s="84" t="str">
        <f t="shared" si="65"/>
        <v/>
      </c>
      <c r="JF28" s="411"/>
      <c r="JG28" s="83" t="str">
        <f>IF('لیست '!R71&lt;&gt;"",'لیست '!R71,"")</f>
        <v/>
      </c>
      <c r="JH28" s="83" t="str">
        <f>IF('لیست '!AM71&lt;&gt;"",'لیست '!AM71,"")</f>
        <v/>
      </c>
      <c r="JI28" s="84" t="str">
        <f t="shared" si="66"/>
        <v/>
      </c>
      <c r="JJ28" s="411"/>
      <c r="JK28" s="83" t="str">
        <f>IF('لیست '!R72&lt;&gt;"",'لیست '!R72,"")</f>
        <v/>
      </c>
      <c r="JL28" s="83" t="str">
        <f>IF('لیست '!AM72&lt;&gt;"",'لیست '!AM72,"")</f>
        <v/>
      </c>
      <c r="JM28" s="84" t="str">
        <f t="shared" si="67"/>
        <v/>
      </c>
      <c r="JN28" s="411"/>
      <c r="JO28" s="83" t="str">
        <f>IF('لیست '!R73&lt;&gt;"",'لیست '!R73,"")</f>
        <v/>
      </c>
      <c r="JP28" s="83" t="str">
        <f>IF('لیست '!AM73&lt;&gt;"",'لیست '!AM73,"")</f>
        <v/>
      </c>
      <c r="JQ28" s="84" t="str">
        <f t="shared" si="68"/>
        <v/>
      </c>
      <c r="JR28" s="411"/>
      <c r="JS28" s="83" t="str">
        <f>IF('لیست '!R74&lt;&gt;"",'لیست '!R74,"")</f>
        <v/>
      </c>
      <c r="JT28" s="83" t="str">
        <f>IF('لیست '!AM74&lt;&gt;"",'لیست '!AM74,"")</f>
        <v/>
      </c>
      <c r="JU28" s="84" t="str">
        <f t="shared" si="69"/>
        <v/>
      </c>
      <c r="JV28" s="411"/>
      <c r="JW28" s="83" t="str">
        <f>IF('لیست '!R75&lt;&gt;"",'لیست '!R75,"")</f>
        <v/>
      </c>
      <c r="JX28" s="83" t="str">
        <f>IF('لیست '!AM75&lt;&gt;"",'لیست '!AM75,"")</f>
        <v/>
      </c>
      <c r="JY28" s="84" t="str">
        <f t="shared" si="70"/>
        <v/>
      </c>
      <c r="JZ28" s="411"/>
      <c r="KA28" s="83" t="str">
        <f>IF('لیست '!R76&lt;&gt;"",'لیست '!R76,"")</f>
        <v/>
      </c>
      <c r="KB28" s="83" t="str">
        <f>IF('لیست '!AM76&lt;&gt;"",'لیست '!AM76,"")</f>
        <v/>
      </c>
      <c r="KC28" s="84" t="str">
        <f t="shared" si="71"/>
        <v/>
      </c>
      <c r="KD28" s="411"/>
      <c r="KE28" s="83" t="str">
        <f>IF('لیست '!R77&lt;&gt;"",'لیست '!R77,"")</f>
        <v/>
      </c>
      <c r="KF28" s="83" t="str">
        <f>IF('لیست '!AM77&lt;&gt;"",'لیست '!AM77,"")</f>
        <v/>
      </c>
      <c r="KG28" s="84" t="str">
        <f t="shared" si="72"/>
        <v/>
      </c>
      <c r="KH28" s="411"/>
      <c r="KI28" s="83" t="str">
        <f>IF('لیست '!R78&lt;&gt;"",'لیست '!R78,"")</f>
        <v/>
      </c>
      <c r="KJ28" s="83" t="str">
        <f>IF('لیست '!AM78&lt;&gt;"",'لیست '!AM78,"")</f>
        <v/>
      </c>
      <c r="KK28" s="84" t="str">
        <f t="shared" si="73"/>
        <v/>
      </c>
      <c r="KL28" s="411"/>
      <c r="KM28" s="83" t="str">
        <f>IF('لیست '!R79&lt;&gt;"",'لیست '!R79,"")</f>
        <v/>
      </c>
      <c r="KN28" s="83" t="str">
        <f>IF('لیست '!AM79&lt;&gt;"",'لیست '!AM79,"")</f>
        <v/>
      </c>
      <c r="KO28" s="84" t="str">
        <f t="shared" si="74"/>
        <v/>
      </c>
      <c r="KP28" s="411"/>
      <c r="KQ28" s="83" t="str">
        <f>IF('لیست '!R80&lt;&gt;"",'لیست '!R80,"")</f>
        <v/>
      </c>
      <c r="KR28" s="83" t="str">
        <f>IF('لیست '!AM80&lt;&gt;"",'لیست '!AM80,"")</f>
        <v/>
      </c>
      <c r="KS28" s="84" t="str">
        <f t="shared" si="75"/>
        <v/>
      </c>
      <c r="KT28" s="411"/>
      <c r="KU28" s="83" t="str">
        <f>IF('لیست '!R81&lt;&gt;"",'لیست '!R81,"")</f>
        <v/>
      </c>
      <c r="KV28" s="83" t="str">
        <f>IF('لیست '!AM81&lt;&gt;"",'لیست '!AM81,"")</f>
        <v/>
      </c>
      <c r="KW28" s="84" t="str">
        <f t="shared" si="76"/>
        <v/>
      </c>
      <c r="KX28" s="411"/>
      <c r="KY28" s="83" t="str">
        <f>IF('لیست '!R82&lt;&gt;"",'لیست '!R82,"")</f>
        <v/>
      </c>
      <c r="KZ28" s="83" t="str">
        <f>IF('لیست '!AM82&lt;&gt;"",'لیست '!AM82,"")</f>
        <v/>
      </c>
      <c r="LA28" s="84" t="str">
        <f t="shared" si="77"/>
        <v/>
      </c>
      <c r="LB28" s="411"/>
      <c r="LC28" s="83" t="str">
        <f>IF('لیست '!R83&lt;&gt;"",'لیست '!R83,"")</f>
        <v/>
      </c>
      <c r="LD28" s="83" t="str">
        <f>IF('لیست '!AM83&lt;&gt;"",'لیست '!AM83,"")</f>
        <v/>
      </c>
      <c r="LE28" s="84" t="str">
        <f t="shared" si="78"/>
        <v/>
      </c>
      <c r="LF28" s="411"/>
      <c r="LG28" s="83" t="str">
        <f>IF('لیست '!R84&lt;&gt;"",'لیست '!R84,"")</f>
        <v/>
      </c>
      <c r="LH28" s="83" t="str">
        <f>IF('لیست '!AM84&lt;&gt;"",'لیست '!AM84,"")</f>
        <v/>
      </c>
      <c r="LI28" s="84" t="str">
        <f t="shared" si="79"/>
        <v/>
      </c>
      <c r="LJ28" s="411"/>
      <c r="LK28" s="83" t="str">
        <f>IF('لیست '!R85&lt;&gt;"",'لیست '!R85,"")</f>
        <v/>
      </c>
      <c r="LL28" s="83" t="str">
        <f>IF('لیست '!AM85&lt;&gt;"",'لیست '!AM85,"")</f>
        <v/>
      </c>
      <c r="LM28" s="84" t="str">
        <f t="shared" si="80"/>
        <v/>
      </c>
      <c r="LN28" s="411"/>
      <c r="LO28" s="83" t="str">
        <f>IF('لیست '!R86&lt;&gt;"",'لیست '!R86,"")</f>
        <v/>
      </c>
      <c r="LP28" s="83" t="str">
        <f>IF('لیست '!AM86&lt;&gt;"",'لیست '!AM86,"")</f>
        <v/>
      </c>
      <c r="LQ28" s="84" t="str">
        <f t="shared" si="81"/>
        <v/>
      </c>
      <c r="LR28" s="411"/>
      <c r="LS28" s="83" t="str">
        <f>IF('لیست '!R87&lt;&gt;"",'لیست '!R87,"")</f>
        <v/>
      </c>
      <c r="LT28" s="83" t="str">
        <f>IF('لیست '!AM87&lt;&gt;"",'لیست '!AM87,"")</f>
        <v/>
      </c>
      <c r="LU28" s="84" t="str">
        <f t="shared" si="82"/>
        <v/>
      </c>
      <c r="LV28" s="411"/>
      <c r="LW28" s="83" t="str">
        <f>IF('لیست '!R88&lt;&gt;"",'لیست '!R88,"")</f>
        <v/>
      </c>
      <c r="LX28" s="83" t="str">
        <f>IF('لیست '!AM88&lt;&gt;"",'لیست '!AM88,"")</f>
        <v/>
      </c>
      <c r="LY28" s="84" t="str">
        <f t="shared" si="83"/>
        <v/>
      </c>
      <c r="LZ28" s="411"/>
      <c r="MA28" s="83" t="str">
        <f>IF('لیست '!R89&lt;&gt;"",'لیست '!R89,"")</f>
        <v/>
      </c>
      <c r="MB28" s="83" t="str">
        <f>IF('لیست '!AM89&lt;&gt;"",'لیست '!AM89,"")</f>
        <v/>
      </c>
      <c r="MC28" s="84" t="str">
        <f t="shared" si="84"/>
        <v/>
      </c>
      <c r="MD28" s="411"/>
      <c r="ME28" s="83" t="str">
        <f>IF('لیست '!R90&lt;&gt;"",'لیست '!R90,"")</f>
        <v/>
      </c>
      <c r="MF28" s="83" t="str">
        <f>IF('لیست '!AM90&lt;&gt;"",'لیست '!AM90,"")</f>
        <v/>
      </c>
      <c r="MG28" s="84" t="str">
        <f t="shared" si="85"/>
        <v/>
      </c>
      <c r="MH28" s="411"/>
      <c r="MI28" s="83" t="str">
        <f>IF('لیست '!R91&lt;&gt;"",'لیست '!R91,"")</f>
        <v/>
      </c>
      <c r="MJ28" s="83" t="str">
        <f>IF('لیست '!AM91&lt;&gt;"",'لیست '!AM91,"")</f>
        <v/>
      </c>
      <c r="MK28" s="84" t="str">
        <f t="shared" si="86"/>
        <v/>
      </c>
      <c r="ML28" s="411"/>
      <c r="MM28" s="83" t="str">
        <f>IF('لیست '!R92&lt;&gt;"",'لیست '!R92,"")</f>
        <v/>
      </c>
      <c r="MN28" s="83" t="str">
        <f>IF('لیست '!AM92&lt;&gt;"",'لیست '!AM92,"")</f>
        <v/>
      </c>
      <c r="MO28" s="84" t="str">
        <f t="shared" si="87"/>
        <v/>
      </c>
      <c r="MP28" s="411"/>
      <c r="MQ28" s="83" t="str">
        <f>IF('لیست '!R93&lt;&gt;"",'لیست '!R93,"")</f>
        <v/>
      </c>
      <c r="MR28" s="83" t="str">
        <f>IF('لیست '!AM93&lt;&gt;"",'لیست '!AM93,"")</f>
        <v/>
      </c>
      <c r="MS28" s="84" t="str">
        <f t="shared" si="88"/>
        <v/>
      </c>
      <c r="MT28" s="411"/>
      <c r="MU28" s="83" t="str">
        <f>IF('لیست '!R94&lt;&gt;"",'لیست '!R94,"")</f>
        <v/>
      </c>
      <c r="MV28" s="83" t="str">
        <f>IF('لیست '!AM94&lt;&gt;"",'لیست '!AM94,"")</f>
        <v/>
      </c>
      <c r="MW28" s="84" t="str">
        <f t="shared" si="89"/>
        <v/>
      </c>
      <c r="MX28" s="411"/>
      <c r="MY28" s="83" t="str">
        <f>IF('لیست '!R95&lt;&gt;"",'لیست '!R95,"")</f>
        <v/>
      </c>
      <c r="MZ28" s="83" t="str">
        <f>IF('لیست '!AM95&lt;&gt;"",'لیست '!AM95,"")</f>
        <v/>
      </c>
      <c r="NA28" s="84" t="str">
        <f t="shared" si="90"/>
        <v/>
      </c>
      <c r="NB28" s="411"/>
      <c r="NC28" s="83" t="str">
        <f>IF('لیست '!R96&lt;&gt;"",'لیست '!R96,"")</f>
        <v/>
      </c>
      <c r="ND28" s="83" t="str">
        <f>IF('لیست '!AM96&lt;&gt;"",'لیست '!AM96,"")</f>
        <v/>
      </c>
      <c r="NE28" s="84" t="str">
        <f t="shared" si="91"/>
        <v/>
      </c>
      <c r="NF28" s="411"/>
      <c r="NG28" s="83" t="str">
        <f>IF('لیست '!R97&lt;&gt;"",'لیست '!R97,"")</f>
        <v/>
      </c>
      <c r="NH28" s="83" t="str">
        <f>IF('لیست '!AM97&lt;&gt;"",'لیست '!AM97,"")</f>
        <v/>
      </c>
      <c r="NI28" s="84" t="str">
        <f t="shared" si="92"/>
        <v/>
      </c>
      <c r="NJ28" s="411"/>
      <c r="NK28" s="83" t="str">
        <f>IF('لیست '!R98&lt;&gt;"",'لیست '!R98,"")</f>
        <v/>
      </c>
      <c r="NL28" s="83" t="str">
        <f>IF('لیست '!AM98&lt;&gt;"",'لیست '!AM98,"")</f>
        <v/>
      </c>
      <c r="NM28" s="84" t="str">
        <f t="shared" si="93"/>
        <v/>
      </c>
      <c r="NN28" s="411"/>
      <c r="NO28" s="83" t="str">
        <f>IF('لیست '!R99&lt;&gt;"",'لیست '!R99,"")</f>
        <v/>
      </c>
      <c r="NP28" s="83" t="str">
        <f>IF('لیست '!AM99&lt;&gt;"",'لیست '!AM99,"")</f>
        <v/>
      </c>
      <c r="NQ28" s="84" t="str">
        <f t="shared" si="94"/>
        <v/>
      </c>
      <c r="NR28" s="411"/>
      <c r="NS28" s="83" t="str">
        <f>IF('لیست '!R100&lt;&gt;"",'لیست '!R100,"")</f>
        <v/>
      </c>
      <c r="NT28" s="83" t="str">
        <f>IF('لیست '!AM100&lt;&gt;"",'لیست '!AM100,"")</f>
        <v/>
      </c>
      <c r="NU28" s="84" t="str">
        <f t="shared" si="95"/>
        <v/>
      </c>
      <c r="NV28" s="411"/>
      <c r="NW28" s="83" t="str">
        <f>IF('لیست '!R101&lt;&gt;"",'لیست '!R101,"")</f>
        <v/>
      </c>
      <c r="NX28" s="83" t="str">
        <f>IF('لیست '!AM101&lt;&gt;"",'لیست '!AM101,"")</f>
        <v/>
      </c>
      <c r="NY28" s="84" t="str">
        <f t="shared" si="96"/>
        <v/>
      </c>
      <c r="NZ28" s="411"/>
      <c r="OA28" s="83" t="str">
        <f>IF('لیست '!R102&lt;&gt;"",'لیست '!R102,"")</f>
        <v/>
      </c>
      <c r="OB28" s="83" t="str">
        <f>IF('لیست '!AM102&lt;&gt;"",'لیست '!AM102,"")</f>
        <v/>
      </c>
      <c r="OC28" s="84" t="str">
        <f t="shared" si="97"/>
        <v/>
      </c>
      <c r="OD28" s="411"/>
      <c r="OG28" s="401"/>
      <c r="OH28" s="401"/>
      <c r="OI28" s="401"/>
      <c r="OJ28" s="401"/>
      <c r="OK28" s="401"/>
    </row>
    <row r="29" spans="1:401" s="82" customFormat="1" ht="13.05" customHeight="1" x14ac:dyDescent="0.3">
      <c r="A29" s="409" t="str">
        <f>'لیست '!S3</f>
        <v>اجتماعیات</v>
      </c>
      <c r="B29" s="412"/>
      <c r="C29" s="83" t="str">
        <f>IF('لیست '!S5&lt;&gt;"",'لیست '!S5,"")</f>
        <v/>
      </c>
      <c r="D29" s="83" t="str">
        <f>IF('لیست '!AN5&lt;&gt;"",'لیست '!AN5,"")</f>
        <v/>
      </c>
      <c r="E29" s="84" t="str">
        <f t="shared" si="0"/>
        <v/>
      </c>
      <c r="F29" s="411"/>
      <c r="G29" s="83" t="str">
        <f>IF('لیست '!S6&lt;&gt;"",'لیست '!S6,"")</f>
        <v/>
      </c>
      <c r="H29" s="83" t="str">
        <f>IF('لیست '!AN6&lt;&gt;"",'لیست '!AN6,"")</f>
        <v/>
      </c>
      <c r="I29" s="84" t="str">
        <f t="shared" si="1"/>
        <v/>
      </c>
      <c r="J29" s="411"/>
      <c r="K29" s="83" t="str">
        <f>IF('لیست '!S7&lt;&gt;"",'لیست '!S7,"")</f>
        <v/>
      </c>
      <c r="L29" s="83" t="str">
        <f>IF('لیست '!AN7&lt;&gt;"",'لیست '!AN7,"")</f>
        <v/>
      </c>
      <c r="M29" s="84" t="str">
        <f t="shared" si="2"/>
        <v/>
      </c>
      <c r="N29" s="411"/>
      <c r="O29" s="83" t="str">
        <f>IF('لیست '!S8&lt;&gt;"",'لیست '!S8,"")</f>
        <v/>
      </c>
      <c r="P29" s="83" t="str">
        <f>IF('لیست '!AN8&lt;&gt;"",'لیست '!AN8,"")</f>
        <v/>
      </c>
      <c r="Q29" s="84" t="str">
        <f t="shared" si="3"/>
        <v/>
      </c>
      <c r="R29" s="411"/>
      <c r="S29" s="83" t="str">
        <f>IF('لیست '!S9&lt;&gt;"",'لیست '!S9,"")</f>
        <v/>
      </c>
      <c r="T29" s="83" t="str">
        <f>IF('لیست '!AN9&lt;&gt;"",'لیست '!AN9,"")</f>
        <v/>
      </c>
      <c r="U29" s="84" t="str">
        <f t="shared" si="4"/>
        <v/>
      </c>
      <c r="V29" s="411"/>
      <c r="W29" s="83" t="str">
        <f>IF('لیست '!S10&lt;&gt;"",'لیست '!S10,"")</f>
        <v/>
      </c>
      <c r="X29" s="83" t="str">
        <f>IF('لیست '!AN10&lt;&gt;"",'لیست '!AN10,"")</f>
        <v/>
      </c>
      <c r="Y29" s="84" t="str">
        <f t="shared" si="5"/>
        <v/>
      </c>
      <c r="Z29" s="411"/>
      <c r="AA29" s="83" t="str">
        <f>IF('لیست '!S11&lt;&gt;"",'لیست '!S11,"")</f>
        <v/>
      </c>
      <c r="AB29" s="83" t="str">
        <f>IF('لیست '!AN11&lt;&gt;"",'لیست '!AN11,"")</f>
        <v/>
      </c>
      <c r="AC29" s="84" t="str">
        <f t="shared" si="6"/>
        <v/>
      </c>
      <c r="AD29" s="411"/>
      <c r="AE29" s="83" t="str">
        <f>IF('لیست '!S12&lt;&gt;"",'لیست '!S12,"")</f>
        <v/>
      </c>
      <c r="AF29" s="83" t="str">
        <f>IF('لیست '!AN12&lt;&gt;"",'لیست '!AN12,"")</f>
        <v/>
      </c>
      <c r="AG29" s="84" t="str">
        <f t="shared" si="7"/>
        <v/>
      </c>
      <c r="AH29" s="411"/>
      <c r="AI29" s="83" t="str">
        <f>IF('لیست '!S13&lt;&gt;"",'لیست '!S13,"")</f>
        <v/>
      </c>
      <c r="AJ29" s="83" t="str">
        <f>IF('لیست '!AN13&lt;&gt;"",'لیست '!AN13,"")</f>
        <v/>
      </c>
      <c r="AK29" s="84" t="str">
        <f t="shared" si="8"/>
        <v/>
      </c>
      <c r="AL29" s="411"/>
      <c r="AM29" s="83" t="str">
        <f>IF('لیست '!S14&lt;&gt;"",'لیست '!S14,"")</f>
        <v/>
      </c>
      <c r="AN29" s="83" t="str">
        <f>IF('لیست '!AN14&lt;&gt;"",'لیست '!AN14,"")</f>
        <v/>
      </c>
      <c r="AO29" s="84" t="str">
        <f t="shared" si="9"/>
        <v/>
      </c>
      <c r="AP29" s="411"/>
      <c r="AQ29" s="83" t="str">
        <f>IF('لیست '!S15&lt;&gt;"",'لیست '!S15,"")</f>
        <v/>
      </c>
      <c r="AR29" s="83" t="str">
        <f>IF('لیست '!AN15&lt;&gt;"",'لیست '!AN15,"")</f>
        <v/>
      </c>
      <c r="AS29" s="84" t="str">
        <f t="shared" si="10"/>
        <v/>
      </c>
      <c r="AT29" s="411"/>
      <c r="AU29" s="83" t="str">
        <f>IF('لیست '!S16&lt;&gt;"",'لیست '!S16,"")</f>
        <v/>
      </c>
      <c r="AV29" s="83" t="str">
        <f>IF('لیست '!AN16&lt;&gt;"",'لیست '!AN16,"")</f>
        <v/>
      </c>
      <c r="AW29" s="84" t="str">
        <f t="shared" si="11"/>
        <v/>
      </c>
      <c r="AX29" s="411"/>
      <c r="AY29" s="83" t="str">
        <f>IF('لیست '!S17&lt;&gt;"",'لیست '!S17,"")</f>
        <v/>
      </c>
      <c r="AZ29" s="83" t="str">
        <f>IF('لیست '!AN17&lt;&gt;"",'لیست '!AN17,"")</f>
        <v/>
      </c>
      <c r="BA29" s="84" t="str">
        <f t="shared" si="12"/>
        <v/>
      </c>
      <c r="BB29" s="411"/>
      <c r="BC29" s="83" t="str">
        <f>IF('لیست '!S18&lt;&gt;"",'لیست '!S18,"")</f>
        <v/>
      </c>
      <c r="BD29" s="83" t="str">
        <f>IF('لیست '!AN18&lt;&gt;"",'لیست '!AN18,"")</f>
        <v/>
      </c>
      <c r="BE29" s="84" t="str">
        <f t="shared" si="13"/>
        <v/>
      </c>
      <c r="BF29" s="411"/>
      <c r="BG29" s="83" t="str">
        <f>IF('لیست '!S19&lt;&gt;"",'لیست '!S19,"")</f>
        <v/>
      </c>
      <c r="BH29" s="83" t="str">
        <f>IF('لیست '!AN19&lt;&gt;"",'لیست '!AN19,"")</f>
        <v/>
      </c>
      <c r="BI29" s="84" t="str">
        <f t="shared" si="14"/>
        <v/>
      </c>
      <c r="BJ29" s="411"/>
      <c r="BK29" s="83" t="str">
        <f>IF('لیست '!S20&lt;&gt;"",'لیست '!S20,"")</f>
        <v/>
      </c>
      <c r="BL29" s="83" t="str">
        <f>IF('لیست '!AN20&lt;&gt;"",'لیست '!AN20,"")</f>
        <v/>
      </c>
      <c r="BM29" s="84" t="str">
        <f t="shared" si="15"/>
        <v/>
      </c>
      <c r="BN29" s="411"/>
      <c r="BO29" s="83" t="str">
        <f>IF('لیست '!S21&lt;&gt;"",'لیست '!S21,"")</f>
        <v/>
      </c>
      <c r="BP29" s="83" t="str">
        <f>IF('لیست '!AN21&lt;&gt;"",'لیست '!AN21,"")</f>
        <v/>
      </c>
      <c r="BQ29" s="84" t="str">
        <f t="shared" si="16"/>
        <v/>
      </c>
      <c r="BR29" s="411"/>
      <c r="BS29" s="83" t="str">
        <f>IF('لیست '!S22&lt;&gt;"",'لیست '!S22,"")</f>
        <v/>
      </c>
      <c r="BT29" s="83" t="str">
        <f>IF('لیست '!AN22&lt;&gt;"",'لیست '!AN22,"")</f>
        <v/>
      </c>
      <c r="BU29" s="84" t="str">
        <f t="shared" si="17"/>
        <v/>
      </c>
      <c r="BV29" s="411"/>
      <c r="BW29" s="83" t="str">
        <f>IF('لیست '!S23&lt;&gt;"",'لیست '!S23,"")</f>
        <v/>
      </c>
      <c r="BX29" s="83" t="str">
        <f>IF('لیست '!AN23&lt;&gt;"",'لیست '!AN23,"")</f>
        <v/>
      </c>
      <c r="BY29" s="84" t="str">
        <f t="shared" si="18"/>
        <v/>
      </c>
      <c r="BZ29" s="411"/>
      <c r="CA29" s="83" t="str">
        <f>IF('لیست '!S24&lt;&gt;"",'لیست '!S24,"")</f>
        <v/>
      </c>
      <c r="CB29" s="83" t="str">
        <f>IF('لیست '!AN24&lt;&gt;"",'لیست '!AN24,"")</f>
        <v/>
      </c>
      <c r="CC29" s="84" t="str">
        <f t="shared" si="19"/>
        <v/>
      </c>
      <c r="CD29" s="411"/>
      <c r="CE29" s="83" t="str">
        <f>IF('لیست '!S25&lt;&gt;"",'لیست '!S25,"")</f>
        <v/>
      </c>
      <c r="CF29" s="83" t="str">
        <f>IF('لیست '!AN25&lt;&gt;"",'لیست '!AN25,"")</f>
        <v/>
      </c>
      <c r="CG29" s="84" t="str">
        <f t="shared" si="20"/>
        <v/>
      </c>
      <c r="CH29" s="411"/>
      <c r="CI29" s="83" t="str">
        <f>IF('لیست '!S26&lt;&gt;"",'لیست '!S26,"")</f>
        <v/>
      </c>
      <c r="CJ29" s="83" t="str">
        <f>IF('لیست '!AN26&lt;&gt;"",'لیست '!AN26,"")</f>
        <v/>
      </c>
      <c r="CK29" s="84" t="str">
        <f t="shared" si="21"/>
        <v/>
      </c>
      <c r="CL29" s="411"/>
      <c r="CM29" s="83" t="str">
        <f>IF('لیست '!S27&lt;&gt;"",'لیست '!S27,"")</f>
        <v/>
      </c>
      <c r="CN29" s="83" t="str">
        <f>IF('لیست '!AN27&lt;&gt;"",'لیست '!AN27,"")</f>
        <v/>
      </c>
      <c r="CO29" s="84" t="str">
        <f t="shared" si="22"/>
        <v/>
      </c>
      <c r="CP29" s="411"/>
      <c r="CQ29" s="83" t="str">
        <f>IF('لیست '!S28&lt;&gt;"",'لیست '!S28,"")</f>
        <v/>
      </c>
      <c r="CR29" s="83" t="str">
        <f>IF('لیست '!AN28&lt;&gt;"",'لیست '!AN28,"")</f>
        <v/>
      </c>
      <c r="CS29" s="84" t="str">
        <f t="shared" si="23"/>
        <v/>
      </c>
      <c r="CT29" s="411"/>
      <c r="CU29" s="83" t="str">
        <f>IF('لیست '!S29&lt;&gt;"",'لیست '!S29,"")</f>
        <v/>
      </c>
      <c r="CV29" s="83" t="str">
        <f>IF('لیست '!AN29&lt;&gt;"",'لیست '!AN29,"")</f>
        <v/>
      </c>
      <c r="CW29" s="84" t="str">
        <f t="shared" si="24"/>
        <v/>
      </c>
      <c r="CX29" s="411"/>
      <c r="CY29" s="83" t="str">
        <f>IF('لیست '!S30&lt;&gt;"",'لیست '!S30,"")</f>
        <v/>
      </c>
      <c r="CZ29" s="83" t="str">
        <f>IF('لیست '!AN30&lt;&gt;"",'لیست '!AN30,"")</f>
        <v/>
      </c>
      <c r="DA29" s="84" t="str">
        <f t="shared" si="25"/>
        <v/>
      </c>
      <c r="DB29" s="411"/>
      <c r="DC29" s="83" t="str">
        <f>IF('لیست '!S31&lt;&gt;"",'لیست '!S31,"")</f>
        <v/>
      </c>
      <c r="DD29" s="83" t="str">
        <f>IF('لیست '!AN31&lt;&gt;"",'لیست '!AN31,"")</f>
        <v/>
      </c>
      <c r="DE29" s="84" t="str">
        <f t="shared" si="26"/>
        <v/>
      </c>
      <c r="DF29" s="411"/>
      <c r="DG29" s="83" t="str">
        <f>IF('لیست '!S32&lt;&gt;"",'لیست '!S32,"")</f>
        <v/>
      </c>
      <c r="DH29" s="83" t="str">
        <f>IF('لیست '!AN32&lt;&gt;"",'لیست '!AN32,"")</f>
        <v/>
      </c>
      <c r="DI29" s="84" t="str">
        <f t="shared" si="27"/>
        <v/>
      </c>
      <c r="DJ29" s="411"/>
      <c r="DK29" s="83" t="str">
        <f>IF('لیست '!S33&lt;&gt;"",'لیست '!S33,"")</f>
        <v/>
      </c>
      <c r="DL29" s="83" t="str">
        <f>IF('لیست '!AN33&lt;&gt;"",'لیست '!AN33,"")</f>
        <v/>
      </c>
      <c r="DM29" s="84" t="str">
        <f t="shared" si="28"/>
        <v/>
      </c>
      <c r="DN29" s="411"/>
      <c r="DO29" s="83" t="str">
        <f>IF('لیست '!S34&lt;&gt;"",'لیست '!S34,"")</f>
        <v/>
      </c>
      <c r="DP29" s="83" t="str">
        <f>IF('لیست '!AN34&lt;&gt;"",'لیست '!AN34,"")</f>
        <v/>
      </c>
      <c r="DQ29" s="84" t="str">
        <f t="shared" si="29"/>
        <v/>
      </c>
      <c r="DR29" s="411"/>
      <c r="DS29" s="83" t="str">
        <f>IF('لیست '!S35&lt;&gt;"",'لیست '!S35,"")</f>
        <v/>
      </c>
      <c r="DT29" s="83" t="str">
        <f>IF('لیست '!AN35&lt;&gt;"",'لیست '!AN35,"")</f>
        <v/>
      </c>
      <c r="DU29" s="84" t="str">
        <f t="shared" si="30"/>
        <v/>
      </c>
      <c r="DV29" s="411"/>
      <c r="DW29" s="83" t="str">
        <f>IF('لیست '!S36&lt;&gt;"",'لیست '!S36,"")</f>
        <v/>
      </c>
      <c r="DX29" s="83" t="str">
        <f>IF('لیست '!AN36&lt;&gt;"",'لیست '!AN36,"")</f>
        <v/>
      </c>
      <c r="DY29" s="84" t="str">
        <f t="shared" si="31"/>
        <v/>
      </c>
      <c r="DZ29" s="411"/>
      <c r="EA29" s="83" t="str">
        <f>IF('لیست '!S37&lt;&gt;"",'لیست '!S37,"")</f>
        <v/>
      </c>
      <c r="EB29" s="83" t="str">
        <f>IF('لیست '!AN37&lt;&gt;"",'لیست '!AN37,"")</f>
        <v/>
      </c>
      <c r="EC29" s="84" t="str">
        <f t="shared" si="32"/>
        <v/>
      </c>
      <c r="ED29" s="411"/>
      <c r="EE29" s="83" t="str">
        <f>IF('لیست '!S38&lt;&gt;"",'لیست '!S38,"")</f>
        <v/>
      </c>
      <c r="EF29" s="83" t="str">
        <f>IF('لیست '!AN38&lt;&gt;"",'لیست '!AN38,"")</f>
        <v/>
      </c>
      <c r="EG29" s="84" t="str">
        <f t="shared" si="33"/>
        <v/>
      </c>
      <c r="EH29" s="411"/>
      <c r="EI29" s="83" t="str">
        <f>IF('لیست '!S39&lt;&gt;"",'لیست '!S39,"")</f>
        <v/>
      </c>
      <c r="EJ29" s="83" t="str">
        <f>IF('لیست '!AN39&lt;&gt;"",'لیست '!AN39,"")</f>
        <v/>
      </c>
      <c r="EK29" s="84" t="str">
        <f t="shared" si="34"/>
        <v/>
      </c>
      <c r="EL29" s="411"/>
      <c r="EM29" s="83" t="str">
        <f>IF('لیست '!S40&lt;&gt;"",'لیست '!S40,"")</f>
        <v/>
      </c>
      <c r="EN29" s="83" t="str">
        <f>IF('لیست '!AN40&lt;&gt;"",'لیست '!AN40,"")</f>
        <v/>
      </c>
      <c r="EO29" s="84" t="str">
        <f t="shared" si="35"/>
        <v/>
      </c>
      <c r="EP29" s="411"/>
      <c r="EQ29" s="83" t="str">
        <f>IF('لیست '!S41&lt;&gt;"",'لیست '!S41,"")</f>
        <v/>
      </c>
      <c r="ER29" s="83" t="str">
        <f>IF('لیست '!AN41&lt;&gt;"",'لیست '!AN41,"")</f>
        <v/>
      </c>
      <c r="ES29" s="84" t="str">
        <f t="shared" si="36"/>
        <v/>
      </c>
      <c r="ET29" s="411"/>
      <c r="EU29" s="83" t="str">
        <f>IF('لیست '!S42&lt;&gt;"",'لیست '!S42,"")</f>
        <v/>
      </c>
      <c r="EV29" s="83" t="str">
        <f>IF('لیست '!AN42&lt;&gt;"",'لیست '!AN42,"")</f>
        <v/>
      </c>
      <c r="EW29" s="84" t="str">
        <f t="shared" si="37"/>
        <v/>
      </c>
      <c r="EX29" s="411"/>
      <c r="EY29" s="83" t="str">
        <f>IF('لیست '!S43&lt;&gt;"",'لیست '!S43,"")</f>
        <v/>
      </c>
      <c r="EZ29" s="83" t="str">
        <f>IF('لیست '!AN43&lt;&gt;"",'لیست '!AN43,"")</f>
        <v/>
      </c>
      <c r="FA29" s="84" t="str">
        <f t="shared" si="38"/>
        <v/>
      </c>
      <c r="FB29" s="411"/>
      <c r="FC29" s="83" t="str">
        <f>IF('لیست '!S44&lt;&gt;"",'لیست '!S44,"")</f>
        <v/>
      </c>
      <c r="FD29" s="83" t="str">
        <f>IF('لیست '!AN44&lt;&gt;"",'لیست '!AN44,"")</f>
        <v/>
      </c>
      <c r="FE29" s="84" t="str">
        <f t="shared" si="39"/>
        <v/>
      </c>
      <c r="FF29" s="411"/>
      <c r="FG29" s="83" t="str">
        <f>IF('لیست '!S45&lt;&gt;"",'لیست '!S45,"")</f>
        <v/>
      </c>
      <c r="FH29" s="83" t="str">
        <f>IF('لیست '!AN45&lt;&gt;"",'لیست '!AN45,"")</f>
        <v/>
      </c>
      <c r="FI29" s="84" t="str">
        <f t="shared" si="40"/>
        <v/>
      </c>
      <c r="FJ29" s="411"/>
      <c r="FK29" s="83" t="str">
        <f>IF('لیست '!S46&lt;&gt;"",'لیست '!S46,"")</f>
        <v/>
      </c>
      <c r="FL29" s="83" t="str">
        <f>IF('لیست '!AN46&lt;&gt;"",'لیست '!AN46,"")</f>
        <v/>
      </c>
      <c r="FM29" s="84" t="str">
        <f t="shared" si="41"/>
        <v/>
      </c>
      <c r="FN29" s="411"/>
      <c r="FO29" s="83" t="str">
        <f>IF('لیست '!S47&lt;&gt;"",'لیست '!S47,"")</f>
        <v/>
      </c>
      <c r="FP29" s="83" t="str">
        <f>IF('لیست '!AN47&lt;&gt;"",'لیست '!AN47,"")</f>
        <v/>
      </c>
      <c r="FQ29" s="84" t="str">
        <f t="shared" si="42"/>
        <v/>
      </c>
      <c r="FR29" s="411"/>
      <c r="FS29" s="83" t="str">
        <f>IF('لیست '!S48&lt;&gt;"",'لیست '!S48,"")</f>
        <v/>
      </c>
      <c r="FT29" s="83" t="str">
        <f>IF('لیست '!AN48&lt;&gt;"",'لیست '!AN48,"")</f>
        <v/>
      </c>
      <c r="FU29" s="84" t="str">
        <f t="shared" si="43"/>
        <v/>
      </c>
      <c r="FV29" s="411"/>
      <c r="FW29" s="83" t="str">
        <f>IF('لیست '!S49&lt;&gt;"",'لیست '!S49,"")</f>
        <v/>
      </c>
      <c r="FX29" s="83" t="str">
        <f>IF('لیست '!AN49&lt;&gt;"",'لیست '!AN49,"")</f>
        <v/>
      </c>
      <c r="FY29" s="84" t="str">
        <f t="shared" si="44"/>
        <v/>
      </c>
      <c r="FZ29" s="411"/>
      <c r="GA29" s="83" t="str">
        <f>IF('لیست '!S50&lt;&gt;"",'لیست '!S50,"")</f>
        <v/>
      </c>
      <c r="GB29" s="83" t="str">
        <f>IF('لیست '!AN50&lt;&gt;"",'لیست '!AN50,"")</f>
        <v/>
      </c>
      <c r="GC29" s="84" t="str">
        <f t="shared" si="45"/>
        <v/>
      </c>
      <c r="GD29" s="411"/>
      <c r="GE29" s="83" t="str">
        <f>IF('لیست '!S51&lt;&gt;"",'لیست '!S51,"")</f>
        <v/>
      </c>
      <c r="GF29" s="83" t="str">
        <f>IF('لیست '!AN51&lt;&gt;"",'لیست '!AN51,"")</f>
        <v/>
      </c>
      <c r="GG29" s="84" t="str">
        <f t="shared" si="46"/>
        <v/>
      </c>
      <c r="GH29" s="411"/>
      <c r="GI29" s="83" t="str">
        <f>IF('لیست '!S52&lt;&gt;"",'لیست '!S52,"")</f>
        <v/>
      </c>
      <c r="GJ29" s="83" t="str">
        <f>IF('لیست '!AN52&lt;&gt;"",'لیست '!AN52,"")</f>
        <v/>
      </c>
      <c r="GK29" s="84" t="str">
        <f t="shared" si="47"/>
        <v/>
      </c>
      <c r="GL29" s="411"/>
      <c r="GM29" s="83" t="str">
        <f>IF('لیست '!S53&lt;&gt;"",'لیست '!S53,"")</f>
        <v/>
      </c>
      <c r="GN29" s="83" t="str">
        <f>IF('لیست '!AN53&lt;&gt;"",'لیست '!AN53,"")</f>
        <v/>
      </c>
      <c r="GO29" s="84" t="str">
        <f t="shared" si="48"/>
        <v/>
      </c>
      <c r="GP29" s="411"/>
      <c r="GQ29" s="83" t="str">
        <f>IF('لیست '!S54&lt;&gt;"",'لیست '!S54,"")</f>
        <v/>
      </c>
      <c r="GR29" s="83" t="str">
        <f>IF('لیست '!AN54&lt;&gt;"",'لیست '!AN54,"")</f>
        <v/>
      </c>
      <c r="GS29" s="84" t="str">
        <f t="shared" si="49"/>
        <v/>
      </c>
      <c r="GT29" s="411"/>
      <c r="GU29" s="83" t="str">
        <f>IF('لیست '!S55&lt;&gt;"",'لیست '!S55,"")</f>
        <v/>
      </c>
      <c r="GV29" s="83" t="str">
        <f>IF('لیست '!AN55&lt;&gt;"",'لیست '!AN55,"")</f>
        <v/>
      </c>
      <c r="GW29" s="84" t="str">
        <f t="shared" si="50"/>
        <v/>
      </c>
      <c r="GX29" s="411"/>
      <c r="GY29" s="83" t="str">
        <f>IF('لیست '!S56&lt;&gt;"",'لیست '!S56,"")</f>
        <v/>
      </c>
      <c r="GZ29" s="83" t="str">
        <f>IF('لیست '!AN56&lt;&gt;"",'لیست '!AN56,"")</f>
        <v/>
      </c>
      <c r="HA29" s="84" t="str">
        <f t="shared" si="51"/>
        <v/>
      </c>
      <c r="HB29" s="411"/>
      <c r="HC29" s="83" t="str">
        <f>IF('لیست '!S57&lt;&gt;"",'لیست '!S57,"")</f>
        <v/>
      </c>
      <c r="HD29" s="83" t="str">
        <f>IF('لیست '!AN57&lt;&gt;"",'لیست '!AN57,"")</f>
        <v/>
      </c>
      <c r="HE29" s="84" t="str">
        <f t="shared" si="52"/>
        <v/>
      </c>
      <c r="HF29" s="411"/>
      <c r="HG29" s="83" t="str">
        <f>IF('لیست '!S58&lt;&gt;"",'لیست '!S58,"")</f>
        <v/>
      </c>
      <c r="HH29" s="83" t="str">
        <f>IF('لیست '!AN58&lt;&gt;"",'لیست '!AN58,"")</f>
        <v/>
      </c>
      <c r="HI29" s="84" t="str">
        <f t="shared" si="53"/>
        <v/>
      </c>
      <c r="HJ29" s="411"/>
      <c r="HK29" s="83" t="str">
        <f>IF('لیست '!S59&lt;&gt;"",'لیست '!S59,"")</f>
        <v/>
      </c>
      <c r="HL29" s="83" t="str">
        <f>IF('لیست '!AN59&lt;&gt;"",'لیست '!AN59,"")</f>
        <v/>
      </c>
      <c r="HM29" s="84" t="str">
        <f t="shared" si="54"/>
        <v/>
      </c>
      <c r="HN29" s="411"/>
      <c r="HO29" s="83" t="str">
        <f>IF('لیست '!S60&lt;&gt;"",'لیست '!S60,"")</f>
        <v/>
      </c>
      <c r="HP29" s="83" t="str">
        <f>IF('لیست '!AN60&lt;&gt;"",'لیست '!AN60,"")</f>
        <v/>
      </c>
      <c r="HQ29" s="84" t="str">
        <f t="shared" si="55"/>
        <v/>
      </c>
      <c r="HR29" s="411"/>
      <c r="HS29" s="83" t="str">
        <f>IF('لیست '!S61&lt;&gt;"",'لیست '!S61,"")</f>
        <v/>
      </c>
      <c r="HT29" s="83" t="str">
        <f>IF('لیست '!AN61&lt;&gt;"",'لیست '!AN61,"")</f>
        <v/>
      </c>
      <c r="HU29" s="84" t="str">
        <f t="shared" si="56"/>
        <v/>
      </c>
      <c r="HV29" s="411"/>
      <c r="HW29" s="83" t="str">
        <f>IF('لیست '!S62&lt;&gt;"",'لیست '!S62,"")</f>
        <v/>
      </c>
      <c r="HX29" s="83" t="str">
        <f>IF('لیست '!AN62&lt;&gt;"",'لیست '!AN62,"")</f>
        <v/>
      </c>
      <c r="HY29" s="84" t="str">
        <f t="shared" si="57"/>
        <v/>
      </c>
      <c r="HZ29" s="411"/>
      <c r="IA29" s="83" t="str">
        <f>IF('لیست '!S63&lt;&gt;"",'لیست '!S63,"")</f>
        <v/>
      </c>
      <c r="IB29" s="83" t="str">
        <f>IF('لیست '!AN63&lt;&gt;"",'لیست '!AN63,"")</f>
        <v/>
      </c>
      <c r="IC29" s="84" t="str">
        <f t="shared" si="58"/>
        <v/>
      </c>
      <c r="ID29" s="411"/>
      <c r="IE29" s="83" t="str">
        <f>IF('لیست '!S64&lt;&gt;"",'لیست '!S64,"")</f>
        <v/>
      </c>
      <c r="IF29" s="83" t="str">
        <f>IF('لیست '!AN64&lt;&gt;"",'لیست '!AN64,"")</f>
        <v/>
      </c>
      <c r="IG29" s="84" t="str">
        <f t="shared" si="59"/>
        <v/>
      </c>
      <c r="IH29" s="411"/>
      <c r="II29" s="83" t="str">
        <f>IF('لیست '!S65&lt;&gt;"",'لیست '!S65,"")</f>
        <v/>
      </c>
      <c r="IJ29" s="83" t="str">
        <f>IF('لیست '!AN65&lt;&gt;"",'لیست '!AN65,"")</f>
        <v/>
      </c>
      <c r="IK29" s="84" t="str">
        <f t="shared" si="60"/>
        <v/>
      </c>
      <c r="IL29" s="411"/>
      <c r="IM29" s="83" t="str">
        <f>IF('لیست '!S66&lt;&gt;"",'لیست '!S66,"")</f>
        <v/>
      </c>
      <c r="IN29" s="83" t="str">
        <f>IF('لیست '!AN66&lt;&gt;"",'لیست '!AN66,"")</f>
        <v/>
      </c>
      <c r="IO29" s="84" t="str">
        <f t="shared" si="61"/>
        <v/>
      </c>
      <c r="IP29" s="411"/>
      <c r="IQ29" s="83" t="str">
        <f>IF('لیست '!S67&lt;&gt;"",'لیست '!S67,"")</f>
        <v/>
      </c>
      <c r="IR29" s="83" t="str">
        <f>IF('لیست '!AN67&lt;&gt;"",'لیست '!AN67,"")</f>
        <v/>
      </c>
      <c r="IS29" s="84" t="str">
        <f t="shared" si="62"/>
        <v/>
      </c>
      <c r="IT29" s="411"/>
      <c r="IU29" s="83" t="str">
        <f>IF('لیست '!S68&lt;&gt;"",'لیست '!S68,"")</f>
        <v/>
      </c>
      <c r="IV29" s="83" t="str">
        <f>IF('لیست '!AN68&lt;&gt;"",'لیست '!AN68,"")</f>
        <v/>
      </c>
      <c r="IW29" s="84" t="str">
        <f t="shared" si="63"/>
        <v/>
      </c>
      <c r="IX29" s="411"/>
      <c r="IY29" s="83" t="str">
        <f>IF('لیست '!S69&lt;&gt;"",'لیست '!S69,"")</f>
        <v/>
      </c>
      <c r="IZ29" s="83" t="str">
        <f>IF('لیست '!AN69&lt;&gt;"",'لیست '!AN69,"")</f>
        <v/>
      </c>
      <c r="JA29" s="84" t="str">
        <f t="shared" si="64"/>
        <v/>
      </c>
      <c r="JB29" s="411"/>
      <c r="JC29" s="83" t="str">
        <f>IF('لیست '!S70&lt;&gt;"",'لیست '!S70,"")</f>
        <v/>
      </c>
      <c r="JD29" s="83" t="str">
        <f>IF('لیست '!AN70&lt;&gt;"",'لیست '!AN70,"")</f>
        <v/>
      </c>
      <c r="JE29" s="84" t="str">
        <f t="shared" si="65"/>
        <v/>
      </c>
      <c r="JF29" s="411"/>
      <c r="JG29" s="83" t="str">
        <f>IF('لیست '!S71&lt;&gt;"",'لیست '!S71,"")</f>
        <v/>
      </c>
      <c r="JH29" s="83" t="str">
        <f>IF('لیست '!AN71&lt;&gt;"",'لیست '!AN71,"")</f>
        <v/>
      </c>
      <c r="JI29" s="84" t="str">
        <f t="shared" si="66"/>
        <v/>
      </c>
      <c r="JJ29" s="411"/>
      <c r="JK29" s="83" t="str">
        <f>IF('لیست '!S72&lt;&gt;"",'لیست '!S72,"")</f>
        <v/>
      </c>
      <c r="JL29" s="83" t="str">
        <f>IF('لیست '!AN72&lt;&gt;"",'لیست '!AN72,"")</f>
        <v/>
      </c>
      <c r="JM29" s="84" t="str">
        <f t="shared" si="67"/>
        <v/>
      </c>
      <c r="JN29" s="411"/>
      <c r="JO29" s="83" t="str">
        <f>IF('لیست '!S73&lt;&gt;"",'لیست '!S73,"")</f>
        <v/>
      </c>
      <c r="JP29" s="83" t="str">
        <f>IF('لیست '!AN73&lt;&gt;"",'لیست '!AN73,"")</f>
        <v/>
      </c>
      <c r="JQ29" s="84" t="str">
        <f t="shared" si="68"/>
        <v/>
      </c>
      <c r="JR29" s="411"/>
      <c r="JS29" s="83" t="str">
        <f>IF('لیست '!S74&lt;&gt;"",'لیست '!S74,"")</f>
        <v/>
      </c>
      <c r="JT29" s="83" t="str">
        <f>IF('لیست '!AN74&lt;&gt;"",'لیست '!AN74,"")</f>
        <v/>
      </c>
      <c r="JU29" s="84" t="str">
        <f t="shared" si="69"/>
        <v/>
      </c>
      <c r="JV29" s="411"/>
      <c r="JW29" s="83" t="str">
        <f>IF('لیست '!S75&lt;&gt;"",'لیست '!S75,"")</f>
        <v/>
      </c>
      <c r="JX29" s="83" t="str">
        <f>IF('لیست '!AN75&lt;&gt;"",'لیست '!AN75,"")</f>
        <v/>
      </c>
      <c r="JY29" s="84" t="str">
        <f t="shared" si="70"/>
        <v/>
      </c>
      <c r="JZ29" s="411"/>
      <c r="KA29" s="83" t="str">
        <f>IF('لیست '!S76&lt;&gt;"",'لیست '!S76,"")</f>
        <v/>
      </c>
      <c r="KB29" s="83" t="str">
        <f>IF('لیست '!AN76&lt;&gt;"",'لیست '!AN76,"")</f>
        <v/>
      </c>
      <c r="KC29" s="84" t="str">
        <f t="shared" si="71"/>
        <v/>
      </c>
      <c r="KD29" s="411"/>
      <c r="KE29" s="83" t="str">
        <f>IF('لیست '!S77&lt;&gt;"",'لیست '!S77,"")</f>
        <v/>
      </c>
      <c r="KF29" s="83" t="str">
        <f>IF('لیست '!AN77&lt;&gt;"",'لیست '!AN77,"")</f>
        <v/>
      </c>
      <c r="KG29" s="84" t="str">
        <f t="shared" si="72"/>
        <v/>
      </c>
      <c r="KH29" s="411"/>
      <c r="KI29" s="83" t="str">
        <f>IF('لیست '!S78&lt;&gt;"",'لیست '!S78,"")</f>
        <v/>
      </c>
      <c r="KJ29" s="83" t="str">
        <f>IF('لیست '!AN78&lt;&gt;"",'لیست '!AN78,"")</f>
        <v/>
      </c>
      <c r="KK29" s="84" t="str">
        <f t="shared" si="73"/>
        <v/>
      </c>
      <c r="KL29" s="411"/>
      <c r="KM29" s="83" t="str">
        <f>IF('لیست '!S79&lt;&gt;"",'لیست '!S79,"")</f>
        <v/>
      </c>
      <c r="KN29" s="83" t="str">
        <f>IF('لیست '!AN79&lt;&gt;"",'لیست '!AN79,"")</f>
        <v/>
      </c>
      <c r="KO29" s="84" t="str">
        <f t="shared" si="74"/>
        <v/>
      </c>
      <c r="KP29" s="411"/>
      <c r="KQ29" s="83" t="str">
        <f>IF('لیست '!S80&lt;&gt;"",'لیست '!S80,"")</f>
        <v/>
      </c>
      <c r="KR29" s="83" t="str">
        <f>IF('لیست '!AN80&lt;&gt;"",'لیست '!AN80,"")</f>
        <v/>
      </c>
      <c r="KS29" s="84" t="str">
        <f t="shared" si="75"/>
        <v/>
      </c>
      <c r="KT29" s="411"/>
      <c r="KU29" s="83" t="str">
        <f>IF('لیست '!S81&lt;&gt;"",'لیست '!S81,"")</f>
        <v/>
      </c>
      <c r="KV29" s="83" t="str">
        <f>IF('لیست '!AN81&lt;&gt;"",'لیست '!AN81,"")</f>
        <v/>
      </c>
      <c r="KW29" s="84" t="str">
        <f t="shared" si="76"/>
        <v/>
      </c>
      <c r="KX29" s="411"/>
      <c r="KY29" s="83" t="str">
        <f>IF('لیست '!S82&lt;&gt;"",'لیست '!S82,"")</f>
        <v/>
      </c>
      <c r="KZ29" s="83" t="str">
        <f>IF('لیست '!AN82&lt;&gt;"",'لیست '!AN82,"")</f>
        <v/>
      </c>
      <c r="LA29" s="84" t="str">
        <f t="shared" si="77"/>
        <v/>
      </c>
      <c r="LB29" s="411"/>
      <c r="LC29" s="83" t="str">
        <f>IF('لیست '!S83&lt;&gt;"",'لیست '!S83,"")</f>
        <v/>
      </c>
      <c r="LD29" s="83" t="str">
        <f>IF('لیست '!AN83&lt;&gt;"",'لیست '!AN83,"")</f>
        <v/>
      </c>
      <c r="LE29" s="84" t="str">
        <f t="shared" si="78"/>
        <v/>
      </c>
      <c r="LF29" s="411"/>
      <c r="LG29" s="83" t="str">
        <f>IF('لیست '!S84&lt;&gt;"",'لیست '!S84,"")</f>
        <v/>
      </c>
      <c r="LH29" s="83" t="str">
        <f>IF('لیست '!AN84&lt;&gt;"",'لیست '!AN84,"")</f>
        <v/>
      </c>
      <c r="LI29" s="84" t="str">
        <f t="shared" si="79"/>
        <v/>
      </c>
      <c r="LJ29" s="411"/>
      <c r="LK29" s="83" t="str">
        <f>IF('لیست '!S85&lt;&gt;"",'لیست '!S85,"")</f>
        <v/>
      </c>
      <c r="LL29" s="83" t="str">
        <f>IF('لیست '!AN85&lt;&gt;"",'لیست '!AN85,"")</f>
        <v/>
      </c>
      <c r="LM29" s="84" t="str">
        <f t="shared" si="80"/>
        <v/>
      </c>
      <c r="LN29" s="411"/>
      <c r="LO29" s="83" t="str">
        <f>IF('لیست '!S86&lt;&gt;"",'لیست '!S86,"")</f>
        <v/>
      </c>
      <c r="LP29" s="83" t="str">
        <f>IF('لیست '!AN86&lt;&gt;"",'لیست '!AN86,"")</f>
        <v/>
      </c>
      <c r="LQ29" s="84" t="str">
        <f t="shared" si="81"/>
        <v/>
      </c>
      <c r="LR29" s="411"/>
      <c r="LS29" s="83" t="str">
        <f>IF('لیست '!S87&lt;&gt;"",'لیست '!S87,"")</f>
        <v/>
      </c>
      <c r="LT29" s="83" t="str">
        <f>IF('لیست '!AN87&lt;&gt;"",'لیست '!AN87,"")</f>
        <v/>
      </c>
      <c r="LU29" s="84" t="str">
        <f t="shared" si="82"/>
        <v/>
      </c>
      <c r="LV29" s="411"/>
      <c r="LW29" s="83" t="str">
        <f>IF('لیست '!S88&lt;&gt;"",'لیست '!S88,"")</f>
        <v/>
      </c>
      <c r="LX29" s="83" t="str">
        <f>IF('لیست '!AN88&lt;&gt;"",'لیست '!AN88,"")</f>
        <v/>
      </c>
      <c r="LY29" s="84" t="str">
        <f t="shared" si="83"/>
        <v/>
      </c>
      <c r="LZ29" s="411"/>
      <c r="MA29" s="83" t="str">
        <f>IF('لیست '!S89&lt;&gt;"",'لیست '!S89,"")</f>
        <v/>
      </c>
      <c r="MB29" s="83" t="str">
        <f>IF('لیست '!AN89&lt;&gt;"",'لیست '!AN89,"")</f>
        <v/>
      </c>
      <c r="MC29" s="84" t="str">
        <f t="shared" si="84"/>
        <v/>
      </c>
      <c r="MD29" s="411"/>
      <c r="ME29" s="83" t="str">
        <f>IF('لیست '!S90&lt;&gt;"",'لیست '!S90,"")</f>
        <v/>
      </c>
      <c r="MF29" s="83" t="str">
        <f>IF('لیست '!AN90&lt;&gt;"",'لیست '!AN90,"")</f>
        <v/>
      </c>
      <c r="MG29" s="84" t="str">
        <f t="shared" si="85"/>
        <v/>
      </c>
      <c r="MH29" s="411"/>
      <c r="MI29" s="83" t="str">
        <f>IF('لیست '!S91&lt;&gt;"",'لیست '!S91,"")</f>
        <v/>
      </c>
      <c r="MJ29" s="83" t="str">
        <f>IF('لیست '!AN91&lt;&gt;"",'لیست '!AN91,"")</f>
        <v/>
      </c>
      <c r="MK29" s="84" t="str">
        <f t="shared" si="86"/>
        <v/>
      </c>
      <c r="ML29" s="411"/>
      <c r="MM29" s="83" t="str">
        <f>IF('لیست '!S92&lt;&gt;"",'لیست '!S92,"")</f>
        <v/>
      </c>
      <c r="MN29" s="83" t="str">
        <f>IF('لیست '!AN92&lt;&gt;"",'لیست '!AN92,"")</f>
        <v/>
      </c>
      <c r="MO29" s="84" t="str">
        <f t="shared" si="87"/>
        <v/>
      </c>
      <c r="MP29" s="411"/>
      <c r="MQ29" s="83" t="str">
        <f>IF('لیست '!S93&lt;&gt;"",'لیست '!S93,"")</f>
        <v/>
      </c>
      <c r="MR29" s="83" t="str">
        <f>IF('لیست '!AN93&lt;&gt;"",'لیست '!AN93,"")</f>
        <v/>
      </c>
      <c r="MS29" s="84" t="str">
        <f t="shared" si="88"/>
        <v/>
      </c>
      <c r="MT29" s="411"/>
      <c r="MU29" s="83" t="str">
        <f>IF('لیست '!S94&lt;&gt;"",'لیست '!S94,"")</f>
        <v/>
      </c>
      <c r="MV29" s="83" t="str">
        <f>IF('لیست '!AN94&lt;&gt;"",'لیست '!AN94,"")</f>
        <v/>
      </c>
      <c r="MW29" s="84" t="str">
        <f t="shared" si="89"/>
        <v/>
      </c>
      <c r="MX29" s="411"/>
      <c r="MY29" s="83" t="str">
        <f>IF('لیست '!S95&lt;&gt;"",'لیست '!S95,"")</f>
        <v/>
      </c>
      <c r="MZ29" s="83" t="str">
        <f>IF('لیست '!AN95&lt;&gt;"",'لیست '!AN95,"")</f>
        <v/>
      </c>
      <c r="NA29" s="84" t="str">
        <f t="shared" si="90"/>
        <v/>
      </c>
      <c r="NB29" s="411"/>
      <c r="NC29" s="83" t="str">
        <f>IF('لیست '!S96&lt;&gt;"",'لیست '!S96,"")</f>
        <v/>
      </c>
      <c r="ND29" s="83" t="str">
        <f>IF('لیست '!AN96&lt;&gt;"",'لیست '!AN96,"")</f>
        <v/>
      </c>
      <c r="NE29" s="84" t="str">
        <f t="shared" si="91"/>
        <v/>
      </c>
      <c r="NF29" s="411"/>
      <c r="NG29" s="83" t="str">
        <f>IF('لیست '!S97&lt;&gt;"",'لیست '!S97,"")</f>
        <v/>
      </c>
      <c r="NH29" s="83" t="str">
        <f>IF('لیست '!AN97&lt;&gt;"",'لیست '!AN97,"")</f>
        <v/>
      </c>
      <c r="NI29" s="84" t="str">
        <f t="shared" si="92"/>
        <v/>
      </c>
      <c r="NJ29" s="411"/>
      <c r="NK29" s="83" t="str">
        <f>IF('لیست '!S98&lt;&gt;"",'لیست '!S98,"")</f>
        <v/>
      </c>
      <c r="NL29" s="83" t="str">
        <f>IF('لیست '!AN98&lt;&gt;"",'لیست '!AN98,"")</f>
        <v/>
      </c>
      <c r="NM29" s="84" t="str">
        <f t="shared" si="93"/>
        <v/>
      </c>
      <c r="NN29" s="411"/>
      <c r="NO29" s="83" t="str">
        <f>IF('لیست '!S99&lt;&gt;"",'لیست '!S99,"")</f>
        <v/>
      </c>
      <c r="NP29" s="83" t="str">
        <f>IF('لیست '!AN99&lt;&gt;"",'لیست '!AN99,"")</f>
        <v/>
      </c>
      <c r="NQ29" s="84" t="str">
        <f t="shared" si="94"/>
        <v/>
      </c>
      <c r="NR29" s="411"/>
      <c r="NS29" s="83" t="str">
        <f>IF('لیست '!S100&lt;&gt;"",'لیست '!S100,"")</f>
        <v/>
      </c>
      <c r="NT29" s="83" t="str">
        <f>IF('لیست '!AN100&lt;&gt;"",'لیست '!AN100,"")</f>
        <v/>
      </c>
      <c r="NU29" s="84" t="str">
        <f t="shared" si="95"/>
        <v/>
      </c>
      <c r="NV29" s="411"/>
      <c r="NW29" s="83" t="str">
        <f>IF('لیست '!S101&lt;&gt;"",'لیست '!S101,"")</f>
        <v/>
      </c>
      <c r="NX29" s="83" t="str">
        <f>IF('لیست '!AN101&lt;&gt;"",'لیست '!AN101,"")</f>
        <v/>
      </c>
      <c r="NY29" s="84" t="str">
        <f t="shared" si="96"/>
        <v/>
      </c>
      <c r="NZ29" s="411"/>
      <c r="OA29" s="83" t="str">
        <f>IF('لیست '!S102&lt;&gt;"",'لیست '!S102,"")</f>
        <v/>
      </c>
      <c r="OB29" s="83" t="str">
        <f>IF('لیست '!AN102&lt;&gt;"",'لیست '!AN102,"")</f>
        <v/>
      </c>
      <c r="OC29" s="84" t="str">
        <f t="shared" si="97"/>
        <v/>
      </c>
      <c r="OD29" s="411"/>
      <c r="OG29" s="401"/>
      <c r="OH29" s="401"/>
      <c r="OI29" s="401"/>
      <c r="OJ29" s="401"/>
      <c r="OK29" s="401"/>
    </row>
    <row r="30" spans="1:401" s="82" customFormat="1" ht="13.05" customHeight="1" x14ac:dyDescent="0.3">
      <c r="A30" s="409" t="str">
        <f>'لیست '!T3</f>
        <v>خط/ رسم</v>
      </c>
      <c r="B30" s="412"/>
      <c r="C30" s="83" t="str">
        <f>IF('لیست '!T5&lt;&gt;"",'لیست '!T5,"")</f>
        <v/>
      </c>
      <c r="D30" s="83" t="str">
        <f>IF('لیست '!AO5&lt;&gt;"",'لیست '!AO5,"")</f>
        <v/>
      </c>
      <c r="E30" s="84" t="str">
        <f t="shared" si="0"/>
        <v/>
      </c>
      <c r="F30" s="411"/>
      <c r="G30" s="83" t="str">
        <f>IF('لیست '!T6&lt;&gt;"",'لیست '!T6,"")</f>
        <v/>
      </c>
      <c r="H30" s="83" t="str">
        <f>IF('لیست '!AO6&lt;&gt;"",'لیست '!AO6,"")</f>
        <v/>
      </c>
      <c r="I30" s="84" t="str">
        <f t="shared" si="1"/>
        <v/>
      </c>
      <c r="J30" s="411"/>
      <c r="K30" s="83" t="str">
        <f>IF('لیست '!T7&lt;&gt;"",'لیست '!T7,"")</f>
        <v/>
      </c>
      <c r="L30" s="83" t="str">
        <f>IF('لیست '!AO7&lt;&gt;"",'لیست '!AO7,"")</f>
        <v/>
      </c>
      <c r="M30" s="84" t="str">
        <f t="shared" si="2"/>
        <v/>
      </c>
      <c r="N30" s="411"/>
      <c r="O30" s="83" t="str">
        <f>IF('لیست '!T8&lt;&gt;"",'لیست '!T8,"")</f>
        <v/>
      </c>
      <c r="P30" s="83" t="str">
        <f>IF('لیست '!AO8&lt;&gt;"",'لیست '!AO8,"")</f>
        <v/>
      </c>
      <c r="Q30" s="84" t="str">
        <f t="shared" si="3"/>
        <v/>
      </c>
      <c r="R30" s="411"/>
      <c r="S30" s="83" t="str">
        <f>IF('لیست '!T9&lt;&gt;"",'لیست '!T9,"")</f>
        <v/>
      </c>
      <c r="T30" s="83" t="str">
        <f>IF('لیست '!AO9&lt;&gt;"",'لیست '!AO9,"")</f>
        <v/>
      </c>
      <c r="U30" s="84" t="str">
        <f t="shared" si="4"/>
        <v/>
      </c>
      <c r="V30" s="411"/>
      <c r="W30" s="83" t="str">
        <f>IF('لیست '!T10&lt;&gt;"",'لیست '!T10,"")</f>
        <v/>
      </c>
      <c r="X30" s="83" t="str">
        <f>IF('لیست '!AO10&lt;&gt;"",'لیست '!AO10,"")</f>
        <v/>
      </c>
      <c r="Y30" s="84" t="str">
        <f t="shared" si="5"/>
        <v/>
      </c>
      <c r="Z30" s="411"/>
      <c r="AA30" s="83" t="str">
        <f>IF('لیست '!T11&lt;&gt;"",'لیست '!T11,"")</f>
        <v/>
      </c>
      <c r="AB30" s="83" t="str">
        <f>IF('لیست '!AO11&lt;&gt;"",'لیست '!AO11,"")</f>
        <v/>
      </c>
      <c r="AC30" s="84" t="str">
        <f t="shared" si="6"/>
        <v/>
      </c>
      <c r="AD30" s="411"/>
      <c r="AE30" s="83" t="str">
        <f>IF('لیست '!T12&lt;&gt;"",'لیست '!T12,"")</f>
        <v/>
      </c>
      <c r="AF30" s="83" t="str">
        <f>IF('لیست '!AO12&lt;&gt;"",'لیست '!AO12,"")</f>
        <v/>
      </c>
      <c r="AG30" s="84" t="str">
        <f t="shared" si="7"/>
        <v/>
      </c>
      <c r="AH30" s="411"/>
      <c r="AI30" s="83" t="str">
        <f>IF('لیست '!T13&lt;&gt;"",'لیست '!T13,"")</f>
        <v/>
      </c>
      <c r="AJ30" s="83" t="str">
        <f>IF('لیست '!AO13&lt;&gt;"",'لیست '!AO13,"")</f>
        <v/>
      </c>
      <c r="AK30" s="84" t="str">
        <f t="shared" si="8"/>
        <v/>
      </c>
      <c r="AL30" s="411"/>
      <c r="AM30" s="83" t="str">
        <f>IF('لیست '!T14&lt;&gt;"",'لیست '!T14,"")</f>
        <v/>
      </c>
      <c r="AN30" s="83" t="str">
        <f>IF('لیست '!AO14&lt;&gt;"",'لیست '!AO14,"")</f>
        <v/>
      </c>
      <c r="AO30" s="84" t="str">
        <f t="shared" si="9"/>
        <v/>
      </c>
      <c r="AP30" s="411"/>
      <c r="AQ30" s="83" t="str">
        <f>IF('لیست '!T15&lt;&gt;"",'لیست '!T15,"")</f>
        <v/>
      </c>
      <c r="AR30" s="83" t="str">
        <f>IF('لیست '!AO15&lt;&gt;"",'لیست '!AO15,"")</f>
        <v/>
      </c>
      <c r="AS30" s="84" t="str">
        <f t="shared" si="10"/>
        <v/>
      </c>
      <c r="AT30" s="411"/>
      <c r="AU30" s="83" t="str">
        <f>IF('لیست '!T16&lt;&gt;"",'لیست '!T16,"")</f>
        <v/>
      </c>
      <c r="AV30" s="83" t="str">
        <f>IF('لیست '!AO16&lt;&gt;"",'لیست '!AO16,"")</f>
        <v/>
      </c>
      <c r="AW30" s="84" t="str">
        <f t="shared" si="11"/>
        <v/>
      </c>
      <c r="AX30" s="411"/>
      <c r="AY30" s="83" t="str">
        <f>IF('لیست '!T17&lt;&gt;"",'لیست '!T17,"")</f>
        <v/>
      </c>
      <c r="AZ30" s="83" t="str">
        <f>IF('لیست '!AO17&lt;&gt;"",'لیست '!AO17,"")</f>
        <v/>
      </c>
      <c r="BA30" s="84" t="str">
        <f t="shared" si="12"/>
        <v/>
      </c>
      <c r="BB30" s="411"/>
      <c r="BC30" s="83" t="str">
        <f>IF('لیست '!T18&lt;&gt;"",'لیست '!T18,"")</f>
        <v/>
      </c>
      <c r="BD30" s="83" t="str">
        <f>IF('لیست '!AO18&lt;&gt;"",'لیست '!AO18,"")</f>
        <v/>
      </c>
      <c r="BE30" s="84" t="str">
        <f t="shared" si="13"/>
        <v/>
      </c>
      <c r="BF30" s="411"/>
      <c r="BG30" s="83" t="str">
        <f>IF('لیست '!T19&lt;&gt;"",'لیست '!T19,"")</f>
        <v/>
      </c>
      <c r="BH30" s="83" t="str">
        <f>IF('لیست '!AO19&lt;&gt;"",'لیست '!AO19,"")</f>
        <v/>
      </c>
      <c r="BI30" s="84" t="str">
        <f t="shared" si="14"/>
        <v/>
      </c>
      <c r="BJ30" s="411"/>
      <c r="BK30" s="83" t="str">
        <f>IF('لیست '!T20&lt;&gt;"",'لیست '!T20,"")</f>
        <v/>
      </c>
      <c r="BL30" s="83" t="str">
        <f>IF('لیست '!AO20&lt;&gt;"",'لیست '!AO20,"")</f>
        <v/>
      </c>
      <c r="BM30" s="84" t="str">
        <f t="shared" si="15"/>
        <v/>
      </c>
      <c r="BN30" s="411"/>
      <c r="BO30" s="83" t="str">
        <f>IF('لیست '!T21&lt;&gt;"",'لیست '!T21,"")</f>
        <v/>
      </c>
      <c r="BP30" s="83" t="str">
        <f>IF('لیست '!AO21&lt;&gt;"",'لیست '!AO21,"")</f>
        <v/>
      </c>
      <c r="BQ30" s="84" t="str">
        <f t="shared" si="16"/>
        <v/>
      </c>
      <c r="BR30" s="411"/>
      <c r="BS30" s="83" t="str">
        <f>IF('لیست '!T22&lt;&gt;"",'لیست '!T22,"")</f>
        <v/>
      </c>
      <c r="BT30" s="83" t="str">
        <f>IF('لیست '!AO22&lt;&gt;"",'لیست '!AO22,"")</f>
        <v/>
      </c>
      <c r="BU30" s="84" t="str">
        <f t="shared" si="17"/>
        <v/>
      </c>
      <c r="BV30" s="411"/>
      <c r="BW30" s="83" t="str">
        <f>IF('لیست '!T23&lt;&gt;"",'لیست '!T23,"")</f>
        <v/>
      </c>
      <c r="BX30" s="83" t="str">
        <f>IF('لیست '!AO23&lt;&gt;"",'لیست '!AO23,"")</f>
        <v/>
      </c>
      <c r="BY30" s="84" t="str">
        <f t="shared" si="18"/>
        <v/>
      </c>
      <c r="BZ30" s="411"/>
      <c r="CA30" s="83" t="str">
        <f>IF('لیست '!T24&lt;&gt;"",'لیست '!T24,"")</f>
        <v/>
      </c>
      <c r="CB30" s="83" t="str">
        <f>IF('لیست '!AO24&lt;&gt;"",'لیست '!AO24,"")</f>
        <v/>
      </c>
      <c r="CC30" s="84" t="str">
        <f t="shared" si="19"/>
        <v/>
      </c>
      <c r="CD30" s="411"/>
      <c r="CE30" s="83" t="str">
        <f>IF('لیست '!T25&lt;&gt;"",'لیست '!T25,"")</f>
        <v/>
      </c>
      <c r="CF30" s="83" t="str">
        <f>IF('لیست '!AO25&lt;&gt;"",'لیست '!AO25,"")</f>
        <v/>
      </c>
      <c r="CG30" s="84" t="str">
        <f t="shared" si="20"/>
        <v/>
      </c>
      <c r="CH30" s="411"/>
      <c r="CI30" s="83" t="str">
        <f>IF('لیست '!T26&lt;&gt;"",'لیست '!T26,"")</f>
        <v/>
      </c>
      <c r="CJ30" s="83" t="str">
        <f>IF('لیست '!AO26&lt;&gt;"",'لیست '!AO26,"")</f>
        <v/>
      </c>
      <c r="CK30" s="84" t="str">
        <f t="shared" si="21"/>
        <v/>
      </c>
      <c r="CL30" s="411"/>
      <c r="CM30" s="83" t="str">
        <f>IF('لیست '!T27&lt;&gt;"",'لیست '!T27,"")</f>
        <v/>
      </c>
      <c r="CN30" s="83" t="str">
        <f>IF('لیست '!AO27&lt;&gt;"",'لیست '!AO27,"")</f>
        <v/>
      </c>
      <c r="CO30" s="84" t="str">
        <f t="shared" si="22"/>
        <v/>
      </c>
      <c r="CP30" s="411"/>
      <c r="CQ30" s="83" t="str">
        <f>IF('لیست '!T28&lt;&gt;"",'لیست '!T28,"")</f>
        <v/>
      </c>
      <c r="CR30" s="83" t="str">
        <f>IF('لیست '!AO28&lt;&gt;"",'لیست '!AO28,"")</f>
        <v/>
      </c>
      <c r="CS30" s="84" t="str">
        <f t="shared" si="23"/>
        <v/>
      </c>
      <c r="CT30" s="411"/>
      <c r="CU30" s="83" t="str">
        <f>IF('لیست '!T29&lt;&gt;"",'لیست '!T29,"")</f>
        <v/>
      </c>
      <c r="CV30" s="83" t="str">
        <f>IF('لیست '!AO29&lt;&gt;"",'لیست '!AO29,"")</f>
        <v/>
      </c>
      <c r="CW30" s="84" t="str">
        <f t="shared" si="24"/>
        <v/>
      </c>
      <c r="CX30" s="411"/>
      <c r="CY30" s="83" t="str">
        <f>IF('لیست '!T30&lt;&gt;"",'لیست '!T30,"")</f>
        <v/>
      </c>
      <c r="CZ30" s="83" t="str">
        <f>IF('لیست '!AO30&lt;&gt;"",'لیست '!AO30,"")</f>
        <v/>
      </c>
      <c r="DA30" s="84" t="str">
        <f t="shared" si="25"/>
        <v/>
      </c>
      <c r="DB30" s="411"/>
      <c r="DC30" s="83" t="str">
        <f>IF('لیست '!T31&lt;&gt;"",'لیست '!T31,"")</f>
        <v/>
      </c>
      <c r="DD30" s="83" t="str">
        <f>IF('لیست '!AO31&lt;&gt;"",'لیست '!AO31,"")</f>
        <v/>
      </c>
      <c r="DE30" s="84" t="str">
        <f t="shared" si="26"/>
        <v/>
      </c>
      <c r="DF30" s="411"/>
      <c r="DG30" s="83" t="str">
        <f>IF('لیست '!T32&lt;&gt;"",'لیست '!T32,"")</f>
        <v/>
      </c>
      <c r="DH30" s="83" t="str">
        <f>IF('لیست '!AO32&lt;&gt;"",'لیست '!AO32,"")</f>
        <v/>
      </c>
      <c r="DI30" s="84" t="str">
        <f t="shared" si="27"/>
        <v/>
      </c>
      <c r="DJ30" s="411"/>
      <c r="DK30" s="83" t="str">
        <f>IF('لیست '!T33&lt;&gt;"",'لیست '!T33,"")</f>
        <v/>
      </c>
      <c r="DL30" s="83" t="str">
        <f>IF('لیست '!AO33&lt;&gt;"",'لیست '!AO33,"")</f>
        <v/>
      </c>
      <c r="DM30" s="84" t="str">
        <f t="shared" si="28"/>
        <v/>
      </c>
      <c r="DN30" s="411"/>
      <c r="DO30" s="83" t="str">
        <f>IF('لیست '!T34&lt;&gt;"",'لیست '!T34,"")</f>
        <v/>
      </c>
      <c r="DP30" s="83" t="str">
        <f>IF('لیست '!AO34&lt;&gt;"",'لیست '!AO34,"")</f>
        <v/>
      </c>
      <c r="DQ30" s="84" t="str">
        <f t="shared" si="29"/>
        <v/>
      </c>
      <c r="DR30" s="411"/>
      <c r="DS30" s="83" t="str">
        <f>IF('لیست '!T35&lt;&gt;"",'لیست '!T35,"")</f>
        <v/>
      </c>
      <c r="DT30" s="83" t="str">
        <f>IF('لیست '!AO35&lt;&gt;"",'لیست '!AO35,"")</f>
        <v/>
      </c>
      <c r="DU30" s="84" t="str">
        <f t="shared" si="30"/>
        <v/>
      </c>
      <c r="DV30" s="411"/>
      <c r="DW30" s="83" t="str">
        <f>IF('لیست '!T36&lt;&gt;"",'لیست '!T36,"")</f>
        <v/>
      </c>
      <c r="DX30" s="83" t="str">
        <f>IF('لیست '!AO36&lt;&gt;"",'لیست '!AO36,"")</f>
        <v/>
      </c>
      <c r="DY30" s="84" t="str">
        <f t="shared" si="31"/>
        <v/>
      </c>
      <c r="DZ30" s="411"/>
      <c r="EA30" s="83" t="str">
        <f>IF('لیست '!T37&lt;&gt;"",'لیست '!T37,"")</f>
        <v/>
      </c>
      <c r="EB30" s="83" t="str">
        <f>IF('لیست '!AO37&lt;&gt;"",'لیست '!AO37,"")</f>
        <v/>
      </c>
      <c r="EC30" s="84" t="str">
        <f t="shared" si="32"/>
        <v/>
      </c>
      <c r="ED30" s="411"/>
      <c r="EE30" s="83" t="str">
        <f>IF('لیست '!T38&lt;&gt;"",'لیست '!T38,"")</f>
        <v/>
      </c>
      <c r="EF30" s="83" t="str">
        <f>IF('لیست '!AO38&lt;&gt;"",'لیست '!AO38,"")</f>
        <v/>
      </c>
      <c r="EG30" s="84" t="str">
        <f t="shared" si="33"/>
        <v/>
      </c>
      <c r="EH30" s="411"/>
      <c r="EI30" s="83" t="str">
        <f>IF('لیست '!T39&lt;&gt;"",'لیست '!T39,"")</f>
        <v/>
      </c>
      <c r="EJ30" s="83" t="str">
        <f>IF('لیست '!AO39&lt;&gt;"",'لیست '!AO39,"")</f>
        <v/>
      </c>
      <c r="EK30" s="84" t="str">
        <f t="shared" si="34"/>
        <v/>
      </c>
      <c r="EL30" s="411"/>
      <c r="EM30" s="83" t="str">
        <f>IF('لیست '!T40&lt;&gt;"",'لیست '!T40,"")</f>
        <v/>
      </c>
      <c r="EN30" s="83" t="str">
        <f>IF('لیست '!AO40&lt;&gt;"",'لیست '!AO40,"")</f>
        <v/>
      </c>
      <c r="EO30" s="84" t="str">
        <f t="shared" si="35"/>
        <v/>
      </c>
      <c r="EP30" s="411"/>
      <c r="EQ30" s="83" t="str">
        <f>IF('لیست '!T41&lt;&gt;"",'لیست '!T41,"")</f>
        <v/>
      </c>
      <c r="ER30" s="83" t="str">
        <f>IF('لیست '!AO41&lt;&gt;"",'لیست '!AO41,"")</f>
        <v/>
      </c>
      <c r="ES30" s="84" t="str">
        <f t="shared" si="36"/>
        <v/>
      </c>
      <c r="ET30" s="411"/>
      <c r="EU30" s="83" t="str">
        <f>IF('لیست '!T42&lt;&gt;"",'لیست '!T42,"")</f>
        <v/>
      </c>
      <c r="EV30" s="83" t="str">
        <f>IF('لیست '!AO42&lt;&gt;"",'لیست '!AO42,"")</f>
        <v/>
      </c>
      <c r="EW30" s="84" t="str">
        <f t="shared" si="37"/>
        <v/>
      </c>
      <c r="EX30" s="411"/>
      <c r="EY30" s="83" t="str">
        <f>IF('لیست '!T43&lt;&gt;"",'لیست '!T43,"")</f>
        <v/>
      </c>
      <c r="EZ30" s="83" t="str">
        <f>IF('لیست '!AO43&lt;&gt;"",'لیست '!AO43,"")</f>
        <v/>
      </c>
      <c r="FA30" s="84" t="str">
        <f t="shared" si="38"/>
        <v/>
      </c>
      <c r="FB30" s="411"/>
      <c r="FC30" s="83" t="str">
        <f>IF('لیست '!T44&lt;&gt;"",'لیست '!T44,"")</f>
        <v/>
      </c>
      <c r="FD30" s="83" t="str">
        <f>IF('لیست '!AO44&lt;&gt;"",'لیست '!AO44,"")</f>
        <v/>
      </c>
      <c r="FE30" s="84" t="str">
        <f t="shared" si="39"/>
        <v/>
      </c>
      <c r="FF30" s="411"/>
      <c r="FG30" s="83" t="str">
        <f>IF('لیست '!T45&lt;&gt;"",'لیست '!T45,"")</f>
        <v/>
      </c>
      <c r="FH30" s="83" t="str">
        <f>IF('لیست '!AO45&lt;&gt;"",'لیست '!AO45,"")</f>
        <v/>
      </c>
      <c r="FI30" s="84" t="str">
        <f t="shared" si="40"/>
        <v/>
      </c>
      <c r="FJ30" s="411"/>
      <c r="FK30" s="83" t="str">
        <f>IF('لیست '!T46&lt;&gt;"",'لیست '!T46,"")</f>
        <v/>
      </c>
      <c r="FL30" s="83" t="str">
        <f>IF('لیست '!AO46&lt;&gt;"",'لیست '!AO46,"")</f>
        <v/>
      </c>
      <c r="FM30" s="84" t="str">
        <f t="shared" si="41"/>
        <v/>
      </c>
      <c r="FN30" s="411"/>
      <c r="FO30" s="83" t="str">
        <f>IF('لیست '!T47&lt;&gt;"",'لیست '!T47,"")</f>
        <v/>
      </c>
      <c r="FP30" s="83" t="str">
        <f>IF('لیست '!AO47&lt;&gt;"",'لیست '!AO47,"")</f>
        <v/>
      </c>
      <c r="FQ30" s="84" t="str">
        <f t="shared" si="42"/>
        <v/>
      </c>
      <c r="FR30" s="411"/>
      <c r="FS30" s="83" t="str">
        <f>IF('لیست '!T48&lt;&gt;"",'لیست '!T48,"")</f>
        <v/>
      </c>
      <c r="FT30" s="83" t="str">
        <f>IF('لیست '!AO48&lt;&gt;"",'لیست '!AO48,"")</f>
        <v/>
      </c>
      <c r="FU30" s="84" t="str">
        <f t="shared" si="43"/>
        <v/>
      </c>
      <c r="FV30" s="411"/>
      <c r="FW30" s="83" t="str">
        <f>IF('لیست '!T49&lt;&gt;"",'لیست '!T49,"")</f>
        <v/>
      </c>
      <c r="FX30" s="83" t="str">
        <f>IF('لیست '!AO49&lt;&gt;"",'لیست '!AO49,"")</f>
        <v/>
      </c>
      <c r="FY30" s="84" t="str">
        <f t="shared" si="44"/>
        <v/>
      </c>
      <c r="FZ30" s="411"/>
      <c r="GA30" s="83" t="str">
        <f>IF('لیست '!T50&lt;&gt;"",'لیست '!T50,"")</f>
        <v/>
      </c>
      <c r="GB30" s="83" t="str">
        <f>IF('لیست '!AO50&lt;&gt;"",'لیست '!AO50,"")</f>
        <v/>
      </c>
      <c r="GC30" s="84" t="str">
        <f t="shared" si="45"/>
        <v/>
      </c>
      <c r="GD30" s="411"/>
      <c r="GE30" s="83" t="str">
        <f>IF('لیست '!T51&lt;&gt;"",'لیست '!T51,"")</f>
        <v/>
      </c>
      <c r="GF30" s="83" t="str">
        <f>IF('لیست '!AO51&lt;&gt;"",'لیست '!AO51,"")</f>
        <v/>
      </c>
      <c r="GG30" s="84" t="str">
        <f t="shared" si="46"/>
        <v/>
      </c>
      <c r="GH30" s="411"/>
      <c r="GI30" s="83" t="str">
        <f>IF('لیست '!T52&lt;&gt;"",'لیست '!T52,"")</f>
        <v/>
      </c>
      <c r="GJ30" s="83" t="str">
        <f>IF('لیست '!AO52&lt;&gt;"",'لیست '!AO52,"")</f>
        <v/>
      </c>
      <c r="GK30" s="84" t="str">
        <f t="shared" si="47"/>
        <v/>
      </c>
      <c r="GL30" s="411"/>
      <c r="GM30" s="83" t="str">
        <f>IF('لیست '!T53&lt;&gt;"",'لیست '!T53,"")</f>
        <v/>
      </c>
      <c r="GN30" s="83" t="str">
        <f>IF('لیست '!AO53&lt;&gt;"",'لیست '!AO53,"")</f>
        <v/>
      </c>
      <c r="GO30" s="84" t="str">
        <f t="shared" si="48"/>
        <v/>
      </c>
      <c r="GP30" s="411"/>
      <c r="GQ30" s="83" t="str">
        <f>IF('لیست '!T54&lt;&gt;"",'لیست '!T54,"")</f>
        <v/>
      </c>
      <c r="GR30" s="83" t="str">
        <f>IF('لیست '!AO54&lt;&gt;"",'لیست '!AO54,"")</f>
        <v/>
      </c>
      <c r="GS30" s="84" t="str">
        <f t="shared" si="49"/>
        <v/>
      </c>
      <c r="GT30" s="411"/>
      <c r="GU30" s="83" t="str">
        <f>IF('لیست '!T55&lt;&gt;"",'لیست '!T55,"")</f>
        <v/>
      </c>
      <c r="GV30" s="83" t="str">
        <f>IF('لیست '!AO55&lt;&gt;"",'لیست '!AO55,"")</f>
        <v/>
      </c>
      <c r="GW30" s="84" t="str">
        <f t="shared" si="50"/>
        <v/>
      </c>
      <c r="GX30" s="411"/>
      <c r="GY30" s="83" t="str">
        <f>IF('لیست '!T56&lt;&gt;"",'لیست '!T56,"")</f>
        <v/>
      </c>
      <c r="GZ30" s="83" t="str">
        <f>IF('لیست '!AO56&lt;&gt;"",'لیست '!AO56,"")</f>
        <v/>
      </c>
      <c r="HA30" s="84" t="str">
        <f t="shared" si="51"/>
        <v/>
      </c>
      <c r="HB30" s="411"/>
      <c r="HC30" s="83" t="str">
        <f>IF('لیست '!T57&lt;&gt;"",'لیست '!T57,"")</f>
        <v/>
      </c>
      <c r="HD30" s="83" t="str">
        <f>IF('لیست '!AO57&lt;&gt;"",'لیست '!AO57,"")</f>
        <v/>
      </c>
      <c r="HE30" s="84" t="str">
        <f t="shared" si="52"/>
        <v/>
      </c>
      <c r="HF30" s="411"/>
      <c r="HG30" s="83" t="str">
        <f>IF('لیست '!T58&lt;&gt;"",'لیست '!T58,"")</f>
        <v/>
      </c>
      <c r="HH30" s="83" t="str">
        <f>IF('لیست '!AO58&lt;&gt;"",'لیست '!AO58,"")</f>
        <v/>
      </c>
      <c r="HI30" s="84" t="str">
        <f t="shared" si="53"/>
        <v/>
      </c>
      <c r="HJ30" s="411"/>
      <c r="HK30" s="83" t="str">
        <f>IF('لیست '!T59&lt;&gt;"",'لیست '!T59,"")</f>
        <v/>
      </c>
      <c r="HL30" s="83" t="str">
        <f>IF('لیست '!AO59&lt;&gt;"",'لیست '!AO59,"")</f>
        <v/>
      </c>
      <c r="HM30" s="84" t="str">
        <f t="shared" si="54"/>
        <v/>
      </c>
      <c r="HN30" s="411"/>
      <c r="HO30" s="83" t="str">
        <f>IF('لیست '!T60&lt;&gt;"",'لیست '!T60,"")</f>
        <v/>
      </c>
      <c r="HP30" s="83" t="str">
        <f>IF('لیست '!AO60&lt;&gt;"",'لیست '!AO60,"")</f>
        <v/>
      </c>
      <c r="HQ30" s="84" t="str">
        <f t="shared" si="55"/>
        <v/>
      </c>
      <c r="HR30" s="411"/>
      <c r="HS30" s="83" t="str">
        <f>IF('لیست '!T61&lt;&gt;"",'لیست '!T61,"")</f>
        <v/>
      </c>
      <c r="HT30" s="83" t="str">
        <f>IF('لیست '!AO61&lt;&gt;"",'لیست '!AO61,"")</f>
        <v/>
      </c>
      <c r="HU30" s="84" t="str">
        <f t="shared" si="56"/>
        <v/>
      </c>
      <c r="HV30" s="411"/>
      <c r="HW30" s="83" t="str">
        <f>IF('لیست '!T62&lt;&gt;"",'لیست '!T62,"")</f>
        <v/>
      </c>
      <c r="HX30" s="83" t="str">
        <f>IF('لیست '!AO62&lt;&gt;"",'لیست '!AO62,"")</f>
        <v/>
      </c>
      <c r="HY30" s="84" t="str">
        <f t="shared" si="57"/>
        <v/>
      </c>
      <c r="HZ30" s="411"/>
      <c r="IA30" s="83" t="str">
        <f>IF('لیست '!T63&lt;&gt;"",'لیست '!T63,"")</f>
        <v/>
      </c>
      <c r="IB30" s="83" t="str">
        <f>IF('لیست '!AO63&lt;&gt;"",'لیست '!AO63,"")</f>
        <v/>
      </c>
      <c r="IC30" s="84" t="str">
        <f t="shared" si="58"/>
        <v/>
      </c>
      <c r="ID30" s="411"/>
      <c r="IE30" s="83" t="str">
        <f>IF('لیست '!T64&lt;&gt;"",'لیست '!T64,"")</f>
        <v/>
      </c>
      <c r="IF30" s="83" t="str">
        <f>IF('لیست '!AO64&lt;&gt;"",'لیست '!AO64,"")</f>
        <v/>
      </c>
      <c r="IG30" s="84" t="str">
        <f t="shared" si="59"/>
        <v/>
      </c>
      <c r="IH30" s="411"/>
      <c r="II30" s="83" t="str">
        <f>IF('لیست '!T65&lt;&gt;"",'لیست '!T65,"")</f>
        <v/>
      </c>
      <c r="IJ30" s="83" t="str">
        <f>IF('لیست '!AO65&lt;&gt;"",'لیست '!AO65,"")</f>
        <v/>
      </c>
      <c r="IK30" s="84" t="str">
        <f t="shared" si="60"/>
        <v/>
      </c>
      <c r="IL30" s="411"/>
      <c r="IM30" s="83" t="str">
        <f>IF('لیست '!T66&lt;&gt;"",'لیست '!T66,"")</f>
        <v/>
      </c>
      <c r="IN30" s="83" t="str">
        <f>IF('لیست '!AO66&lt;&gt;"",'لیست '!AO66,"")</f>
        <v/>
      </c>
      <c r="IO30" s="84" t="str">
        <f t="shared" si="61"/>
        <v/>
      </c>
      <c r="IP30" s="411"/>
      <c r="IQ30" s="83" t="str">
        <f>IF('لیست '!T67&lt;&gt;"",'لیست '!T67,"")</f>
        <v/>
      </c>
      <c r="IR30" s="83" t="str">
        <f>IF('لیست '!AO67&lt;&gt;"",'لیست '!AO67,"")</f>
        <v/>
      </c>
      <c r="IS30" s="84" t="str">
        <f t="shared" si="62"/>
        <v/>
      </c>
      <c r="IT30" s="411"/>
      <c r="IU30" s="83" t="str">
        <f>IF('لیست '!T68&lt;&gt;"",'لیست '!T68,"")</f>
        <v/>
      </c>
      <c r="IV30" s="83" t="str">
        <f>IF('لیست '!AO68&lt;&gt;"",'لیست '!AO68,"")</f>
        <v/>
      </c>
      <c r="IW30" s="84" t="str">
        <f t="shared" si="63"/>
        <v/>
      </c>
      <c r="IX30" s="411"/>
      <c r="IY30" s="83" t="str">
        <f>IF('لیست '!T69&lt;&gt;"",'لیست '!T69,"")</f>
        <v/>
      </c>
      <c r="IZ30" s="83" t="str">
        <f>IF('لیست '!AO69&lt;&gt;"",'لیست '!AO69,"")</f>
        <v/>
      </c>
      <c r="JA30" s="84" t="str">
        <f t="shared" si="64"/>
        <v/>
      </c>
      <c r="JB30" s="411"/>
      <c r="JC30" s="83" t="str">
        <f>IF('لیست '!T70&lt;&gt;"",'لیست '!T70,"")</f>
        <v/>
      </c>
      <c r="JD30" s="83" t="str">
        <f>IF('لیست '!AO70&lt;&gt;"",'لیست '!AO70,"")</f>
        <v/>
      </c>
      <c r="JE30" s="84" t="str">
        <f t="shared" si="65"/>
        <v/>
      </c>
      <c r="JF30" s="411"/>
      <c r="JG30" s="83" t="str">
        <f>IF('لیست '!T71&lt;&gt;"",'لیست '!T71,"")</f>
        <v/>
      </c>
      <c r="JH30" s="83" t="str">
        <f>IF('لیست '!AO71&lt;&gt;"",'لیست '!AO71,"")</f>
        <v/>
      </c>
      <c r="JI30" s="84" t="str">
        <f t="shared" si="66"/>
        <v/>
      </c>
      <c r="JJ30" s="411"/>
      <c r="JK30" s="83" t="str">
        <f>IF('لیست '!T72&lt;&gt;"",'لیست '!T72,"")</f>
        <v/>
      </c>
      <c r="JL30" s="83" t="str">
        <f>IF('لیست '!AO72&lt;&gt;"",'لیست '!AO72,"")</f>
        <v/>
      </c>
      <c r="JM30" s="84" t="str">
        <f t="shared" si="67"/>
        <v/>
      </c>
      <c r="JN30" s="411"/>
      <c r="JO30" s="83" t="str">
        <f>IF('لیست '!T73&lt;&gt;"",'لیست '!T73,"")</f>
        <v/>
      </c>
      <c r="JP30" s="83" t="str">
        <f>IF('لیست '!AO73&lt;&gt;"",'لیست '!AO73,"")</f>
        <v/>
      </c>
      <c r="JQ30" s="84" t="str">
        <f t="shared" si="68"/>
        <v/>
      </c>
      <c r="JR30" s="411"/>
      <c r="JS30" s="83" t="str">
        <f>IF('لیست '!T74&lt;&gt;"",'لیست '!T74,"")</f>
        <v/>
      </c>
      <c r="JT30" s="83" t="str">
        <f>IF('لیست '!AO74&lt;&gt;"",'لیست '!AO74,"")</f>
        <v/>
      </c>
      <c r="JU30" s="84" t="str">
        <f t="shared" si="69"/>
        <v/>
      </c>
      <c r="JV30" s="411"/>
      <c r="JW30" s="83" t="str">
        <f>IF('لیست '!T75&lt;&gt;"",'لیست '!T75,"")</f>
        <v/>
      </c>
      <c r="JX30" s="83" t="str">
        <f>IF('لیست '!AO75&lt;&gt;"",'لیست '!AO75,"")</f>
        <v/>
      </c>
      <c r="JY30" s="84" t="str">
        <f t="shared" si="70"/>
        <v/>
      </c>
      <c r="JZ30" s="411"/>
      <c r="KA30" s="83" t="str">
        <f>IF('لیست '!T76&lt;&gt;"",'لیست '!T76,"")</f>
        <v/>
      </c>
      <c r="KB30" s="83" t="str">
        <f>IF('لیست '!AO76&lt;&gt;"",'لیست '!AO76,"")</f>
        <v/>
      </c>
      <c r="KC30" s="84" t="str">
        <f t="shared" si="71"/>
        <v/>
      </c>
      <c r="KD30" s="411"/>
      <c r="KE30" s="83" t="str">
        <f>IF('لیست '!T77&lt;&gt;"",'لیست '!T77,"")</f>
        <v/>
      </c>
      <c r="KF30" s="83" t="str">
        <f>IF('لیست '!AO77&lt;&gt;"",'لیست '!AO77,"")</f>
        <v/>
      </c>
      <c r="KG30" s="84" t="str">
        <f t="shared" si="72"/>
        <v/>
      </c>
      <c r="KH30" s="411"/>
      <c r="KI30" s="83" t="str">
        <f>IF('لیست '!T78&lt;&gt;"",'لیست '!T78,"")</f>
        <v/>
      </c>
      <c r="KJ30" s="83" t="str">
        <f>IF('لیست '!AO78&lt;&gt;"",'لیست '!AO78,"")</f>
        <v/>
      </c>
      <c r="KK30" s="84" t="str">
        <f t="shared" si="73"/>
        <v/>
      </c>
      <c r="KL30" s="411"/>
      <c r="KM30" s="83" t="str">
        <f>IF('لیست '!T79&lt;&gt;"",'لیست '!T79,"")</f>
        <v/>
      </c>
      <c r="KN30" s="83" t="str">
        <f>IF('لیست '!AO79&lt;&gt;"",'لیست '!AO79,"")</f>
        <v/>
      </c>
      <c r="KO30" s="84" t="str">
        <f t="shared" si="74"/>
        <v/>
      </c>
      <c r="KP30" s="411"/>
      <c r="KQ30" s="83" t="str">
        <f>IF('لیست '!T80&lt;&gt;"",'لیست '!T80,"")</f>
        <v/>
      </c>
      <c r="KR30" s="83" t="str">
        <f>IF('لیست '!AO80&lt;&gt;"",'لیست '!AO80,"")</f>
        <v/>
      </c>
      <c r="KS30" s="84" t="str">
        <f t="shared" si="75"/>
        <v/>
      </c>
      <c r="KT30" s="411"/>
      <c r="KU30" s="83" t="str">
        <f>IF('لیست '!T81&lt;&gt;"",'لیست '!T81,"")</f>
        <v/>
      </c>
      <c r="KV30" s="83" t="str">
        <f>IF('لیست '!AO81&lt;&gt;"",'لیست '!AO81,"")</f>
        <v/>
      </c>
      <c r="KW30" s="84" t="str">
        <f t="shared" si="76"/>
        <v/>
      </c>
      <c r="KX30" s="411"/>
      <c r="KY30" s="83" t="str">
        <f>IF('لیست '!T82&lt;&gt;"",'لیست '!T82,"")</f>
        <v/>
      </c>
      <c r="KZ30" s="83" t="str">
        <f>IF('لیست '!AO82&lt;&gt;"",'لیست '!AO82,"")</f>
        <v/>
      </c>
      <c r="LA30" s="84" t="str">
        <f t="shared" si="77"/>
        <v/>
      </c>
      <c r="LB30" s="411"/>
      <c r="LC30" s="83" t="str">
        <f>IF('لیست '!T83&lt;&gt;"",'لیست '!T83,"")</f>
        <v/>
      </c>
      <c r="LD30" s="83" t="str">
        <f>IF('لیست '!AO83&lt;&gt;"",'لیست '!AO83,"")</f>
        <v/>
      </c>
      <c r="LE30" s="84" t="str">
        <f t="shared" si="78"/>
        <v/>
      </c>
      <c r="LF30" s="411"/>
      <c r="LG30" s="83" t="str">
        <f>IF('لیست '!T84&lt;&gt;"",'لیست '!T84,"")</f>
        <v/>
      </c>
      <c r="LH30" s="83" t="str">
        <f>IF('لیست '!AO84&lt;&gt;"",'لیست '!AO84,"")</f>
        <v/>
      </c>
      <c r="LI30" s="84" t="str">
        <f t="shared" si="79"/>
        <v/>
      </c>
      <c r="LJ30" s="411"/>
      <c r="LK30" s="83" t="str">
        <f>IF('لیست '!T85&lt;&gt;"",'لیست '!T85,"")</f>
        <v/>
      </c>
      <c r="LL30" s="83" t="str">
        <f>IF('لیست '!AO85&lt;&gt;"",'لیست '!AO85,"")</f>
        <v/>
      </c>
      <c r="LM30" s="84" t="str">
        <f t="shared" si="80"/>
        <v/>
      </c>
      <c r="LN30" s="411"/>
      <c r="LO30" s="83" t="str">
        <f>IF('لیست '!T86&lt;&gt;"",'لیست '!T86,"")</f>
        <v/>
      </c>
      <c r="LP30" s="83" t="str">
        <f>IF('لیست '!AO86&lt;&gt;"",'لیست '!AO86,"")</f>
        <v/>
      </c>
      <c r="LQ30" s="84" t="str">
        <f t="shared" si="81"/>
        <v/>
      </c>
      <c r="LR30" s="411"/>
      <c r="LS30" s="83" t="str">
        <f>IF('لیست '!T87&lt;&gt;"",'لیست '!T87,"")</f>
        <v/>
      </c>
      <c r="LT30" s="83" t="str">
        <f>IF('لیست '!AO87&lt;&gt;"",'لیست '!AO87,"")</f>
        <v/>
      </c>
      <c r="LU30" s="84" t="str">
        <f t="shared" si="82"/>
        <v/>
      </c>
      <c r="LV30" s="411"/>
      <c r="LW30" s="83" t="str">
        <f>IF('لیست '!T88&lt;&gt;"",'لیست '!T88,"")</f>
        <v/>
      </c>
      <c r="LX30" s="83" t="str">
        <f>IF('لیست '!AO88&lt;&gt;"",'لیست '!AO88,"")</f>
        <v/>
      </c>
      <c r="LY30" s="84" t="str">
        <f t="shared" si="83"/>
        <v/>
      </c>
      <c r="LZ30" s="411"/>
      <c r="MA30" s="83" t="str">
        <f>IF('لیست '!T89&lt;&gt;"",'لیست '!T89,"")</f>
        <v/>
      </c>
      <c r="MB30" s="83" t="str">
        <f>IF('لیست '!AO89&lt;&gt;"",'لیست '!AO89,"")</f>
        <v/>
      </c>
      <c r="MC30" s="84" t="str">
        <f t="shared" si="84"/>
        <v/>
      </c>
      <c r="MD30" s="411"/>
      <c r="ME30" s="83" t="str">
        <f>IF('لیست '!T90&lt;&gt;"",'لیست '!T90,"")</f>
        <v/>
      </c>
      <c r="MF30" s="83" t="str">
        <f>IF('لیست '!AO90&lt;&gt;"",'لیست '!AO90,"")</f>
        <v/>
      </c>
      <c r="MG30" s="84" t="str">
        <f t="shared" si="85"/>
        <v/>
      </c>
      <c r="MH30" s="411"/>
      <c r="MI30" s="83" t="str">
        <f>IF('لیست '!T91&lt;&gt;"",'لیست '!T91,"")</f>
        <v/>
      </c>
      <c r="MJ30" s="83" t="str">
        <f>IF('لیست '!AO91&lt;&gt;"",'لیست '!AO91,"")</f>
        <v/>
      </c>
      <c r="MK30" s="84" t="str">
        <f t="shared" si="86"/>
        <v/>
      </c>
      <c r="ML30" s="411"/>
      <c r="MM30" s="83" t="str">
        <f>IF('لیست '!T92&lt;&gt;"",'لیست '!T92,"")</f>
        <v/>
      </c>
      <c r="MN30" s="83" t="str">
        <f>IF('لیست '!AO92&lt;&gt;"",'لیست '!AO92,"")</f>
        <v/>
      </c>
      <c r="MO30" s="84" t="str">
        <f t="shared" si="87"/>
        <v/>
      </c>
      <c r="MP30" s="411"/>
      <c r="MQ30" s="83" t="str">
        <f>IF('لیست '!T93&lt;&gt;"",'لیست '!T93,"")</f>
        <v/>
      </c>
      <c r="MR30" s="83" t="str">
        <f>IF('لیست '!AO93&lt;&gt;"",'لیست '!AO93,"")</f>
        <v/>
      </c>
      <c r="MS30" s="84" t="str">
        <f t="shared" si="88"/>
        <v/>
      </c>
      <c r="MT30" s="411"/>
      <c r="MU30" s="83" t="str">
        <f>IF('لیست '!T94&lt;&gt;"",'لیست '!T94,"")</f>
        <v/>
      </c>
      <c r="MV30" s="83" t="str">
        <f>IF('لیست '!AO94&lt;&gt;"",'لیست '!AO94,"")</f>
        <v/>
      </c>
      <c r="MW30" s="84" t="str">
        <f t="shared" si="89"/>
        <v/>
      </c>
      <c r="MX30" s="411"/>
      <c r="MY30" s="83" t="str">
        <f>IF('لیست '!T95&lt;&gt;"",'لیست '!T95,"")</f>
        <v/>
      </c>
      <c r="MZ30" s="83" t="str">
        <f>IF('لیست '!AO95&lt;&gt;"",'لیست '!AO95,"")</f>
        <v/>
      </c>
      <c r="NA30" s="84" t="str">
        <f t="shared" si="90"/>
        <v/>
      </c>
      <c r="NB30" s="411"/>
      <c r="NC30" s="83" t="str">
        <f>IF('لیست '!T96&lt;&gt;"",'لیست '!T96,"")</f>
        <v/>
      </c>
      <c r="ND30" s="83" t="str">
        <f>IF('لیست '!AO96&lt;&gt;"",'لیست '!AO96,"")</f>
        <v/>
      </c>
      <c r="NE30" s="84" t="str">
        <f t="shared" si="91"/>
        <v/>
      </c>
      <c r="NF30" s="411"/>
      <c r="NG30" s="83" t="str">
        <f>IF('لیست '!T97&lt;&gt;"",'لیست '!T97,"")</f>
        <v/>
      </c>
      <c r="NH30" s="83" t="str">
        <f>IF('لیست '!AO97&lt;&gt;"",'لیست '!AO97,"")</f>
        <v/>
      </c>
      <c r="NI30" s="84" t="str">
        <f t="shared" si="92"/>
        <v/>
      </c>
      <c r="NJ30" s="411"/>
      <c r="NK30" s="83" t="str">
        <f>IF('لیست '!T98&lt;&gt;"",'لیست '!T98,"")</f>
        <v/>
      </c>
      <c r="NL30" s="83" t="str">
        <f>IF('لیست '!AO98&lt;&gt;"",'لیست '!AO98,"")</f>
        <v/>
      </c>
      <c r="NM30" s="84" t="str">
        <f t="shared" si="93"/>
        <v/>
      </c>
      <c r="NN30" s="411"/>
      <c r="NO30" s="83" t="str">
        <f>IF('لیست '!T99&lt;&gt;"",'لیست '!T99,"")</f>
        <v/>
      </c>
      <c r="NP30" s="83" t="str">
        <f>IF('لیست '!AO99&lt;&gt;"",'لیست '!AO99,"")</f>
        <v/>
      </c>
      <c r="NQ30" s="84" t="str">
        <f t="shared" si="94"/>
        <v/>
      </c>
      <c r="NR30" s="411"/>
      <c r="NS30" s="83" t="str">
        <f>IF('لیست '!T100&lt;&gt;"",'لیست '!T100,"")</f>
        <v/>
      </c>
      <c r="NT30" s="83" t="str">
        <f>IF('لیست '!AO100&lt;&gt;"",'لیست '!AO100,"")</f>
        <v/>
      </c>
      <c r="NU30" s="84" t="str">
        <f t="shared" si="95"/>
        <v/>
      </c>
      <c r="NV30" s="411"/>
      <c r="NW30" s="83" t="str">
        <f>IF('لیست '!T101&lt;&gt;"",'لیست '!T101,"")</f>
        <v/>
      </c>
      <c r="NX30" s="83" t="str">
        <f>IF('لیست '!AO101&lt;&gt;"",'لیست '!AO101,"")</f>
        <v/>
      </c>
      <c r="NY30" s="84" t="str">
        <f t="shared" si="96"/>
        <v/>
      </c>
      <c r="NZ30" s="411"/>
      <c r="OA30" s="83" t="str">
        <f>IF('لیست '!T102&lt;&gt;"",'لیست '!T102,"")</f>
        <v/>
      </c>
      <c r="OB30" s="83" t="str">
        <f>IF('لیست '!AO102&lt;&gt;"",'لیست '!AO102,"")</f>
        <v/>
      </c>
      <c r="OC30" s="84" t="str">
        <f t="shared" si="97"/>
        <v/>
      </c>
      <c r="OD30" s="411"/>
      <c r="OG30" s="401"/>
      <c r="OH30" s="401"/>
      <c r="OI30" s="401"/>
      <c r="OJ30" s="401"/>
      <c r="OK30" s="401"/>
    </row>
    <row r="31" spans="1:401" s="82" customFormat="1" ht="13.05" customHeight="1" x14ac:dyDescent="0.3">
      <c r="A31" s="409" t="str">
        <f>'لیست '!U3</f>
        <v>مهارت زندگی</v>
      </c>
      <c r="B31" s="412"/>
      <c r="C31" s="83" t="str">
        <f>IF('لیست '!U5&lt;&gt;"",'لیست '!U5,"")</f>
        <v/>
      </c>
      <c r="D31" s="83" t="str">
        <f>IF('لیست '!AP5&lt;&gt;"",'لیست '!AP5,"")</f>
        <v/>
      </c>
      <c r="E31" s="84" t="str">
        <f t="shared" si="0"/>
        <v/>
      </c>
      <c r="F31" s="411"/>
      <c r="G31" s="83" t="str">
        <f>IF('لیست '!U6&lt;&gt;"",'لیست '!U6,"")</f>
        <v/>
      </c>
      <c r="H31" s="83" t="str">
        <f>IF('لیست '!AP6&lt;&gt;"",'لیست '!AP6,"")</f>
        <v/>
      </c>
      <c r="I31" s="84" t="str">
        <f t="shared" si="1"/>
        <v/>
      </c>
      <c r="J31" s="411"/>
      <c r="K31" s="83" t="str">
        <f>IF('لیست '!U7&lt;&gt;"",'لیست '!U7,"")</f>
        <v/>
      </c>
      <c r="L31" s="83" t="str">
        <f>IF('لیست '!AP7&lt;&gt;"",'لیست '!AP7,"")</f>
        <v/>
      </c>
      <c r="M31" s="84" t="str">
        <f t="shared" si="2"/>
        <v/>
      </c>
      <c r="N31" s="411"/>
      <c r="O31" s="83" t="str">
        <f>IF('لیست '!U8&lt;&gt;"",'لیست '!U8,"")</f>
        <v/>
      </c>
      <c r="P31" s="83" t="str">
        <f>IF('لیست '!AP8&lt;&gt;"",'لیست '!AP8,"")</f>
        <v/>
      </c>
      <c r="Q31" s="84" t="str">
        <f t="shared" si="3"/>
        <v/>
      </c>
      <c r="R31" s="411"/>
      <c r="S31" s="83" t="str">
        <f>IF('لیست '!U9&lt;&gt;"",'لیست '!U9,"")</f>
        <v/>
      </c>
      <c r="T31" s="83" t="str">
        <f>IF('لیست '!AP9&lt;&gt;"",'لیست '!AP9,"")</f>
        <v/>
      </c>
      <c r="U31" s="84" t="str">
        <f t="shared" si="4"/>
        <v/>
      </c>
      <c r="V31" s="411"/>
      <c r="W31" s="83" t="str">
        <f>IF('لیست '!U10&lt;&gt;"",'لیست '!U10,"")</f>
        <v/>
      </c>
      <c r="X31" s="83" t="str">
        <f>IF('لیست '!AP10&lt;&gt;"",'لیست '!AP10,"")</f>
        <v/>
      </c>
      <c r="Y31" s="84" t="str">
        <f t="shared" si="5"/>
        <v/>
      </c>
      <c r="Z31" s="411"/>
      <c r="AA31" s="83" t="str">
        <f>IF('لیست '!U11&lt;&gt;"",'لیست '!U11,"")</f>
        <v/>
      </c>
      <c r="AB31" s="83" t="str">
        <f>IF('لیست '!AP11&lt;&gt;"",'لیست '!AP11,"")</f>
        <v/>
      </c>
      <c r="AC31" s="84" t="str">
        <f t="shared" si="6"/>
        <v/>
      </c>
      <c r="AD31" s="411"/>
      <c r="AE31" s="83" t="str">
        <f>IF('لیست '!U12&lt;&gt;"",'لیست '!U12,"")</f>
        <v/>
      </c>
      <c r="AF31" s="83" t="str">
        <f>IF('لیست '!AP12&lt;&gt;"",'لیست '!AP12,"")</f>
        <v/>
      </c>
      <c r="AG31" s="84" t="str">
        <f t="shared" si="7"/>
        <v/>
      </c>
      <c r="AH31" s="411"/>
      <c r="AI31" s="83" t="str">
        <f>IF('لیست '!U13&lt;&gt;"",'لیست '!U13,"")</f>
        <v/>
      </c>
      <c r="AJ31" s="83" t="str">
        <f>IF('لیست '!AP13&lt;&gt;"",'لیست '!AP13,"")</f>
        <v/>
      </c>
      <c r="AK31" s="84" t="str">
        <f t="shared" si="8"/>
        <v/>
      </c>
      <c r="AL31" s="411"/>
      <c r="AM31" s="83" t="str">
        <f>IF('لیست '!U14&lt;&gt;"",'لیست '!U14,"")</f>
        <v/>
      </c>
      <c r="AN31" s="83" t="str">
        <f>IF('لیست '!AP14&lt;&gt;"",'لیست '!AP14,"")</f>
        <v/>
      </c>
      <c r="AO31" s="84" t="str">
        <f t="shared" si="9"/>
        <v/>
      </c>
      <c r="AP31" s="411"/>
      <c r="AQ31" s="83" t="str">
        <f>IF('لیست '!U15&lt;&gt;"",'لیست '!U15,"")</f>
        <v/>
      </c>
      <c r="AR31" s="83" t="str">
        <f>IF('لیست '!AP15&lt;&gt;"",'لیست '!AP15,"")</f>
        <v/>
      </c>
      <c r="AS31" s="84" t="str">
        <f t="shared" si="10"/>
        <v/>
      </c>
      <c r="AT31" s="411"/>
      <c r="AU31" s="83" t="str">
        <f>IF('لیست '!U16&lt;&gt;"",'لیست '!U16,"")</f>
        <v/>
      </c>
      <c r="AV31" s="83" t="str">
        <f>IF('لیست '!AP16&lt;&gt;"",'لیست '!AP16,"")</f>
        <v/>
      </c>
      <c r="AW31" s="84" t="str">
        <f t="shared" si="11"/>
        <v/>
      </c>
      <c r="AX31" s="411"/>
      <c r="AY31" s="83" t="str">
        <f>IF('لیست '!U17&lt;&gt;"",'لیست '!U17,"")</f>
        <v/>
      </c>
      <c r="AZ31" s="83" t="str">
        <f>IF('لیست '!AP17&lt;&gt;"",'لیست '!AP17,"")</f>
        <v/>
      </c>
      <c r="BA31" s="84" t="str">
        <f t="shared" si="12"/>
        <v/>
      </c>
      <c r="BB31" s="411"/>
      <c r="BC31" s="83" t="str">
        <f>IF('لیست '!U18&lt;&gt;"",'لیست '!U18,"")</f>
        <v/>
      </c>
      <c r="BD31" s="83" t="str">
        <f>IF('لیست '!AP18&lt;&gt;"",'لیست '!AP18,"")</f>
        <v/>
      </c>
      <c r="BE31" s="84" t="str">
        <f t="shared" si="13"/>
        <v/>
      </c>
      <c r="BF31" s="411"/>
      <c r="BG31" s="83" t="str">
        <f>IF('لیست '!U19&lt;&gt;"",'لیست '!U19,"")</f>
        <v/>
      </c>
      <c r="BH31" s="83" t="str">
        <f>IF('لیست '!AP19&lt;&gt;"",'لیست '!AP19,"")</f>
        <v/>
      </c>
      <c r="BI31" s="84" t="str">
        <f t="shared" si="14"/>
        <v/>
      </c>
      <c r="BJ31" s="411"/>
      <c r="BK31" s="83" t="str">
        <f>IF('لیست '!U20&lt;&gt;"",'لیست '!U20,"")</f>
        <v/>
      </c>
      <c r="BL31" s="83" t="str">
        <f>IF('لیست '!AP20&lt;&gt;"",'لیست '!AP20,"")</f>
        <v/>
      </c>
      <c r="BM31" s="84" t="str">
        <f t="shared" si="15"/>
        <v/>
      </c>
      <c r="BN31" s="411"/>
      <c r="BO31" s="83" t="str">
        <f>IF('لیست '!U21&lt;&gt;"",'لیست '!U21,"")</f>
        <v/>
      </c>
      <c r="BP31" s="83" t="str">
        <f>IF('لیست '!AP21&lt;&gt;"",'لیست '!AP21,"")</f>
        <v/>
      </c>
      <c r="BQ31" s="84" t="str">
        <f t="shared" si="16"/>
        <v/>
      </c>
      <c r="BR31" s="411"/>
      <c r="BS31" s="83" t="str">
        <f>IF('لیست '!U22&lt;&gt;"",'لیست '!U22,"")</f>
        <v/>
      </c>
      <c r="BT31" s="83" t="str">
        <f>IF('لیست '!AP22&lt;&gt;"",'لیست '!AP22,"")</f>
        <v/>
      </c>
      <c r="BU31" s="84" t="str">
        <f t="shared" si="17"/>
        <v/>
      </c>
      <c r="BV31" s="411"/>
      <c r="BW31" s="83" t="str">
        <f>IF('لیست '!U23&lt;&gt;"",'لیست '!U23,"")</f>
        <v/>
      </c>
      <c r="BX31" s="83" t="str">
        <f>IF('لیست '!AP23&lt;&gt;"",'لیست '!AP23,"")</f>
        <v/>
      </c>
      <c r="BY31" s="84" t="str">
        <f t="shared" si="18"/>
        <v/>
      </c>
      <c r="BZ31" s="411"/>
      <c r="CA31" s="83" t="str">
        <f>IF('لیست '!U24&lt;&gt;"",'لیست '!U24,"")</f>
        <v/>
      </c>
      <c r="CB31" s="83" t="str">
        <f>IF('لیست '!AP24&lt;&gt;"",'لیست '!AP24,"")</f>
        <v/>
      </c>
      <c r="CC31" s="84" t="str">
        <f t="shared" si="19"/>
        <v/>
      </c>
      <c r="CD31" s="411"/>
      <c r="CE31" s="83" t="str">
        <f>IF('لیست '!U25&lt;&gt;"",'لیست '!U25,"")</f>
        <v/>
      </c>
      <c r="CF31" s="83" t="str">
        <f>IF('لیست '!AP25&lt;&gt;"",'لیست '!AP25,"")</f>
        <v/>
      </c>
      <c r="CG31" s="84" t="str">
        <f t="shared" si="20"/>
        <v/>
      </c>
      <c r="CH31" s="411"/>
      <c r="CI31" s="83" t="str">
        <f>IF('لیست '!U26&lt;&gt;"",'لیست '!U26,"")</f>
        <v/>
      </c>
      <c r="CJ31" s="83" t="str">
        <f>IF('لیست '!AP26&lt;&gt;"",'لیست '!AP26,"")</f>
        <v/>
      </c>
      <c r="CK31" s="84" t="str">
        <f t="shared" si="21"/>
        <v/>
      </c>
      <c r="CL31" s="411"/>
      <c r="CM31" s="83" t="str">
        <f>IF('لیست '!U27&lt;&gt;"",'لیست '!U27,"")</f>
        <v/>
      </c>
      <c r="CN31" s="83" t="str">
        <f>IF('لیست '!AP27&lt;&gt;"",'لیست '!AP27,"")</f>
        <v/>
      </c>
      <c r="CO31" s="84" t="str">
        <f t="shared" si="22"/>
        <v/>
      </c>
      <c r="CP31" s="411"/>
      <c r="CQ31" s="83" t="str">
        <f>IF('لیست '!U28&lt;&gt;"",'لیست '!U28,"")</f>
        <v/>
      </c>
      <c r="CR31" s="83" t="str">
        <f>IF('لیست '!AP28&lt;&gt;"",'لیست '!AP28,"")</f>
        <v/>
      </c>
      <c r="CS31" s="84" t="str">
        <f t="shared" si="23"/>
        <v/>
      </c>
      <c r="CT31" s="411"/>
      <c r="CU31" s="83" t="str">
        <f>IF('لیست '!U29&lt;&gt;"",'لیست '!U29,"")</f>
        <v/>
      </c>
      <c r="CV31" s="83" t="str">
        <f>IF('لیست '!AP29&lt;&gt;"",'لیست '!AP29,"")</f>
        <v/>
      </c>
      <c r="CW31" s="84" t="str">
        <f t="shared" si="24"/>
        <v/>
      </c>
      <c r="CX31" s="411"/>
      <c r="CY31" s="83" t="str">
        <f>IF('لیست '!U30&lt;&gt;"",'لیست '!U30,"")</f>
        <v/>
      </c>
      <c r="CZ31" s="83" t="str">
        <f>IF('لیست '!AP30&lt;&gt;"",'لیست '!AP30,"")</f>
        <v/>
      </c>
      <c r="DA31" s="84" t="str">
        <f t="shared" si="25"/>
        <v/>
      </c>
      <c r="DB31" s="411"/>
      <c r="DC31" s="83" t="str">
        <f>IF('لیست '!U31&lt;&gt;"",'لیست '!U31,"")</f>
        <v/>
      </c>
      <c r="DD31" s="83" t="str">
        <f>IF('لیست '!AP31&lt;&gt;"",'لیست '!AP31,"")</f>
        <v/>
      </c>
      <c r="DE31" s="84" t="str">
        <f t="shared" si="26"/>
        <v/>
      </c>
      <c r="DF31" s="411"/>
      <c r="DG31" s="83" t="str">
        <f>IF('لیست '!U32&lt;&gt;"",'لیست '!U32,"")</f>
        <v/>
      </c>
      <c r="DH31" s="83" t="str">
        <f>IF('لیست '!AP32&lt;&gt;"",'لیست '!AP32,"")</f>
        <v/>
      </c>
      <c r="DI31" s="84" t="str">
        <f t="shared" si="27"/>
        <v/>
      </c>
      <c r="DJ31" s="411"/>
      <c r="DK31" s="83" t="str">
        <f>IF('لیست '!U33&lt;&gt;"",'لیست '!U33,"")</f>
        <v/>
      </c>
      <c r="DL31" s="83" t="str">
        <f>IF('لیست '!AP33&lt;&gt;"",'لیست '!AP33,"")</f>
        <v/>
      </c>
      <c r="DM31" s="84" t="str">
        <f t="shared" si="28"/>
        <v/>
      </c>
      <c r="DN31" s="411"/>
      <c r="DO31" s="83" t="str">
        <f>IF('لیست '!U34&lt;&gt;"",'لیست '!U34,"")</f>
        <v/>
      </c>
      <c r="DP31" s="83" t="str">
        <f>IF('لیست '!AP34&lt;&gt;"",'لیست '!AP34,"")</f>
        <v/>
      </c>
      <c r="DQ31" s="84" t="str">
        <f t="shared" si="29"/>
        <v/>
      </c>
      <c r="DR31" s="411"/>
      <c r="DS31" s="83" t="str">
        <f>IF('لیست '!U35&lt;&gt;"",'لیست '!U35,"")</f>
        <v/>
      </c>
      <c r="DT31" s="83" t="str">
        <f>IF('لیست '!AP35&lt;&gt;"",'لیست '!AP35,"")</f>
        <v/>
      </c>
      <c r="DU31" s="84" t="str">
        <f t="shared" si="30"/>
        <v/>
      </c>
      <c r="DV31" s="411"/>
      <c r="DW31" s="83" t="str">
        <f>IF('لیست '!U36&lt;&gt;"",'لیست '!U36,"")</f>
        <v/>
      </c>
      <c r="DX31" s="83" t="str">
        <f>IF('لیست '!AP36&lt;&gt;"",'لیست '!AP36,"")</f>
        <v/>
      </c>
      <c r="DY31" s="84" t="str">
        <f t="shared" si="31"/>
        <v/>
      </c>
      <c r="DZ31" s="411"/>
      <c r="EA31" s="83" t="str">
        <f>IF('لیست '!U37&lt;&gt;"",'لیست '!U37,"")</f>
        <v/>
      </c>
      <c r="EB31" s="83" t="str">
        <f>IF('لیست '!AP37&lt;&gt;"",'لیست '!AP37,"")</f>
        <v/>
      </c>
      <c r="EC31" s="84" t="str">
        <f t="shared" si="32"/>
        <v/>
      </c>
      <c r="ED31" s="411"/>
      <c r="EE31" s="83" t="str">
        <f>IF('لیست '!U38&lt;&gt;"",'لیست '!U38,"")</f>
        <v/>
      </c>
      <c r="EF31" s="83" t="str">
        <f>IF('لیست '!AP38&lt;&gt;"",'لیست '!AP38,"")</f>
        <v/>
      </c>
      <c r="EG31" s="84" t="str">
        <f t="shared" si="33"/>
        <v/>
      </c>
      <c r="EH31" s="411"/>
      <c r="EI31" s="83" t="str">
        <f>IF('لیست '!U39&lt;&gt;"",'لیست '!U39,"")</f>
        <v/>
      </c>
      <c r="EJ31" s="83" t="str">
        <f>IF('لیست '!AP39&lt;&gt;"",'لیست '!AP39,"")</f>
        <v/>
      </c>
      <c r="EK31" s="84" t="str">
        <f t="shared" si="34"/>
        <v/>
      </c>
      <c r="EL31" s="411"/>
      <c r="EM31" s="83" t="str">
        <f>IF('لیست '!U40&lt;&gt;"",'لیست '!U40,"")</f>
        <v/>
      </c>
      <c r="EN31" s="83" t="str">
        <f>IF('لیست '!AP40&lt;&gt;"",'لیست '!AP40,"")</f>
        <v/>
      </c>
      <c r="EO31" s="84" t="str">
        <f t="shared" si="35"/>
        <v/>
      </c>
      <c r="EP31" s="411"/>
      <c r="EQ31" s="83" t="str">
        <f>IF('لیست '!U41&lt;&gt;"",'لیست '!U41,"")</f>
        <v/>
      </c>
      <c r="ER31" s="83" t="str">
        <f>IF('لیست '!AP41&lt;&gt;"",'لیست '!AP41,"")</f>
        <v/>
      </c>
      <c r="ES31" s="84" t="str">
        <f t="shared" si="36"/>
        <v/>
      </c>
      <c r="ET31" s="411"/>
      <c r="EU31" s="83" t="str">
        <f>IF('لیست '!U42&lt;&gt;"",'لیست '!U42,"")</f>
        <v/>
      </c>
      <c r="EV31" s="83" t="str">
        <f>IF('لیست '!AP42&lt;&gt;"",'لیست '!AP42,"")</f>
        <v/>
      </c>
      <c r="EW31" s="84" t="str">
        <f t="shared" si="37"/>
        <v/>
      </c>
      <c r="EX31" s="411"/>
      <c r="EY31" s="83" t="str">
        <f>IF('لیست '!U43&lt;&gt;"",'لیست '!U43,"")</f>
        <v/>
      </c>
      <c r="EZ31" s="83" t="str">
        <f>IF('لیست '!AP43&lt;&gt;"",'لیست '!AP43,"")</f>
        <v/>
      </c>
      <c r="FA31" s="84" t="str">
        <f t="shared" si="38"/>
        <v/>
      </c>
      <c r="FB31" s="411"/>
      <c r="FC31" s="83" t="str">
        <f>IF('لیست '!U44&lt;&gt;"",'لیست '!U44,"")</f>
        <v/>
      </c>
      <c r="FD31" s="83" t="str">
        <f>IF('لیست '!AP44&lt;&gt;"",'لیست '!AP44,"")</f>
        <v/>
      </c>
      <c r="FE31" s="84" t="str">
        <f t="shared" si="39"/>
        <v/>
      </c>
      <c r="FF31" s="411"/>
      <c r="FG31" s="83" t="str">
        <f>IF('لیست '!U45&lt;&gt;"",'لیست '!U45,"")</f>
        <v/>
      </c>
      <c r="FH31" s="83" t="str">
        <f>IF('لیست '!AP45&lt;&gt;"",'لیست '!AP45,"")</f>
        <v/>
      </c>
      <c r="FI31" s="84" t="str">
        <f t="shared" si="40"/>
        <v/>
      </c>
      <c r="FJ31" s="411"/>
      <c r="FK31" s="83" t="str">
        <f>IF('لیست '!U46&lt;&gt;"",'لیست '!U46,"")</f>
        <v/>
      </c>
      <c r="FL31" s="83" t="str">
        <f>IF('لیست '!AP46&lt;&gt;"",'لیست '!AP46,"")</f>
        <v/>
      </c>
      <c r="FM31" s="84" t="str">
        <f t="shared" si="41"/>
        <v/>
      </c>
      <c r="FN31" s="411"/>
      <c r="FO31" s="83" t="str">
        <f>IF('لیست '!U47&lt;&gt;"",'لیست '!U47,"")</f>
        <v/>
      </c>
      <c r="FP31" s="83" t="str">
        <f>IF('لیست '!AP47&lt;&gt;"",'لیست '!AP47,"")</f>
        <v/>
      </c>
      <c r="FQ31" s="84" t="str">
        <f t="shared" si="42"/>
        <v/>
      </c>
      <c r="FR31" s="411"/>
      <c r="FS31" s="83" t="str">
        <f>IF('لیست '!U48&lt;&gt;"",'لیست '!U48,"")</f>
        <v/>
      </c>
      <c r="FT31" s="83" t="str">
        <f>IF('لیست '!AP48&lt;&gt;"",'لیست '!AP48,"")</f>
        <v/>
      </c>
      <c r="FU31" s="84" t="str">
        <f t="shared" si="43"/>
        <v/>
      </c>
      <c r="FV31" s="411"/>
      <c r="FW31" s="83" t="str">
        <f>IF('لیست '!U49&lt;&gt;"",'لیست '!U49,"")</f>
        <v/>
      </c>
      <c r="FX31" s="83" t="str">
        <f>IF('لیست '!AP49&lt;&gt;"",'لیست '!AP49,"")</f>
        <v/>
      </c>
      <c r="FY31" s="84" t="str">
        <f t="shared" si="44"/>
        <v/>
      </c>
      <c r="FZ31" s="411"/>
      <c r="GA31" s="83" t="str">
        <f>IF('لیست '!U50&lt;&gt;"",'لیست '!U50,"")</f>
        <v/>
      </c>
      <c r="GB31" s="83" t="str">
        <f>IF('لیست '!AP50&lt;&gt;"",'لیست '!AP50,"")</f>
        <v/>
      </c>
      <c r="GC31" s="84" t="str">
        <f t="shared" si="45"/>
        <v/>
      </c>
      <c r="GD31" s="411"/>
      <c r="GE31" s="83" t="str">
        <f>IF('لیست '!U51&lt;&gt;"",'لیست '!U51,"")</f>
        <v/>
      </c>
      <c r="GF31" s="83" t="str">
        <f>IF('لیست '!AP51&lt;&gt;"",'لیست '!AP51,"")</f>
        <v/>
      </c>
      <c r="GG31" s="84" t="str">
        <f t="shared" si="46"/>
        <v/>
      </c>
      <c r="GH31" s="411"/>
      <c r="GI31" s="83" t="str">
        <f>IF('لیست '!U52&lt;&gt;"",'لیست '!U52,"")</f>
        <v/>
      </c>
      <c r="GJ31" s="83" t="str">
        <f>IF('لیست '!AP52&lt;&gt;"",'لیست '!AP52,"")</f>
        <v/>
      </c>
      <c r="GK31" s="84" t="str">
        <f t="shared" si="47"/>
        <v/>
      </c>
      <c r="GL31" s="411"/>
      <c r="GM31" s="83" t="str">
        <f>IF('لیست '!U53&lt;&gt;"",'لیست '!U53,"")</f>
        <v/>
      </c>
      <c r="GN31" s="83" t="str">
        <f>IF('لیست '!AP53&lt;&gt;"",'لیست '!AP53,"")</f>
        <v/>
      </c>
      <c r="GO31" s="84" t="str">
        <f t="shared" si="48"/>
        <v/>
      </c>
      <c r="GP31" s="411"/>
      <c r="GQ31" s="83" t="str">
        <f>IF('لیست '!U54&lt;&gt;"",'لیست '!U54,"")</f>
        <v/>
      </c>
      <c r="GR31" s="83" t="str">
        <f>IF('لیست '!AP54&lt;&gt;"",'لیست '!AP54,"")</f>
        <v/>
      </c>
      <c r="GS31" s="84" t="str">
        <f t="shared" si="49"/>
        <v/>
      </c>
      <c r="GT31" s="411"/>
      <c r="GU31" s="83" t="str">
        <f>IF('لیست '!U55&lt;&gt;"",'لیست '!U55,"")</f>
        <v/>
      </c>
      <c r="GV31" s="83" t="str">
        <f>IF('لیست '!AP55&lt;&gt;"",'لیست '!AP55,"")</f>
        <v/>
      </c>
      <c r="GW31" s="84" t="str">
        <f t="shared" si="50"/>
        <v/>
      </c>
      <c r="GX31" s="411"/>
      <c r="GY31" s="83" t="str">
        <f>IF('لیست '!U56&lt;&gt;"",'لیست '!U56,"")</f>
        <v/>
      </c>
      <c r="GZ31" s="83" t="str">
        <f>IF('لیست '!AP56&lt;&gt;"",'لیست '!AP56,"")</f>
        <v/>
      </c>
      <c r="HA31" s="84" t="str">
        <f t="shared" si="51"/>
        <v/>
      </c>
      <c r="HB31" s="411"/>
      <c r="HC31" s="83" t="str">
        <f>IF('لیست '!U57&lt;&gt;"",'لیست '!U57,"")</f>
        <v/>
      </c>
      <c r="HD31" s="83" t="str">
        <f>IF('لیست '!AP57&lt;&gt;"",'لیست '!AP57,"")</f>
        <v/>
      </c>
      <c r="HE31" s="84" t="str">
        <f t="shared" si="52"/>
        <v/>
      </c>
      <c r="HF31" s="411"/>
      <c r="HG31" s="83" t="str">
        <f>IF('لیست '!U58&lt;&gt;"",'لیست '!U58,"")</f>
        <v/>
      </c>
      <c r="HH31" s="83" t="str">
        <f>IF('لیست '!AP58&lt;&gt;"",'لیست '!AP58,"")</f>
        <v/>
      </c>
      <c r="HI31" s="84" t="str">
        <f t="shared" si="53"/>
        <v/>
      </c>
      <c r="HJ31" s="411"/>
      <c r="HK31" s="83" t="str">
        <f>IF('لیست '!U59&lt;&gt;"",'لیست '!U59,"")</f>
        <v/>
      </c>
      <c r="HL31" s="83" t="str">
        <f>IF('لیست '!AP59&lt;&gt;"",'لیست '!AP59,"")</f>
        <v/>
      </c>
      <c r="HM31" s="84" t="str">
        <f t="shared" si="54"/>
        <v/>
      </c>
      <c r="HN31" s="411"/>
      <c r="HO31" s="83" t="str">
        <f>IF('لیست '!U60&lt;&gt;"",'لیست '!U60,"")</f>
        <v/>
      </c>
      <c r="HP31" s="83" t="str">
        <f>IF('لیست '!AP60&lt;&gt;"",'لیست '!AP60,"")</f>
        <v/>
      </c>
      <c r="HQ31" s="84" t="str">
        <f t="shared" si="55"/>
        <v/>
      </c>
      <c r="HR31" s="411"/>
      <c r="HS31" s="83" t="str">
        <f>IF('لیست '!U61&lt;&gt;"",'لیست '!U61,"")</f>
        <v/>
      </c>
      <c r="HT31" s="83" t="str">
        <f>IF('لیست '!AP61&lt;&gt;"",'لیست '!AP61,"")</f>
        <v/>
      </c>
      <c r="HU31" s="84" t="str">
        <f t="shared" si="56"/>
        <v/>
      </c>
      <c r="HV31" s="411"/>
      <c r="HW31" s="83" t="str">
        <f>IF('لیست '!U62&lt;&gt;"",'لیست '!U62,"")</f>
        <v/>
      </c>
      <c r="HX31" s="83" t="str">
        <f>IF('لیست '!AP62&lt;&gt;"",'لیست '!AP62,"")</f>
        <v/>
      </c>
      <c r="HY31" s="84" t="str">
        <f t="shared" si="57"/>
        <v/>
      </c>
      <c r="HZ31" s="411"/>
      <c r="IA31" s="83" t="str">
        <f>IF('لیست '!U63&lt;&gt;"",'لیست '!U63,"")</f>
        <v/>
      </c>
      <c r="IB31" s="83" t="str">
        <f>IF('لیست '!AP63&lt;&gt;"",'لیست '!AP63,"")</f>
        <v/>
      </c>
      <c r="IC31" s="84" t="str">
        <f t="shared" si="58"/>
        <v/>
      </c>
      <c r="ID31" s="411"/>
      <c r="IE31" s="83" t="str">
        <f>IF('لیست '!U64&lt;&gt;"",'لیست '!U64,"")</f>
        <v/>
      </c>
      <c r="IF31" s="83" t="str">
        <f>IF('لیست '!AP64&lt;&gt;"",'لیست '!AP64,"")</f>
        <v/>
      </c>
      <c r="IG31" s="84" t="str">
        <f t="shared" si="59"/>
        <v/>
      </c>
      <c r="IH31" s="411"/>
      <c r="II31" s="83" t="str">
        <f>IF('لیست '!U65&lt;&gt;"",'لیست '!U65,"")</f>
        <v/>
      </c>
      <c r="IJ31" s="83" t="str">
        <f>IF('لیست '!AP65&lt;&gt;"",'لیست '!AP65,"")</f>
        <v/>
      </c>
      <c r="IK31" s="84" t="str">
        <f t="shared" si="60"/>
        <v/>
      </c>
      <c r="IL31" s="411"/>
      <c r="IM31" s="83" t="str">
        <f>IF('لیست '!U66&lt;&gt;"",'لیست '!U66,"")</f>
        <v/>
      </c>
      <c r="IN31" s="83" t="str">
        <f>IF('لیست '!AP66&lt;&gt;"",'لیست '!AP66,"")</f>
        <v/>
      </c>
      <c r="IO31" s="84" t="str">
        <f t="shared" si="61"/>
        <v/>
      </c>
      <c r="IP31" s="411"/>
      <c r="IQ31" s="83" t="str">
        <f>IF('لیست '!U67&lt;&gt;"",'لیست '!U67,"")</f>
        <v/>
      </c>
      <c r="IR31" s="83" t="str">
        <f>IF('لیست '!AP67&lt;&gt;"",'لیست '!AP67,"")</f>
        <v/>
      </c>
      <c r="IS31" s="84" t="str">
        <f t="shared" si="62"/>
        <v/>
      </c>
      <c r="IT31" s="411"/>
      <c r="IU31" s="83" t="str">
        <f>IF('لیست '!U68&lt;&gt;"",'لیست '!U68,"")</f>
        <v/>
      </c>
      <c r="IV31" s="83" t="str">
        <f>IF('لیست '!AP68&lt;&gt;"",'لیست '!AP68,"")</f>
        <v/>
      </c>
      <c r="IW31" s="84" t="str">
        <f t="shared" si="63"/>
        <v/>
      </c>
      <c r="IX31" s="411"/>
      <c r="IY31" s="83" t="str">
        <f>IF('لیست '!U69&lt;&gt;"",'لیست '!U69,"")</f>
        <v/>
      </c>
      <c r="IZ31" s="83" t="str">
        <f>IF('لیست '!AP69&lt;&gt;"",'لیست '!AP69,"")</f>
        <v/>
      </c>
      <c r="JA31" s="84" t="str">
        <f t="shared" si="64"/>
        <v/>
      </c>
      <c r="JB31" s="411"/>
      <c r="JC31" s="83" t="str">
        <f>IF('لیست '!U70&lt;&gt;"",'لیست '!U70,"")</f>
        <v/>
      </c>
      <c r="JD31" s="83" t="str">
        <f>IF('لیست '!AP70&lt;&gt;"",'لیست '!AP70,"")</f>
        <v/>
      </c>
      <c r="JE31" s="84" t="str">
        <f t="shared" si="65"/>
        <v/>
      </c>
      <c r="JF31" s="411"/>
      <c r="JG31" s="83" t="str">
        <f>IF('لیست '!U71&lt;&gt;"",'لیست '!U71,"")</f>
        <v/>
      </c>
      <c r="JH31" s="83" t="str">
        <f>IF('لیست '!AP71&lt;&gt;"",'لیست '!AP71,"")</f>
        <v/>
      </c>
      <c r="JI31" s="84" t="str">
        <f t="shared" si="66"/>
        <v/>
      </c>
      <c r="JJ31" s="411"/>
      <c r="JK31" s="83" t="str">
        <f>IF('لیست '!U72&lt;&gt;"",'لیست '!U72,"")</f>
        <v/>
      </c>
      <c r="JL31" s="83" t="str">
        <f>IF('لیست '!AP72&lt;&gt;"",'لیست '!AP72,"")</f>
        <v/>
      </c>
      <c r="JM31" s="84" t="str">
        <f t="shared" si="67"/>
        <v/>
      </c>
      <c r="JN31" s="411"/>
      <c r="JO31" s="83" t="str">
        <f>IF('لیست '!U73&lt;&gt;"",'لیست '!U73,"")</f>
        <v/>
      </c>
      <c r="JP31" s="83" t="str">
        <f>IF('لیست '!AP73&lt;&gt;"",'لیست '!AP73,"")</f>
        <v/>
      </c>
      <c r="JQ31" s="84" t="str">
        <f t="shared" si="68"/>
        <v/>
      </c>
      <c r="JR31" s="411"/>
      <c r="JS31" s="83" t="str">
        <f>IF('لیست '!U74&lt;&gt;"",'لیست '!U74,"")</f>
        <v/>
      </c>
      <c r="JT31" s="83" t="str">
        <f>IF('لیست '!AP74&lt;&gt;"",'لیست '!AP74,"")</f>
        <v/>
      </c>
      <c r="JU31" s="84" t="str">
        <f t="shared" si="69"/>
        <v/>
      </c>
      <c r="JV31" s="411"/>
      <c r="JW31" s="83" t="str">
        <f>IF('لیست '!U75&lt;&gt;"",'لیست '!U75,"")</f>
        <v/>
      </c>
      <c r="JX31" s="83" t="str">
        <f>IF('لیست '!AP75&lt;&gt;"",'لیست '!AP75,"")</f>
        <v/>
      </c>
      <c r="JY31" s="84" t="str">
        <f t="shared" si="70"/>
        <v/>
      </c>
      <c r="JZ31" s="411"/>
      <c r="KA31" s="83" t="str">
        <f>IF('لیست '!U76&lt;&gt;"",'لیست '!U76,"")</f>
        <v/>
      </c>
      <c r="KB31" s="83" t="str">
        <f>IF('لیست '!AP76&lt;&gt;"",'لیست '!AP76,"")</f>
        <v/>
      </c>
      <c r="KC31" s="84" t="str">
        <f t="shared" si="71"/>
        <v/>
      </c>
      <c r="KD31" s="411"/>
      <c r="KE31" s="83" t="str">
        <f>IF('لیست '!U77&lt;&gt;"",'لیست '!U77,"")</f>
        <v/>
      </c>
      <c r="KF31" s="83" t="str">
        <f>IF('لیست '!AP77&lt;&gt;"",'لیست '!AP77,"")</f>
        <v/>
      </c>
      <c r="KG31" s="84" t="str">
        <f t="shared" si="72"/>
        <v/>
      </c>
      <c r="KH31" s="411"/>
      <c r="KI31" s="83" t="str">
        <f>IF('لیست '!U78&lt;&gt;"",'لیست '!U78,"")</f>
        <v/>
      </c>
      <c r="KJ31" s="83" t="str">
        <f>IF('لیست '!AP78&lt;&gt;"",'لیست '!AP78,"")</f>
        <v/>
      </c>
      <c r="KK31" s="84" t="str">
        <f t="shared" si="73"/>
        <v/>
      </c>
      <c r="KL31" s="411"/>
      <c r="KM31" s="83" t="str">
        <f>IF('لیست '!U79&lt;&gt;"",'لیست '!U79,"")</f>
        <v/>
      </c>
      <c r="KN31" s="83" t="str">
        <f>IF('لیست '!AP79&lt;&gt;"",'لیست '!AP79,"")</f>
        <v/>
      </c>
      <c r="KO31" s="84" t="str">
        <f t="shared" si="74"/>
        <v/>
      </c>
      <c r="KP31" s="411"/>
      <c r="KQ31" s="83" t="str">
        <f>IF('لیست '!U80&lt;&gt;"",'لیست '!U80,"")</f>
        <v/>
      </c>
      <c r="KR31" s="83" t="str">
        <f>IF('لیست '!AP80&lt;&gt;"",'لیست '!AP80,"")</f>
        <v/>
      </c>
      <c r="KS31" s="84" t="str">
        <f t="shared" si="75"/>
        <v/>
      </c>
      <c r="KT31" s="411"/>
      <c r="KU31" s="83" t="str">
        <f>IF('لیست '!U81&lt;&gt;"",'لیست '!U81,"")</f>
        <v/>
      </c>
      <c r="KV31" s="83" t="str">
        <f>IF('لیست '!AP81&lt;&gt;"",'لیست '!AP81,"")</f>
        <v/>
      </c>
      <c r="KW31" s="84" t="str">
        <f t="shared" si="76"/>
        <v/>
      </c>
      <c r="KX31" s="411"/>
      <c r="KY31" s="83" t="str">
        <f>IF('لیست '!U82&lt;&gt;"",'لیست '!U82,"")</f>
        <v/>
      </c>
      <c r="KZ31" s="83" t="str">
        <f>IF('لیست '!AP82&lt;&gt;"",'لیست '!AP82,"")</f>
        <v/>
      </c>
      <c r="LA31" s="84" t="str">
        <f t="shared" si="77"/>
        <v/>
      </c>
      <c r="LB31" s="411"/>
      <c r="LC31" s="83" t="str">
        <f>IF('لیست '!U83&lt;&gt;"",'لیست '!U83,"")</f>
        <v/>
      </c>
      <c r="LD31" s="83" t="str">
        <f>IF('لیست '!AP83&lt;&gt;"",'لیست '!AP83,"")</f>
        <v/>
      </c>
      <c r="LE31" s="84" t="str">
        <f t="shared" si="78"/>
        <v/>
      </c>
      <c r="LF31" s="411"/>
      <c r="LG31" s="83" t="str">
        <f>IF('لیست '!U84&lt;&gt;"",'لیست '!U84,"")</f>
        <v/>
      </c>
      <c r="LH31" s="83" t="str">
        <f>IF('لیست '!AP84&lt;&gt;"",'لیست '!AP84,"")</f>
        <v/>
      </c>
      <c r="LI31" s="84" t="str">
        <f t="shared" si="79"/>
        <v/>
      </c>
      <c r="LJ31" s="411"/>
      <c r="LK31" s="83" t="str">
        <f>IF('لیست '!U85&lt;&gt;"",'لیست '!U85,"")</f>
        <v/>
      </c>
      <c r="LL31" s="83" t="str">
        <f>IF('لیست '!AP85&lt;&gt;"",'لیست '!AP85,"")</f>
        <v/>
      </c>
      <c r="LM31" s="84" t="str">
        <f t="shared" si="80"/>
        <v/>
      </c>
      <c r="LN31" s="411"/>
      <c r="LO31" s="83" t="str">
        <f>IF('لیست '!U86&lt;&gt;"",'لیست '!U86,"")</f>
        <v/>
      </c>
      <c r="LP31" s="83" t="str">
        <f>IF('لیست '!AP86&lt;&gt;"",'لیست '!AP86,"")</f>
        <v/>
      </c>
      <c r="LQ31" s="84" t="str">
        <f t="shared" si="81"/>
        <v/>
      </c>
      <c r="LR31" s="411"/>
      <c r="LS31" s="83" t="str">
        <f>IF('لیست '!U87&lt;&gt;"",'لیست '!U87,"")</f>
        <v/>
      </c>
      <c r="LT31" s="83" t="str">
        <f>IF('لیست '!AP87&lt;&gt;"",'لیست '!AP87,"")</f>
        <v/>
      </c>
      <c r="LU31" s="84" t="str">
        <f t="shared" si="82"/>
        <v/>
      </c>
      <c r="LV31" s="411"/>
      <c r="LW31" s="83" t="str">
        <f>IF('لیست '!U88&lt;&gt;"",'لیست '!U88,"")</f>
        <v/>
      </c>
      <c r="LX31" s="83" t="str">
        <f>IF('لیست '!AP88&lt;&gt;"",'لیست '!AP88,"")</f>
        <v/>
      </c>
      <c r="LY31" s="84" t="str">
        <f t="shared" si="83"/>
        <v/>
      </c>
      <c r="LZ31" s="411"/>
      <c r="MA31" s="83" t="str">
        <f>IF('لیست '!U89&lt;&gt;"",'لیست '!U89,"")</f>
        <v/>
      </c>
      <c r="MB31" s="83" t="str">
        <f>IF('لیست '!AP89&lt;&gt;"",'لیست '!AP89,"")</f>
        <v/>
      </c>
      <c r="MC31" s="84" t="str">
        <f t="shared" si="84"/>
        <v/>
      </c>
      <c r="MD31" s="411"/>
      <c r="ME31" s="83" t="str">
        <f>IF('لیست '!U90&lt;&gt;"",'لیست '!U90,"")</f>
        <v/>
      </c>
      <c r="MF31" s="83" t="str">
        <f>IF('لیست '!AP90&lt;&gt;"",'لیست '!AP90,"")</f>
        <v/>
      </c>
      <c r="MG31" s="84" t="str">
        <f t="shared" si="85"/>
        <v/>
      </c>
      <c r="MH31" s="411"/>
      <c r="MI31" s="83" t="str">
        <f>IF('لیست '!U91&lt;&gt;"",'لیست '!U91,"")</f>
        <v/>
      </c>
      <c r="MJ31" s="83" t="str">
        <f>IF('لیست '!AP91&lt;&gt;"",'لیست '!AP91,"")</f>
        <v/>
      </c>
      <c r="MK31" s="84" t="str">
        <f t="shared" si="86"/>
        <v/>
      </c>
      <c r="ML31" s="411"/>
      <c r="MM31" s="83" t="str">
        <f>IF('لیست '!U92&lt;&gt;"",'لیست '!U92,"")</f>
        <v/>
      </c>
      <c r="MN31" s="83" t="str">
        <f>IF('لیست '!AP92&lt;&gt;"",'لیست '!AP92,"")</f>
        <v/>
      </c>
      <c r="MO31" s="84" t="str">
        <f t="shared" si="87"/>
        <v/>
      </c>
      <c r="MP31" s="411"/>
      <c r="MQ31" s="83" t="str">
        <f>IF('لیست '!U93&lt;&gt;"",'لیست '!U93,"")</f>
        <v/>
      </c>
      <c r="MR31" s="83" t="str">
        <f>IF('لیست '!AP93&lt;&gt;"",'لیست '!AP93,"")</f>
        <v/>
      </c>
      <c r="MS31" s="84" t="str">
        <f t="shared" si="88"/>
        <v/>
      </c>
      <c r="MT31" s="411"/>
      <c r="MU31" s="83" t="str">
        <f>IF('لیست '!U94&lt;&gt;"",'لیست '!U94,"")</f>
        <v/>
      </c>
      <c r="MV31" s="83" t="str">
        <f>IF('لیست '!AP94&lt;&gt;"",'لیست '!AP94,"")</f>
        <v/>
      </c>
      <c r="MW31" s="84" t="str">
        <f t="shared" si="89"/>
        <v/>
      </c>
      <c r="MX31" s="411"/>
      <c r="MY31" s="83" t="str">
        <f>IF('لیست '!U95&lt;&gt;"",'لیست '!U95,"")</f>
        <v/>
      </c>
      <c r="MZ31" s="83" t="str">
        <f>IF('لیست '!AP95&lt;&gt;"",'لیست '!AP95,"")</f>
        <v/>
      </c>
      <c r="NA31" s="84" t="str">
        <f t="shared" si="90"/>
        <v/>
      </c>
      <c r="NB31" s="411"/>
      <c r="NC31" s="83" t="str">
        <f>IF('لیست '!U96&lt;&gt;"",'لیست '!U96,"")</f>
        <v/>
      </c>
      <c r="ND31" s="83" t="str">
        <f>IF('لیست '!AP96&lt;&gt;"",'لیست '!AP96,"")</f>
        <v/>
      </c>
      <c r="NE31" s="84" t="str">
        <f t="shared" si="91"/>
        <v/>
      </c>
      <c r="NF31" s="411"/>
      <c r="NG31" s="83" t="str">
        <f>IF('لیست '!U97&lt;&gt;"",'لیست '!U97,"")</f>
        <v/>
      </c>
      <c r="NH31" s="83" t="str">
        <f>IF('لیست '!AP97&lt;&gt;"",'لیست '!AP97,"")</f>
        <v/>
      </c>
      <c r="NI31" s="84" t="str">
        <f t="shared" si="92"/>
        <v/>
      </c>
      <c r="NJ31" s="411"/>
      <c r="NK31" s="83" t="str">
        <f>IF('لیست '!U98&lt;&gt;"",'لیست '!U98,"")</f>
        <v/>
      </c>
      <c r="NL31" s="83" t="str">
        <f>IF('لیست '!AP98&lt;&gt;"",'لیست '!AP98,"")</f>
        <v/>
      </c>
      <c r="NM31" s="84" t="str">
        <f t="shared" si="93"/>
        <v/>
      </c>
      <c r="NN31" s="411"/>
      <c r="NO31" s="83" t="str">
        <f>IF('لیست '!U99&lt;&gt;"",'لیست '!U99,"")</f>
        <v/>
      </c>
      <c r="NP31" s="83" t="str">
        <f>IF('لیست '!AP99&lt;&gt;"",'لیست '!AP99,"")</f>
        <v/>
      </c>
      <c r="NQ31" s="84" t="str">
        <f t="shared" si="94"/>
        <v/>
      </c>
      <c r="NR31" s="411"/>
      <c r="NS31" s="83" t="str">
        <f>IF('لیست '!U100&lt;&gt;"",'لیست '!U100,"")</f>
        <v/>
      </c>
      <c r="NT31" s="83" t="str">
        <f>IF('لیست '!AP100&lt;&gt;"",'لیست '!AP100,"")</f>
        <v/>
      </c>
      <c r="NU31" s="84" t="str">
        <f t="shared" si="95"/>
        <v/>
      </c>
      <c r="NV31" s="411"/>
      <c r="NW31" s="83" t="str">
        <f>IF('لیست '!U101&lt;&gt;"",'لیست '!U101,"")</f>
        <v/>
      </c>
      <c r="NX31" s="83" t="str">
        <f>IF('لیست '!AP101&lt;&gt;"",'لیست '!AP101,"")</f>
        <v/>
      </c>
      <c r="NY31" s="84" t="str">
        <f t="shared" si="96"/>
        <v/>
      </c>
      <c r="NZ31" s="411"/>
      <c r="OA31" s="83" t="str">
        <f>IF('لیست '!U102&lt;&gt;"",'لیست '!U102,"")</f>
        <v/>
      </c>
      <c r="OB31" s="83" t="str">
        <f>IF('لیست '!AP102&lt;&gt;"",'لیست '!AP102,"")</f>
        <v/>
      </c>
      <c r="OC31" s="84" t="str">
        <f t="shared" si="97"/>
        <v/>
      </c>
      <c r="OD31" s="411"/>
    </row>
    <row r="32" spans="1:401" s="82" customFormat="1" ht="13.05" customHeight="1" x14ac:dyDescent="0.3">
      <c r="A32" s="409" t="str">
        <f>'لیست '!V3</f>
        <v>تربیت بدنی</v>
      </c>
      <c r="B32" s="412"/>
      <c r="C32" s="83" t="str">
        <f>IF('لیست '!V5&lt;&gt;"",'لیست '!V5,"")</f>
        <v/>
      </c>
      <c r="D32" s="83" t="str">
        <f>IF('لیست '!AQ5&lt;&gt;"",'لیست '!AQ5,"")</f>
        <v/>
      </c>
      <c r="E32" s="84" t="str">
        <f t="shared" si="0"/>
        <v/>
      </c>
      <c r="F32" s="411"/>
      <c r="G32" s="83" t="str">
        <f>IF('لیست '!V6&lt;&gt;"",'لیست '!V6,"")</f>
        <v/>
      </c>
      <c r="H32" s="83" t="str">
        <f>IF('لیست '!AQ6&lt;&gt;"",'لیست '!AQ6,"")</f>
        <v/>
      </c>
      <c r="I32" s="84" t="str">
        <f t="shared" si="1"/>
        <v/>
      </c>
      <c r="J32" s="411"/>
      <c r="K32" s="83" t="str">
        <f>IF('لیست '!V7&lt;&gt;"",'لیست '!V7,"")</f>
        <v/>
      </c>
      <c r="L32" s="83" t="str">
        <f>IF('لیست '!AQ7&lt;&gt;"",'لیست '!AQ7,"")</f>
        <v/>
      </c>
      <c r="M32" s="84" t="str">
        <f t="shared" si="2"/>
        <v/>
      </c>
      <c r="N32" s="411"/>
      <c r="O32" s="83" t="str">
        <f>IF('لیست '!V8&lt;&gt;"",'لیست '!V8,"")</f>
        <v/>
      </c>
      <c r="P32" s="83" t="str">
        <f>IF('لیست '!AQ8&lt;&gt;"",'لیست '!AQ8,"")</f>
        <v/>
      </c>
      <c r="Q32" s="84" t="str">
        <f t="shared" si="3"/>
        <v/>
      </c>
      <c r="R32" s="411"/>
      <c r="S32" s="83" t="str">
        <f>IF('لیست '!V9&lt;&gt;"",'لیست '!V9,"")</f>
        <v/>
      </c>
      <c r="T32" s="83" t="str">
        <f>IF('لیست '!AQ9&lt;&gt;"",'لیست '!AQ9,"")</f>
        <v/>
      </c>
      <c r="U32" s="84" t="str">
        <f t="shared" si="4"/>
        <v/>
      </c>
      <c r="V32" s="411"/>
      <c r="W32" s="83" t="str">
        <f>IF('لیست '!V10&lt;&gt;"",'لیست '!V10,"")</f>
        <v/>
      </c>
      <c r="X32" s="83" t="str">
        <f>IF('لیست '!AQ10&lt;&gt;"",'لیست '!AQ10,"")</f>
        <v/>
      </c>
      <c r="Y32" s="84" t="str">
        <f t="shared" si="5"/>
        <v/>
      </c>
      <c r="Z32" s="411"/>
      <c r="AA32" s="83" t="str">
        <f>IF('لیست '!V11&lt;&gt;"",'لیست '!V11,"")</f>
        <v/>
      </c>
      <c r="AB32" s="83" t="str">
        <f>IF('لیست '!AQ11&lt;&gt;"",'لیست '!AQ11,"")</f>
        <v/>
      </c>
      <c r="AC32" s="84" t="str">
        <f t="shared" si="6"/>
        <v/>
      </c>
      <c r="AD32" s="411"/>
      <c r="AE32" s="83" t="str">
        <f>IF('لیست '!V12&lt;&gt;"",'لیست '!V12,"")</f>
        <v/>
      </c>
      <c r="AF32" s="83" t="str">
        <f>IF('لیست '!AQ12&lt;&gt;"",'لیست '!AQ12,"")</f>
        <v/>
      </c>
      <c r="AG32" s="84" t="str">
        <f t="shared" si="7"/>
        <v/>
      </c>
      <c r="AH32" s="411"/>
      <c r="AI32" s="83" t="str">
        <f>IF('لیست '!V13&lt;&gt;"",'لیست '!V13,"")</f>
        <v/>
      </c>
      <c r="AJ32" s="83" t="str">
        <f>IF('لیست '!AQ13&lt;&gt;"",'لیست '!AQ13,"")</f>
        <v/>
      </c>
      <c r="AK32" s="84" t="str">
        <f t="shared" si="8"/>
        <v/>
      </c>
      <c r="AL32" s="411"/>
      <c r="AM32" s="83" t="str">
        <f>IF('لیست '!V14&lt;&gt;"",'لیست '!V14,"")</f>
        <v/>
      </c>
      <c r="AN32" s="83" t="str">
        <f>IF('لیست '!AQ14&lt;&gt;"",'لیست '!AQ14,"")</f>
        <v/>
      </c>
      <c r="AO32" s="84" t="str">
        <f t="shared" si="9"/>
        <v/>
      </c>
      <c r="AP32" s="411"/>
      <c r="AQ32" s="83" t="str">
        <f>IF('لیست '!V15&lt;&gt;"",'لیست '!V15,"")</f>
        <v/>
      </c>
      <c r="AR32" s="83" t="str">
        <f>IF('لیست '!AQ15&lt;&gt;"",'لیست '!AQ15,"")</f>
        <v/>
      </c>
      <c r="AS32" s="84" t="str">
        <f t="shared" si="10"/>
        <v/>
      </c>
      <c r="AT32" s="411"/>
      <c r="AU32" s="83" t="str">
        <f>IF('لیست '!V16&lt;&gt;"",'لیست '!V16,"")</f>
        <v/>
      </c>
      <c r="AV32" s="83" t="str">
        <f>IF('لیست '!AQ16&lt;&gt;"",'لیست '!AQ16,"")</f>
        <v/>
      </c>
      <c r="AW32" s="84" t="str">
        <f t="shared" si="11"/>
        <v/>
      </c>
      <c r="AX32" s="411"/>
      <c r="AY32" s="83" t="str">
        <f>IF('لیست '!V17&lt;&gt;"",'لیست '!V17,"")</f>
        <v/>
      </c>
      <c r="AZ32" s="83" t="str">
        <f>IF('لیست '!AQ17&lt;&gt;"",'لیست '!AQ17,"")</f>
        <v/>
      </c>
      <c r="BA32" s="84" t="str">
        <f t="shared" si="12"/>
        <v/>
      </c>
      <c r="BB32" s="411"/>
      <c r="BC32" s="83" t="str">
        <f>IF('لیست '!V18&lt;&gt;"",'لیست '!V18,"")</f>
        <v/>
      </c>
      <c r="BD32" s="83" t="str">
        <f>IF('لیست '!AQ18&lt;&gt;"",'لیست '!AQ18,"")</f>
        <v/>
      </c>
      <c r="BE32" s="84" t="str">
        <f t="shared" si="13"/>
        <v/>
      </c>
      <c r="BF32" s="411"/>
      <c r="BG32" s="83" t="str">
        <f>IF('لیست '!V19&lt;&gt;"",'لیست '!V19,"")</f>
        <v/>
      </c>
      <c r="BH32" s="83" t="str">
        <f>IF('لیست '!AQ19&lt;&gt;"",'لیست '!AQ19,"")</f>
        <v/>
      </c>
      <c r="BI32" s="84" t="str">
        <f t="shared" si="14"/>
        <v/>
      </c>
      <c r="BJ32" s="411"/>
      <c r="BK32" s="83" t="str">
        <f>IF('لیست '!V20&lt;&gt;"",'لیست '!V20,"")</f>
        <v/>
      </c>
      <c r="BL32" s="83" t="str">
        <f>IF('لیست '!AQ20&lt;&gt;"",'لیست '!AQ20,"")</f>
        <v/>
      </c>
      <c r="BM32" s="84" t="str">
        <f t="shared" si="15"/>
        <v/>
      </c>
      <c r="BN32" s="411"/>
      <c r="BO32" s="83" t="str">
        <f>IF('لیست '!V21&lt;&gt;"",'لیست '!V21,"")</f>
        <v/>
      </c>
      <c r="BP32" s="83" t="str">
        <f>IF('لیست '!AQ21&lt;&gt;"",'لیست '!AQ21,"")</f>
        <v/>
      </c>
      <c r="BQ32" s="84" t="str">
        <f t="shared" si="16"/>
        <v/>
      </c>
      <c r="BR32" s="411"/>
      <c r="BS32" s="83" t="str">
        <f>IF('لیست '!V22&lt;&gt;"",'لیست '!V22,"")</f>
        <v/>
      </c>
      <c r="BT32" s="83" t="str">
        <f>IF('لیست '!AQ22&lt;&gt;"",'لیست '!AQ22,"")</f>
        <v/>
      </c>
      <c r="BU32" s="84" t="str">
        <f t="shared" si="17"/>
        <v/>
      </c>
      <c r="BV32" s="411"/>
      <c r="BW32" s="83" t="str">
        <f>IF('لیست '!V23&lt;&gt;"",'لیست '!V23,"")</f>
        <v/>
      </c>
      <c r="BX32" s="83" t="str">
        <f>IF('لیست '!AQ23&lt;&gt;"",'لیست '!AQ23,"")</f>
        <v/>
      </c>
      <c r="BY32" s="84" t="str">
        <f t="shared" si="18"/>
        <v/>
      </c>
      <c r="BZ32" s="411"/>
      <c r="CA32" s="83" t="str">
        <f>IF('لیست '!V24&lt;&gt;"",'لیست '!V24,"")</f>
        <v/>
      </c>
      <c r="CB32" s="83" t="str">
        <f>IF('لیست '!AQ24&lt;&gt;"",'لیست '!AQ24,"")</f>
        <v/>
      </c>
      <c r="CC32" s="84" t="str">
        <f t="shared" si="19"/>
        <v/>
      </c>
      <c r="CD32" s="411"/>
      <c r="CE32" s="83" t="str">
        <f>IF('لیست '!V25&lt;&gt;"",'لیست '!V25,"")</f>
        <v/>
      </c>
      <c r="CF32" s="83" t="str">
        <f>IF('لیست '!AQ25&lt;&gt;"",'لیست '!AQ25,"")</f>
        <v/>
      </c>
      <c r="CG32" s="84" t="str">
        <f t="shared" si="20"/>
        <v/>
      </c>
      <c r="CH32" s="411"/>
      <c r="CI32" s="83" t="str">
        <f>IF('لیست '!V26&lt;&gt;"",'لیست '!V26,"")</f>
        <v/>
      </c>
      <c r="CJ32" s="83" t="str">
        <f>IF('لیست '!AQ26&lt;&gt;"",'لیست '!AQ26,"")</f>
        <v/>
      </c>
      <c r="CK32" s="84" t="str">
        <f t="shared" si="21"/>
        <v/>
      </c>
      <c r="CL32" s="411"/>
      <c r="CM32" s="83" t="str">
        <f>IF('لیست '!V27&lt;&gt;"",'لیست '!V27,"")</f>
        <v/>
      </c>
      <c r="CN32" s="83" t="str">
        <f>IF('لیست '!AQ27&lt;&gt;"",'لیست '!AQ27,"")</f>
        <v/>
      </c>
      <c r="CO32" s="84" t="str">
        <f t="shared" si="22"/>
        <v/>
      </c>
      <c r="CP32" s="411"/>
      <c r="CQ32" s="83" t="str">
        <f>IF('لیست '!V28&lt;&gt;"",'لیست '!V28,"")</f>
        <v/>
      </c>
      <c r="CR32" s="83" t="str">
        <f>IF('لیست '!AQ28&lt;&gt;"",'لیست '!AQ28,"")</f>
        <v/>
      </c>
      <c r="CS32" s="84" t="str">
        <f t="shared" si="23"/>
        <v/>
      </c>
      <c r="CT32" s="411"/>
      <c r="CU32" s="83" t="str">
        <f>IF('لیست '!V29&lt;&gt;"",'لیست '!V29,"")</f>
        <v/>
      </c>
      <c r="CV32" s="83" t="str">
        <f>IF('لیست '!AQ29&lt;&gt;"",'لیست '!AQ29,"")</f>
        <v/>
      </c>
      <c r="CW32" s="84" t="str">
        <f t="shared" si="24"/>
        <v/>
      </c>
      <c r="CX32" s="411"/>
      <c r="CY32" s="83" t="str">
        <f>IF('لیست '!V30&lt;&gt;"",'لیست '!V30,"")</f>
        <v/>
      </c>
      <c r="CZ32" s="83" t="str">
        <f>IF('لیست '!AQ30&lt;&gt;"",'لیست '!AQ30,"")</f>
        <v/>
      </c>
      <c r="DA32" s="84" t="str">
        <f t="shared" si="25"/>
        <v/>
      </c>
      <c r="DB32" s="411"/>
      <c r="DC32" s="83" t="str">
        <f>IF('لیست '!V31&lt;&gt;"",'لیست '!V31,"")</f>
        <v/>
      </c>
      <c r="DD32" s="83" t="str">
        <f>IF('لیست '!AQ31&lt;&gt;"",'لیست '!AQ31,"")</f>
        <v/>
      </c>
      <c r="DE32" s="84" t="str">
        <f t="shared" si="26"/>
        <v/>
      </c>
      <c r="DF32" s="411"/>
      <c r="DG32" s="83" t="str">
        <f>IF('لیست '!V32&lt;&gt;"",'لیست '!V32,"")</f>
        <v/>
      </c>
      <c r="DH32" s="83" t="str">
        <f>IF('لیست '!AQ32&lt;&gt;"",'لیست '!AQ32,"")</f>
        <v/>
      </c>
      <c r="DI32" s="84" t="str">
        <f t="shared" si="27"/>
        <v/>
      </c>
      <c r="DJ32" s="411"/>
      <c r="DK32" s="83" t="str">
        <f>IF('لیست '!V33&lt;&gt;"",'لیست '!V33,"")</f>
        <v/>
      </c>
      <c r="DL32" s="83" t="str">
        <f>IF('لیست '!AQ33&lt;&gt;"",'لیست '!AQ33,"")</f>
        <v/>
      </c>
      <c r="DM32" s="84" t="str">
        <f t="shared" si="28"/>
        <v/>
      </c>
      <c r="DN32" s="411"/>
      <c r="DO32" s="83" t="str">
        <f>IF('لیست '!V34&lt;&gt;"",'لیست '!V34,"")</f>
        <v/>
      </c>
      <c r="DP32" s="83" t="str">
        <f>IF('لیست '!AQ34&lt;&gt;"",'لیست '!AQ34,"")</f>
        <v/>
      </c>
      <c r="DQ32" s="84" t="str">
        <f t="shared" si="29"/>
        <v/>
      </c>
      <c r="DR32" s="411"/>
      <c r="DS32" s="83" t="str">
        <f>IF('لیست '!V35&lt;&gt;"",'لیست '!V35,"")</f>
        <v/>
      </c>
      <c r="DT32" s="83" t="str">
        <f>IF('لیست '!AQ35&lt;&gt;"",'لیست '!AQ35,"")</f>
        <v/>
      </c>
      <c r="DU32" s="84" t="str">
        <f t="shared" si="30"/>
        <v/>
      </c>
      <c r="DV32" s="411"/>
      <c r="DW32" s="83" t="str">
        <f>IF('لیست '!V36&lt;&gt;"",'لیست '!V36,"")</f>
        <v/>
      </c>
      <c r="DX32" s="83" t="str">
        <f>IF('لیست '!AQ36&lt;&gt;"",'لیست '!AQ36,"")</f>
        <v/>
      </c>
      <c r="DY32" s="84" t="str">
        <f t="shared" si="31"/>
        <v/>
      </c>
      <c r="DZ32" s="411"/>
      <c r="EA32" s="83" t="str">
        <f>IF('لیست '!V37&lt;&gt;"",'لیست '!V37,"")</f>
        <v/>
      </c>
      <c r="EB32" s="83" t="str">
        <f>IF('لیست '!AQ37&lt;&gt;"",'لیست '!AQ37,"")</f>
        <v/>
      </c>
      <c r="EC32" s="84" t="str">
        <f t="shared" si="32"/>
        <v/>
      </c>
      <c r="ED32" s="411"/>
      <c r="EE32" s="83" t="str">
        <f>IF('لیست '!V38&lt;&gt;"",'لیست '!V38,"")</f>
        <v/>
      </c>
      <c r="EF32" s="83" t="str">
        <f>IF('لیست '!AQ38&lt;&gt;"",'لیست '!AQ38,"")</f>
        <v/>
      </c>
      <c r="EG32" s="84" t="str">
        <f t="shared" si="33"/>
        <v/>
      </c>
      <c r="EH32" s="411"/>
      <c r="EI32" s="83" t="str">
        <f>IF('لیست '!V39&lt;&gt;"",'لیست '!V39,"")</f>
        <v/>
      </c>
      <c r="EJ32" s="83" t="str">
        <f>IF('لیست '!AQ39&lt;&gt;"",'لیست '!AQ39,"")</f>
        <v/>
      </c>
      <c r="EK32" s="84" t="str">
        <f t="shared" si="34"/>
        <v/>
      </c>
      <c r="EL32" s="411"/>
      <c r="EM32" s="83" t="str">
        <f>IF('لیست '!V40&lt;&gt;"",'لیست '!V40,"")</f>
        <v/>
      </c>
      <c r="EN32" s="83" t="str">
        <f>IF('لیست '!AQ40&lt;&gt;"",'لیست '!AQ40,"")</f>
        <v/>
      </c>
      <c r="EO32" s="84" t="str">
        <f t="shared" si="35"/>
        <v/>
      </c>
      <c r="EP32" s="411"/>
      <c r="EQ32" s="83" t="str">
        <f>IF('لیست '!V41&lt;&gt;"",'لیست '!V41,"")</f>
        <v/>
      </c>
      <c r="ER32" s="83" t="str">
        <f>IF('لیست '!AQ41&lt;&gt;"",'لیست '!AQ41,"")</f>
        <v/>
      </c>
      <c r="ES32" s="84" t="str">
        <f t="shared" si="36"/>
        <v/>
      </c>
      <c r="ET32" s="411"/>
      <c r="EU32" s="83" t="str">
        <f>IF('لیست '!V42&lt;&gt;"",'لیست '!V42,"")</f>
        <v/>
      </c>
      <c r="EV32" s="83" t="str">
        <f>IF('لیست '!AQ42&lt;&gt;"",'لیست '!AQ42,"")</f>
        <v/>
      </c>
      <c r="EW32" s="84" t="str">
        <f t="shared" si="37"/>
        <v/>
      </c>
      <c r="EX32" s="411"/>
      <c r="EY32" s="83" t="str">
        <f>IF('لیست '!V43&lt;&gt;"",'لیست '!V43,"")</f>
        <v/>
      </c>
      <c r="EZ32" s="83" t="str">
        <f>IF('لیست '!AQ43&lt;&gt;"",'لیست '!AQ43,"")</f>
        <v/>
      </c>
      <c r="FA32" s="84" t="str">
        <f t="shared" si="38"/>
        <v/>
      </c>
      <c r="FB32" s="411"/>
      <c r="FC32" s="83" t="str">
        <f>IF('لیست '!V44&lt;&gt;"",'لیست '!V44,"")</f>
        <v/>
      </c>
      <c r="FD32" s="83" t="str">
        <f>IF('لیست '!AQ44&lt;&gt;"",'لیست '!AQ44,"")</f>
        <v/>
      </c>
      <c r="FE32" s="84" t="str">
        <f t="shared" si="39"/>
        <v/>
      </c>
      <c r="FF32" s="411"/>
      <c r="FG32" s="83" t="str">
        <f>IF('لیست '!V45&lt;&gt;"",'لیست '!V45,"")</f>
        <v/>
      </c>
      <c r="FH32" s="83" t="str">
        <f>IF('لیست '!AQ45&lt;&gt;"",'لیست '!AQ45,"")</f>
        <v/>
      </c>
      <c r="FI32" s="84" t="str">
        <f t="shared" si="40"/>
        <v/>
      </c>
      <c r="FJ32" s="411"/>
      <c r="FK32" s="83" t="str">
        <f>IF('لیست '!V46&lt;&gt;"",'لیست '!V46,"")</f>
        <v/>
      </c>
      <c r="FL32" s="83" t="str">
        <f>IF('لیست '!AQ46&lt;&gt;"",'لیست '!AQ46,"")</f>
        <v/>
      </c>
      <c r="FM32" s="84" t="str">
        <f t="shared" si="41"/>
        <v/>
      </c>
      <c r="FN32" s="411"/>
      <c r="FO32" s="83" t="str">
        <f>IF('لیست '!V47&lt;&gt;"",'لیست '!V47,"")</f>
        <v/>
      </c>
      <c r="FP32" s="83" t="str">
        <f>IF('لیست '!AQ47&lt;&gt;"",'لیست '!AQ47,"")</f>
        <v/>
      </c>
      <c r="FQ32" s="84" t="str">
        <f t="shared" si="42"/>
        <v/>
      </c>
      <c r="FR32" s="411"/>
      <c r="FS32" s="83" t="str">
        <f>IF('لیست '!V48&lt;&gt;"",'لیست '!V48,"")</f>
        <v/>
      </c>
      <c r="FT32" s="83" t="str">
        <f>IF('لیست '!AQ48&lt;&gt;"",'لیست '!AQ48,"")</f>
        <v/>
      </c>
      <c r="FU32" s="84" t="str">
        <f t="shared" si="43"/>
        <v/>
      </c>
      <c r="FV32" s="411"/>
      <c r="FW32" s="83" t="str">
        <f>IF('لیست '!V49&lt;&gt;"",'لیست '!V49,"")</f>
        <v/>
      </c>
      <c r="FX32" s="83" t="str">
        <f>IF('لیست '!AQ49&lt;&gt;"",'لیست '!AQ49,"")</f>
        <v/>
      </c>
      <c r="FY32" s="84" t="str">
        <f t="shared" si="44"/>
        <v/>
      </c>
      <c r="FZ32" s="411"/>
      <c r="GA32" s="83" t="str">
        <f>IF('لیست '!V50&lt;&gt;"",'لیست '!V50,"")</f>
        <v/>
      </c>
      <c r="GB32" s="83" t="str">
        <f>IF('لیست '!AQ50&lt;&gt;"",'لیست '!AQ50,"")</f>
        <v/>
      </c>
      <c r="GC32" s="84" t="str">
        <f t="shared" si="45"/>
        <v/>
      </c>
      <c r="GD32" s="411"/>
      <c r="GE32" s="83" t="str">
        <f>IF('لیست '!V51&lt;&gt;"",'لیست '!V51,"")</f>
        <v/>
      </c>
      <c r="GF32" s="83" t="str">
        <f>IF('لیست '!AQ51&lt;&gt;"",'لیست '!AQ51,"")</f>
        <v/>
      </c>
      <c r="GG32" s="84" t="str">
        <f t="shared" si="46"/>
        <v/>
      </c>
      <c r="GH32" s="411"/>
      <c r="GI32" s="83" t="str">
        <f>IF('لیست '!V52&lt;&gt;"",'لیست '!V52,"")</f>
        <v/>
      </c>
      <c r="GJ32" s="83" t="str">
        <f>IF('لیست '!AQ52&lt;&gt;"",'لیست '!AQ52,"")</f>
        <v/>
      </c>
      <c r="GK32" s="84" t="str">
        <f t="shared" si="47"/>
        <v/>
      </c>
      <c r="GL32" s="411"/>
      <c r="GM32" s="83" t="str">
        <f>IF('لیست '!V53&lt;&gt;"",'لیست '!V53,"")</f>
        <v/>
      </c>
      <c r="GN32" s="83" t="str">
        <f>IF('لیست '!AQ53&lt;&gt;"",'لیست '!AQ53,"")</f>
        <v/>
      </c>
      <c r="GO32" s="84" t="str">
        <f t="shared" si="48"/>
        <v/>
      </c>
      <c r="GP32" s="411"/>
      <c r="GQ32" s="83" t="str">
        <f>IF('لیست '!V54&lt;&gt;"",'لیست '!V54,"")</f>
        <v/>
      </c>
      <c r="GR32" s="83" t="str">
        <f>IF('لیست '!AQ54&lt;&gt;"",'لیست '!AQ54,"")</f>
        <v/>
      </c>
      <c r="GS32" s="84" t="str">
        <f t="shared" si="49"/>
        <v/>
      </c>
      <c r="GT32" s="411"/>
      <c r="GU32" s="83" t="str">
        <f>IF('لیست '!V55&lt;&gt;"",'لیست '!V55,"")</f>
        <v/>
      </c>
      <c r="GV32" s="83" t="str">
        <f>IF('لیست '!AQ55&lt;&gt;"",'لیست '!AQ55,"")</f>
        <v/>
      </c>
      <c r="GW32" s="84" t="str">
        <f t="shared" si="50"/>
        <v/>
      </c>
      <c r="GX32" s="411"/>
      <c r="GY32" s="83" t="str">
        <f>IF('لیست '!V56&lt;&gt;"",'لیست '!V56,"")</f>
        <v/>
      </c>
      <c r="GZ32" s="83" t="str">
        <f>IF('لیست '!AQ56&lt;&gt;"",'لیست '!AQ56,"")</f>
        <v/>
      </c>
      <c r="HA32" s="84" t="str">
        <f t="shared" si="51"/>
        <v/>
      </c>
      <c r="HB32" s="411"/>
      <c r="HC32" s="83" t="str">
        <f>IF('لیست '!V57&lt;&gt;"",'لیست '!V57,"")</f>
        <v/>
      </c>
      <c r="HD32" s="83" t="str">
        <f>IF('لیست '!AQ57&lt;&gt;"",'لیست '!AQ57,"")</f>
        <v/>
      </c>
      <c r="HE32" s="84" t="str">
        <f t="shared" si="52"/>
        <v/>
      </c>
      <c r="HF32" s="411"/>
      <c r="HG32" s="83" t="str">
        <f>IF('لیست '!V58&lt;&gt;"",'لیست '!V58,"")</f>
        <v/>
      </c>
      <c r="HH32" s="83" t="str">
        <f>IF('لیست '!AQ58&lt;&gt;"",'لیست '!AQ58,"")</f>
        <v/>
      </c>
      <c r="HI32" s="84" t="str">
        <f t="shared" si="53"/>
        <v/>
      </c>
      <c r="HJ32" s="411"/>
      <c r="HK32" s="83" t="str">
        <f>IF('لیست '!V59&lt;&gt;"",'لیست '!V59,"")</f>
        <v/>
      </c>
      <c r="HL32" s="83" t="str">
        <f>IF('لیست '!AQ59&lt;&gt;"",'لیست '!AQ59,"")</f>
        <v/>
      </c>
      <c r="HM32" s="84" t="str">
        <f t="shared" si="54"/>
        <v/>
      </c>
      <c r="HN32" s="411"/>
      <c r="HO32" s="83" t="str">
        <f>IF('لیست '!V60&lt;&gt;"",'لیست '!V60,"")</f>
        <v/>
      </c>
      <c r="HP32" s="83" t="str">
        <f>IF('لیست '!AQ60&lt;&gt;"",'لیست '!AQ60,"")</f>
        <v/>
      </c>
      <c r="HQ32" s="84" t="str">
        <f t="shared" si="55"/>
        <v/>
      </c>
      <c r="HR32" s="411"/>
      <c r="HS32" s="83" t="str">
        <f>IF('لیست '!V61&lt;&gt;"",'لیست '!V61,"")</f>
        <v/>
      </c>
      <c r="HT32" s="83" t="str">
        <f>IF('لیست '!AQ61&lt;&gt;"",'لیست '!AQ61,"")</f>
        <v/>
      </c>
      <c r="HU32" s="84" t="str">
        <f t="shared" si="56"/>
        <v/>
      </c>
      <c r="HV32" s="411"/>
      <c r="HW32" s="83" t="str">
        <f>IF('لیست '!V62&lt;&gt;"",'لیست '!V62,"")</f>
        <v/>
      </c>
      <c r="HX32" s="83" t="str">
        <f>IF('لیست '!AQ62&lt;&gt;"",'لیست '!AQ62,"")</f>
        <v/>
      </c>
      <c r="HY32" s="84" t="str">
        <f t="shared" si="57"/>
        <v/>
      </c>
      <c r="HZ32" s="411"/>
      <c r="IA32" s="83" t="str">
        <f>IF('لیست '!V63&lt;&gt;"",'لیست '!V63,"")</f>
        <v/>
      </c>
      <c r="IB32" s="83" t="str">
        <f>IF('لیست '!AQ63&lt;&gt;"",'لیست '!AQ63,"")</f>
        <v/>
      </c>
      <c r="IC32" s="84" t="str">
        <f t="shared" si="58"/>
        <v/>
      </c>
      <c r="ID32" s="411"/>
      <c r="IE32" s="83" t="str">
        <f>IF('لیست '!V64&lt;&gt;"",'لیست '!V64,"")</f>
        <v/>
      </c>
      <c r="IF32" s="83" t="str">
        <f>IF('لیست '!AQ64&lt;&gt;"",'لیست '!AQ64,"")</f>
        <v/>
      </c>
      <c r="IG32" s="84" t="str">
        <f t="shared" si="59"/>
        <v/>
      </c>
      <c r="IH32" s="411"/>
      <c r="II32" s="83" t="str">
        <f>IF('لیست '!V65&lt;&gt;"",'لیست '!V65,"")</f>
        <v/>
      </c>
      <c r="IJ32" s="83" t="str">
        <f>IF('لیست '!AQ65&lt;&gt;"",'لیست '!AQ65,"")</f>
        <v/>
      </c>
      <c r="IK32" s="84" t="str">
        <f t="shared" si="60"/>
        <v/>
      </c>
      <c r="IL32" s="411"/>
      <c r="IM32" s="83" t="str">
        <f>IF('لیست '!V66&lt;&gt;"",'لیست '!V66,"")</f>
        <v/>
      </c>
      <c r="IN32" s="83" t="str">
        <f>IF('لیست '!AQ66&lt;&gt;"",'لیست '!AQ66,"")</f>
        <v/>
      </c>
      <c r="IO32" s="84" t="str">
        <f t="shared" si="61"/>
        <v/>
      </c>
      <c r="IP32" s="411"/>
      <c r="IQ32" s="83" t="str">
        <f>IF('لیست '!V67&lt;&gt;"",'لیست '!V67,"")</f>
        <v/>
      </c>
      <c r="IR32" s="83" t="str">
        <f>IF('لیست '!AQ67&lt;&gt;"",'لیست '!AQ67,"")</f>
        <v/>
      </c>
      <c r="IS32" s="84" t="str">
        <f t="shared" si="62"/>
        <v/>
      </c>
      <c r="IT32" s="411"/>
      <c r="IU32" s="83" t="str">
        <f>IF('لیست '!V68&lt;&gt;"",'لیست '!V68,"")</f>
        <v/>
      </c>
      <c r="IV32" s="83" t="str">
        <f>IF('لیست '!AQ68&lt;&gt;"",'لیست '!AQ68,"")</f>
        <v/>
      </c>
      <c r="IW32" s="84" t="str">
        <f t="shared" si="63"/>
        <v/>
      </c>
      <c r="IX32" s="411"/>
      <c r="IY32" s="83" t="str">
        <f>IF('لیست '!V69&lt;&gt;"",'لیست '!V69,"")</f>
        <v/>
      </c>
      <c r="IZ32" s="83" t="str">
        <f>IF('لیست '!AQ69&lt;&gt;"",'لیست '!AQ69,"")</f>
        <v/>
      </c>
      <c r="JA32" s="84" t="str">
        <f t="shared" si="64"/>
        <v/>
      </c>
      <c r="JB32" s="411"/>
      <c r="JC32" s="83" t="str">
        <f>IF('لیست '!V70&lt;&gt;"",'لیست '!V70,"")</f>
        <v/>
      </c>
      <c r="JD32" s="83" t="str">
        <f>IF('لیست '!AQ70&lt;&gt;"",'لیست '!AQ70,"")</f>
        <v/>
      </c>
      <c r="JE32" s="84" t="str">
        <f t="shared" si="65"/>
        <v/>
      </c>
      <c r="JF32" s="411"/>
      <c r="JG32" s="83" t="str">
        <f>IF('لیست '!V71&lt;&gt;"",'لیست '!V71,"")</f>
        <v/>
      </c>
      <c r="JH32" s="83" t="str">
        <f>IF('لیست '!AQ71&lt;&gt;"",'لیست '!AQ71,"")</f>
        <v/>
      </c>
      <c r="JI32" s="84" t="str">
        <f t="shared" si="66"/>
        <v/>
      </c>
      <c r="JJ32" s="411"/>
      <c r="JK32" s="83" t="str">
        <f>IF('لیست '!V72&lt;&gt;"",'لیست '!V72,"")</f>
        <v/>
      </c>
      <c r="JL32" s="83" t="str">
        <f>IF('لیست '!AQ72&lt;&gt;"",'لیست '!AQ72,"")</f>
        <v/>
      </c>
      <c r="JM32" s="84" t="str">
        <f t="shared" si="67"/>
        <v/>
      </c>
      <c r="JN32" s="411"/>
      <c r="JO32" s="83" t="str">
        <f>IF('لیست '!V73&lt;&gt;"",'لیست '!V73,"")</f>
        <v/>
      </c>
      <c r="JP32" s="83" t="str">
        <f>IF('لیست '!AQ73&lt;&gt;"",'لیست '!AQ73,"")</f>
        <v/>
      </c>
      <c r="JQ32" s="84" t="str">
        <f t="shared" si="68"/>
        <v/>
      </c>
      <c r="JR32" s="411"/>
      <c r="JS32" s="83" t="str">
        <f>IF('لیست '!V74&lt;&gt;"",'لیست '!V74,"")</f>
        <v/>
      </c>
      <c r="JT32" s="83" t="str">
        <f>IF('لیست '!AQ74&lt;&gt;"",'لیست '!AQ74,"")</f>
        <v/>
      </c>
      <c r="JU32" s="84" t="str">
        <f t="shared" si="69"/>
        <v/>
      </c>
      <c r="JV32" s="411"/>
      <c r="JW32" s="83" t="str">
        <f>IF('لیست '!V75&lt;&gt;"",'لیست '!V75,"")</f>
        <v/>
      </c>
      <c r="JX32" s="83" t="str">
        <f>IF('لیست '!AQ75&lt;&gt;"",'لیست '!AQ75,"")</f>
        <v/>
      </c>
      <c r="JY32" s="84" t="str">
        <f t="shared" si="70"/>
        <v/>
      </c>
      <c r="JZ32" s="411"/>
      <c r="KA32" s="83" t="str">
        <f>IF('لیست '!V76&lt;&gt;"",'لیست '!V76,"")</f>
        <v/>
      </c>
      <c r="KB32" s="83" t="str">
        <f>IF('لیست '!AQ76&lt;&gt;"",'لیست '!AQ76,"")</f>
        <v/>
      </c>
      <c r="KC32" s="84" t="str">
        <f t="shared" si="71"/>
        <v/>
      </c>
      <c r="KD32" s="411"/>
      <c r="KE32" s="83" t="str">
        <f>IF('لیست '!V77&lt;&gt;"",'لیست '!V77,"")</f>
        <v/>
      </c>
      <c r="KF32" s="83" t="str">
        <f>IF('لیست '!AQ77&lt;&gt;"",'لیست '!AQ77,"")</f>
        <v/>
      </c>
      <c r="KG32" s="84" t="str">
        <f t="shared" si="72"/>
        <v/>
      </c>
      <c r="KH32" s="411"/>
      <c r="KI32" s="83" t="str">
        <f>IF('لیست '!V78&lt;&gt;"",'لیست '!V78,"")</f>
        <v/>
      </c>
      <c r="KJ32" s="83" t="str">
        <f>IF('لیست '!AQ78&lt;&gt;"",'لیست '!AQ78,"")</f>
        <v/>
      </c>
      <c r="KK32" s="84" t="str">
        <f t="shared" si="73"/>
        <v/>
      </c>
      <c r="KL32" s="411"/>
      <c r="KM32" s="83" t="str">
        <f>IF('لیست '!V79&lt;&gt;"",'لیست '!V79,"")</f>
        <v/>
      </c>
      <c r="KN32" s="83" t="str">
        <f>IF('لیست '!AQ79&lt;&gt;"",'لیست '!AQ79,"")</f>
        <v/>
      </c>
      <c r="KO32" s="84" t="str">
        <f t="shared" si="74"/>
        <v/>
      </c>
      <c r="KP32" s="411"/>
      <c r="KQ32" s="83" t="str">
        <f>IF('لیست '!V80&lt;&gt;"",'لیست '!V80,"")</f>
        <v/>
      </c>
      <c r="KR32" s="83" t="str">
        <f>IF('لیست '!AQ80&lt;&gt;"",'لیست '!AQ80,"")</f>
        <v/>
      </c>
      <c r="KS32" s="84" t="str">
        <f t="shared" si="75"/>
        <v/>
      </c>
      <c r="KT32" s="411"/>
      <c r="KU32" s="83" t="str">
        <f>IF('لیست '!V81&lt;&gt;"",'لیست '!V81,"")</f>
        <v/>
      </c>
      <c r="KV32" s="83" t="str">
        <f>IF('لیست '!AQ81&lt;&gt;"",'لیست '!AQ81,"")</f>
        <v/>
      </c>
      <c r="KW32" s="84" t="str">
        <f t="shared" si="76"/>
        <v/>
      </c>
      <c r="KX32" s="411"/>
      <c r="KY32" s="83" t="str">
        <f>IF('لیست '!V82&lt;&gt;"",'لیست '!V82,"")</f>
        <v/>
      </c>
      <c r="KZ32" s="83" t="str">
        <f>IF('لیست '!AQ82&lt;&gt;"",'لیست '!AQ82,"")</f>
        <v/>
      </c>
      <c r="LA32" s="84" t="str">
        <f t="shared" si="77"/>
        <v/>
      </c>
      <c r="LB32" s="411"/>
      <c r="LC32" s="83" t="str">
        <f>IF('لیست '!V83&lt;&gt;"",'لیست '!V83,"")</f>
        <v/>
      </c>
      <c r="LD32" s="83" t="str">
        <f>IF('لیست '!AQ83&lt;&gt;"",'لیست '!AQ83,"")</f>
        <v/>
      </c>
      <c r="LE32" s="84" t="str">
        <f t="shared" si="78"/>
        <v/>
      </c>
      <c r="LF32" s="411"/>
      <c r="LG32" s="83" t="str">
        <f>IF('لیست '!V84&lt;&gt;"",'لیست '!V84,"")</f>
        <v/>
      </c>
      <c r="LH32" s="83" t="str">
        <f>IF('لیست '!AQ84&lt;&gt;"",'لیست '!AQ84,"")</f>
        <v/>
      </c>
      <c r="LI32" s="84" t="str">
        <f t="shared" si="79"/>
        <v/>
      </c>
      <c r="LJ32" s="411"/>
      <c r="LK32" s="83" t="str">
        <f>IF('لیست '!V85&lt;&gt;"",'لیست '!V85,"")</f>
        <v/>
      </c>
      <c r="LL32" s="83" t="str">
        <f>IF('لیست '!AQ85&lt;&gt;"",'لیست '!AQ85,"")</f>
        <v/>
      </c>
      <c r="LM32" s="84" t="str">
        <f t="shared" si="80"/>
        <v/>
      </c>
      <c r="LN32" s="411"/>
      <c r="LO32" s="83" t="str">
        <f>IF('لیست '!V86&lt;&gt;"",'لیست '!V86,"")</f>
        <v/>
      </c>
      <c r="LP32" s="83" t="str">
        <f>IF('لیست '!AQ86&lt;&gt;"",'لیست '!AQ86,"")</f>
        <v/>
      </c>
      <c r="LQ32" s="84" t="str">
        <f t="shared" si="81"/>
        <v/>
      </c>
      <c r="LR32" s="411"/>
      <c r="LS32" s="83" t="str">
        <f>IF('لیست '!V87&lt;&gt;"",'لیست '!V87,"")</f>
        <v/>
      </c>
      <c r="LT32" s="83" t="str">
        <f>IF('لیست '!AQ87&lt;&gt;"",'لیست '!AQ87,"")</f>
        <v/>
      </c>
      <c r="LU32" s="84" t="str">
        <f t="shared" si="82"/>
        <v/>
      </c>
      <c r="LV32" s="411"/>
      <c r="LW32" s="83" t="str">
        <f>IF('لیست '!V88&lt;&gt;"",'لیست '!V88,"")</f>
        <v/>
      </c>
      <c r="LX32" s="83" t="str">
        <f>IF('لیست '!AQ88&lt;&gt;"",'لیست '!AQ88,"")</f>
        <v/>
      </c>
      <c r="LY32" s="84" t="str">
        <f t="shared" si="83"/>
        <v/>
      </c>
      <c r="LZ32" s="411"/>
      <c r="MA32" s="83" t="str">
        <f>IF('لیست '!V89&lt;&gt;"",'لیست '!V89,"")</f>
        <v/>
      </c>
      <c r="MB32" s="83" t="str">
        <f>IF('لیست '!AQ89&lt;&gt;"",'لیست '!AQ89,"")</f>
        <v/>
      </c>
      <c r="MC32" s="84" t="str">
        <f t="shared" si="84"/>
        <v/>
      </c>
      <c r="MD32" s="411"/>
      <c r="ME32" s="83" t="str">
        <f>IF('لیست '!V90&lt;&gt;"",'لیست '!V90,"")</f>
        <v/>
      </c>
      <c r="MF32" s="83" t="str">
        <f>IF('لیست '!AQ90&lt;&gt;"",'لیست '!AQ90,"")</f>
        <v/>
      </c>
      <c r="MG32" s="84" t="str">
        <f t="shared" si="85"/>
        <v/>
      </c>
      <c r="MH32" s="411"/>
      <c r="MI32" s="83" t="str">
        <f>IF('لیست '!V91&lt;&gt;"",'لیست '!V91,"")</f>
        <v/>
      </c>
      <c r="MJ32" s="83" t="str">
        <f>IF('لیست '!AQ91&lt;&gt;"",'لیست '!AQ91,"")</f>
        <v/>
      </c>
      <c r="MK32" s="84" t="str">
        <f t="shared" si="86"/>
        <v/>
      </c>
      <c r="ML32" s="411"/>
      <c r="MM32" s="83" t="str">
        <f>IF('لیست '!V92&lt;&gt;"",'لیست '!V92,"")</f>
        <v/>
      </c>
      <c r="MN32" s="83" t="str">
        <f>IF('لیست '!AQ92&lt;&gt;"",'لیست '!AQ92,"")</f>
        <v/>
      </c>
      <c r="MO32" s="84" t="str">
        <f t="shared" si="87"/>
        <v/>
      </c>
      <c r="MP32" s="411"/>
      <c r="MQ32" s="83" t="str">
        <f>IF('لیست '!V93&lt;&gt;"",'لیست '!V93,"")</f>
        <v/>
      </c>
      <c r="MR32" s="83" t="str">
        <f>IF('لیست '!AQ93&lt;&gt;"",'لیست '!AQ93,"")</f>
        <v/>
      </c>
      <c r="MS32" s="84" t="str">
        <f t="shared" si="88"/>
        <v/>
      </c>
      <c r="MT32" s="411"/>
      <c r="MU32" s="83" t="str">
        <f>IF('لیست '!V94&lt;&gt;"",'لیست '!V94,"")</f>
        <v/>
      </c>
      <c r="MV32" s="83" t="str">
        <f>IF('لیست '!AQ94&lt;&gt;"",'لیست '!AQ94,"")</f>
        <v/>
      </c>
      <c r="MW32" s="84" t="str">
        <f t="shared" si="89"/>
        <v/>
      </c>
      <c r="MX32" s="411"/>
      <c r="MY32" s="83" t="str">
        <f>IF('لیست '!V95&lt;&gt;"",'لیست '!V95,"")</f>
        <v/>
      </c>
      <c r="MZ32" s="83" t="str">
        <f>IF('لیست '!AQ95&lt;&gt;"",'لیست '!AQ95,"")</f>
        <v/>
      </c>
      <c r="NA32" s="84" t="str">
        <f t="shared" si="90"/>
        <v/>
      </c>
      <c r="NB32" s="411"/>
      <c r="NC32" s="83" t="str">
        <f>IF('لیست '!V96&lt;&gt;"",'لیست '!V96,"")</f>
        <v/>
      </c>
      <c r="ND32" s="83" t="str">
        <f>IF('لیست '!AQ96&lt;&gt;"",'لیست '!AQ96,"")</f>
        <v/>
      </c>
      <c r="NE32" s="84" t="str">
        <f t="shared" si="91"/>
        <v/>
      </c>
      <c r="NF32" s="411"/>
      <c r="NG32" s="83" t="str">
        <f>IF('لیست '!V97&lt;&gt;"",'لیست '!V97,"")</f>
        <v/>
      </c>
      <c r="NH32" s="83" t="str">
        <f>IF('لیست '!AQ97&lt;&gt;"",'لیست '!AQ97,"")</f>
        <v/>
      </c>
      <c r="NI32" s="84" t="str">
        <f t="shared" si="92"/>
        <v/>
      </c>
      <c r="NJ32" s="411"/>
      <c r="NK32" s="83" t="str">
        <f>IF('لیست '!V98&lt;&gt;"",'لیست '!V98,"")</f>
        <v/>
      </c>
      <c r="NL32" s="83" t="str">
        <f>IF('لیست '!AQ98&lt;&gt;"",'لیست '!AQ98,"")</f>
        <v/>
      </c>
      <c r="NM32" s="84" t="str">
        <f t="shared" si="93"/>
        <v/>
      </c>
      <c r="NN32" s="411"/>
      <c r="NO32" s="83" t="str">
        <f>IF('لیست '!V99&lt;&gt;"",'لیست '!V99,"")</f>
        <v/>
      </c>
      <c r="NP32" s="83" t="str">
        <f>IF('لیست '!AQ99&lt;&gt;"",'لیست '!AQ99,"")</f>
        <v/>
      </c>
      <c r="NQ32" s="84" t="str">
        <f t="shared" si="94"/>
        <v/>
      </c>
      <c r="NR32" s="411"/>
      <c r="NS32" s="83" t="str">
        <f>IF('لیست '!V100&lt;&gt;"",'لیست '!V100,"")</f>
        <v/>
      </c>
      <c r="NT32" s="83" t="str">
        <f>IF('لیست '!AQ100&lt;&gt;"",'لیست '!AQ100,"")</f>
        <v/>
      </c>
      <c r="NU32" s="84" t="str">
        <f t="shared" si="95"/>
        <v/>
      </c>
      <c r="NV32" s="411"/>
      <c r="NW32" s="83" t="str">
        <f>IF('لیست '!V101&lt;&gt;"",'لیست '!V101,"")</f>
        <v/>
      </c>
      <c r="NX32" s="83" t="str">
        <f>IF('لیست '!AQ101&lt;&gt;"",'لیست '!AQ101,"")</f>
        <v/>
      </c>
      <c r="NY32" s="84" t="str">
        <f t="shared" si="96"/>
        <v/>
      </c>
      <c r="NZ32" s="411"/>
      <c r="OA32" s="83" t="str">
        <f>IF('لیست '!V102&lt;&gt;"",'لیست '!V102,"")</f>
        <v/>
      </c>
      <c r="OB32" s="83" t="str">
        <f>IF('لیست '!AQ102&lt;&gt;"",'لیست '!AQ102,"")</f>
        <v/>
      </c>
      <c r="OC32" s="84" t="str">
        <f t="shared" si="97"/>
        <v/>
      </c>
      <c r="OD32" s="411"/>
    </row>
    <row r="33" spans="1:394" s="82" customFormat="1" ht="13.05" customHeight="1" x14ac:dyDescent="0.3">
      <c r="A33" s="409" t="str">
        <f>'لیست '!W3</f>
        <v>تهذیب</v>
      </c>
      <c r="B33" s="412"/>
      <c r="C33" s="83" t="str">
        <f>IF('لیست '!W5&lt;&gt;"",'لیست '!W5,"")</f>
        <v/>
      </c>
      <c r="D33" s="83" t="str">
        <f>IF('لیست '!AR5&lt;&gt;"",'لیست '!AR5,"")</f>
        <v/>
      </c>
      <c r="E33" s="84" t="str">
        <f t="shared" si="0"/>
        <v/>
      </c>
      <c r="F33" s="411"/>
      <c r="G33" s="83" t="str">
        <f>IF('لیست '!W6&lt;&gt;"",'لیست '!W6,"")</f>
        <v/>
      </c>
      <c r="H33" s="83" t="str">
        <f>IF('لیست '!AR6&lt;&gt;"",'لیست '!AR6,"")</f>
        <v/>
      </c>
      <c r="I33" s="84" t="str">
        <f t="shared" si="1"/>
        <v/>
      </c>
      <c r="J33" s="411"/>
      <c r="K33" s="83" t="str">
        <f>IF('لیست '!W7&lt;&gt;"",'لیست '!W7,"")</f>
        <v/>
      </c>
      <c r="L33" s="83" t="str">
        <f>IF('لیست '!AR7&lt;&gt;"",'لیست '!AR7,"")</f>
        <v/>
      </c>
      <c r="M33" s="84" t="str">
        <f t="shared" si="2"/>
        <v/>
      </c>
      <c r="N33" s="411"/>
      <c r="O33" s="83" t="str">
        <f>IF('لیست '!W8&lt;&gt;"",'لیست '!W8,"")</f>
        <v/>
      </c>
      <c r="P33" s="83" t="str">
        <f>IF('لیست '!AR8&lt;&gt;"",'لیست '!AR8,"")</f>
        <v/>
      </c>
      <c r="Q33" s="84" t="str">
        <f t="shared" si="3"/>
        <v/>
      </c>
      <c r="R33" s="411"/>
      <c r="S33" s="83" t="str">
        <f>IF('لیست '!W9&lt;&gt;"",'لیست '!W9,"")</f>
        <v/>
      </c>
      <c r="T33" s="83" t="str">
        <f>IF('لیست '!AR9&lt;&gt;"",'لیست '!AR9,"")</f>
        <v/>
      </c>
      <c r="U33" s="84" t="str">
        <f t="shared" si="4"/>
        <v/>
      </c>
      <c r="V33" s="411"/>
      <c r="W33" s="83" t="str">
        <f>IF('لیست '!W10&lt;&gt;"",'لیست '!W10,"")</f>
        <v/>
      </c>
      <c r="X33" s="83" t="str">
        <f>IF('لیست '!AR10&lt;&gt;"",'لیست '!AR10,"")</f>
        <v/>
      </c>
      <c r="Y33" s="84" t="str">
        <f t="shared" si="5"/>
        <v/>
      </c>
      <c r="Z33" s="411"/>
      <c r="AA33" s="83" t="str">
        <f>IF('لیست '!W11&lt;&gt;"",'لیست '!W11,"")</f>
        <v/>
      </c>
      <c r="AB33" s="83" t="str">
        <f>IF('لیست '!AR11&lt;&gt;"",'لیست '!AR11,"")</f>
        <v/>
      </c>
      <c r="AC33" s="84" t="str">
        <f t="shared" si="6"/>
        <v/>
      </c>
      <c r="AD33" s="411"/>
      <c r="AE33" s="83" t="str">
        <f>IF('لیست '!W12&lt;&gt;"",'لیست '!W12,"")</f>
        <v/>
      </c>
      <c r="AF33" s="83" t="str">
        <f>IF('لیست '!AR12&lt;&gt;"",'لیست '!AR12,"")</f>
        <v/>
      </c>
      <c r="AG33" s="84" t="str">
        <f t="shared" si="7"/>
        <v/>
      </c>
      <c r="AH33" s="411"/>
      <c r="AI33" s="83" t="str">
        <f>IF('لیست '!W13&lt;&gt;"",'لیست '!W13,"")</f>
        <v/>
      </c>
      <c r="AJ33" s="83" t="str">
        <f>IF('لیست '!AR13&lt;&gt;"",'لیست '!AR13,"")</f>
        <v/>
      </c>
      <c r="AK33" s="84" t="str">
        <f t="shared" si="8"/>
        <v/>
      </c>
      <c r="AL33" s="411"/>
      <c r="AM33" s="83" t="str">
        <f>IF('لیست '!W14&lt;&gt;"",'لیست '!W14,"")</f>
        <v/>
      </c>
      <c r="AN33" s="83" t="str">
        <f>IF('لیست '!AR14&lt;&gt;"",'لیست '!AR14,"")</f>
        <v/>
      </c>
      <c r="AO33" s="84" t="str">
        <f t="shared" si="9"/>
        <v/>
      </c>
      <c r="AP33" s="411"/>
      <c r="AQ33" s="83" t="str">
        <f>IF('لیست '!W15&lt;&gt;"",'لیست '!W15,"")</f>
        <v/>
      </c>
      <c r="AR33" s="83" t="str">
        <f>IF('لیست '!AR15&lt;&gt;"",'لیست '!AR15,"")</f>
        <v/>
      </c>
      <c r="AS33" s="84" t="str">
        <f t="shared" si="10"/>
        <v/>
      </c>
      <c r="AT33" s="411"/>
      <c r="AU33" s="83" t="str">
        <f>IF('لیست '!W16&lt;&gt;"",'لیست '!W16,"")</f>
        <v/>
      </c>
      <c r="AV33" s="83" t="str">
        <f>IF('لیست '!AR16&lt;&gt;"",'لیست '!AR16,"")</f>
        <v/>
      </c>
      <c r="AW33" s="84" t="str">
        <f t="shared" si="11"/>
        <v/>
      </c>
      <c r="AX33" s="411"/>
      <c r="AY33" s="83" t="str">
        <f>IF('لیست '!W17&lt;&gt;"",'لیست '!W17,"")</f>
        <v/>
      </c>
      <c r="AZ33" s="83" t="str">
        <f>IF('لیست '!AR17&lt;&gt;"",'لیست '!AR17,"")</f>
        <v/>
      </c>
      <c r="BA33" s="84" t="str">
        <f t="shared" si="12"/>
        <v/>
      </c>
      <c r="BB33" s="411"/>
      <c r="BC33" s="83" t="str">
        <f>IF('لیست '!W18&lt;&gt;"",'لیست '!W18,"")</f>
        <v/>
      </c>
      <c r="BD33" s="83" t="str">
        <f>IF('لیست '!AR18&lt;&gt;"",'لیست '!AR18,"")</f>
        <v/>
      </c>
      <c r="BE33" s="84" t="str">
        <f t="shared" si="13"/>
        <v/>
      </c>
      <c r="BF33" s="411"/>
      <c r="BG33" s="83" t="str">
        <f>IF('لیست '!W19&lt;&gt;"",'لیست '!W19,"")</f>
        <v/>
      </c>
      <c r="BH33" s="83" t="str">
        <f>IF('لیست '!AR19&lt;&gt;"",'لیست '!AR19,"")</f>
        <v/>
      </c>
      <c r="BI33" s="84" t="str">
        <f t="shared" si="14"/>
        <v/>
      </c>
      <c r="BJ33" s="411"/>
      <c r="BK33" s="83" t="str">
        <f>IF('لیست '!W20&lt;&gt;"",'لیست '!W20,"")</f>
        <v/>
      </c>
      <c r="BL33" s="83" t="str">
        <f>IF('لیست '!AR20&lt;&gt;"",'لیست '!AR20,"")</f>
        <v/>
      </c>
      <c r="BM33" s="84" t="str">
        <f t="shared" si="15"/>
        <v/>
      </c>
      <c r="BN33" s="411"/>
      <c r="BO33" s="83" t="str">
        <f>IF('لیست '!W21&lt;&gt;"",'لیست '!W21,"")</f>
        <v/>
      </c>
      <c r="BP33" s="83" t="str">
        <f>IF('لیست '!AR21&lt;&gt;"",'لیست '!AR21,"")</f>
        <v/>
      </c>
      <c r="BQ33" s="84" t="str">
        <f t="shared" si="16"/>
        <v/>
      </c>
      <c r="BR33" s="411"/>
      <c r="BS33" s="83" t="str">
        <f>IF('لیست '!W22&lt;&gt;"",'لیست '!W22,"")</f>
        <v/>
      </c>
      <c r="BT33" s="83" t="str">
        <f>IF('لیست '!AR22&lt;&gt;"",'لیست '!AR22,"")</f>
        <v/>
      </c>
      <c r="BU33" s="84" t="str">
        <f t="shared" si="17"/>
        <v/>
      </c>
      <c r="BV33" s="411"/>
      <c r="BW33" s="83" t="str">
        <f>IF('لیست '!W23&lt;&gt;"",'لیست '!W23,"")</f>
        <v/>
      </c>
      <c r="BX33" s="83" t="str">
        <f>IF('لیست '!AR23&lt;&gt;"",'لیست '!AR23,"")</f>
        <v/>
      </c>
      <c r="BY33" s="84" t="str">
        <f t="shared" si="18"/>
        <v/>
      </c>
      <c r="BZ33" s="411"/>
      <c r="CA33" s="83" t="str">
        <f>IF('لیست '!W24&lt;&gt;"",'لیست '!W24,"")</f>
        <v/>
      </c>
      <c r="CB33" s="83" t="str">
        <f>IF('لیست '!AR24&lt;&gt;"",'لیست '!AR24,"")</f>
        <v/>
      </c>
      <c r="CC33" s="84" t="str">
        <f t="shared" si="19"/>
        <v/>
      </c>
      <c r="CD33" s="411"/>
      <c r="CE33" s="83" t="str">
        <f>IF('لیست '!W25&lt;&gt;"",'لیست '!W25,"")</f>
        <v/>
      </c>
      <c r="CF33" s="83" t="str">
        <f>IF('لیست '!AR25&lt;&gt;"",'لیست '!AR25,"")</f>
        <v/>
      </c>
      <c r="CG33" s="84" t="str">
        <f t="shared" si="20"/>
        <v/>
      </c>
      <c r="CH33" s="411"/>
      <c r="CI33" s="83" t="str">
        <f>IF('لیست '!W26&lt;&gt;"",'لیست '!W26,"")</f>
        <v/>
      </c>
      <c r="CJ33" s="83" t="str">
        <f>IF('لیست '!AR26&lt;&gt;"",'لیست '!AR26,"")</f>
        <v/>
      </c>
      <c r="CK33" s="84" t="str">
        <f t="shared" si="21"/>
        <v/>
      </c>
      <c r="CL33" s="411"/>
      <c r="CM33" s="83" t="str">
        <f>IF('لیست '!W27&lt;&gt;"",'لیست '!W27,"")</f>
        <v/>
      </c>
      <c r="CN33" s="83" t="str">
        <f>IF('لیست '!AR27&lt;&gt;"",'لیست '!AR27,"")</f>
        <v/>
      </c>
      <c r="CO33" s="84" t="str">
        <f t="shared" si="22"/>
        <v/>
      </c>
      <c r="CP33" s="411"/>
      <c r="CQ33" s="83" t="str">
        <f>IF('لیست '!W28&lt;&gt;"",'لیست '!W28,"")</f>
        <v/>
      </c>
      <c r="CR33" s="83" t="str">
        <f>IF('لیست '!AR28&lt;&gt;"",'لیست '!AR28,"")</f>
        <v/>
      </c>
      <c r="CS33" s="84" t="str">
        <f t="shared" si="23"/>
        <v/>
      </c>
      <c r="CT33" s="411"/>
      <c r="CU33" s="83" t="str">
        <f>IF('لیست '!W29&lt;&gt;"",'لیست '!W29,"")</f>
        <v/>
      </c>
      <c r="CV33" s="83" t="str">
        <f>IF('لیست '!AR29&lt;&gt;"",'لیست '!AR29,"")</f>
        <v/>
      </c>
      <c r="CW33" s="84" t="str">
        <f t="shared" si="24"/>
        <v/>
      </c>
      <c r="CX33" s="411"/>
      <c r="CY33" s="83" t="str">
        <f>IF('لیست '!W30&lt;&gt;"",'لیست '!W30,"")</f>
        <v/>
      </c>
      <c r="CZ33" s="83" t="str">
        <f>IF('لیست '!AR30&lt;&gt;"",'لیست '!AR30,"")</f>
        <v/>
      </c>
      <c r="DA33" s="84" t="str">
        <f t="shared" si="25"/>
        <v/>
      </c>
      <c r="DB33" s="411"/>
      <c r="DC33" s="83" t="str">
        <f>IF('لیست '!W31&lt;&gt;"",'لیست '!W31,"")</f>
        <v/>
      </c>
      <c r="DD33" s="83" t="str">
        <f>IF('لیست '!AR31&lt;&gt;"",'لیست '!AR31,"")</f>
        <v/>
      </c>
      <c r="DE33" s="84" t="str">
        <f t="shared" si="26"/>
        <v/>
      </c>
      <c r="DF33" s="411"/>
      <c r="DG33" s="83" t="str">
        <f>IF('لیست '!W32&lt;&gt;"",'لیست '!W32,"")</f>
        <v/>
      </c>
      <c r="DH33" s="83" t="str">
        <f>IF('لیست '!AR32&lt;&gt;"",'لیست '!AR32,"")</f>
        <v/>
      </c>
      <c r="DI33" s="84" t="str">
        <f t="shared" si="27"/>
        <v/>
      </c>
      <c r="DJ33" s="411"/>
      <c r="DK33" s="83" t="str">
        <f>IF('لیست '!W33&lt;&gt;"",'لیست '!W33,"")</f>
        <v/>
      </c>
      <c r="DL33" s="83" t="str">
        <f>IF('لیست '!AR33&lt;&gt;"",'لیست '!AR33,"")</f>
        <v/>
      </c>
      <c r="DM33" s="84" t="str">
        <f t="shared" si="28"/>
        <v/>
      </c>
      <c r="DN33" s="411"/>
      <c r="DO33" s="83" t="str">
        <f>IF('لیست '!W34&lt;&gt;"",'لیست '!W34,"")</f>
        <v/>
      </c>
      <c r="DP33" s="83" t="str">
        <f>IF('لیست '!AR34&lt;&gt;"",'لیست '!AR34,"")</f>
        <v/>
      </c>
      <c r="DQ33" s="84" t="str">
        <f t="shared" si="29"/>
        <v/>
      </c>
      <c r="DR33" s="411"/>
      <c r="DS33" s="83" t="str">
        <f>IF('لیست '!W35&lt;&gt;"",'لیست '!W35,"")</f>
        <v/>
      </c>
      <c r="DT33" s="83" t="str">
        <f>IF('لیست '!AR35&lt;&gt;"",'لیست '!AR35,"")</f>
        <v/>
      </c>
      <c r="DU33" s="84" t="str">
        <f t="shared" si="30"/>
        <v/>
      </c>
      <c r="DV33" s="411"/>
      <c r="DW33" s="83" t="str">
        <f>IF('لیست '!W36&lt;&gt;"",'لیست '!W36,"")</f>
        <v/>
      </c>
      <c r="DX33" s="83" t="str">
        <f>IF('لیست '!AR36&lt;&gt;"",'لیست '!AR36,"")</f>
        <v/>
      </c>
      <c r="DY33" s="84" t="str">
        <f t="shared" si="31"/>
        <v/>
      </c>
      <c r="DZ33" s="411"/>
      <c r="EA33" s="83" t="str">
        <f>IF('لیست '!W37&lt;&gt;"",'لیست '!W37,"")</f>
        <v/>
      </c>
      <c r="EB33" s="83" t="str">
        <f>IF('لیست '!AR37&lt;&gt;"",'لیست '!AR37,"")</f>
        <v/>
      </c>
      <c r="EC33" s="84" t="str">
        <f t="shared" si="32"/>
        <v/>
      </c>
      <c r="ED33" s="411"/>
      <c r="EE33" s="83" t="str">
        <f>IF('لیست '!W38&lt;&gt;"",'لیست '!W38,"")</f>
        <v/>
      </c>
      <c r="EF33" s="83" t="str">
        <f>IF('لیست '!AR38&lt;&gt;"",'لیست '!AR38,"")</f>
        <v/>
      </c>
      <c r="EG33" s="84" t="str">
        <f t="shared" si="33"/>
        <v/>
      </c>
      <c r="EH33" s="411"/>
      <c r="EI33" s="83" t="str">
        <f>IF('لیست '!W39&lt;&gt;"",'لیست '!W39,"")</f>
        <v/>
      </c>
      <c r="EJ33" s="83" t="str">
        <f>IF('لیست '!AR39&lt;&gt;"",'لیست '!AR39,"")</f>
        <v/>
      </c>
      <c r="EK33" s="84" t="str">
        <f t="shared" si="34"/>
        <v/>
      </c>
      <c r="EL33" s="411"/>
      <c r="EM33" s="83" t="str">
        <f>IF('لیست '!W40&lt;&gt;"",'لیست '!W40,"")</f>
        <v/>
      </c>
      <c r="EN33" s="83" t="str">
        <f>IF('لیست '!AR40&lt;&gt;"",'لیست '!AR40,"")</f>
        <v/>
      </c>
      <c r="EO33" s="84" t="str">
        <f t="shared" si="35"/>
        <v/>
      </c>
      <c r="EP33" s="411"/>
      <c r="EQ33" s="83" t="str">
        <f>IF('لیست '!W41&lt;&gt;"",'لیست '!W41,"")</f>
        <v/>
      </c>
      <c r="ER33" s="83" t="str">
        <f>IF('لیست '!AR41&lt;&gt;"",'لیست '!AR41,"")</f>
        <v/>
      </c>
      <c r="ES33" s="84" t="str">
        <f t="shared" si="36"/>
        <v/>
      </c>
      <c r="ET33" s="411"/>
      <c r="EU33" s="83" t="str">
        <f>IF('لیست '!W42&lt;&gt;"",'لیست '!W42,"")</f>
        <v/>
      </c>
      <c r="EV33" s="83" t="str">
        <f>IF('لیست '!AR42&lt;&gt;"",'لیست '!AR42,"")</f>
        <v/>
      </c>
      <c r="EW33" s="84" t="str">
        <f t="shared" si="37"/>
        <v/>
      </c>
      <c r="EX33" s="411"/>
      <c r="EY33" s="83" t="str">
        <f>IF('لیست '!W43&lt;&gt;"",'لیست '!W43,"")</f>
        <v/>
      </c>
      <c r="EZ33" s="83" t="str">
        <f>IF('لیست '!AR43&lt;&gt;"",'لیست '!AR43,"")</f>
        <v/>
      </c>
      <c r="FA33" s="84" t="str">
        <f t="shared" si="38"/>
        <v/>
      </c>
      <c r="FB33" s="411"/>
      <c r="FC33" s="83" t="str">
        <f>IF('لیست '!W44&lt;&gt;"",'لیست '!W44,"")</f>
        <v/>
      </c>
      <c r="FD33" s="83" t="str">
        <f>IF('لیست '!AR44&lt;&gt;"",'لیست '!AR44,"")</f>
        <v/>
      </c>
      <c r="FE33" s="84" t="str">
        <f t="shared" si="39"/>
        <v/>
      </c>
      <c r="FF33" s="411"/>
      <c r="FG33" s="83" t="str">
        <f>IF('لیست '!W45&lt;&gt;"",'لیست '!W45,"")</f>
        <v/>
      </c>
      <c r="FH33" s="83" t="str">
        <f>IF('لیست '!AR45&lt;&gt;"",'لیست '!AR45,"")</f>
        <v/>
      </c>
      <c r="FI33" s="84" t="str">
        <f t="shared" si="40"/>
        <v/>
      </c>
      <c r="FJ33" s="411"/>
      <c r="FK33" s="83" t="str">
        <f>IF('لیست '!W46&lt;&gt;"",'لیست '!W46,"")</f>
        <v/>
      </c>
      <c r="FL33" s="83" t="str">
        <f>IF('لیست '!AR46&lt;&gt;"",'لیست '!AR46,"")</f>
        <v/>
      </c>
      <c r="FM33" s="84" t="str">
        <f t="shared" si="41"/>
        <v/>
      </c>
      <c r="FN33" s="411"/>
      <c r="FO33" s="83" t="str">
        <f>IF('لیست '!W47&lt;&gt;"",'لیست '!W47,"")</f>
        <v/>
      </c>
      <c r="FP33" s="83" t="str">
        <f>IF('لیست '!AR47&lt;&gt;"",'لیست '!AR47,"")</f>
        <v/>
      </c>
      <c r="FQ33" s="84" t="str">
        <f t="shared" si="42"/>
        <v/>
      </c>
      <c r="FR33" s="411"/>
      <c r="FS33" s="83" t="str">
        <f>IF('لیست '!W48&lt;&gt;"",'لیست '!W48,"")</f>
        <v/>
      </c>
      <c r="FT33" s="83" t="str">
        <f>IF('لیست '!AR48&lt;&gt;"",'لیست '!AR48,"")</f>
        <v/>
      </c>
      <c r="FU33" s="84" t="str">
        <f t="shared" si="43"/>
        <v/>
      </c>
      <c r="FV33" s="411"/>
      <c r="FW33" s="83" t="str">
        <f>IF('لیست '!W49&lt;&gt;"",'لیست '!W49,"")</f>
        <v/>
      </c>
      <c r="FX33" s="83" t="str">
        <f>IF('لیست '!AR49&lt;&gt;"",'لیست '!AR49,"")</f>
        <v/>
      </c>
      <c r="FY33" s="84" t="str">
        <f t="shared" si="44"/>
        <v/>
      </c>
      <c r="FZ33" s="411"/>
      <c r="GA33" s="83" t="str">
        <f>IF('لیست '!W50&lt;&gt;"",'لیست '!W50,"")</f>
        <v/>
      </c>
      <c r="GB33" s="83" t="str">
        <f>IF('لیست '!AR50&lt;&gt;"",'لیست '!AR50,"")</f>
        <v/>
      </c>
      <c r="GC33" s="84" t="str">
        <f t="shared" si="45"/>
        <v/>
      </c>
      <c r="GD33" s="411"/>
      <c r="GE33" s="83" t="str">
        <f>IF('لیست '!W51&lt;&gt;"",'لیست '!W51,"")</f>
        <v/>
      </c>
      <c r="GF33" s="83" t="str">
        <f>IF('لیست '!AR51&lt;&gt;"",'لیست '!AR51,"")</f>
        <v/>
      </c>
      <c r="GG33" s="84" t="str">
        <f t="shared" si="46"/>
        <v/>
      </c>
      <c r="GH33" s="411"/>
      <c r="GI33" s="83" t="str">
        <f>IF('لیست '!W52&lt;&gt;"",'لیست '!W52,"")</f>
        <v/>
      </c>
      <c r="GJ33" s="83" t="str">
        <f>IF('لیست '!AR52&lt;&gt;"",'لیست '!AR52,"")</f>
        <v/>
      </c>
      <c r="GK33" s="84" t="str">
        <f t="shared" si="47"/>
        <v/>
      </c>
      <c r="GL33" s="411"/>
      <c r="GM33" s="83" t="str">
        <f>IF('لیست '!W53&lt;&gt;"",'لیست '!W53,"")</f>
        <v/>
      </c>
      <c r="GN33" s="83" t="str">
        <f>IF('لیست '!AR53&lt;&gt;"",'لیست '!AR53,"")</f>
        <v/>
      </c>
      <c r="GO33" s="84" t="str">
        <f t="shared" si="48"/>
        <v/>
      </c>
      <c r="GP33" s="411"/>
      <c r="GQ33" s="83" t="str">
        <f>IF('لیست '!W54&lt;&gt;"",'لیست '!W54,"")</f>
        <v/>
      </c>
      <c r="GR33" s="83" t="str">
        <f>IF('لیست '!AR54&lt;&gt;"",'لیست '!AR54,"")</f>
        <v/>
      </c>
      <c r="GS33" s="84" t="str">
        <f t="shared" si="49"/>
        <v/>
      </c>
      <c r="GT33" s="411"/>
      <c r="GU33" s="83" t="str">
        <f>IF('لیست '!W55&lt;&gt;"",'لیست '!W55,"")</f>
        <v/>
      </c>
      <c r="GV33" s="83" t="str">
        <f>IF('لیست '!AR55&lt;&gt;"",'لیست '!AR55,"")</f>
        <v/>
      </c>
      <c r="GW33" s="84" t="str">
        <f t="shared" si="50"/>
        <v/>
      </c>
      <c r="GX33" s="411"/>
      <c r="GY33" s="83" t="str">
        <f>IF('لیست '!W56&lt;&gt;"",'لیست '!W56,"")</f>
        <v/>
      </c>
      <c r="GZ33" s="83" t="str">
        <f>IF('لیست '!AR56&lt;&gt;"",'لیست '!AR56,"")</f>
        <v/>
      </c>
      <c r="HA33" s="84" t="str">
        <f t="shared" si="51"/>
        <v/>
      </c>
      <c r="HB33" s="411"/>
      <c r="HC33" s="83" t="str">
        <f>IF('لیست '!W57&lt;&gt;"",'لیست '!W57,"")</f>
        <v/>
      </c>
      <c r="HD33" s="83" t="str">
        <f>IF('لیست '!AR57&lt;&gt;"",'لیست '!AR57,"")</f>
        <v/>
      </c>
      <c r="HE33" s="84" t="str">
        <f t="shared" si="52"/>
        <v/>
      </c>
      <c r="HF33" s="411"/>
      <c r="HG33" s="83" t="str">
        <f>IF('لیست '!W58&lt;&gt;"",'لیست '!W58,"")</f>
        <v/>
      </c>
      <c r="HH33" s="83" t="str">
        <f>IF('لیست '!AR58&lt;&gt;"",'لیست '!AR58,"")</f>
        <v/>
      </c>
      <c r="HI33" s="84" t="str">
        <f t="shared" si="53"/>
        <v/>
      </c>
      <c r="HJ33" s="411"/>
      <c r="HK33" s="83" t="str">
        <f>IF('لیست '!W59&lt;&gt;"",'لیست '!W59,"")</f>
        <v/>
      </c>
      <c r="HL33" s="83" t="str">
        <f>IF('لیست '!AR59&lt;&gt;"",'لیست '!AR59,"")</f>
        <v/>
      </c>
      <c r="HM33" s="84" t="str">
        <f t="shared" si="54"/>
        <v/>
      </c>
      <c r="HN33" s="411"/>
      <c r="HO33" s="83" t="str">
        <f>IF('لیست '!W60&lt;&gt;"",'لیست '!W60,"")</f>
        <v/>
      </c>
      <c r="HP33" s="83" t="str">
        <f>IF('لیست '!AR60&lt;&gt;"",'لیست '!AR60,"")</f>
        <v/>
      </c>
      <c r="HQ33" s="84" t="str">
        <f t="shared" si="55"/>
        <v/>
      </c>
      <c r="HR33" s="411"/>
      <c r="HS33" s="83" t="str">
        <f>IF('لیست '!W61&lt;&gt;"",'لیست '!W61,"")</f>
        <v/>
      </c>
      <c r="HT33" s="83" t="str">
        <f>IF('لیست '!AR61&lt;&gt;"",'لیست '!AR61,"")</f>
        <v/>
      </c>
      <c r="HU33" s="84" t="str">
        <f t="shared" si="56"/>
        <v/>
      </c>
      <c r="HV33" s="411"/>
      <c r="HW33" s="83" t="str">
        <f>IF('لیست '!W62&lt;&gt;"",'لیست '!W62,"")</f>
        <v/>
      </c>
      <c r="HX33" s="83" t="str">
        <f>IF('لیست '!AR62&lt;&gt;"",'لیست '!AR62,"")</f>
        <v/>
      </c>
      <c r="HY33" s="84" t="str">
        <f t="shared" si="57"/>
        <v/>
      </c>
      <c r="HZ33" s="411"/>
      <c r="IA33" s="83" t="str">
        <f>IF('لیست '!W63&lt;&gt;"",'لیست '!W63,"")</f>
        <v/>
      </c>
      <c r="IB33" s="83" t="str">
        <f>IF('لیست '!AR63&lt;&gt;"",'لیست '!AR63,"")</f>
        <v/>
      </c>
      <c r="IC33" s="84" t="str">
        <f t="shared" si="58"/>
        <v/>
      </c>
      <c r="ID33" s="411"/>
      <c r="IE33" s="83" t="str">
        <f>IF('لیست '!W64&lt;&gt;"",'لیست '!W64,"")</f>
        <v/>
      </c>
      <c r="IF33" s="83" t="str">
        <f>IF('لیست '!AR64&lt;&gt;"",'لیست '!AR64,"")</f>
        <v/>
      </c>
      <c r="IG33" s="84" t="str">
        <f t="shared" si="59"/>
        <v/>
      </c>
      <c r="IH33" s="411"/>
      <c r="II33" s="83" t="str">
        <f>IF('لیست '!W65&lt;&gt;"",'لیست '!W65,"")</f>
        <v/>
      </c>
      <c r="IJ33" s="83" t="str">
        <f>IF('لیست '!AR65&lt;&gt;"",'لیست '!AR65,"")</f>
        <v/>
      </c>
      <c r="IK33" s="84" t="str">
        <f t="shared" si="60"/>
        <v/>
      </c>
      <c r="IL33" s="411"/>
      <c r="IM33" s="83" t="str">
        <f>IF('لیست '!W66&lt;&gt;"",'لیست '!W66,"")</f>
        <v/>
      </c>
      <c r="IN33" s="83" t="str">
        <f>IF('لیست '!AR66&lt;&gt;"",'لیست '!AR66,"")</f>
        <v/>
      </c>
      <c r="IO33" s="84" t="str">
        <f t="shared" si="61"/>
        <v/>
      </c>
      <c r="IP33" s="411"/>
      <c r="IQ33" s="83" t="str">
        <f>IF('لیست '!W67&lt;&gt;"",'لیست '!W67,"")</f>
        <v/>
      </c>
      <c r="IR33" s="83" t="str">
        <f>IF('لیست '!AR67&lt;&gt;"",'لیست '!AR67,"")</f>
        <v/>
      </c>
      <c r="IS33" s="84" t="str">
        <f t="shared" si="62"/>
        <v/>
      </c>
      <c r="IT33" s="411"/>
      <c r="IU33" s="83" t="str">
        <f>IF('لیست '!W68&lt;&gt;"",'لیست '!W68,"")</f>
        <v/>
      </c>
      <c r="IV33" s="83" t="str">
        <f>IF('لیست '!AR68&lt;&gt;"",'لیست '!AR68,"")</f>
        <v/>
      </c>
      <c r="IW33" s="84" t="str">
        <f t="shared" si="63"/>
        <v/>
      </c>
      <c r="IX33" s="411"/>
      <c r="IY33" s="83" t="str">
        <f>IF('لیست '!W69&lt;&gt;"",'لیست '!W69,"")</f>
        <v/>
      </c>
      <c r="IZ33" s="83" t="str">
        <f>IF('لیست '!AR69&lt;&gt;"",'لیست '!AR69,"")</f>
        <v/>
      </c>
      <c r="JA33" s="84" t="str">
        <f t="shared" si="64"/>
        <v/>
      </c>
      <c r="JB33" s="411"/>
      <c r="JC33" s="83" t="str">
        <f>IF('لیست '!W70&lt;&gt;"",'لیست '!W70,"")</f>
        <v/>
      </c>
      <c r="JD33" s="83" t="str">
        <f>IF('لیست '!AR70&lt;&gt;"",'لیست '!AR70,"")</f>
        <v/>
      </c>
      <c r="JE33" s="84" t="str">
        <f t="shared" si="65"/>
        <v/>
      </c>
      <c r="JF33" s="411"/>
      <c r="JG33" s="83" t="str">
        <f>IF('لیست '!W71&lt;&gt;"",'لیست '!W71,"")</f>
        <v/>
      </c>
      <c r="JH33" s="83" t="str">
        <f>IF('لیست '!AR71&lt;&gt;"",'لیست '!AR71,"")</f>
        <v/>
      </c>
      <c r="JI33" s="84" t="str">
        <f t="shared" si="66"/>
        <v/>
      </c>
      <c r="JJ33" s="411"/>
      <c r="JK33" s="83" t="str">
        <f>IF('لیست '!W72&lt;&gt;"",'لیست '!W72,"")</f>
        <v/>
      </c>
      <c r="JL33" s="83" t="str">
        <f>IF('لیست '!AR72&lt;&gt;"",'لیست '!AR72,"")</f>
        <v/>
      </c>
      <c r="JM33" s="84" t="str">
        <f t="shared" si="67"/>
        <v/>
      </c>
      <c r="JN33" s="411"/>
      <c r="JO33" s="83" t="str">
        <f>IF('لیست '!W73&lt;&gt;"",'لیست '!W73,"")</f>
        <v/>
      </c>
      <c r="JP33" s="83" t="str">
        <f>IF('لیست '!AR73&lt;&gt;"",'لیست '!AR73,"")</f>
        <v/>
      </c>
      <c r="JQ33" s="84" t="str">
        <f t="shared" si="68"/>
        <v/>
      </c>
      <c r="JR33" s="411"/>
      <c r="JS33" s="83" t="str">
        <f>IF('لیست '!W74&lt;&gt;"",'لیست '!W74,"")</f>
        <v/>
      </c>
      <c r="JT33" s="83" t="str">
        <f>IF('لیست '!AR74&lt;&gt;"",'لیست '!AR74,"")</f>
        <v/>
      </c>
      <c r="JU33" s="84" t="str">
        <f t="shared" si="69"/>
        <v/>
      </c>
      <c r="JV33" s="411"/>
      <c r="JW33" s="83" t="str">
        <f>IF('لیست '!W75&lt;&gt;"",'لیست '!W75,"")</f>
        <v/>
      </c>
      <c r="JX33" s="83" t="str">
        <f>IF('لیست '!AR75&lt;&gt;"",'لیست '!AR75,"")</f>
        <v/>
      </c>
      <c r="JY33" s="84" t="str">
        <f t="shared" si="70"/>
        <v/>
      </c>
      <c r="JZ33" s="411"/>
      <c r="KA33" s="83" t="str">
        <f>IF('لیست '!W76&lt;&gt;"",'لیست '!W76,"")</f>
        <v/>
      </c>
      <c r="KB33" s="83" t="str">
        <f>IF('لیست '!AR76&lt;&gt;"",'لیست '!AR76,"")</f>
        <v/>
      </c>
      <c r="KC33" s="84" t="str">
        <f t="shared" si="71"/>
        <v/>
      </c>
      <c r="KD33" s="411"/>
      <c r="KE33" s="83" t="str">
        <f>IF('لیست '!W77&lt;&gt;"",'لیست '!W77,"")</f>
        <v/>
      </c>
      <c r="KF33" s="83" t="str">
        <f>IF('لیست '!AR77&lt;&gt;"",'لیست '!AR77,"")</f>
        <v/>
      </c>
      <c r="KG33" s="84" t="str">
        <f t="shared" si="72"/>
        <v/>
      </c>
      <c r="KH33" s="411"/>
      <c r="KI33" s="83" t="str">
        <f>IF('لیست '!W78&lt;&gt;"",'لیست '!W78,"")</f>
        <v/>
      </c>
      <c r="KJ33" s="83" t="str">
        <f>IF('لیست '!AR78&lt;&gt;"",'لیست '!AR78,"")</f>
        <v/>
      </c>
      <c r="KK33" s="84" t="str">
        <f t="shared" si="73"/>
        <v/>
      </c>
      <c r="KL33" s="411"/>
      <c r="KM33" s="83" t="str">
        <f>IF('لیست '!W79&lt;&gt;"",'لیست '!W79,"")</f>
        <v/>
      </c>
      <c r="KN33" s="83" t="str">
        <f>IF('لیست '!AR79&lt;&gt;"",'لیست '!AR79,"")</f>
        <v/>
      </c>
      <c r="KO33" s="84" t="str">
        <f t="shared" si="74"/>
        <v/>
      </c>
      <c r="KP33" s="411"/>
      <c r="KQ33" s="83" t="str">
        <f>IF('لیست '!W80&lt;&gt;"",'لیست '!W80,"")</f>
        <v/>
      </c>
      <c r="KR33" s="83" t="str">
        <f>IF('لیست '!AR80&lt;&gt;"",'لیست '!AR80,"")</f>
        <v/>
      </c>
      <c r="KS33" s="84" t="str">
        <f t="shared" si="75"/>
        <v/>
      </c>
      <c r="KT33" s="411"/>
      <c r="KU33" s="83" t="str">
        <f>IF('لیست '!W81&lt;&gt;"",'لیست '!W81,"")</f>
        <v/>
      </c>
      <c r="KV33" s="83" t="str">
        <f>IF('لیست '!AR81&lt;&gt;"",'لیست '!AR81,"")</f>
        <v/>
      </c>
      <c r="KW33" s="84" t="str">
        <f t="shared" si="76"/>
        <v/>
      </c>
      <c r="KX33" s="411"/>
      <c r="KY33" s="83" t="str">
        <f>IF('لیست '!W82&lt;&gt;"",'لیست '!W82,"")</f>
        <v/>
      </c>
      <c r="KZ33" s="83" t="str">
        <f>IF('لیست '!AR82&lt;&gt;"",'لیست '!AR82,"")</f>
        <v/>
      </c>
      <c r="LA33" s="84" t="str">
        <f t="shared" si="77"/>
        <v/>
      </c>
      <c r="LB33" s="411"/>
      <c r="LC33" s="83" t="str">
        <f>IF('لیست '!W83&lt;&gt;"",'لیست '!W83,"")</f>
        <v/>
      </c>
      <c r="LD33" s="83" t="str">
        <f>IF('لیست '!AR83&lt;&gt;"",'لیست '!AR83,"")</f>
        <v/>
      </c>
      <c r="LE33" s="84" t="str">
        <f t="shared" si="78"/>
        <v/>
      </c>
      <c r="LF33" s="411"/>
      <c r="LG33" s="83" t="str">
        <f>IF('لیست '!W84&lt;&gt;"",'لیست '!W84,"")</f>
        <v/>
      </c>
      <c r="LH33" s="83" t="str">
        <f>IF('لیست '!AR84&lt;&gt;"",'لیست '!AR84,"")</f>
        <v/>
      </c>
      <c r="LI33" s="84" t="str">
        <f t="shared" si="79"/>
        <v/>
      </c>
      <c r="LJ33" s="411"/>
      <c r="LK33" s="83" t="str">
        <f>IF('لیست '!W85&lt;&gt;"",'لیست '!W85,"")</f>
        <v/>
      </c>
      <c r="LL33" s="83" t="str">
        <f>IF('لیست '!AR85&lt;&gt;"",'لیست '!AR85,"")</f>
        <v/>
      </c>
      <c r="LM33" s="84" t="str">
        <f t="shared" si="80"/>
        <v/>
      </c>
      <c r="LN33" s="411"/>
      <c r="LO33" s="83" t="str">
        <f>IF('لیست '!W86&lt;&gt;"",'لیست '!W86,"")</f>
        <v/>
      </c>
      <c r="LP33" s="83" t="str">
        <f>IF('لیست '!AR86&lt;&gt;"",'لیست '!AR86,"")</f>
        <v/>
      </c>
      <c r="LQ33" s="84" t="str">
        <f t="shared" si="81"/>
        <v/>
      </c>
      <c r="LR33" s="411"/>
      <c r="LS33" s="83" t="str">
        <f>IF('لیست '!W87&lt;&gt;"",'لیست '!W87,"")</f>
        <v/>
      </c>
      <c r="LT33" s="83" t="str">
        <f>IF('لیست '!AR87&lt;&gt;"",'لیست '!AR87,"")</f>
        <v/>
      </c>
      <c r="LU33" s="84" t="str">
        <f t="shared" si="82"/>
        <v/>
      </c>
      <c r="LV33" s="411"/>
      <c r="LW33" s="83" t="str">
        <f>IF('لیست '!W88&lt;&gt;"",'لیست '!W88,"")</f>
        <v/>
      </c>
      <c r="LX33" s="83" t="str">
        <f>IF('لیست '!AR88&lt;&gt;"",'لیست '!AR88,"")</f>
        <v/>
      </c>
      <c r="LY33" s="84" t="str">
        <f t="shared" si="83"/>
        <v/>
      </c>
      <c r="LZ33" s="411"/>
      <c r="MA33" s="83" t="str">
        <f>IF('لیست '!W89&lt;&gt;"",'لیست '!W89,"")</f>
        <v/>
      </c>
      <c r="MB33" s="83" t="str">
        <f>IF('لیست '!AR89&lt;&gt;"",'لیست '!AR89,"")</f>
        <v/>
      </c>
      <c r="MC33" s="84" t="str">
        <f t="shared" si="84"/>
        <v/>
      </c>
      <c r="MD33" s="411"/>
      <c r="ME33" s="83" t="str">
        <f>IF('لیست '!W90&lt;&gt;"",'لیست '!W90,"")</f>
        <v/>
      </c>
      <c r="MF33" s="83" t="str">
        <f>IF('لیست '!AR90&lt;&gt;"",'لیست '!AR90,"")</f>
        <v/>
      </c>
      <c r="MG33" s="84" t="str">
        <f t="shared" si="85"/>
        <v/>
      </c>
      <c r="MH33" s="411"/>
      <c r="MI33" s="83" t="str">
        <f>IF('لیست '!W91&lt;&gt;"",'لیست '!W91,"")</f>
        <v/>
      </c>
      <c r="MJ33" s="83" t="str">
        <f>IF('لیست '!AR91&lt;&gt;"",'لیست '!AR91,"")</f>
        <v/>
      </c>
      <c r="MK33" s="84" t="str">
        <f t="shared" si="86"/>
        <v/>
      </c>
      <c r="ML33" s="411"/>
      <c r="MM33" s="83" t="str">
        <f>IF('لیست '!W92&lt;&gt;"",'لیست '!W92,"")</f>
        <v/>
      </c>
      <c r="MN33" s="83" t="str">
        <f>IF('لیست '!AR92&lt;&gt;"",'لیست '!AR92,"")</f>
        <v/>
      </c>
      <c r="MO33" s="84" t="str">
        <f t="shared" si="87"/>
        <v/>
      </c>
      <c r="MP33" s="411"/>
      <c r="MQ33" s="83" t="str">
        <f>IF('لیست '!W93&lt;&gt;"",'لیست '!W93,"")</f>
        <v/>
      </c>
      <c r="MR33" s="83" t="str">
        <f>IF('لیست '!AR93&lt;&gt;"",'لیست '!AR93,"")</f>
        <v/>
      </c>
      <c r="MS33" s="84" t="str">
        <f t="shared" si="88"/>
        <v/>
      </c>
      <c r="MT33" s="411"/>
      <c r="MU33" s="83" t="str">
        <f>IF('لیست '!W94&lt;&gt;"",'لیست '!W94,"")</f>
        <v/>
      </c>
      <c r="MV33" s="83" t="str">
        <f>IF('لیست '!AR94&lt;&gt;"",'لیست '!AR94,"")</f>
        <v/>
      </c>
      <c r="MW33" s="84" t="str">
        <f t="shared" si="89"/>
        <v/>
      </c>
      <c r="MX33" s="411"/>
      <c r="MY33" s="83" t="str">
        <f>IF('لیست '!W95&lt;&gt;"",'لیست '!W95,"")</f>
        <v/>
      </c>
      <c r="MZ33" s="83" t="str">
        <f>IF('لیست '!AR95&lt;&gt;"",'لیست '!AR95,"")</f>
        <v/>
      </c>
      <c r="NA33" s="84" t="str">
        <f t="shared" si="90"/>
        <v/>
      </c>
      <c r="NB33" s="411"/>
      <c r="NC33" s="83" t="str">
        <f>IF('لیست '!W96&lt;&gt;"",'لیست '!W96,"")</f>
        <v/>
      </c>
      <c r="ND33" s="83" t="str">
        <f>IF('لیست '!AR96&lt;&gt;"",'لیست '!AR96,"")</f>
        <v/>
      </c>
      <c r="NE33" s="84" t="str">
        <f t="shared" si="91"/>
        <v/>
      </c>
      <c r="NF33" s="411"/>
      <c r="NG33" s="83" t="str">
        <f>IF('لیست '!W97&lt;&gt;"",'لیست '!W97,"")</f>
        <v/>
      </c>
      <c r="NH33" s="83" t="str">
        <f>IF('لیست '!AR97&lt;&gt;"",'لیست '!AR97,"")</f>
        <v/>
      </c>
      <c r="NI33" s="84" t="str">
        <f t="shared" si="92"/>
        <v/>
      </c>
      <c r="NJ33" s="411"/>
      <c r="NK33" s="83" t="str">
        <f>IF('لیست '!W98&lt;&gt;"",'لیست '!W98,"")</f>
        <v/>
      </c>
      <c r="NL33" s="83" t="str">
        <f>IF('لیست '!AR98&lt;&gt;"",'لیست '!AR98,"")</f>
        <v/>
      </c>
      <c r="NM33" s="84" t="str">
        <f t="shared" si="93"/>
        <v/>
      </c>
      <c r="NN33" s="411"/>
      <c r="NO33" s="83" t="str">
        <f>IF('لیست '!W99&lt;&gt;"",'لیست '!W99,"")</f>
        <v/>
      </c>
      <c r="NP33" s="83" t="str">
        <f>IF('لیست '!AR99&lt;&gt;"",'لیست '!AR99,"")</f>
        <v/>
      </c>
      <c r="NQ33" s="84" t="str">
        <f t="shared" si="94"/>
        <v/>
      </c>
      <c r="NR33" s="411"/>
      <c r="NS33" s="83" t="str">
        <f>IF('لیست '!W100&lt;&gt;"",'لیست '!W100,"")</f>
        <v/>
      </c>
      <c r="NT33" s="83" t="str">
        <f>IF('لیست '!AR100&lt;&gt;"",'لیست '!AR100,"")</f>
        <v/>
      </c>
      <c r="NU33" s="84" t="str">
        <f t="shared" si="95"/>
        <v/>
      </c>
      <c r="NV33" s="411"/>
      <c r="NW33" s="83" t="str">
        <f>IF('لیست '!W101&lt;&gt;"",'لیست '!W101,"")</f>
        <v/>
      </c>
      <c r="NX33" s="83" t="str">
        <f>IF('لیست '!AR101&lt;&gt;"",'لیست '!AR101,"")</f>
        <v/>
      </c>
      <c r="NY33" s="84" t="str">
        <f t="shared" si="96"/>
        <v/>
      </c>
      <c r="NZ33" s="411"/>
      <c r="OA33" s="83" t="str">
        <f>IF('لیست '!W102&lt;&gt;"",'لیست '!W102,"")</f>
        <v/>
      </c>
      <c r="OB33" s="83" t="str">
        <f>IF('لیست '!AR102&lt;&gt;"",'لیست '!AR102,"")</f>
        <v/>
      </c>
      <c r="OC33" s="84" t="str">
        <f t="shared" si="97"/>
        <v/>
      </c>
      <c r="OD33" s="411"/>
    </row>
    <row r="34" spans="1:394" s="82" customFormat="1" ht="13.05" hidden="1" customHeight="1" x14ac:dyDescent="0.3">
      <c r="A34" s="418" t="str">
        <f>'لیست '!X3</f>
        <v>/</v>
      </c>
      <c r="B34" s="419"/>
      <c r="C34" s="83" t="str">
        <f>IF('لیست '!X5&lt;&gt;"",'لیست '!X5,"")</f>
        <v/>
      </c>
      <c r="D34" s="83" t="str">
        <f>IF('لیست '!AS5&lt;&gt;"",'لیست '!AS5,"")</f>
        <v/>
      </c>
      <c r="E34" s="84" t="str">
        <f t="shared" si="0"/>
        <v/>
      </c>
      <c r="F34" s="411"/>
      <c r="G34" s="83" t="str">
        <f>IF('لیست '!X6&lt;&gt;"",'لیست '!X6,"")</f>
        <v/>
      </c>
      <c r="H34" s="83" t="str">
        <f>IF('لیست '!AS6&lt;&gt;"",'لیست '!AS6,"")</f>
        <v/>
      </c>
      <c r="I34" s="84" t="str">
        <f t="shared" si="1"/>
        <v/>
      </c>
      <c r="J34" s="411"/>
      <c r="K34" s="83" t="str">
        <f>IF('لیست '!X7&lt;&gt;"",'لیست '!X7,"")</f>
        <v/>
      </c>
      <c r="L34" s="83" t="str">
        <f>IF('لیست '!AS7&lt;&gt;"",'لیست '!AS7,"")</f>
        <v/>
      </c>
      <c r="M34" s="84" t="str">
        <f t="shared" si="2"/>
        <v/>
      </c>
      <c r="N34" s="411"/>
      <c r="O34" s="83" t="str">
        <f>IF('لیست '!X8&lt;&gt;"",'لیست '!X8,"")</f>
        <v/>
      </c>
      <c r="P34" s="83" t="str">
        <f>IF('لیست '!AS8&lt;&gt;"",'لیست '!AS8,"")</f>
        <v/>
      </c>
      <c r="Q34" s="84" t="str">
        <f t="shared" si="3"/>
        <v/>
      </c>
      <c r="R34" s="411"/>
      <c r="S34" s="83" t="str">
        <f>IF('لیست '!X9&lt;&gt;"",'لیست '!X9,"")</f>
        <v/>
      </c>
      <c r="T34" s="83" t="str">
        <f>IF('لیست '!AS9&lt;&gt;"",'لیست '!AS9,"")</f>
        <v/>
      </c>
      <c r="U34" s="84" t="str">
        <f t="shared" si="4"/>
        <v/>
      </c>
      <c r="V34" s="411"/>
      <c r="W34" s="83" t="str">
        <f>IF('لیست '!X10&lt;&gt;"",'لیست '!X10,"")</f>
        <v/>
      </c>
      <c r="X34" s="83" t="str">
        <f>IF('لیست '!AS10&lt;&gt;"",'لیست '!AS10,"")</f>
        <v/>
      </c>
      <c r="Y34" s="84" t="str">
        <f t="shared" si="5"/>
        <v/>
      </c>
      <c r="Z34" s="411"/>
      <c r="AA34" s="83" t="str">
        <f>IF('لیست '!X11&lt;&gt;"",'لیست '!X11,"")</f>
        <v/>
      </c>
      <c r="AB34" s="83" t="str">
        <f>IF('لیست '!AS11&lt;&gt;"",'لیست '!AS11,"")</f>
        <v/>
      </c>
      <c r="AC34" s="84" t="str">
        <f t="shared" si="6"/>
        <v/>
      </c>
      <c r="AD34" s="411"/>
      <c r="AE34" s="83" t="str">
        <f>IF('لیست '!X12&lt;&gt;"",'لیست '!X12,"")</f>
        <v/>
      </c>
      <c r="AF34" s="83" t="str">
        <f>IF('لیست '!AS12&lt;&gt;"",'لیست '!AS12,"")</f>
        <v/>
      </c>
      <c r="AG34" s="84" t="str">
        <f t="shared" si="7"/>
        <v/>
      </c>
      <c r="AH34" s="411"/>
      <c r="AI34" s="83" t="str">
        <f>IF('لیست '!X13&lt;&gt;"",'لیست '!X13,"")</f>
        <v/>
      </c>
      <c r="AJ34" s="83" t="str">
        <f>IF('لیست '!AS13&lt;&gt;"",'لیست '!AS13,"")</f>
        <v/>
      </c>
      <c r="AK34" s="84" t="str">
        <f t="shared" si="8"/>
        <v/>
      </c>
      <c r="AL34" s="411"/>
      <c r="AM34" s="83" t="str">
        <f>IF('لیست '!X14&lt;&gt;"",'لیست '!X14,"")</f>
        <v/>
      </c>
      <c r="AN34" s="83" t="str">
        <f>IF('لیست '!AS14&lt;&gt;"",'لیست '!AS14,"")</f>
        <v/>
      </c>
      <c r="AO34" s="84" t="str">
        <f t="shared" si="9"/>
        <v/>
      </c>
      <c r="AP34" s="411"/>
      <c r="AQ34" s="83" t="str">
        <f>IF('لیست '!X15&lt;&gt;"",'لیست '!X15,"")</f>
        <v/>
      </c>
      <c r="AR34" s="83" t="str">
        <f>IF('لیست '!AS15&lt;&gt;"",'لیست '!AS15,"")</f>
        <v/>
      </c>
      <c r="AS34" s="84" t="str">
        <f t="shared" si="10"/>
        <v/>
      </c>
      <c r="AT34" s="411"/>
      <c r="AU34" s="83" t="str">
        <f>IF('لیست '!X16&lt;&gt;"",'لیست '!X16,"")</f>
        <v/>
      </c>
      <c r="AV34" s="83" t="str">
        <f>IF('لیست '!AS16&lt;&gt;"",'لیست '!AS16,"")</f>
        <v/>
      </c>
      <c r="AW34" s="84" t="str">
        <f t="shared" si="11"/>
        <v/>
      </c>
      <c r="AX34" s="411"/>
      <c r="AY34" s="83" t="str">
        <f>IF('لیست '!X17&lt;&gt;"",'لیست '!X17,"")</f>
        <v/>
      </c>
      <c r="AZ34" s="83" t="str">
        <f>IF('لیست '!AS17&lt;&gt;"",'لیست '!AS17,"")</f>
        <v/>
      </c>
      <c r="BA34" s="84" t="str">
        <f t="shared" si="12"/>
        <v/>
      </c>
      <c r="BB34" s="411"/>
      <c r="BC34" s="83" t="str">
        <f>IF('لیست '!X18&lt;&gt;"",'لیست '!X18,"")</f>
        <v/>
      </c>
      <c r="BD34" s="83" t="str">
        <f>IF('لیست '!AS18&lt;&gt;"",'لیست '!AS18,"")</f>
        <v/>
      </c>
      <c r="BE34" s="84" t="str">
        <f t="shared" si="13"/>
        <v/>
      </c>
      <c r="BF34" s="411"/>
      <c r="BG34" s="83" t="str">
        <f>IF('لیست '!X19&lt;&gt;"",'لیست '!X19,"")</f>
        <v/>
      </c>
      <c r="BH34" s="83" t="str">
        <f>IF('لیست '!AS19&lt;&gt;"",'لیست '!AS19,"")</f>
        <v/>
      </c>
      <c r="BI34" s="84" t="str">
        <f t="shared" si="14"/>
        <v/>
      </c>
      <c r="BJ34" s="411"/>
      <c r="BK34" s="83" t="str">
        <f>IF('لیست '!X20&lt;&gt;"",'لیست '!X20,"")</f>
        <v/>
      </c>
      <c r="BL34" s="83" t="str">
        <f>IF('لیست '!AS20&lt;&gt;"",'لیست '!AS20,"")</f>
        <v/>
      </c>
      <c r="BM34" s="84" t="str">
        <f t="shared" si="15"/>
        <v/>
      </c>
      <c r="BN34" s="411"/>
      <c r="BO34" s="83" t="str">
        <f>IF('لیست '!X21&lt;&gt;"",'لیست '!X21,"")</f>
        <v/>
      </c>
      <c r="BP34" s="83" t="str">
        <f>IF('لیست '!AS21&lt;&gt;"",'لیست '!AS21,"")</f>
        <v/>
      </c>
      <c r="BQ34" s="84" t="str">
        <f t="shared" si="16"/>
        <v/>
      </c>
      <c r="BR34" s="411"/>
      <c r="BS34" s="83" t="str">
        <f>IF('لیست '!X22&lt;&gt;"",'لیست '!X22,"")</f>
        <v/>
      </c>
      <c r="BT34" s="83" t="str">
        <f>IF('لیست '!AS22&lt;&gt;"",'لیست '!AS22,"")</f>
        <v/>
      </c>
      <c r="BU34" s="84" t="str">
        <f t="shared" si="17"/>
        <v/>
      </c>
      <c r="BV34" s="411"/>
      <c r="BW34" s="83" t="str">
        <f>IF('لیست '!X23&lt;&gt;"",'لیست '!X23,"")</f>
        <v/>
      </c>
      <c r="BX34" s="83" t="str">
        <f>IF('لیست '!AS23&lt;&gt;"",'لیست '!AS23,"")</f>
        <v/>
      </c>
      <c r="BY34" s="84" t="str">
        <f t="shared" si="18"/>
        <v/>
      </c>
      <c r="BZ34" s="411"/>
      <c r="CA34" s="83" t="str">
        <f>IF('لیست '!X24&lt;&gt;"",'لیست '!X24,"")</f>
        <v/>
      </c>
      <c r="CB34" s="83" t="str">
        <f>IF('لیست '!AS24&lt;&gt;"",'لیست '!AS24,"")</f>
        <v/>
      </c>
      <c r="CC34" s="84" t="str">
        <f t="shared" si="19"/>
        <v/>
      </c>
      <c r="CD34" s="411"/>
      <c r="CE34" s="83" t="str">
        <f>IF('لیست '!X25&lt;&gt;"",'لیست '!X25,"")</f>
        <v/>
      </c>
      <c r="CF34" s="83" t="str">
        <f>IF('لیست '!AS25&lt;&gt;"",'لیست '!AS25,"")</f>
        <v/>
      </c>
      <c r="CG34" s="84" t="str">
        <f t="shared" si="20"/>
        <v/>
      </c>
      <c r="CH34" s="411"/>
      <c r="CI34" s="83" t="str">
        <f>IF('لیست '!X26&lt;&gt;"",'لیست '!X26,"")</f>
        <v/>
      </c>
      <c r="CJ34" s="83" t="str">
        <f>IF('لیست '!AS26&lt;&gt;"",'لیست '!AS26,"")</f>
        <v/>
      </c>
      <c r="CK34" s="84" t="str">
        <f t="shared" si="21"/>
        <v/>
      </c>
      <c r="CL34" s="411"/>
      <c r="CM34" s="83" t="str">
        <f>IF('لیست '!X27&lt;&gt;"",'لیست '!X27,"")</f>
        <v/>
      </c>
      <c r="CN34" s="83" t="str">
        <f>IF('لیست '!AS27&lt;&gt;"",'لیست '!AS27,"")</f>
        <v/>
      </c>
      <c r="CO34" s="84" t="str">
        <f t="shared" si="22"/>
        <v/>
      </c>
      <c r="CP34" s="411"/>
      <c r="CQ34" s="83" t="str">
        <f>IF('لیست '!X28&lt;&gt;"",'لیست '!X28,"")</f>
        <v/>
      </c>
      <c r="CR34" s="83" t="str">
        <f>IF('لیست '!AS28&lt;&gt;"",'لیست '!AS28,"")</f>
        <v/>
      </c>
      <c r="CS34" s="84" t="str">
        <f t="shared" si="23"/>
        <v/>
      </c>
      <c r="CT34" s="411"/>
      <c r="CU34" s="83" t="str">
        <f>IF('لیست '!X29&lt;&gt;"",'لیست '!X29,"")</f>
        <v/>
      </c>
      <c r="CV34" s="83" t="str">
        <f>IF('لیست '!AS29&lt;&gt;"",'لیست '!AS29,"")</f>
        <v/>
      </c>
      <c r="CW34" s="84" t="str">
        <f t="shared" si="24"/>
        <v/>
      </c>
      <c r="CX34" s="411"/>
      <c r="CY34" s="83" t="str">
        <f>IF('لیست '!X30&lt;&gt;"",'لیست '!X30,"")</f>
        <v/>
      </c>
      <c r="CZ34" s="83" t="str">
        <f>IF('لیست '!AS30&lt;&gt;"",'لیست '!AS30,"")</f>
        <v/>
      </c>
      <c r="DA34" s="84" t="str">
        <f t="shared" si="25"/>
        <v/>
      </c>
      <c r="DB34" s="411"/>
      <c r="DC34" s="83" t="str">
        <f>IF('لیست '!X31&lt;&gt;"",'لیست '!X31,"")</f>
        <v/>
      </c>
      <c r="DD34" s="83" t="str">
        <f>IF('لیست '!AS31&lt;&gt;"",'لیست '!AS31,"")</f>
        <v/>
      </c>
      <c r="DE34" s="84" t="str">
        <f t="shared" si="26"/>
        <v/>
      </c>
      <c r="DF34" s="411"/>
      <c r="DG34" s="83" t="str">
        <f>IF('لیست '!X32&lt;&gt;"",'لیست '!X32,"")</f>
        <v/>
      </c>
      <c r="DH34" s="83" t="str">
        <f>IF('لیست '!AS32&lt;&gt;"",'لیست '!AS32,"")</f>
        <v/>
      </c>
      <c r="DI34" s="84" t="str">
        <f t="shared" si="27"/>
        <v/>
      </c>
      <c r="DJ34" s="411"/>
      <c r="DK34" s="83" t="str">
        <f>IF('لیست '!X33&lt;&gt;"",'لیست '!X33,"")</f>
        <v/>
      </c>
      <c r="DL34" s="83" t="str">
        <f>IF('لیست '!AS33&lt;&gt;"",'لیست '!AS33,"")</f>
        <v/>
      </c>
      <c r="DM34" s="84" t="str">
        <f t="shared" si="28"/>
        <v/>
      </c>
      <c r="DN34" s="411"/>
      <c r="DO34" s="83" t="str">
        <f>IF('لیست '!X34&lt;&gt;"",'لیست '!X34,"")</f>
        <v/>
      </c>
      <c r="DP34" s="83" t="str">
        <f>IF('لیست '!AS34&lt;&gt;"",'لیست '!AS34,"")</f>
        <v/>
      </c>
      <c r="DQ34" s="84" t="str">
        <f t="shared" si="29"/>
        <v/>
      </c>
      <c r="DR34" s="411"/>
      <c r="DS34" s="83" t="str">
        <f>IF('لیست '!X35&lt;&gt;"",'لیست '!X35,"")</f>
        <v/>
      </c>
      <c r="DT34" s="83" t="str">
        <f>IF('لیست '!AS35&lt;&gt;"",'لیست '!AS35,"")</f>
        <v/>
      </c>
      <c r="DU34" s="84" t="str">
        <f t="shared" si="30"/>
        <v/>
      </c>
      <c r="DV34" s="411"/>
      <c r="DW34" s="83" t="str">
        <f>IF('لیست '!X36&lt;&gt;"",'لیست '!X36,"")</f>
        <v/>
      </c>
      <c r="DX34" s="83" t="str">
        <f>IF('لیست '!AS36&lt;&gt;"",'لیست '!AS36,"")</f>
        <v/>
      </c>
      <c r="DY34" s="84" t="str">
        <f t="shared" si="31"/>
        <v/>
      </c>
      <c r="DZ34" s="411"/>
      <c r="EA34" s="83" t="str">
        <f>IF('لیست '!X37&lt;&gt;"",'لیست '!X37,"")</f>
        <v/>
      </c>
      <c r="EB34" s="83" t="str">
        <f>IF('لیست '!AS37&lt;&gt;"",'لیست '!AS37,"")</f>
        <v/>
      </c>
      <c r="EC34" s="84" t="str">
        <f t="shared" si="32"/>
        <v/>
      </c>
      <c r="ED34" s="411"/>
      <c r="EE34" s="83" t="str">
        <f>IF('لیست '!X38&lt;&gt;"",'لیست '!X38,"")</f>
        <v/>
      </c>
      <c r="EF34" s="83" t="str">
        <f>IF('لیست '!AS38&lt;&gt;"",'لیست '!AS38,"")</f>
        <v/>
      </c>
      <c r="EG34" s="84" t="str">
        <f t="shared" si="33"/>
        <v/>
      </c>
      <c r="EH34" s="411"/>
      <c r="EI34" s="83" t="str">
        <f>IF('لیست '!X39&lt;&gt;"",'لیست '!X39,"")</f>
        <v/>
      </c>
      <c r="EJ34" s="83" t="str">
        <f>IF('لیست '!AS39&lt;&gt;"",'لیست '!AS39,"")</f>
        <v/>
      </c>
      <c r="EK34" s="84" t="str">
        <f t="shared" si="34"/>
        <v/>
      </c>
      <c r="EL34" s="411"/>
      <c r="EM34" s="83" t="str">
        <f>IF('لیست '!X40&lt;&gt;"",'لیست '!X40,"")</f>
        <v/>
      </c>
      <c r="EN34" s="83" t="str">
        <f>IF('لیست '!AS40&lt;&gt;"",'لیست '!AS40,"")</f>
        <v/>
      </c>
      <c r="EO34" s="84" t="str">
        <f t="shared" si="35"/>
        <v/>
      </c>
      <c r="EP34" s="411"/>
      <c r="EQ34" s="83" t="str">
        <f>IF('لیست '!X41&lt;&gt;"",'لیست '!X41,"")</f>
        <v/>
      </c>
      <c r="ER34" s="83" t="str">
        <f>IF('لیست '!AS41&lt;&gt;"",'لیست '!AS41,"")</f>
        <v/>
      </c>
      <c r="ES34" s="84" t="str">
        <f t="shared" si="36"/>
        <v/>
      </c>
      <c r="ET34" s="411"/>
      <c r="EU34" s="83" t="str">
        <f>IF('لیست '!X42&lt;&gt;"",'لیست '!X42,"")</f>
        <v/>
      </c>
      <c r="EV34" s="83" t="str">
        <f>IF('لیست '!AS42&lt;&gt;"",'لیست '!AS42,"")</f>
        <v/>
      </c>
      <c r="EW34" s="84" t="str">
        <f t="shared" si="37"/>
        <v/>
      </c>
      <c r="EX34" s="411"/>
      <c r="EY34" s="83" t="str">
        <f>IF('لیست '!X43&lt;&gt;"",'لیست '!X43,"")</f>
        <v/>
      </c>
      <c r="EZ34" s="83" t="str">
        <f>IF('لیست '!AS43&lt;&gt;"",'لیست '!AS43,"")</f>
        <v/>
      </c>
      <c r="FA34" s="84" t="str">
        <f t="shared" si="38"/>
        <v/>
      </c>
      <c r="FB34" s="411"/>
      <c r="FC34" s="83" t="str">
        <f>IF('لیست '!X44&lt;&gt;"",'لیست '!X44,"")</f>
        <v/>
      </c>
      <c r="FD34" s="83" t="str">
        <f>IF('لیست '!AS44&lt;&gt;"",'لیست '!AS44,"")</f>
        <v/>
      </c>
      <c r="FE34" s="84" t="str">
        <f t="shared" si="39"/>
        <v/>
      </c>
      <c r="FF34" s="411"/>
      <c r="FG34" s="83" t="str">
        <f>IF('لیست '!X45&lt;&gt;"",'لیست '!X45,"")</f>
        <v/>
      </c>
      <c r="FH34" s="83" t="str">
        <f>IF('لیست '!AS45&lt;&gt;"",'لیست '!AS45,"")</f>
        <v/>
      </c>
      <c r="FI34" s="84" t="str">
        <f t="shared" si="40"/>
        <v/>
      </c>
      <c r="FJ34" s="411"/>
      <c r="FK34" s="83" t="str">
        <f>IF('لیست '!X46&lt;&gt;"",'لیست '!X46,"")</f>
        <v/>
      </c>
      <c r="FL34" s="83" t="str">
        <f>IF('لیست '!AS46&lt;&gt;"",'لیست '!AS46,"")</f>
        <v/>
      </c>
      <c r="FM34" s="84" t="str">
        <f t="shared" si="41"/>
        <v/>
      </c>
      <c r="FN34" s="411"/>
      <c r="FO34" s="83" t="str">
        <f>IF('لیست '!X47&lt;&gt;"",'لیست '!X47,"")</f>
        <v/>
      </c>
      <c r="FP34" s="83" t="str">
        <f>IF('لیست '!AS47&lt;&gt;"",'لیست '!AS47,"")</f>
        <v/>
      </c>
      <c r="FQ34" s="84" t="str">
        <f t="shared" si="42"/>
        <v/>
      </c>
      <c r="FR34" s="411"/>
      <c r="FS34" s="83" t="str">
        <f>IF('لیست '!X48&lt;&gt;"",'لیست '!X48,"")</f>
        <v/>
      </c>
      <c r="FT34" s="83" t="str">
        <f>IF('لیست '!AS48&lt;&gt;"",'لیست '!AS48,"")</f>
        <v/>
      </c>
      <c r="FU34" s="84" t="str">
        <f t="shared" si="43"/>
        <v/>
      </c>
      <c r="FV34" s="411"/>
      <c r="FW34" s="83" t="str">
        <f>IF('لیست '!X49&lt;&gt;"",'لیست '!X49,"")</f>
        <v/>
      </c>
      <c r="FX34" s="83" t="str">
        <f>IF('لیست '!AS49&lt;&gt;"",'لیست '!AS49,"")</f>
        <v/>
      </c>
      <c r="FY34" s="84" t="str">
        <f t="shared" si="44"/>
        <v/>
      </c>
      <c r="FZ34" s="411"/>
      <c r="GA34" s="83" t="str">
        <f>IF('لیست '!X50&lt;&gt;"",'لیست '!X50,"")</f>
        <v/>
      </c>
      <c r="GB34" s="83" t="str">
        <f>IF('لیست '!AS50&lt;&gt;"",'لیست '!AS50,"")</f>
        <v/>
      </c>
      <c r="GC34" s="84" t="str">
        <f t="shared" si="45"/>
        <v/>
      </c>
      <c r="GD34" s="411"/>
      <c r="GE34" s="83" t="str">
        <f>IF('لیست '!X51&lt;&gt;"",'لیست '!X51,"")</f>
        <v/>
      </c>
      <c r="GF34" s="83" t="str">
        <f>IF('لیست '!AS51&lt;&gt;"",'لیست '!AS51,"")</f>
        <v/>
      </c>
      <c r="GG34" s="84" t="str">
        <f t="shared" si="46"/>
        <v/>
      </c>
      <c r="GH34" s="411"/>
      <c r="GI34" s="83" t="str">
        <f>IF('لیست '!X52&lt;&gt;"",'لیست '!X52,"")</f>
        <v/>
      </c>
      <c r="GJ34" s="83" t="str">
        <f>IF('لیست '!AS52&lt;&gt;"",'لیست '!AS52,"")</f>
        <v/>
      </c>
      <c r="GK34" s="84" t="str">
        <f t="shared" si="47"/>
        <v/>
      </c>
      <c r="GL34" s="411"/>
      <c r="GM34" s="83" t="str">
        <f>IF('لیست '!X53&lt;&gt;"",'لیست '!X53,"")</f>
        <v/>
      </c>
      <c r="GN34" s="83" t="str">
        <f>IF('لیست '!AS53&lt;&gt;"",'لیست '!AS53,"")</f>
        <v/>
      </c>
      <c r="GO34" s="84" t="str">
        <f t="shared" si="48"/>
        <v/>
      </c>
      <c r="GP34" s="411"/>
      <c r="GQ34" s="83" t="str">
        <f>IF('لیست '!X54&lt;&gt;"",'لیست '!X54,"")</f>
        <v/>
      </c>
      <c r="GR34" s="83" t="str">
        <f>IF('لیست '!AS54&lt;&gt;"",'لیست '!AS54,"")</f>
        <v/>
      </c>
      <c r="GS34" s="84" t="str">
        <f t="shared" si="49"/>
        <v/>
      </c>
      <c r="GT34" s="411"/>
      <c r="GU34" s="83" t="str">
        <f>IF('لیست '!X55&lt;&gt;"",'لیست '!X55,"")</f>
        <v/>
      </c>
      <c r="GV34" s="83" t="str">
        <f>IF('لیست '!AS55&lt;&gt;"",'لیست '!AS55,"")</f>
        <v/>
      </c>
      <c r="GW34" s="84" t="str">
        <f t="shared" si="50"/>
        <v/>
      </c>
      <c r="GX34" s="411"/>
      <c r="GY34" s="83" t="str">
        <f>IF('لیست '!X56&lt;&gt;"",'لیست '!X56,"")</f>
        <v/>
      </c>
      <c r="GZ34" s="83" t="str">
        <f>IF('لیست '!AS56&lt;&gt;"",'لیست '!AS56,"")</f>
        <v/>
      </c>
      <c r="HA34" s="84" t="str">
        <f t="shared" si="51"/>
        <v/>
      </c>
      <c r="HB34" s="411"/>
      <c r="HC34" s="83" t="str">
        <f>IF('لیست '!X57&lt;&gt;"",'لیست '!X57,"")</f>
        <v/>
      </c>
      <c r="HD34" s="83" t="str">
        <f>IF('لیست '!AS57&lt;&gt;"",'لیست '!AS57,"")</f>
        <v/>
      </c>
      <c r="HE34" s="84" t="str">
        <f t="shared" si="52"/>
        <v/>
      </c>
      <c r="HF34" s="411"/>
      <c r="HG34" s="83" t="str">
        <f>IF('لیست '!X58&lt;&gt;"",'لیست '!X58,"")</f>
        <v/>
      </c>
      <c r="HH34" s="83" t="str">
        <f>IF('لیست '!AS58&lt;&gt;"",'لیست '!AS58,"")</f>
        <v/>
      </c>
      <c r="HI34" s="84" t="str">
        <f t="shared" si="53"/>
        <v/>
      </c>
      <c r="HJ34" s="411"/>
      <c r="HK34" s="83" t="str">
        <f>IF('لیست '!X59&lt;&gt;"",'لیست '!X59,"")</f>
        <v/>
      </c>
      <c r="HL34" s="83" t="str">
        <f>IF('لیست '!AS59&lt;&gt;"",'لیست '!AS59,"")</f>
        <v/>
      </c>
      <c r="HM34" s="84" t="str">
        <f t="shared" si="54"/>
        <v/>
      </c>
      <c r="HN34" s="411"/>
      <c r="HO34" s="83" t="str">
        <f>IF('لیست '!X60&lt;&gt;"",'لیست '!X60,"")</f>
        <v/>
      </c>
      <c r="HP34" s="83" t="str">
        <f>IF('لیست '!AS60&lt;&gt;"",'لیست '!AS60,"")</f>
        <v/>
      </c>
      <c r="HQ34" s="84" t="str">
        <f t="shared" si="55"/>
        <v/>
      </c>
      <c r="HR34" s="411"/>
      <c r="HS34" s="83" t="str">
        <f>IF('لیست '!X61&lt;&gt;"",'لیست '!X61,"")</f>
        <v/>
      </c>
      <c r="HT34" s="83" t="str">
        <f>IF('لیست '!AS61&lt;&gt;"",'لیست '!AS61,"")</f>
        <v/>
      </c>
      <c r="HU34" s="84" t="str">
        <f t="shared" si="56"/>
        <v/>
      </c>
      <c r="HV34" s="411"/>
      <c r="HW34" s="83" t="str">
        <f>IF('لیست '!X62&lt;&gt;"",'لیست '!X62,"")</f>
        <v/>
      </c>
      <c r="HX34" s="83" t="str">
        <f>IF('لیست '!AS62&lt;&gt;"",'لیست '!AS62,"")</f>
        <v/>
      </c>
      <c r="HY34" s="84" t="str">
        <f t="shared" si="57"/>
        <v/>
      </c>
      <c r="HZ34" s="411"/>
      <c r="IA34" s="83" t="str">
        <f>IF('لیست '!X63&lt;&gt;"",'لیست '!X63,"")</f>
        <v/>
      </c>
      <c r="IB34" s="83" t="str">
        <f>IF('لیست '!AS63&lt;&gt;"",'لیست '!AS63,"")</f>
        <v/>
      </c>
      <c r="IC34" s="84" t="str">
        <f t="shared" si="58"/>
        <v/>
      </c>
      <c r="ID34" s="411"/>
      <c r="IE34" s="83" t="str">
        <f>IF('لیست '!X64&lt;&gt;"",'لیست '!X64,"")</f>
        <v/>
      </c>
      <c r="IF34" s="83" t="str">
        <f>IF('لیست '!AS64&lt;&gt;"",'لیست '!AS64,"")</f>
        <v/>
      </c>
      <c r="IG34" s="84" t="str">
        <f t="shared" si="59"/>
        <v/>
      </c>
      <c r="IH34" s="411"/>
      <c r="II34" s="83" t="str">
        <f>IF('لیست '!X65&lt;&gt;"",'لیست '!X65,"")</f>
        <v/>
      </c>
      <c r="IJ34" s="83" t="str">
        <f>IF('لیست '!AS65&lt;&gt;"",'لیست '!AS65,"")</f>
        <v/>
      </c>
      <c r="IK34" s="84" t="str">
        <f t="shared" si="60"/>
        <v/>
      </c>
      <c r="IL34" s="411"/>
      <c r="IM34" s="83" t="str">
        <f>IF('لیست '!X66&lt;&gt;"",'لیست '!X66,"")</f>
        <v/>
      </c>
      <c r="IN34" s="83" t="str">
        <f>IF('لیست '!AS66&lt;&gt;"",'لیست '!AS66,"")</f>
        <v/>
      </c>
      <c r="IO34" s="84" t="str">
        <f t="shared" si="61"/>
        <v/>
      </c>
      <c r="IP34" s="411"/>
      <c r="IQ34" s="83" t="str">
        <f>IF('لیست '!X67&lt;&gt;"",'لیست '!X67,"")</f>
        <v/>
      </c>
      <c r="IR34" s="83" t="str">
        <f>IF('لیست '!AS67&lt;&gt;"",'لیست '!AS67,"")</f>
        <v/>
      </c>
      <c r="IS34" s="84" t="str">
        <f t="shared" si="62"/>
        <v/>
      </c>
      <c r="IT34" s="411"/>
      <c r="IU34" s="83" t="str">
        <f>IF('لیست '!X68&lt;&gt;"",'لیست '!X68,"")</f>
        <v/>
      </c>
      <c r="IV34" s="83" t="str">
        <f>IF('لیست '!AS68&lt;&gt;"",'لیست '!AS68,"")</f>
        <v/>
      </c>
      <c r="IW34" s="84" t="str">
        <f t="shared" si="63"/>
        <v/>
      </c>
      <c r="IX34" s="411"/>
      <c r="IY34" s="83" t="str">
        <f>IF('لیست '!X69&lt;&gt;"",'لیست '!X69,"")</f>
        <v/>
      </c>
      <c r="IZ34" s="83" t="str">
        <f>IF('لیست '!AS69&lt;&gt;"",'لیست '!AS69,"")</f>
        <v/>
      </c>
      <c r="JA34" s="84" t="str">
        <f t="shared" si="64"/>
        <v/>
      </c>
      <c r="JB34" s="411"/>
      <c r="JC34" s="83" t="str">
        <f>IF('لیست '!X70&lt;&gt;"",'لیست '!X70,"")</f>
        <v/>
      </c>
      <c r="JD34" s="83" t="str">
        <f>IF('لیست '!AS70&lt;&gt;"",'لیست '!AS70,"")</f>
        <v/>
      </c>
      <c r="JE34" s="84" t="str">
        <f t="shared" si="65"/>
        <v/>
      </c>
      <c r="JF34" s="411"/>
      <c r="JG34" s="83" t="str">
        <f>IF('لیست '!X71&lt;&gt;"",'لیست '!X71,"")</f>
        <v/>
      </c>
      <c r="JH34" s="83" t="str">
        <f>IF('لیست '!AS71&lt;&gt;"",'لیست '!AS71,"")</f>
        <v/>
      </c>
      <c r="JI34" s="84" t="str">
        <f t="shared" si="66"/>
        <v/>
      </c>
      <c r="JJ34" s="411"/>
      <c r="JK34" s="83" t="str">
        <f>IF('لیست '!X72&lt;&gt;"",'لیست '!X72,"")</f>
        <v/>
      </c>
      <c r="JL34" s="83" t="str">
        <f>IF('لیست '!AS72&lt;&gt;"",'لیست '!AS72,"")</f>
        <v/>
      </c>
      <c r="JM34" s="84" t="str">
        <f t="shared" si="67"/>
        <v/>
      </c>
      <c r="JN34" s="411"/>
      <c r="JO34" s="83" t="str">
        <f>IF('لیست '!X73&lt;&gt;"",'لیست '!X73,"")</f>
        <v/>
      </c>
      <c r="JP34" s="83" t="str">
        <f>IF('لیست '!AS73&lt;&gt;"",'لیست '!AS73,"")</f>
        <v/>
      </c>
      <c r="JQ34" s="84" t="str">
        <f t="shared" si="68"/>
        <v/>
      </c>
      <c r="JR34" s="411"/>
      <c r="JS34" s="83" t="str">
        <f>IF('لیست '!X74&lt;&gt;"",'لیست '!X74,"")</f>
        <v/>
      </c>
      <c r="JT34" s="83" t="str">
        <f>IF('لیست '!AS74&lt;&gt;"",'لیست '!AS74,"")</f>
        <v/>
      </c>
      <c r="JU34" s="84" t="str">
        <f t="shared" si="69"/>
        <v/>
      </c>
      <c r="JV34" s="411"/>
      <c r="JW34" s="83" t="str">
        <f>IF('لیست '!X75&lt;&gt;"",'لیست '!X75,"")</f>
        <v/>
      </c>
      <c r="JX34" s="83" t="str">
        <f>IF('لیست '!AS75&lt;&gt;"",'لیست '!AS75,"")</f>
        <v/>
      </c>
      <c r="JY34" s="84" t="str">
        <f t="shared" si="70"/>
        <v/>
      </c>
      <c r="JZ34" s="411"/>
      <c r="KA34" s="83" t="str">
        <f>IF('لیست '!X76&lt;&gt;"",'لیست '!X76,"")</f>
        <v/>
      </c>
      <c r="KB34" s="83" t="str">
        <f>IF('لیست '!AS76&lt;&gt;"",'لیست '!AS76,"")</f>
        <v/>
      </c>
      <c r="KC34" s="84" t="str">
        <f t="shared" si="71"/>
        <v/>
      </c>
      <c r="KD34" s="411"/>
      <c r="KE34" s="83" t="str">
        <f>IF('لیست '!X77&lt;&gt;"",'لیست '!X77,"")</f>
        <v/>
      </c>
      <c r="KF34" s="83" t="str">
        <f>IF('لیست '!AS77&lt;&gt;"",'لیست '!AS77,"")</f>
        <v/>
      </c>
      <c r="KG34" s="84" t="str">
        <f t="shared" si="72"/>
        <v/>
      </c>
      <c r="KH34" s="411"/>
      <c r="KI34" s="83" t="str">
        <f>IF('لیست '!X78&lt;&gt;"",'لیست '!X78,"")</f>
        <v/>
      </c>
      <c r="KJ34" s="83" t="str">
        <f>IF('لیست '!AS78&lt;&gt;"",'لیست '!AS78,"")</f>
        <v/>
      </c>
      <c r="KK34" s="84" t="str">
        <f t="shared" si="73"/>
        <v/>
      </c>
      <c r="KL34" s="411"/>
      <c r="KM34" s="83" t="str">
        <f>IF('لیست '!X79&lt;&gt;"",'لیست '!X79,"")</f>
        <v/>
      </c>
      <c r="KN34" s="83" t="str">
        <f>IF('لیست '!AS79&lt;&gt;"",'لیست '!AS79,"")</f>
        <v/>
      </c>
      <c r="KO34" s="84" t="str">
        <f t="shared" si="74"/>
        <v/>
      </c>
      <c r="KP34" s="411"/>
      <c r="KQ34" s="83" t="str">
        <f>IF('لیست '!X80&lt;&gt;"",'لیست '!X80,"")</f>
        <v/>
      </c>
      <c r="KR34" s="83" t="str">
        <f>IF('لیست '!AS80&lt;&gt;"",'لیست '!AS80,"")</f>
        <v/>
      </c>
      <c r="KS34" s="84" t="str">
        <f t="shared" si="75"/>
        <v/>
      </c>
      <c r="KT34" s="411"/>
      <c r="KU34" s="83" t="str">
        <f>IF('لیست '!X81&lt;&gt;"",'لیست '!X81,"")</f>
        <v/>
      </c>
      <c r="KV34" s="83" t="str">
        <f>IF('لیست '!AS81&lt;&gt;"",'لیست '!AS81,"")</f>
        <v/>
      </c>
      <c r="KW34" s="84" t="str">
        <f t="shared" si="76"/>
        <v/>
      </c>
      <c r="KX34" s="411"/>
      <c r="KY34" s="83" t="str">
        <f>IF('لیست '!X82&lt;&gt;"",'لیست '!X82,"")</f>
        <v/>
      </c>
      <c r="KZ34" s="83" t="str">
        <f>IF('لیست '!AS82&lt;&gt;"",'لیست '!AS82,"")</f>
        <v/>
      </c>
      <c r="LA34" s="84" t="str">
        <f t="shared" si="77"/>
        <v/>
      </c>
      <c r="LB34" s="411"/>
      <c r="LC34" s="83" t="str">
        <f>IF('لیست '!X83&lt;&gt;"",'لیست '!X83,"")</f>
        <v/>
      </c>
      <c r="LD34" s="83" t="str">
        <f>IF('لیست '!AS83&lt;&gt;"",'لیست '!AS83,"")</f>
        <v/>
      </c>
      <c r="LE34" s="84" t="str">
        <f t="shared" si="78"/>
        <v/>
      </c>
      <c r="LF34" s="411"/>
      <c r="LG34" s="83" t="str">
        <f>IF('لیست '!X84&lt;&gt;"",'لیست '!X84,"")</f>
        <v/>
      </c>
      <c r="LH34" s="83" t="str">
        <f>IF('لیست '!AS84&lt;&gt;"",'لیست '!AS84,"")</f>
        <v/>
      </c>
      <c r="LI34" s="84" t="str">
        <f t="shared" si="79"/>
        <v/>
      </c>
      <c r="LJ34" s="411"/>
      <c r="LK34" s="83" t="str">
        <f>IF('لیست '!X85&lt;&gt;"",'لیست '!X85,"")</f>
        <v/>
      </c>
      <c r="LL34" s="83" t="str">
        <f>IF('لیست '!AS85&lt;&gt;"",'لیست '!AS85,"")</f>
        <v/>
      </c>
      <c r="LM34" s="84" t="str">
        <f t="shared" si="80"/>
        <v/>
      </c>
      <c r="LN34" s="411"/>
      <c r="LO34" s="83" t="str">
        <f>IF('لیست '!X86&lt;&gt;"",'لیست '!X86,"")</f>
        <v/>
      </c>
      <c r="LP34" s="83" t="str">
        <f>IF('لیست '!AS86&lt;&gt;"",'لیست '!AS86,"")</f>
        <v/>
      </c>
      <c r="LQ34" s="84" t="str">
        <f t="shared" si="81"/>
        <v/>
      </c>
      <c r="LR34" s="411"/>
      <c r="LS34" s="83" t="str">
        <f>IF('لیست '!X87&lt;&gt;"",'لیست '!X87,"")</f>
        <v/>
      </c>
      <c r="LT34" s="83" t="str">
        <f>IF('لیست '!AS87&lt;&gt;"",'لیست '!AS87,"")</f>
        <v/>
      </c>
      <c r="LU34" s="84" t="str">
        <f t="shared" si="82"/>
        <v/>
      </c>
      <c r="LV34" s="411"/>
      <c r="LW34" s="83" t="str">
        <f>IF('لیست '!X88&lt;&gt;"",'لیست '!X88,"")</f>
        <v/>
      </c>
      <c r="LX34" s="83" t="str">
        <f>IF('لیست '!AS88&lt;&gt;"",'لیست '!AS88,"")</f>
        <v/>
      </c>
      <c r="LY34" s="84" t="str">
        <f t="shared" si="83"/>
        <v/>
      </c>
      <c r="LZ34" s="411"/>
      <c r="MA34" s="83" t="str">
        <f>IF('لیست '!X89&lt;&gt;"",'لیست '!X89,"")</f>
        <v/>
      </c>
      <c r="MB34" s="83" t="str">
        <f>IF('لیست '!AS89&lt;&gt;"",'لیست '!AS89,"")</f>
        <v/>
      </c>
      <c r="MC34" s="84" t="str">
        <f t="shared" si="84"/>
        <v/>
      </c>
      <c r="MD34" s="411"/>
      <c r="ME34" s="83" t="str">
        <f>IF('لیست '!X90&lt;&gt;"",'لیست '!X90,"")</f>
        <v/>
      </c>
      <c r="MF34" s="83" t="str">
        <f>IF('لیست '!AS90&lt;&gt;"",'لیست '!AS90,"")</f>
        <v/>
      </c>
      <c r="MG34" s="84" t="str">
        <f t="shared" si="85"/>
        <v/>
      </c>
      <c r="MH34" s="411"/>
      <c r="MI34" s="83" t="str">
        <f>IF('لیست '!X91&lt;&gt;"",'لیست '!X91,"")</f>
        <v/>
      </c>
      <c r="MJ34" s="83" t="str">
        <f>IF('لیست '!AS91&lt;&gt;"",'لیست '!AS91,"")</f>
        <v/>
      </c>
      <c r="MK34" s="84" t="str">
        <f t="shared" si="86"/>
        <v/>
      </c>
      <c r="ML34" s="411"/>
      <c r="MM34" s="83" t="str">
        <f>IF('لیست '!X92&lt;&gt;"",'لیست '!X92,"")</f>
        <v/>
      </c>
      <c r="MN34" s="83" t="str">
        <f>IF('لیست '!AS92&lt;&gt;"",'لیست '!AS92,"")</f>
        <v/>
      </c>
      <c r="MO34" s="84" t="str">
        <f t="shared" si="87"/>
        <v/>
      </c>
      <c r="MP34" s="411"/>
      <c r="MQ34" s="83" t="str">
        <f>IF('لیست '!X93&lt;&gt;"",'لیست '!X93,"")</f>
        <v/>
      </c>
      <c r="MR34" s="83" t="str">
        <f>IF('لیست '!AS93&lt;&gt;"",'لیست '!AS93,"")</f>
        <v/>
      </c>
      <c r="MS34" s="84" t="str">
        <f t="shared" si="88"/>
        <v/>
      </c>
      <c r="MT34" s="411"/>
      <c r="MU34" s="83" t="str">
        <f>IF('لیست '!X94&lt;&gt;"",'لیست '!X94,"")</f>
        <v/>
      </c>
      <c r="MV34" s="83" t="str">
        <f>IF('لیست '!AS94&lt;&gt;"",'لیست '!AS94,"")</f>
        <v/>
      </c>
      <c r="MW34" s="84" t="str">
        <f t="shared" si="89"/>
        <v/>
      </c>
      <c r="MX34" s="411"/>
      <c r="MY34" s="83" t="str">
        <f>IF('لیست '!X95&lt;&gt;"",'لیست '!X95,"")</f>
        <v/>
      </c>
      <c r="MZ34" s="83" t="str">
        <f>IF('لیست '!AS95&lt;&gt;"",'لیست '!AS95,"")</f>
        <v/>
      </c>
      <c r="NA34" s="84" t="str">
        <f t="shared" si="90"/>
        <v/>
      </c>
      <c r="NB34" s="411"/>
      <c r="NC34" s="83" t="str">
        <f>IF('لیست '!X96&lt;&gt;"",'لیست '!X96,"")</f>
        <v/>
      </c>
      <c r="ND34" s="83" t="str">
        <f>IF('لیست '!AS96&lt;&gt;"",'لیست '!AS96,"")</f>
        <v/>
      </c>
      <c r="NE34" s="84" t="str">
        <f t="shared" si="91"/>
        <v/>
      </c>
      <c r="NF34" s="411"/>
      <c r="NG34" s="83" t="str">
        <f>IF('لیست '!X97&lt;&gt;"",'لیست '!X97,"")</f>
        <v/>
      </c>
      <c r="NH34" s="83" t="str">
        <f>IF('لیست '!AS97&lt;&gt;"",'لیست '!AS97,"")</f>
        <v/>
      </c>
      <c r="NI34" s="84" t="str">
        <f t="shared" si="92"/>
        <v/>
      </c>
      <c r="NJ34" s="411"/>
      <c r="NK34" s="83" t="str">
        <f>IF('لیست '!X98&lt;&gt;"",'لیست '!X98,"")</f>
        <v/>
      </c>
      <c r="NL34" s="83" t="str">
        <f>IF('لیست '!AS98&lt;&gt;"",'لیست '!AS98,"")</f>
        <v/>
      </c>
      <c r="NM34" s="84" t="str">
        <f t="shared" si="93"/>
        <v/>
      </c>
      <c r="NN34" s="411"/>
      <c r="NO34" s="83" t="str">
        <f>IF('لیست '!X99&lt;&gt;"",'لیست '!X99,"")</f>
        <v/>
      </c>
      <c r="NP34" s="83" t="str">
        <f>IF('لیست '!AS99&lt;&gt;"",'لیست '!AS99,"")</f>
        <v/>
      </c>
      <c r="NQ34" s="84" t="str">
        <f t="shared" si="94"/>
        <v/>
      </c>
      <c r="NR34" s="411"/>
      <c r="NS34" s="83" t="str">
        <f>IF('لیست '!X100&lt;&gt;"",'لیست '!X100,"")</f>
        <v/>
      </c>
      <c r="NT34" s="83" t="str">
        <f>IF('لیست '!AS100&lt;&gt;"",'لیست '!AS100,"")</f>
        <v/>
      </c>
      <c r="NU34" s="84" t="str">
        <f t="shared" si="95"/>
        <v/>
      </c>
      <c r="NV34" s="411"/>
      <c r="NW34" s="83" t="str">
        <f>IF('لیست '!X101&lt;&gt;"",'لیست '!X101,"")</f>
        <v/>
      </c>
      <c r="NX34" s="83" t="str">
        <f>IF('لیست '!AS101&lt;&gt;"",'لیست '!AS101,"")</f>
        <v/>
      </c>
      <c r="NY34" s="84" t="str">
        <f t="shared" si="96"/>
        <v/>
      </c>
      <c r="NZ34" s="411"/>
      <c r="OA34" s="83" t="str">
        <f>IF('لیست '!X102&lt;&gt;"",'لیست '!X102,"")</f>
        <v/>
      </c>
      <c r="OB34" s="83" t="str">
        <f>IF('لیست '!AS102&lt;&gt;"",'لیست '!AS102,"")</f>
        <v/>
      </c>
      <c r="OC34" s="84" t="str">
        <f t="shared" si="97"/>
        <v/>
      </c>
      <c r="OD34" s="411"/>
    </row>
    <row r="35" spans="1:394" s="82" customFormat="1" ht="13.05" hidden="1" customHeight="1" x14ac:dyDescent="0.3">
      <c r="A35" s="409" t="str">
        <f>'لیست '!Y3</f>
        <v>/</v>
      </c>
      <c r="B35" s="412"/>
      <c r="C35" s="83" t="str">
        <f>IF('لیست '!Y5&lt;&gt;"",'لیست '!Y5,"")</f>
        <v/>
      </c>
      <c r="D35" s="83" t="str">
        <f>IF('لیست '!AT5&lt;&gt;"",'لیست '!AT5,"")</f>
        <v/>
      </c>
      <c r="E35" s="84" t="str">
        <f t="shared" si="0"/>
        <v/>
      </c>
      <c r="F35" s="411"/>
      <c r="G35" s="83" t="str">
        <f>IF('لیست '!Y6&lt;&gt;"",'لیست '!Y6,"")</f>
        <v/>
      </c>
      <c r="H35" s="83" t="str">
        <f>IF('لیست '!AT6&lt;&gt;"",'لیست '!AT6,"")</f>
        <v/>
      </c>
      <c r="I35" s="84" t="str">
        <f t="shared" si="1"/>
        <v/>
      </c>
      <c r="J35" s="411"/>
      <c r="K35" s="83" t="str">
        <f>IF('لیست '!Y7&lt;&gt;"",'لیست '!Y7,"")</f>
        <v/>
      </c>
      <c r="L35" s="83" t="str">
        <f>IF('لیست '!AT7&lt;&gt;"",'لیست '!AT7,"")</f>
        <v/>
      </c>
      <c r="M35" s="84" t="str">
        <f t="shared" si="2"/>
        <v/>
      </c>
      <c r="N35" s="411"/>
      <c r="O35" s="83" t="str">
        <f>IF('لیست '!Y8&lt;&gt;"",'لیست '!Y8,"")</f>
        <v/>
      </c>
      <c r="P35" s="83" t="str">
        <f>IF('لیست '!AT8&lt;&gt;"",'لیست '!AT8,"")</f>
        <v/>
      </c>
      <c r="Q35" s="84" t="str">
        <f t="shared" si="3"/>
        <v/>
      </c>
      <c r="R35" s="411"/>
      <c r="S35" s="83" t="str">
        <f>IF('لیست '!Y9&lt;&gt;"",'لیست '!Y9,"")</f>
        <v/>
      </c>
      <c r="T35" s="83" t="str">
        <f>IF('لیست '!AT9&lt;&gt;"",'لیست '!AT9,"")</f>
        <v/>
      </c>
      <c r="U35" s="84" t="str">
        <f t="shared" si="4"/>
        <v/>
      </c>
      <c r="V35" s="411"/>
      <c r="W35" s="83" t="str">
        <f>IF('لیست '!Y10&lt;&gt;"",'لیست '!Y10,"")</f>
        <v/>
      </c>
      <c r="X35" s="83" t="str">
        <f>IF('لیست '!AT10&lt;&gt;"",'لیست '!AT10,"")</f>
        <v/>
      </c>
      <c r="Y35" s="84" t="str">
        <f t="shared" si="5"/>
        <v/>
      </c>
      <c r="Z35" s="411"/>
      <c r="AA35" s="83" t="str">
        <f>IF('لیست '!Y11&lt;&gt;"",'لیست '!Y11,"")</f>
        <v/>
      </c>
      <c r="AB35" s="83" t="str">
        <f>IF('لیست '!AT11&lt;&gt;"",'لیست '!AT11,"")</f>
        <v/>
      </c>
      <c r="AC35" s="84" t="str">
        <f t="shared" si="6"/>
        <v/>
      </c>
      <c r="AD35" s="411"/>
      <c r="AE35" s="83" t="str">
        <f>IF('لیست '!Y12&lt;&gt;"",'لیست '!Y12,"")</f>
        <v/>
      </c>
      <c r="AF35" s="83" t="str">
        <f>IF('لیست '!AT12&lt;&gt;"",'لیست '!AT12,"")</f>
        <v/>
      </c>
      <c r="AG35" s="84" t="str">
        <f t="shared" si="7"/>
        <v/>
      </c>
      <c r="AH35" s="411"/>
      <c r="AI35" s="83" t="str">
        <f>IF('لیست '!Y13&lt;&gt;"",'لیست '!Y13,"")</f>
        <v/>
      </c>
      <c r="AJ35" s="83" t="str">
        <f>IF('لیست '!AT13&lt;&gt;"",'لیست '!AT13,"")</f>
        <v/>
      </c>
      <c r="AK35" s="84" t="str">
        <f t="shared" si="8"/>
        <v/>
      </c>
      <c r="AL35" s="411"/>
      <c r="AM35" s="83" t="str">
        <f>IF('لیست '!Y14&lt;&gt;"",'لیست '!Y14,"")</f>
        <v/>
      </c>
      <c r="AN35" s="83" t="str">
        <f>IF('لیست '!AT14&lt;&gt;"",'لیست '!AT14,"")</f>
        <v/>
      </c>
      <c r="AO35" s="84" t="str">
        <f t="shared" si="9"/>
        <v/>
      </c>
      <c r="AP35" s="411"/>
      <c r="AQ35" s="83" t="str">
        <f>IF('لیست '!Y15&lt;&gt;"",'لیست '!Y15,"")</f>
        <v/>
      </c>
      <c r="AR35" s="83" t="str">
        <f>IF('لیست '!AT15&lt;&gt;"",'لیست '!AT15,"")</f>
        <v/>
      </c>
      <c r="AS35" s="84" t="str">
        <f t="shared" si="10"/>
        <v/>
      </c>
      <c r="AT35" s="411"/>
      <c r="AU35" s="83" t="str">
        <f>IF('لیست '!Y16&lt;&gt;"",'لیست '!Y16,"")</f>
        <v/>
      </c>
      <c r="AV35" s="83" t="str">
        <f>IF('لیست '!AT16&lt;&gt;"",'لیست '!AT16,"")</f>
        <v/>
      </c>
      <c r="AW35" s="84" t="str">
        <f t="shared" si="11"/>
        <v/>
      </c>
      <c r="AX35" s="411"/>
      <c r="AY35" s="83" t="str">
        <f>IF('لیست '!Y17&lt;&gt;"",'لیست '!Y17,"")</f>
        <v/>
      </c>
      <c r="AZ35" s="83" t="str">
        <f>IF('لیست '!AT17&lt;&gt;"",'لیست '!AT17,"")</f>
        <v/>
      </c>
      <c r="BA35" s="84" t="str">
        <f t="shared" si="12"/>
        <v/>
      </c>
      <c r="BB35" s="411"/>
      <c r="BC35" s="83" t="str">
        <f>IF('لیست '!Y18&lt;&gt;"",'لیست '!Y18,"")</f>
        <v/>
      </c>
      <c r="BD35" s="83" t="str">
        <f>IF('لیست '!AT18&lt;&gt;"",'لیست '!AT18,"")</f>
        <v/>
      </c>
      <c r="BE35" s="84" t="str">
        <f t="shared" si="13"/>
        <v/>
      </c>
      <c r="BF35" s="411"/>
      <c r="BG35" s="83" t="str">
        <f>IF('لیست '!Y19&lt;&gt;"",'لیست '!Y19,"")</f>
        <v/>
      </c>
      <c r="BH35" s="83" t="str">
        <f>IF('لیست '!AT19&lt;&gt;"",'لیست '!AT19,"")</f>
        <v/>
      </c>
      <c r="BI35" s="84" t="str">
        <f t="shared" si="14"/>
        <v/>
      </c>
      <c r="BJ35" s="411"/>
      <c r="BK35" s="83" t="str">
        <f>IF('لیست '!Y20&lt;&gt;"",'لیست '!Y20,"")</f>
        <v/>
      </c>
      <c r="BL35" s="83" t="str">
        <f>IF('لیست '!AT20&lt;&gt;"",'لیست '!AT20,"")</f>
        <v/>
      </c>
      <c r="BM35" s="84" t="str">
        <f t="shared" si="15"/>
        <v/>
      </c>
      <c r="BN35" s="411"/>
      <c r="BO35" s="83" t="str">
        <f>IF('لیست '!Y21&lt;&gt;"",'لیست '!Y21,"")</f>
        <v/>
      </c>
      <c r="BP35" s="83" t="str">
        <f>IF('لیست '!AT21&lt;&gt;"",'لیست '!AT21,"")</f>
        <v/>
      </c>
      <c r="BQ35" s="84" t="str">
        <f t="shared" si="16"/>
        <v/>
      </c>
      <c r="BR35" s="411"/>
      <c r="BS35" s="83" t="str">
        <f>IF('لیست '!Y22&lt;&gt;"",'لیست '!Y22,"")</f>
        <v/>
      </c>
      <c r="BT35" s="83" t="str">
        <f>IF('لیست '!AT22&lt;&gt;"",'لیست '!AT22,"")</f>
        <v/>
      </c>
      <c r="BU35" s="84" t="str">
        <f t="shared" si="17"/>
        <v/>
      </c>
      <c r="BV35" s="411"/>
      <c r="BW35" s="83" t="str">
        <f>IF('لیست '!Y23&lt;&gt;"",'لیست '!Y23,"")</f>
        <v/>
      </c>
      <c r="BX35" s="83" t="str">
        <f>IF('لیست '!AT23&lt;&gt;"",'لیست '!AT23,"")</f>
        <v/>
      </c>
      <c r="BY35" s="84" t="str">
        <f t="shared" si="18"/>
        <v/>
      </c>
      <c r="BZ35" s="411"/>
      <c r="CA35" s="83" t="str">
        <f>IF('لیست '!Y24&lt;&gt;"",'لیست '!Y24,"")</f>
        <v/>
      </c>
      <c r="CB35" s="83" t="str">
        <f>IF('لیست '!AT24&lt;&gt;"",'لیست '!AT24,"")</f>
        <v/>
      </c>
      <c r="CC35" s="84" t="str">
        <f t="shared" si="19"/>
        <v/>
      </c>
      <c r="CD35" s="411"/>
      <c r="CE35" s="83" t="str">
        <f>IF('لیست '!Y25&lt;&gt;"",'لیست '!Y25,"")</f>
        <v/>
      </c>
      <c r="CF35" s="83" t="str">
        <f>IF('لیست '!AT25&lt;&gt;"",'لیست '!AT25,"")</f>
        <v/>
      </c>
      <c r="CG35" s="84" t="str">
        <f t="shared" si="20"/>
        <v/>
      </c>
      <c r="CH35" s="411"/>
      <c r="CI35" s="83" t="str">
        <f>IF('لیست '!Y26&lt;&gt;"",'لیست '!Y26,"")</f>
        <v/>
      </c>
      <c r="CJ35" s="83" t="str">
        <f>IF('لیست '!AT26&lt;&gt;"",'لیست '!AT26,"")</f>
        <v/>
      </c>
      <c r="CK35" s="84" t="str">
        <f t="shared" si="21"/>
        <v/>
      </c>
      <c r="CL35" s="411"/>
      <c r="CM35" s="83" t="str">
        <f>IF('لیست '!Y27&lt;&gt;"",'لیست '!Y27,"")</f>
        <v/>
      </c>
      <c r="CN35" s="83" t="str">
        <f>IF('لیست '!AT27&lt;&gt;"",'لیست '!AT27,"")</f>
        <v/>
      </c>
      <c r="CO35" s="84" t="str">
        <f t="shared" si="22"/>
        <v/>
      </c>
      <c r="CP35" s="411"/>
      <c r="CQ35" s="83" t="str">
        <f>IF('لیست '!Y28&lt;&gt;"",'لیست '!Y28,"")</f>
        <v/>
      </c>
      <c r="CR35" s="83" t="str">
        <f>IF('لیست '!AT28&lt;&gt;"",'لیست '!AT28,"")</f>
        <v/>
      </c>
      <c r="CS35" s="84" t="str">
        <f t="shared" si="23"/>
        <v/>
      </c>
      <c r="CT35" s="411"/>
      <c r="CU35" s="83" t="str">
        <f>IF('لیست '!Y29&lt;&gt;"",'لیست '!Y29,"")</f>
        <v/>
      </c>
      <c r="CV35" s="83" t="str">
        <f>IF('لیست '!AT29&lt;&gt;"",'لیست '!AT29,"")</f>
        <v/>
      </c>
      <c r="CW35" s="84" t="str">
        <f t="shared" si="24"/>
        <v/>
      </c>
      <c r="CX35" s="411"/>
      <c r="CY35" s="83" t="str">
        <f>IF('لیست '!Y30&lt;&gt;"",'لیست '!Y30,"")</f>
        <v/>
      </c>
      <c r="CZ35" s="83" t="str">
        <f>IF('لیست '!AT30&lt;&gt;"",'لیست '!AT30,"")</f>
        <v/>
      </c>
      <c r="DA35" s="84" t="str">
        <f t="shared" si="25"/>
        <v/>
      </c>
      <c r="DB35" s="411"/>
      <c r="DC35" s="83" t="str">
        <f>IF('لیست '!Y31&lt;&gt;"",'لیست '!Y31,"")</f>
        <v/>
      </c>
      <c r="DD35" s="83" t="str">
        <f>IF('لیست '!AT31&lt;&gt;"",'لیست '!AT31,"")</f>
        <v/>
      </c>
      <c r="DE35" s="84" t="str">
        <f t="shared" si="26"/>
        <v/>
      </c>
      <c r="DF35" s="411"/>
      <c r="DG35" s="83" t="str">
        <f>IF('لیست '!Y32&lt;&gt;"",'لیست '!Y32,"")</f>
        <v/>
      </c>
      <c r="DH35" s="83" t="str">
        <f>IF('لیست '!AT32&lt;&gt;"",'لیست '!AT32,"")</f>
        <v/>
      </c>
      <c r="DI35" s="84" t="str">
        <f t="shared" si="27"/>
        <v/>
      </c>
      <c r="DJ35" s="411"/>
      <c r="DK35" s="83" t="str">
        <f>IF('لیست '!Y33&lt;&gt;"",'لیست '!Y33,"")</f>
        <v/>
      </c>
      <c r="DL35" s="83" t="str">
        <f>IF('لیست '!AT33&lt;&gt;"",'لیست '!AT33,"")</f>
        <v/>
      </c>
      <c r="DM35" s="84" t="str">
        <f t="shared" si="28"/>
        <v/>
      </c>
      <c r="DN35" s="411"/>
      <c r="DO35" s="83" t="str">
        <f>IF('لیست '!Y34&lt;&gt;"",'لیست '!Y34,"")</f>
        <v/>
      </c>
      <c r="DP35" s="83" t="str">
        <f>IF('لیست '!AT34&lt;&gt;"",'لیست '!AT34,"")</f>
        <v/>
      </c>
      <c r="DQ35" s="84" t="str">
        <f t="shared" si="29"/>
        <v/>
      </c>
      <c r="DR35" s="411"/>
      <c r="DS35" s="83" t="str">
        <f>IF('لیست '!Y35&lt;&gt;"",'لیست '!Y35,"")</f>
        <v/>
      </c>
      <c r="DT35" s="83" t="str">
        <f>IF('لیست '!AT35&lt;&gt;"",'لیست '!AT35,"")</f>
        <v/>
      </c>
      <c r="DU35" s="84" t="str">
        <f t="shared" si="30"/>
        <v/>
      </c>
      <c r="DV35" s="411"/>
      <c r="DW35" s="83" t="str">
        <f>IF('لیست '!Y36&lt;&gt;"",'لیست '!Y36,"")</f>
        <v/>
      </c>
      <c r="DX35" s="83" t="str">
        <f>IF('لیست '!AT36&lt;&gt;"",'لیست '!AT36,"")</f>
        <v/>
      </c>
      <c r="DY35" s="84" t="str">
        <f t="shared" si="31"/>
        <v/>
      </c>
      <c r="DZ35" s="411"/>
      <c r="EA35" s="83" t="str">
        <f>IF('لیست '!Y37&lt;&gt;"",'لیست '!Y37,"")</f>
        <v/>
      </c>
      <c r="EB35" s="83" t="str">
        <f>IF('لیست '!AT37&lt;&gt;"",'لیست '!AT37,"")</f>
        <v/>
      </c>
      <c r="EC35" s="84" t="str">
        <f t="shared" si="32"/>
        <v/>
      </c>
      <c r="ED35" s="411"/>
      <c r="EE35" s="83" t="str">
        <f>IF('لیست '!Y38&lt;&gt;"",'لیست '!Y38,"")</f>
        <v/>
      </c>
      <c r="EF35" s="83" t="str">
        <f>IF('لیست '!AT38&lt;&gt;"",'لیست '!AT38,"")</f>
        <v/>
      </c>
      <c r="EG35" s="84" t="str">
        <f t="shared" si="33"/>
        <v/>
      </c>
      <c r="EH35" s="411"/>
      <c r="EI35" s="83" t="str">
        <f>IF('لیست '!Y39&lt;&gt;"",'لیست '!Y39,"")</f>
        <v/>
      </c>
      <c r="EJ35" s="83" t="str">
        <f>IF('لیست '!AT39&lt;&gt;"",'لیست '!AT39,"")</f>
        <v/>
      </c>
      <c r="EK35" s="84" t="str">
        <f t="shared" si="34"/>
        <v/>
      </c>
      <c r="EL35" s="411"/>
      <c r="EM35" s="83" t="str">
        <f>IF('لیست '!Y40&lt;&gt;"",'لیست '!Y40,"")</f>
        <v/>
      </c>
      <c r="EN35" s="83" t="str">
        <f>IF('لیست '!AT40&lt;&gt;"",'لیست '!AT40,"")</f>
        <v/>
      </c>
      <c r="EO35" s="84" t="str">
        <f t="shared" si="35"/>
        <v/>
      </c>
      <c r="EP35" s="411"/>
      <c r="EQ35" s="83" t="str">
        <f>IF('لیست '!Y41&lt;&gt;"",'لیست '!Y41,"")</f>
        <v/>
      </c>
      <c r="ER35" s="83" t="str">
        <f>IF('لیست '!AT41&lt;&gt;"",'لیست '!AT41,"")</f>
        <v/>
      </c>
      <c r="ES35" s="84" t="str">
        <f t="shared" si="36"/>
        <v/>
      </c>
      <c r="ET35" s="411"/>
      <c r="EU35" s="83" t="str">
        <f>IF('لیست '!Y42&lt;&gt;"",'لیست '!Y42,"")</f>
        <v/>
      </c>
      <c r="EV35" s="83" t="str">
        <f>IF('لیست '!AT42&lt;&gt;"",'لیست '!AT42,"")</f>
        <v/>
      </c>
      <c r="EW35" s="84" t="str">
        <f t="shared" si="37"/>
        <v/>
      </c>
      <c r="EX35" s="411"/>
      <c r="EY35" s="83" t="str">
        <f>IF('لیست '!Y43&lt;&gt;"",'لیست '!Y43,"")</f>
        <v/>
      </c>
      <c r="EZ35" s="83" t="str">
        <f>IF('لیست '!AT43&lt;&gt;"",'لیست '!AT43,"")</f>
        <v/>
      </c>
      <c r="FA35" s="84" t="str">
        <f t="shared" si="38"/>
        <v/>
      </c>
      <c r="FB35" s="411"/>
      <c r="FC35" s="83" t="str">
        <f>IF('لیست '!Y44&lt;&gt;"",'لیست '!Y44,"")</f>
        <v/>
      </c>
      <c r="FD35" s="83" t="str">
        <f>IF('لیست '!AT44&lt;&gt;"",'لیست '!AT44,"")</f>
        <v/>
      </c>
      <c r="FE35" s="84" t="str">
        <f t="shared" si="39"/>
        <v/>
      </c>
      <c r="FF35" s="411"/>
      <c r="FG35" s="83" t="str">
        <f>IF('لیست '!Y45&lt;&gt;"",'لیست '!Y45,"")</f>
        <v/>
      </c>
      <c r="FH35" s="83" t="str">
        <f>IF('لیست '!AT45&lt;&gt;"",'لیست '!AT45,"")</f>
        <v/>
      </c>
      <c r="FI35" s="84" t="str">
        <f t="shared" si="40"/>
        <v/>
      </c>
      <c r="FJ35" s="411"/>
      <c r="FK35" s="83" t="str">
        <f>IF('لیست '!Y46&lt;&gt;"",'لیست '!Y46,"")</f>
        <v/>
      </c>
      <c r="FL35" s="83" t="str">
        <f>IF('لیست '!AT46&lt;&gt;"",'لیست '!AT46,"")</f>
        <v/>
      </c>
      <c r="FM35" s="84" t="str">
        <f t="shared" si="41"/>
        <v/>
      </c>
      <c r="FN35" s="411"/>
      <c r="FO35" s="83" t="str">
        <f>IF('لیست '!Y47&lt;&gt;"",'لیست '!Y47,"")</f>
        <v/>
      </c>
      <c r="FP35" s="83" t="str">
        <f>IF('لیست '!AT47&lt;&gt;"",'لیست '!AT47,"")</f>
        <v/>
      </c>
      <c r="FQ35" s="84" t="str">
        <f t="shared" si="42"/>
        <v/>
      </c>
      <c r="FR35" s="411"/>
      <c r="FS35" s="83" t="str">
        <f>IF('لیست '!Y48&lt;&gt;"",'لیست '!Y48,"")</f>
        <v/>
      </c>
      <c r="FT35" s="83" t="str">
        <f>IF('لیست '!AT48&lt;&gt;"",'لیست '!AT48,"")</f>
        <v/>
      </c>
      <c r="FU35" s="84" t="str">
        <f t="shared" si="43"/>
        <v/>
      </c>
      <c r="FV35" s="411"/>
      <c r="FW35" s="83" t="str">
        <f>IF('لیست '!Y49&lt;&gt;"",'لیست '!Y49,"")</f>
        <v/>
      </c>
      <c r="FX35" s="83" t="str">
        <f>IF('لیست '!AT49&lt;&gt;"",'لیست '!AT49,"")</f>
        <v/>
      </c>
      <c r="FY35" s="84" t="str">
        <f t="shared" si="44"/>
        <v/>
      </c>
      <c r="FZ35" s="411"/>
      <c r="GA35" s="83" t="str">
        <f>IF('لیست '!Y50&lt;&gt;"",'لیست '!Y50,"")</f>
        <v/>
      </c>
      <c r="GB35" s="83" t="str">
        <f>IF('لیست '!AT50&lt;&gt;"",'لیست '!AT50,"")</f>
        <v/>
      </c>
      <c r="GC35" s="84" t="str">
        <f t="shared" si="45"/>
        <v/>
      </c>
      <c r="GD35" s="411"/>
      <c r="GE35" s="83" t="str">
        <f>IF('لیست '!Y51&lt;&gt;"",'لیست '!Y51,"")</f>
        <v/>
      </c>
      <c r="GF35" s="83" t="str">
        <f>IF('لیست '!AT51&lt;&gt;"",'لیست '!AT51,"")</f>
        <v/>
      </c>
      <c r="GG35" s="84" t="str">
        <f t="shared" si="46"/>
        <v/>
      </c>
      <c r="GH35" s="411"/>
      <c r="GI35" s="83" t="str">
        <f>IF('لیست '!Y52&lt;&gt;"",'لیست '!Y52,"")</f>
        <v/>
      </c>
      <c r="GJ35" s="83" t="str">
        <f>IF('لیست '!AT52&lt;&gt;"",'لیست '!AT52,"")</f>
        <v/>
      </c>
      <c r="GK35" s="84" t="str">
        <f t="shared" si="47"/>
        <v/>
      </c>
      <c r="GL35" s="411"/>
      <c r="GM35" s="83" t="str">
        <f>IF('لیست '!Y53&lt;&gt;"",'لیست '!Y53,"")</f>
        <v/>
      </c>
      <c r="GN35" s="83" t="str">
        <f>IF('لیست '!AT53&lt;&gt;"",'لیست '!AT53,"")</f>
        <v/>
      </c>
      <c r="GO35" s="84" t="str">
        <f t="shared" si="48"/>
        <v/>
      </c>
      <c r="GP35" s="411"/>
      <c r="GQ35" s="83" t="str">
        <f>IF('لیست '!Y54&lt;&gt;"",'لیست '!Y54,"")</f>
        <v/>
      </c>
      <c r="GR35" s="83" t="str">
        <f>IF('لیست '!AT54&lt;&gt;"",'لیست '!AT54,"")</f>
        <v/>
      </c>
      <c r="GS35" s="84" t="str">
        <f t="shared" si="49"/>
        <v/>
      </c>
      <c r="GT35" s="411"/>
      <c r="GU35" s="83" t="str">
        <f>IF('لیست '!Y55&lt;&gt;"",'لیست '!Y55,"")</f>
        <v/>
      </c>
      <c r="GV35" s="83" t="str">
        <f>IF('لیست '!AT55&lt;&gt;"",'لیست '!AT55,"")</f>
        <v/>
      </c>
      <c r="GW35" s="84" t="str">
        <f t="shared" si="50"/>
        <v/>
      </c>
      <c r="GX35" s="411"/>
      <c r="GY35" s="83" t="str">
        <f>IF('لیست '!Y56&lt;&gt;"",'لیست '!Y56,"")</f>
        <v/>
      </c>
      <c r="GZ35" s="83" t="str">
        <f>IF('لیست '!AT56&lt;&gt;"",'لیست '!AT56,"")</f>
        <v/>
      </c>
      <c r="HA35" s="84" t="str">
        <f t="shared" si="51"/>
        <v/>
      </c>
      <c r="HB35" s="411"/>
      <c r="HC35" s="83" t="str">
        <f>IF('لیست '!Y57&lt;&gt;"",'لیست '!Y57,"")</f>
        <v/>
      </c>
      <c r="HD35" s="83" t="str">
        <f>IF('لیست '!AT57&lt;&gt;"",'لیست '!AT57,"")</f>
        <v/>
      </c>
      <c r="HE35" s="84" t="str">
        <f t="shared" si="52"/>
        <v/>
      </c>
      <c r="HF35" s="411"/>
      <c r="HG35" s="83" t="str">
        <f>IF('لیست '!Y58&lt;&gt;"",'لیست '!Y58,"")</f>
        <v/>
      </c>
      <c r="HH35" s="83" t="str">
        <f>IF('لیست '!AT58&lt;&gt;"",'لیست '!AT58,"")</f>
        <v/>
      </c>
      <c r="HI35" s="84" t="str">
        <f t="shared" si="53"/>
        <v/>
      </c>
      <c r="HJ35" s="411"/>
      <c r="HK35" s="83" t="str">
        <f>IF('لیست '!Y59&lt;&gt;"",'لیست '!Y59,"")</f>
        <v/>
      </c>
      <c r="HL35" s="83" t="str">
        <f>IF('لیست '!AT59&lt;&gt;"",'لیست '!AT59,"")</f>
        <v/>
      </c>
      <c r="HM35" s="84" t="str">
        <f t="shared" si="54"/>
        <v/>
      </c>
      <c r="HN35" s="411"/>
      <c r="HO35" s="83" t="str">
        <f>IF('لیست '!Y60&lt;&gt;"",'لیست '!Y60,"")</f>
        <v/>
      </c>
      <c r="HP35" s="83" t="str">
        <f>IF('لیست '!AT60&lt;&gt;"",'لیست '!AT60,"")</f>
        <v/>
      </c>
      <c r="HQ35" s="84" t="str">
        <f t="shared" si="55"/>
        <v/>
      </c>
      <c r="HR35" s="411"/>
      <c r="HS35" s="83" t="str">
        <f>IF('لیست '!Y61&lt;&gt;"",'لیست '!Y61,"")</f>
        <v/>
      </c>
      <c r="HT35" s="83" t="str">
        <f>IF('لیست '!AT61&lt;&gt;"",'لیست '!AT61,"")</f>
        <v/>
      </c>
      <c r="HU35" s="84" t="str">
        <f t="shared" si="56"/>
        <v/>
      </c>
      <c r="HV35" s="411"/>
      <c r="HW35" s="83" t="str">
        <f>IF('لیست '!Y62&lt;&gt;"",'لیست '!Y62,"")</f>
        <v/>
      </c>
      <c r="HX35" s="83" t="str">
        <f>IF('لیست '!AT62&lt;&gt;"",'لیست '!AT62,"")</f>
        <v/>
      </c>
      <c r="HY35" s="84" t="str">
        <f t="shared" si="57"/>
        <v/>
      </c>
      <c r="HZ35" s="411"/>
      <c r="IA35" s="83" t="str">
        <f>IF('لیست '!Y63&lt;&gt;"",'لیست '!Y63,"")</f>
        <v/>
      </c>
      <c r="IB35" s="83" t="str">
        <f>IF('لیست '!AT63&lt;&gt;"",'لیست '!AT63,"")</f>
        <v/>
      </c>
      <c r="IC35" s="84" t="str">
        <f t="shared" si="58"/>
        <v/>
      </c>
      <c r="ID35" s="411"/>
      <c r="IE35" s="83" t="str">
        <f>IF('لیست '!Y64&lt;&gt;"",'لیست '!Y64,"")</f>
        <v/>
      </c>
      <c r="IF35" s="83" t="str">
        <f>IF('لیست '!AT64&lt;&gt;"",'لیست '!AT64,"")</f>
        <v/>
      </c>
      <c r="IG35" s="84" t="str">
        <f t="shared" si="59"/>
        <v/>
      </c>
      <c r="IH35" s="411"/>
      <c r="II35" s="83" t="str">
        <f>IF('لیست '!Y65&lt;&gt;"",'لیست '!Y65,"")</f>
        <v/>
      </c>
      <c r="IJ35" s="83" t="str">
        <f>IF('لیست '!AT65&lt;&gt;"",'لیست '!AT65,"")</f>
        <v/>
      </c>
      <c r="IK35" s="84" t="str">
        <f t="shared" si="60"/>
        <v/>
      </c>
      <c r="IL35" s="411"/>
      <c r="IM35" s="83" t="str">
        <f>IF('لیست '!Y66&lt;&gt;"",'لیست '!Y66,"")</f>
        <v/>
      </c>
      <c r="IN35" s="83" t="str">
        <f>IF('لیست '!AT66&lt;&gt;"",'لیست '!AT66,"")</f>
        <v/>
      </c>
      <c r="IO35" s="84" t="str">
        <f t="shared" si="61"/>
        <v/>
      </c>
      <c r="IP35" s="411"/>
      <c r="IQ35" s="83" t="str">
        <f>IF('لیست '!Y67&lt;&gt;"",'لیست '!Y67,"")</f>
        <v/>
      </c>
      <c r="IR35" s="83" t="str">
        <f>IF('لیست '!AT67&lt;&gt;"",'لیست '!AT67,"")</f>
        <v/>
      </c>
      <c r="IS35" s="84" t="str">
        <f t="shared" si="62"/>
        <v/>
      </c>
      <c r="IT35" s="411"/>
      <c r="IU35" s="83" t="str">
        <f>IF('لیست '!Y68&lt;&gt;"",'لیست '!Y68,"")</f>
        <v/>
      </c>
      <c r="IV35" s="83" t="str">
        <f>IF('لیست '!AT68&lt;&gt;"",'لیست '!AT68,"")</f>
        <v/>
      </c>
      <c r="IW35" s="84" t="str">
        <f t="shared" si="63"/>
        <v/>
      </c>
      <c r="IX35" s="411"/>
      <c r="IY35" s="83" t="str">
        <f>IF('لیست '!Y69&lt;&gt;"",'لیست '!Y69,"")</f>
        <v/>
      </c>
      <c r="IZ35" s="83" t="str">
        <f>IF('لیست '!AT69&lt;&gt;"",'لیست '!AT69,"")</f>
        <v/>
      </c>
      <c r="JA35" s="84" t="str">
        <f t="shared" si="64"/>
        <v/>
      </c>
      <c r="JB35" s="411"/>
      <c r="JC35" s="83" t="str">
        <f>IF('لیست '!Y70&lt;&gt;"",'لیست '!Y70,"")</f>
        <v/>
      </c>
      <c r="JD35" s="83" t="str">
        <f>IF('لیست '!AT70&lt;&gt;"",'لیست '!AT70,"")</f>
        <v/>
      </c>
      <c r="JE35" s="84" t="str">
        <f t="shared" si="65"/>
        <v/>
      </c>
      <c r="JF35" s="411"/>
      <c r="JG35" s="83" t="str">
        <f>IF('لیست '!Y71&lt;&gt;"",'لیست '!Y71,"")</f>
        <v/>
      </c>
      <c r="JH35" s="83" t="str">
        <f>IF('لیست '!AT71&lt;&gt;"",'لیست '!AT71,"")</f>
        <v/>
      </c>
      <c r="JI35" s="84" t="str">
        <f t="shared" si="66"/>
        <v/>
      </c>
      <c r="JJ35" s="411"/>
      <c r="JK35" s="83" t="str">
        <f>IF('لیست '!Y72&lt;&gt;"",'لیست '!Y72,"")</f>
        <v/>
      </c>
      <c r="JL35" s="83" t="str">
        <f>IF('لیست '!AT72&lt;&gt;"",'لیست '!AT72,"")</f>
        <v/>
      </c>
      <c r="JM35" s="84" t="str">
        <f t="shared" si="67"/>
        <v/>
      </c>
      <c r="JN35" s="411"/>
      <c r="JO35" s="83" t="str">
        <f>IF('لیست '!Y73&lt;&gt;"",'لیست '!Y73,"")</f>
        <v/>
      </c>
      <c r="JP35" s="83" t="str">
        <f>IF('لیست '!AT73&lt;&gt;"",'لیست '!AT73,"")</f>
        <v/>
      </c>
      <c r="JQ35" s="84" t="str">
        <f t="shared" si="68"/>
        <v/>
      </c>
      <c r="JR35" s="411"/>
      <c r="JS35" s="83" t="str">
        <f>IF('لیست '!Y74&lt;&gt;"",'لیست '!Y74,"")</f>
        <v/>
      </c>
      <c r="JT35" s="83" t="str">
        <f>IF('لیست '!AT74&lt;&gt;"",'لیست '!AT74,"")</f>
        <v/>
      </c>
      <c r="JU35" s="84" t="str">
        <f t="shared" si="69"/>
        <v/>
      </c>
      <c r="JV35" s="411"/>
      <c r="JW35" s="83" t="str">
        <f>IF('لیست '!Y75&lt;&gt;"",'لیست '!Y75,"")</f>
        <v/>
      </c>
      <c r="JX35" s="83" t="str">
        <f>IF('لیست '!AT75&lt;&gt;"",'لیست '!AT75,"")</f>
        <v/>
      </c>
      <c r="JY35" s="84" t="str">
        <f t="shared" si="70"/>
        <v/>
      </c>
      <c r="JZ35" s="411"/>
      <c r="KA35" s="83" t="str">
        <f>IF('لیست '!Y76&lt;&gt;"",'لیست '!Y76,"")</f>
        <v/>
      </c>
      <c r="KB35" s="83" t="str">
        <f>IF('لیست '!AT76&lt;&gt;"",'لیست '!AT76,"")</f>
        <v/>
      </c>
      <c r="KC35" s="84" t="str">
        <f t="shared" si="71"/>
        <v/>
      </c>
      <c r="KD35" s="411"/>
      <c r="KE35" s="83" t="str">
        <f>IF('لیست '!Y77&lt;&gt;"",'لیست '!Y77,"")</f>
        <v/>
      </c>
      <c r="KF35" s="83" t="str">
        <f>IF('لیست '!AT77&lt;&gt;"",'لیست '!AT77,"")</f>
        <v/>
      </c>
      <c r="KG35" s="84" t="str">
        <f t="shared" si="72"/>
        <v/>
      </c>
      <c r="KH35" s="411"/>
      <c r="KI35" s="83" t="str">
        <f>IF('لیست '!Y78&lt;&gt;"",'لیست '!Y78,"")</f>
        <v/>
      </c>
      <c r="KJ35" s="83" t="str">
        <f>IF('لیست '!AT78&lt;&gt;"",'لیست '!AT78,"")</f>
        <v/>
      </c>
      <c r="KK35" s="84" t="str">
        <f t="shared" si="73"/>
        <v/>
      </c>
      <c r="KL35" s="411"/>
      <c r="KM35" s="83" t="str">
        <f>IF('لیست '!Y79&lt;&gt;"",'لیست '!Y79,"")</f>
        <v/>
      </c>
      <c r="KN35" s="83" t="str">
        <f>IF('لیست '!AT79&lt;&gt;"",'لیست '!AT79,"")</f>
        <v/>
      </c>
      <c r="KO35" s="84" t="str">
        <f t="shared" si="74"/>
        <v/>
      </c>
      <c r="KP35" s="411"/>
      <c r="KQ35" s="83" t="str">
        <f>IF('لیست '!Y80&lt;&gt;"",'لیست '!Y80,"")</f>
        <v/>
      </c>
      <c r="KR35" s="83" t="str">
        <f>IF('لیست '!AT80&lt;&gt;"",'لیست '!AT80,"")</f>
        <v/>
      </c>
      <c r="KS35" s="84" t="str">
        <f t="shared" si="75"/>
        <v/>
      </c>
      <c r="KT35" s="411"/>
      <c r="KU35" s="83" t="str">
        <f>IF('لیست '!Y81&lt;&gt;"",'لیست '!Y81,"")</f>
        <v/>
      </c>
      <c r="KV35" s="83" t="str">
        <f>IF('لیست '!AT81&lt;&gt;"",'لیست '!AT81,"")</f>
        <v/>
      </c>
      <c r="KW35" s="84" t="str">
        <f t="shared" si="76"/>
        <v/>
      </c>
      <c r="KX35" s="411"/>
      <c r="KY35" s="83" t="str">
        <f>IF('لیست '!Y82&lt;&gt;"",'لیست '!Y82,"")</f>
        <v/>
      </c>
      <c r="KZ35" s="83" t="str">
        <f>IF('لیست '!AT82&lt;&gt;"",'لیست '!AT82,"")</f>
        <v/>
      </c>
      <c r="LA35" s="84" t="str">
        <f t="shared" si="77"/>
        <v/>
      </c>
      <c r="LB35" s="411"/>
      <c r="LC35" s="83" t="str">
        <f>IF('لیست '!Y83&lt;&gt;"",'لیست '!Y83,"")</f>
        <v/>
      </c>
      <c r="LD35" s="83" t="str">
        <f>IF('لیست '!AT83&lt;&gt;"",'لیست '!AT83,"")</f>
        <v/>
      </c>
      <c r="LE35" s="84" t="str">
        <f t="shared" si="78"/>
        <v/>
      </c>
      <c r="LF35" s="411"/>
      <c r="LG35" s="83" t="str">
        <f>IF('لیست '!Y84&lt;&gt;"",'لیست '!Y84,"")</f>
        <v/>
      </c>
      <c r="LH35" s="83" t="str">
        <f>IF('لیست '!AT84&lt;&gt;"",'لیست '!AT84,"")</f>
        <v/>
      </c>
      <c r="LI35" s="84" t="str">
        <f t="shared" si="79"/>
        <v/>
      </c>
      <c r="LJ35" s="411"/>
      <c r="LK35" s="83" t="str">
        <f>IF('لیست '!Y85&lt;&gt;"",'لیست '!Y85,"")</f>
        <v/>
      </c>
      <c r="LL35" s="83" t="str">
        <f>IF('لیست '!AT85&lt;&gt;"",'لیست '!AT85,"")</f>
        <v/>
      </c>
      <c r="LM35" s="84" t="str">
        <f t="shared" si="80"/>
        <v/>
      </c>
      <c r="LN35" s="411"/>
      <c r="LO35" s="83" t="str">
        <f>IF('لیست '!Y86&lt;&gt;"",'لیست '!Y86,"")</f>
        <v/>
      </c>
      <c r="LP35" s="83" t="str">
        <f>IF('لیست '!AT86&lt;&gt;"",'لیست '!AT86,"")</f>
        <v/>
      </c>
      <c r="LQ35" s="84" t="str">
        <f t="shared" si="81"/>
        <v/>
      </c>
      <c r="LR35" s="411"/>
      <c r="LS35" s="83" t="str">
        <f>IF('لیست '!Y87&lt;&gt;"",'لیست '!Y87,"")</f>
        <v/>
      </c>
      <c r="LT35" s="83" t="str">
        <f>IF('لیست '!AT87&lt;&gt;"",'لیست '!AT87,"")</f>
        <v/>
      </c>
      <c r="LU35" s="84" t="str">
        <f t="shared" si="82"/>
        <v/>
      </c>
      <c r="LV35" s="411"/>
      <c r="LW35" s="83" t="str">
        <f>IF('لیست '!Y88&lt;&gt;"",'لیست '!Y88,"")</f>
        <v/>
      </c>
      <c r="LX35" s="83" t="str">
        <f>IF('لیست '!AT88&lt;&gt;"",'لیست '!AT88,"")</f>
        <v/>
      </c>
      <c r="LY35" s="84" t="str">
        <f t="shared" si="83"/>
        <v/>
      </c>
      <c r="LZ35" s="411"/>
      <c r="MA35" s="83" t="str">
        <f>IF('لیست '!Y89&lt;&gt;"",'لیست '!Y89,"")</f>
        <v/>
      </c>
      <c r="MB35" s="83" t="str">
        <f>IF('لیست '!AT89&lt;&gt;"",'لیست '!AT89,"")</f>
        <v/>
      </c>
      <c r="MC35" s="84" t="str">
        <f t="shared" si="84"/>
        <v/>
      </c>
      <c r="MD35" s="411"/>
      <c r="ME35" s="83" t="str">
        <f>IF('لیست '!Y90&lt;&gt;"",'لیست '!Y90,"")</f>
        <v/>
      </c>
      <c r="MF35" s="83" t="str">
        <f>IF('لیست '!AT90&lt;&gt;"",'لیست '!AT90,"")</f>
        <v/>
      </c>
      <c r="MG35" s="84" t="str">
        <f t="shared" si="85"/>
        <v/>
      </c>
      <c r="MH35" s="411"/>
      <c r="MI35" s="83" t="str">
        <f>IF('لیست '!Y91&lt;&gt;"",'لیست '!Y91,"")</f>
        <v/>
      </c>
      <c r="MJ35" s="83" t="str">
        <f>IF('لیست '!AT91&lt;&gt;"",'لیست '!AT91,"")</f>
        <v/>
      </c>
      <c r="MK35" s="84" t="str">
        <f t="shared" si="86"/>
        <v/>
      </c>
      <c r="ML35" s="411"/>
      <c r="MM35" s="83" t="str">
        <f>IF('لیست '!Y92&lt;&gt;"",'لیست '!Y92,"")</f>
        <v/>
      </c>
      <c r="MN35" s="83" t="str">
        <f>IF('لیست '!AT92&lt;&gt;"",'لیست '!AT92,"")</f>
        <v/>
      </c>
      <c r="MO35" s="84" t="str">
        <f t="shared" si="87"/>
        <v/>
      </c>
      <c r="MP35" s="411"/>
      <c r="MQ35" s="83" t="str">
        <f>IF('لیست '!Y93&lt;&gt;"",'لیست '!Y93,"")</f>
        <v/>
      </c>
      <c r="MR35" s="83" t="str">
        <f>IF('لیست '!AT93&lt;&gt;"",'لیست '!AT93,"")</f>
        <v/>
      </c>
      <c r="MS35" s="84" t="str">
        <f t="shared" si="88"/>
        <v/>
      </c>
      <c r="MT35" s="411"/>
      <c r="MU35" s="83" t="str">
        <f>IF('لیست '!Y94&lt;&gt;"",'لیست '!Y94,"")</f>
        <v/>
      </c>
      <c r="MV35" s="83" t="str">
        <f>IF('لیست '!AT94&lt;&gt;"",'لیست '!AT94,"")</f>
        <v/>
      </c>
      <c r="MW35" s="84" t="str">
        <f t="shared" si="89"/>
        <v/>
      </c>
      <c r="MX35" s="411"/>
      <c r="MY35" s="83" t="str">
        <f>IF('لیست '!Y95&lt;&gt;"",'لیست '!Y95,"")</f>
        <v/>
      </c>
      <c r="MZ35" s="83" t="str">
        <f>IF('لیست '!AT95&lt;&gt;"",'لیست '!AT95,"")</f>
        <v/>
      </c>
      <c r="NA35" s="84" t="str">
        <f t="shared" si="90"/>
        <v/>
      </c>
      <c r="NB35" s="411"/>
      <c r="NC35" s="83" t="str">
        <f>IF('لیست '!Y96&lt;&gt;"",'لیست '!Y96,"")</f>
        <v/>
      </c>
      <c r="ND35" s="83" t="str">
        <f>IF('لیست '!AT96&lt;&gt;"",'لیست '!AT96,"")</f>
        <v/>
      </c>
      <c r="NE35" s="84" t="str">
        <f t="shared" si="91"/>
        <v/>
      </c>
      <c r="NF35" s="411"/>
      <c r="NG35" s="83" t="str">
        <f>IF('لیست '!Y97&lt;&gt;"",'لیست '!Y97,"")</f>
        <v/>
      </c>
      <c r="NH35" s="83" t="str">
        <f>IF('لیست '!AT97&lt;&gt;"",'لیست '!AT97,"")</f>
        <v/>
      </c>
      <c r="NI35" s="84" t="str">
        <f t="shared" si="92"/>
        <v/>
      </c>
      <c r="NJ35" s="411"/>
      <c r="NK35" s="83" t="str">
        <f>IF('لیست '!Y98&lt;&gt;"",'لیست '!Y98,"")</f>
        <v/>
      </c>
      <c r="NL35" s="83" t="str">
        <f>IF('لیست '!AT98&lt;&gt;"",'لیست '!AT98,"")</f>
        <v/>
      </c>
      <c r="NM35" s="84" t="str">
        <f t="shared" si="93"/>
        <v/>
      </c>
      <c r="NN35" s="411"/>
      <c r="NO35" s="83" t="str">
        <f>IF('لیست '!Y99&lt;&gt;"",'لیست '!Y99,"")</f>
        <v/>
      </c>
      <c r="NP35" s="83" t="str">
        <f>IF('لیست '!AT99&lt;&gt;"",'لیست '!AT99,"")</f>
        <v/>
      </c>
      <c r="NQ35" s="84" t="str">
        <f t="shared" si="94"/>
        <v/>
      </c>
      <c r="NR35" s="411"/>
      <c r="NS35" s="83" t="str">
        <f>IF('لیست '!Y100&lt;&gt;"",'لیست '!Y100,"")</f>
        <v/>
      </c>
      <c r="NT35" s="83" t="str">
        <f>IF('لیست '!AT100&lt;&gt;"",'لیست '!AT100,"")</f>
        <v/>
      </c>
      <c r="NU35" s="84" t="str">
        <f t="shared" si="95"/>
        <v/>
      </c>
      <c r="NV35" s="411"/>
      <c r="NW35" s="83" t="str">
        <f>IF('لیست '!Y101&lt;&gt;"",'لیست '!Y101,"")</f>
        <v/>
      </c>
      <c r="NX35" s="83" t="str">
        <f>IF('لیست '!AT101&lt;&gt;"",'لیست '!AT101,"")</f>
        <v/>
      </c>
      <c r="NY35" s="84" t="str">
        <f t="shared" si="96"/>
        <v/>
      </c>
      <c r="NZ35" s="411"/>
      <c r="OA35" s="83" t="str">
        <f>IF('لیست '!Y102&lt;&gt;"",'لیست '!Y102,"")</f>
        <v/>
      </c>
      <c r="OB35" s="83" t="str">
        <f>IF('لیست '!AT102&lt;&gt;"",'لیست '!AT102,"")</f>
        <v/>
      </c>
      <c r="OC35" s="84" t="str">
        <f t="shared" si="97"/>
        <v/>
      </c>
      <c r="OD35" s="411"/>
    </row>
    <row r="36" spans="1:394" s="87" customFormat="1" ht="15" customHeight="1" x14ac:dyDescent="0.3">
      <c r="A36" s="428" t="s">
        <v>89</v>
      </c>
      <c r="B36" s="429"/>
      <c r="C36" s="85" t="str">
        <f>IF(COUNT(C21:C35)=0,"",SUM(C21:C35))</f>
        <v/>
      </c>
      <c r="D36" s="86" t="str">
        <f>IF(COUNT(D21:D35)=0,"",SUM(D21:D35))</f>
        <v/>
      </c>
      <c r="E36" s="85" t="str">
        <f>IF(COUNT(E21:E35)=0,"",SUM(E21:E35))</f>
        <v/>
      </c>
      <c r="F36" s="411"/>
      <c r="G36" s="85" t="str">
        <f>IF(COUNT(G21:G35)=0,"",SUM(G21:G35))</f>
        <v/>
      </c>
      <c r="H36" s="86" t="str">
        <f>IF(COUNT(H21:H35)=0,"",SUM(H21:H35))</f>
        <v/>
      </c>
      <c r="I36" s="85" t="str">
        <f>IF(COUNT(I21:I35)=0,"",SUM(I21:I35))</f>
        <v/>
      </c>
      <c r="J36" s="411"/>
      <c r="K36" s="85" t="str">
        <f>IF(COUNT(K21:K35)=0,"",SUM(K21:K35))</f>
        <v/>
      </c>
      <c r="L36" s="86" t="str">
        <f>IF(COUNT(L21:L35)=0,"",SUM(L21:L35))</f>
        <v/>
      </c>
      <c r="M36" s="85" t="str">
        <f>IF(COUNT(M21:M35)=0,"",SUM(M21:M35))</f>
        <v/>
      </c>
      <c r="N36" s="411"/>
      <c r="O36" s="85" t="str">
        <f>IF(COUNT(O21:O35)=0,"",SUM(O21:O35))</f>
        <v/>
      </c>
      <c r="P36" s="86" t="str">
        <f>IF(COUNT(P21:P35)=0,"",SUM(P21:P35))</f>
        <v/>
      </c>
      <c r="Q36" s="85" t="str">
        <f>IF(COUNT(Q21:Q35)=0,"",SUM(Q21:Q35))</f>
        <v/>
      </c>
      <c r="R36" s="411"/>
      <c r="S36" s="85" t="str">
        <f>IF(COUNT(S21:S35)=0,"",SUM(S21:S35))</f>
        <v/>
      </c>
      <c r="T36" s="86" t="str">
        <f>IF(COUNT(T21:T35)=0,"",SUM(T21:T35))</f>
        <v/>
      </c>
      <c r="U36" s="85" t="str">
        <f>IF(COUNT(U21:U35)=0,"",SUM(U21:U35))</f>
        <v/>
      </c>
      <c r="V36" s="411"/>
      <c r="W36" s="85" t="str">
        <f>IF(COUNT(W21:W35)=0,"",SUM(W21:W35))</f>
        <v/>
      </c>
      <c r="X36" s="86" t="str">
        <f>IF(COUNT(X21:X35)=0,"",SUM(X21:X35))</f>
        <v/>
      </c>
      <c r="Y36" s="85" t="str">
        <f>IF(COUNT(Y21:Y35)=0,"",SUM(Y21:Y35))</f>
        <v/>
      </c>
      <c r="Z36" s="411"/>
      <c r="AA36" s="85" t="str">
        <f>IF(COUNT(AA21:AA35)=0,"",SUM(AA21:AA35))</f>
        <v/>
      </c>
      <c r="AB36" s="86" t="str">
        <f>IF(COUNT(AB21:AB35)=0,"",SUM(AB21:AB35))</f>
        <v/>
      </c>
      <c r="AC36" s="85" t="str">
        <f>IF(COUNT(AC21:AC35)=0,"",SUM(AC21:AC35))</f>
        <v/>
      </c>
      <c r="AD36" s="411"/>
      <c r="AE36" s="85" t="str">
        <f>IF(COUNT(AE21:AE35)=0,"",SUM(AE21:AE35))</f>
        <v/>
      </c>
      <c r="AF36" s="86" t="str">
        <f>IF(COUNT(AF21:AF35)=0,"",SUM(AF21:AF35))</f>
        <v/>
      </c>
      <c r="AG36" s="85" t="str">
        <f>IF(COUNT(AG21:AG35)=0,"",SUM(AG21:AG35))</f>
        <v/>
      </c>
      <c r="AH36" s="411"/>
      <c r="AI36" s="85" t="str">
        <f>IF(COUNT(AI21:AI35)=0,"",SUM(AI21:AI35))</f>
        <v/>
      </c>
      <c r="AJ36" s="86" t="str">
        <f>IF(COUNT(AJ21:AJ35)=0,"",SUM(AJ21:AJ35))</f>
        <v/>
      </c>
      <c r="AK36" s="85" t="str">
        <f>IF(COUNT(AK21:AK35)=0,"",SUM(AK21:AK35))</f>
        <v/>
      </c>
      <c r="AL36" s="411"/>
      <c r="AM36" s="85" t="str">
        <f>IF(COUNT(AM21:AM35)=0,"",SUM(AM21:AM35))</f>
        <v/>
      </c>
      <c r="AN36" s="86" t="str">
        <f>IF(COUNT(AN21:AN35)=0,"",SUM(AN21:AN35))</f>
        <v/>
      </c>
      <c r="AO36" s="85" t="str">
        <f>IF(COUNT(AO21:AO35)=0,"",SUM(AO21:AO35))</f>
        <v/>
      </c>
      <c r="AP36" s="411"/>
      <c r="AQ36" s="85" t="str">
        <f>IF(COUNT(AQ21:AQ35)=0,"",SUM(AQ21:AQ35))</f>
        <v/>
      </c>
      <c r="AR36" s="86" t="str">
        <f>IF(COUNT(AR21:AR35)=0,"",SUM(AR21:AR35))</f>
        <v/>
      </c>
      <c r="AS36" s="85" t="str">
        <f>IF(COUNT(AS21:AS35)=0,"",SUM(AS21:AS35))</f>
        <v/>
      </c>
      <c r="AT36" s="411"/>
      <c r="AU36" s="85" t="str">
        <f>IF(COUNT(AU21:AU35)=0,"",SUM(AU21:AU35))</f>
        <v/>
      </c>
      <c r="AV36" s="86" t="str">
        <f>IF(COUNT(AV21:AV35)=0,"",SUM(AV21:AV35))</f>
        <v/>
      </c>
      <c r="AW36" s="85" t="str">
        <f>IF(COUNT(AW21:AW35)=0,"",SUM(AW21:AW35))</f>
        <v/>
      </c>
      <c r="AX36" s="411"/>
      <c r="AY36" s="85" t="str">
        <f>IF(COUNT(AY21:AY35)=0,"",SUM(AY21:AY35))</f>
        <v/>
      </c>
      <c r="AZ36" s="86" t="str">
        <f>IF(COUNT(AZ21:AZ35)=0,"",SUM(AZ21:AZ35))</f>
        <v/>
      </c>
      <c r="BA36" s="85" t="str">
        <f>IF(COUNT(BA21:BA35)=0,"",SUM(BA21:BA35))</f>
        <v/>
      </c>
      <c r="BB36" s="411"/>
      <c r="BC36" s="85" t="str">
        <f>IF(COUNT(BC21:BC35)=0,"",SUM(BC21:BC35))</f>
        <v/>
      </c>
      <c r="BD36" s="86" t="str">
        <f>IF(COUNT(BD21:BD35)=0,"",SUM(BD21:BD35))</f>
        <v/>
      </c>
      <c r="BE36" s="85" t="str">
        <f>IF(COUNT(BE21:BE35)=0,"",SUM(BE21:BE35))</f>
        <v/>
      </c>
      <c r="BF36" s="411"/>
      <c r="BG36" s="85" t="str">
        <f>IF(COUNT(BG21:BG35)=0,"",SUM(BG21:BG35))</f>
        <v/>
      </c>
      <c r="BH36" s="86" t="str">
        <f>IF(COUNT(BH21:BH35)=0,"",SUM(BH21:BH35))</f>
        <v/>
      </c>
      <c r="BI36" s="85" t="str">
        <f>IF(COUNT(BI21:BI35)=0,"",SUM(BI21:BI35))</f>
        <v/>
      </c>
      <c r="BJ36" s="411"/>
      <c r="BK36" s="85" t="str">
        <f>IF(COUNT(BK21:BK35)=0,"",SUM(BK21:BK35))</f>
        <v/>
      </c>
      <c r="BL36" s="86" t="str">
        <f>IF(COUNT(BL21:BL35)=0,"",SUM(BL21:BL35))</f>
        <v/>
      </c>
      <c r="BM36" s="85" t="str">
        <f>IF(COUNT(BM21:BM35)=0,"",SUM(BM21:BM35))</f>
        <v/>
      </c>
      <c r="BN36" s="411"/>
      <c r="BO36" s="85" t="str">
        <f>IF(COUNT(BO21:BO35)=0,"",SUM(BO21:BO35))</f>
        <v/>
      </c>
      <c r="BP36" s="86" t="str">
        <f>IF(COUNT(BP21:BP35)=0,"",SUM(BP21:BP35))</f>
        <v/>
      </c>
      <c r="BQ36" s="85" t="str">
        <f>IF(COUNT(BQ21:BQ35)=0,"",SUM(BQ21:BQ35))</f>
        <v/>
      </c>
      <c r="BR36" s="411"/>
      <c r="BS36" s="85" t="str">
        <f>IF(COUNT(BS21:BS35)=0,"",SUM(BS21:BS35))</f>
        <v/>
      </c>
      <c r="BT36" s="86" t="str">
        <f>IF(COUNT(BT21:BT35)=0,"",SUM(BT21:BT35))</f>
        <v/>
      </c>
      <c r="BU36" s="85" t="str">
        <f>IF(COUNT(BU21:BU35)=0,"",SUM(BU21:BU35))</f>
        <v/>
      </c>
      <c r="BV36" s="411"/>
      <c r="BW36" s="85" t="str">
        <f>IF(COUNT(BW21:BW35)=0,"",SUM(BW21:BW35))</f>
        <v/>
      </c>
      <c r="BX36" s="86" t="str">
        <f>IF(COUNT(BX21:BX35)=0,"",SUM(BX21:BX35))</f>
        <v/>
      </c>
      <c r="BY36" s="85" t="str">
        <f>IF(COUNT(BY21:BY35)=0,"",SUM(BY21:BY35))</f>
        <v/>
      </c>
      <c r="BZ36" s="411"/>
      <c r="CA36" s="85" t="str">
        <f>IF(COUNT(CA21:CA35)=0,"",SUM(CA21:CA35))</f>
        <v/>
      </c>
      <c r="CB36" s="86" t="str">
        <f>IF(COUNT(CB21:CB35)=0,"",SUM(CB21:CB35))</f>
        <v/>
      </c>
      <c r="CC36" s="85" t="str">
        <f>IF(COUNT(CC21:CC35)=0,"",SUM(CC21:CC35))</f>
        <v/>
      </c>
      <c r="CD36" s="411"/>
      <c r="CE36" s="85" t="str">
        <f>IF(COUNT(CE21:CE35)=0,"",SUM(CE21:CE35))</f>
        <v/>
      </c>
      <c r="CF36" s="86" t="str">
        <f>IF(COUNT(CF21:CF35)=0,"",SUM(CF21:CF35))</f>
        <v/>
      </c>
      <c r="CG36" s="85" t="str">
        <f>IF(COUNT(CG21:CG35)=0,"",SUM(CG21:CG35))</f>
        <v/>
      </c>
      <c r="CH36" s="411"/>
      <c r="CI36" s="85" t="str">
        <f>IF(COUNT(CI21:CI35)=0,"",SUM(CI21:CI35))</f>
        <v/>
      </c>
      <c r="CJ36" s="86" t="str">
        <f>IF(COUNT(CJ21:CJ35)=0,"",SUM(CJ21:CJ35))</f>
        <v/>
      </c>
      <c r="CK36" s="85" t="str">
        <f>IF(COUNT(CK21:CK35)=0,"",SUM(CK21:CK35))</f>
        <v/>
      </c>
      <c r="CL36" s="411"/>
      <c r="CM36" s="85" t="str">
        <f>IF(COUNT(CM21:CM35)=0,"",SUM(CM21:CM35))</f>
        <v/>
      </c>
      <c r="CN36" s="86" t="str">
        <f>IF(COUNT(CN21:CN35)=0,"",SUM(CN21:CN35))</f>
        <v/>
      </c>
      <c r="CO36" s="85" t="str">
        <f>IF(COUNT(CO21:CO35)=0,"",SUM(CO21:CO35))</f>
        <v/>
      </c>
      <c r="CP36" s="411"/>
      <c r="CQ36" s="85" t="str">
        <f>IF(COUNT(CQ21:CQ35)=0,"",SUM(CQ21:CQ35))</f>
        <v/>
      </c>
      <c r="CR36" s="86" t="str">
        <f>IF(COUNT(CR21:CR35)=0,"",SUM(CR21:CR35))</f>
        <v/>
      </c>
      <c r="CS36" s="85" t="str">
        <f>IF(COUNT(CS21:CS35)=0,"",SUM(CS21:CS35))</f>
        <v/>
      </c>
      <c r="CT36" s="411"/>
      <c r="CU36" s="85" t="str">
        <f>IF(COUNT(CU21:CU35)=0,"",SUM(CU21:CU35))</f>
        <v/>
      </c>
      <c r="CV36" s="86" t="str">
        <f>IF(COUNT(CV21:CV35)=0,"",SUM(CV21:CV35))</f>
        <v/>
      </c>
      <c r="CW36" s="85" t="str">
        <f>IF(COUNT(CW21:CW35)=0,"",SUM(CW21:CW35))</f>
        <v/>
      </c>
      <c r="CX36" s="411"/>
      <c r="CY36" s="85" t="str">
        <f>IF(COUNT(CY21:CY35)=0,"",SUM(CY21:CY35))</f>
        <v/>
      </c>
      <c r="CZ36" s="86" t="str">
        <f>IF(COUNT(CZ21:CZ35)=0,"",SUM(CZ21:CZ35))</f>
        <v/>
      </c>
      <c r="DA36" s="85" t="str">
        <f>IF(COUNT(DA21:DA35)=0,"",SUM(DA21:DA35))</f>
        <v/>
      </c>
      <c r="DB36" s="411"/>
      <c r="DC36" s="85" t="str">
        <f>IF(COUNT(DC21:DC35)=0,"",SUM(DC21:DC35))</f>
        <v/>
      </c>
      <c r="DD36" s="86" t="str">
        <f>IF(COUNT(DD21:DD35)=0,"",SUM(DD21:DD35))</f>
        <v/>
      </c>
      <c r="DE36" s="85" t="str">
        <f>IF(COUNT(DE21:DE35)=0,"",SUM(DE21:DE35))</f>
        <v/>
      </c>
      <c r="DF36" s="411"/>
      <c r="DG36" s="85" t="str">
        <f>IF(COUNT(DG21:DG35)=0,"",SUM(DG21:DG35))</f>
        <v/>
      </c>
      <c r="DH36" s="86" t="str">
        <f>IF(COUNT(DH21:DH35)=0,"",SUM(DH21:DH35))</f>
        <v/>
      </c>
      <c r="DI36" s="85" t="str">
        <f>IF(COUNT(DI21:DI35)=0,"",SUM(DI21:DI35))</f>
        <v/>
      </c>
      <c r="DJ36" s="411"/>
      <c r="DK36" s="85" t="str">
        <f>IF(COUNT(DK21:DK35)=0,"",SUM(DK21:DK35))</f>
        <v/>
      </c>
      <c r="DL36" s="86" t="str">
        <f>IF(COUNT(DL21:DL35)=0,"",SUM(DL21:DL35))</f>
        <v/>
      </c>
      <c r="DM36" s="85" t="str">
        <f>IF(COUNT(DM21:DM35)=0,"",SUM(DM21:DM35))</f>
        <v/>
      </c>
      <c r="DN36" s="411"/>
      <c r="DO36" s="85" t="str">
        <f>IF(COUNT(DO21:DO35)=0,"",SUM(DO21:DO35))</f>
        <v/>
      </c>
      <c r="DP36" s="86" t="str">
        <f>IF(COUNT(DP21:DP35)=0,"",SUM(DP21:DP35))</f>
        <v/>
      </c>
      <c r="DQ36" s="85" t="str">
        <f>IF(COUNT(DQ21:DQ35)=0,"",SUM(DQ21:DQ35))</f>
        <v/>
      </c>
      <c r="DR36" s="411"/>
      <c r="DS36" s="85" t="str">
        <f>IF(COUNT(DS21:DS35)=0,"",SUM(DS21:DS35))</f>
        <v/>
      </c>
      <c r="DT36" s="86" t="str">
        <f>IF(COUNT(DT21:DT35)=0,"",SUM(DT21:DT35))</f>
        <v/>
      </c>
      <c r="DU36" s="85" t="str">
        <f>IF(COUNT(DU21:DU35)=0,"",SUM(DU21:DU35))</f>
        <v/>
      </c>
      <c r="DV36" s="411"/>
      <c r="DW36" s="85" t="str">
        <f>IF(COUNT(DW21:DW35)=0,"",SUM(DW21:DW35))</f>
        <v/>
      </c>
      <c r="DX36" s="86" t="str">
        <f>IF(COUNT(DX21:DX35)=0,"",SUM(DX21:DX35))</f>
        <v/>
      </c>
      <c r="DY36" s="85" t="str">
        <f>IF(COUNT(DY21:DY35)=0,"",SUM(DY21:DY35))</f>
        <v/>
      </c>
      <c r="DZ36" s="411"/>
      <c r="EA36" s="85" t="str">
        <f>IF(COUNT(EA21:EA35)=0,"",SUM(EA21:EA35))</f>
        <v/>
      </c>
      <c r="EB36" s="86" t="str">
        <f>IF(COUNT(EB21:EB35)=0,"",SUM(EB21:EB35))</f>
        <v/>
      </c>
      <c r="EC36" s="85" t="str">
        <f>IF(COUNT(EC21:EC35)=0,"",SUM(EC21:EC35))</f>
        <v/>
      </c>
      <c r="ED36" s="411"/>
      <c r="EE36" s="85" t="str">
        <f>IF(COUNT(EE21:EE35)=0,"",SUM(EE21:EE35))</f>
        <v/>
      </c>
      <c r="EF36" s="86" t="str">
        <f>IF(COUNT(EF21:EF35)=0,"",SUM(EF21:EF35))</f>
        <v/>
      </c>
      <c r="EG36" s="85" t="str">
        <f>IF(COUNT(EG21:EG35)=0,"",SUM(EG21:EG35))</f>
        <v/>
      </c>
      <c r="EH36" s="411"/>
      <c r="EI36" s="85" t="str">
        <f>IF(COUNT(EI21:EI35)=0,"",SUM(EI21:EI35))</f>
        <v/>
      </c>
      <c r="EJ36" s="86" t="str">
        <f>IF(COUNT(EJ21:EJ35)=0,"",SUM(EJ21:EJ35))</f>
        <v/>
      </c>
      <c r="EK36" s="85" t="str">
        <f>IF(COUNT(EK21:EK35)=0,"",SUM(EK21:EK35))</f>
        <v/>
      </c>
      <c r="EL36" s="411"/>
      <c r="EM36" s="85" t="str">
        <f>IF(COUNT(EM21:EM35)=0,"",SUM(EM21:EM35))</f>
        <v/>
      </c>
      <c r="EN36" s="86" t="str">
        <f>IF(COUNT(EN21:EN35)=0,"",SUM(EN21:EN35))</f>
        <v/>
      </c>
      <c r="EO36" s="85" t="str">
        <f>IF(COUNT(EO21:EO35)=0,"",SUM(EO21:EO35))</f>
        <v/>
      </c>
      <c r="EP36" s="411"/>
      <c r="EQ36" s="85" t="str">
        <f>IF(COUNT(EQ21:EQ35)=0,"",SUM(EQ21:EQ35))</f>
        <v/>
      </c>
      <c r="ER36" s="86" t="str">
        <f>IF(COUNT(ER21:ER35)=0,"",SUM(ER21:ER35))</f>
        <v/>
      </c>
      <c r="ES36" s="85" t="str">
        <f>IF(COUNT(ES21:ES35)=0,"",SUM(ES21:ES35))</f>
        <v/>
      </c>
      <c r="ET36" s="411"/>
      <c r="EU36" s="85" t="str">
        <f>IF(COUNT(EU21:EU35)=0,"",SUM(EU21:EU35))</f>
        <v/>
      </c>
      <c r="EV36" s="86" t="str">
        <f>IF(COUNT(EV21:EV35)=0,"",SUM(EV21:EV35))</f>
        <v/>
      </c>
      <c r="EW36" s="85" t="str">
        <f>IF(COUNT(EW21:EW35)=0,"",SUM(EW21:EW35))</f>
        <v/>
      </c>
      <c r="EX36" s="411"/>
      <c r="EY36" s="85" t="str">
        <f>IF(COUNT(EY21:EY35)=0,"",SUM(EY21:EY35))</f>
        <v/>
      </c>
      <c r="EZ36" s="86" t="str">
        <f>IF(COUNT(EZ21:EZ35)=0,"",SUM(EZ21:EZ35))</f>
        <v/>
      </c>
      <c r="FA36" s="85" t="str">
        <f>IF(COUNT(FA21:FA35)=0,"",SUM(FA21:FA35))</f>
        <v/>
      </c>
      <c r="FB36" s="411"/>
      <c r="FC36" s="85" t="str">
        <f>IF(COUNT(FC21:FC35)=0,"",SUM(FC21:FC35))</f>
        <v/>
      </c>
      <c r="FD36" s="86" t="str">
        <f>IF(COUNT(FD21:FD35)=0,"",SUM(FD21:FD35))</f>
        <v/>
      </c>
      <c r="FE36" s="85" t="str">
        <f>IF(COUNT(FE21:FE35)=0,"",SUM(FE21:FE35))</f>
        <v/>
      </c>
      <c r="FF36" s="411"/>
      <c r="FG36" s="85" t="str">
        <f>IF(COUNT(FG21:FG35)=0,"",SUM(FG21:FG35))</f>
        <v/>
      </c>
      <c r="FH36" s="86" t="str">
        <f>IF(COUNT(FH21:FH35)=0,"",SUM(FH21:FH35))</f>
        <v/>
      </c>
      <c r="FI36" s="85" t="str">
        <f>IF(COUNT(FI21:FI35)=0,"",SUM(FI21:FI35))</f>
        <v/>
      </c>
      <c r="FJ36" s="411"/>
      <c r="FK36" s="85" t="str">
        <f>IF(COUNT(FK21:FK35)=0,"",SUM(FK21:FK35))</f>
        <v/>
      </c>
      <c r="FL36" s="86" t="str">
        <f>IF(COUNT(FL21:FL35)=0,"",SUM(FL21:FL35))</f>
        <v/>
      </c>
      <c r="FM36" s="85" t="str">
        <f>IF(COUNT(FM21:FM35)=0,"",SUM(FM21:FM35))</f>
        <v/>
      </c>
      <c r="FN36" s="411"/>
      <c r="FO36" s="85" t="str">
        <f>IF(COUNT(FO21:FO35)=0,"",SUM(FO21:FO35))</f>
        <v/>
      </c>
      <c r="FP36" s="86" t="str">
        <f>IF(COUNT(FP21:FP35)=0,"",SUM(FP21:FP35))</f>
        <v/>
      </c>
      <c r="FQ36" s="85" t="str">
        <f>IF(COUNT(FQ21:FQ35)=0,"",SUM(FQ21:FQ35))</f>
        <v/>
      </c>
      <c r="FR36" s="411"/>
      <c r="FS36" s="85" t="str">
        <f>IF(COUNT(FS21:FS35)=0,"",SUM(FS21:FS35))</f>
        <v/>
      </c>
      <c r="FT36" s="86" t="str">
        <f>IF(COUNT(FT21:FT35)=0,"",SUM(FT21:FT35))</f>
        <v/>
      </c>
      <c r="FU36" s="85" t="str">
        <f>IF(COUNT(FU21:FU35)=0,"",SUM(FU21:FU35))</f>
        <v/>
      </c>
      <c r="FV36" s="411"/>
      <c r="FW36" s="85" t="str">
        <f>IF(COUNT(FW21:FW35)=0,"",SUM(FW21:FW35))</f>
        <v/>
      </c>
      <c r="FX36" s="86" t="str">
        <f>IF(COUNT(FX21:FX35)=0,"",SUM(FX21:FX35))</f>
        <v/>
      </c>
      <c r="FY36" s="85" t="str">
        <f>IF(COUNT(FY21:FY35)=0,"",SUM(FY21:FY35))</f>
        <v/>
      </c>
      <c r="FZ36" s="411"/>
      <c r="GA36" s="85" t="str">
        <f>IF(COUNT(GA21:GA35)=0,"",SUM(GA21:GA35))</f>
        <v/>
      </c>
      <c r="GB36" s="86" t="str">
        <f>IF(COUNT(GB21:GB35)=0,"",SUM(GB21:GB35))</f>
        <v/>
      </c>
      <c r="GC36" s="85" t="str">
        <f>IF(COUNT(GC21:GC35)=0,"",SUM(GC21:GC35))</f>
        <v/>
      </c>
      <c r="GD36" s="411"/>
      <c r="GE36" s="85" t="str">
        <f>IF(COUNT(GE21:GE35)=0,"",SUM(GE21:GE35))</f>
        <v/>
      </c>
      <c r="GF36" s="86" t="str">
        <f>IF(COUNT(GF21:GF35)=0,"",SUM(GF21:GF35))</f>
        <v/>
      </c>
      <c r="GG36" s="85" t="str">
        <f>IF(COUNT(GG21:GG35)=0,"",SUM(GG21:GG35))</f>
        <v/>
      </c>
      <c r="GH36" s="411"/>
      <c r="GI36" s="85" t="str">
        <f>IF(COUNT(GI21:GI35)=0,"",SUM(GI21:GI35))</f>
        <v/>
      </c>
      <c r="GJ36" s="86" t="str">
        <f>IF(COUNT(GJ21:GJ35)=0,"",SUM(GJ21:GJ35))</f>
        <v/>
      </c>
      <c r="GK36" s="85" t="str">
        <f>IF(COUNT(GK21:GK35)=0,"",SUM(GK21:GK35))</f>
        <v/>
      </c>
      <c r="GL36" s="411"/>
      <c r="GM36" s="85" t="str">
        <f>IF(COUNT(GM21:GM35)=0,"",SUM(GM21:GM35))</f>
        <v/>
      </c>
      <c r="GN36" s="86" t="str">
        <f>IF(COUNT(GN21:GN35)=0,"",SUM(GN21:GN35))</f>
        <v/>
      </c>
      <c r="GO36" s="85" t="str">
        <f>IF(COUNT(GO21:GO35)=0,"",SUM(GO21:GO35))</f>
        <v/>
      </c>
      <c r="GP36" s="411"/>
      <c r="GQ36" s="85" t="str">
        <f>IF(COUNT(GQ21:GQ35)=0,"",SUM(GQ21:GQ35))</f>
        <v/>
      </c>
      <c r="GR36" s="86" t="str">
        <f>IF(COUNT(GR21:GR35)=0,"",SUM(GR21:GR35))</f>
        <v/>
      </c>
      <c r="GS36" s="85" t="str">
        <f>IF(COUNT(GS21:GS35)=0,"",SUM(GS21:GS35))</f>
        <v/>
      </c>
      <c r="GT36" s="411"/>
      <c r="GU36" s="85" t="str">
        <f>IF(COUNT(GU21:GU35)=0,"",SUM(GU21:GU35))</f>
        <v/>
      </c>
      <c r="GV36" s="86" t="str">
        <f>IF(COUNT(GV21:GV35)=0,"",SUM(GV21:GV35))</f>
        <v/>
      </c>
      <c r="GW36" s="85" t="str">
        <f>IF(COUNT(GW21:GW35)=0,"",SUM(GW21:GW35))</f>
        <v/>
      </c>
      <c r="GX36" s="411"/>
      <c r="GY36" s="85" t="str">
        <f>IF(COUNT(GY21:GY35)=0,"",SUM(GY21:GY35))</f>
        <v/>
      </c>
      <c r="GZ36" s="86" t="str">
        <f>IF(COUNT(GZ21:GZ35)=0,"",SUM(GZ21:GZ35))</f>
        <v/>
      </c>
      <c r="HA36" s="85" t="str">
        <f>IF(COUNT(HA21:HA35)=0,"",SUM(HA21:HA35))</f>
        <v/>
      </c>
      <c r="HB36" s="411"/>
      <c r="HC36" s="85" t="str">
        <f>IF(COUNT(HC21:HC35)=0,"",SUM(HC21:HC35))</f>
        <v/>
      </c>
      <c r="HD36" s="86" t="str">
        <f>IF(COUNT(HD21:HD35)=0,"",SUM(HD21:HD35))</f>
        <v/>
      </c>
      <c r="HE36" s="85" t="str">
        <f>IF(COUNT(HE21:HE35)=0,"",SUM(HE21:HE35))</f>
        <v/>
      </c>
      <c r="HF36" s="411"/>
      <c r="HG36" s="85" t="str">
        <f>IF(COUNT(HG21:HG35)=0,"",SUM(HG21:HG35))</f>
        <v/>
      </c>
      <c r="HH36" s="86" t="str">
        <f>IF(COUNT(HH21:HH35)=0,"",SUM(HH21:HH35))</f>
        <v/>
      </c>
      <c r="HI36" s="85" t="str">
        <f>IF(COUNT(HI21:HI35)=0,"",SUM(HI21:HI35))</f>
        <v/>
      </c>
      <c r="HJ36" s="411"/>
      <c r="HK36" s="85" t="str">
        <f>IF(COUNT(HK21:HK35)=0,"",SUM(HK21:HK35))</f>
        <v/>
      </c>
      <c r="HL36" s="86" t="str">
        <f>IF(COUNT(HL21:HL35)=0,"",SUM(HL21:HL35))</f>
        <v/>
      </c>
      <c r="HM36" s="85" t="str">
        <f>IF(COUNT(HM21:HM35)=0,"",SUM(HM21:HM35))</f>
        <v/>
      </c>
      <c r="HN36" s="411"/>
      <c r="HO36" s="85" t="str">
        <f>IF(COUNT(HO21:HO35)=0,"",SUM(HO21:HO35))</f>
        <v/>
      </c>
      <c r="HP36" s="86" t="str">
        <f>IF(COUNT(HP21:HP35)=0,"",SUM(HP21:HP35))</f>
        <v/>
      </c>
      <c r="HQ36" s="85" t="str">
        <f>IF(COUNT(HQ21:HQ35)=0,"",SUM(HQ21:HQ35))</f>
        <v/>
      </c>
      <c r="HR36" s="411"/>
      <c r="HS36" s="85" t="str">
        <f>IF(COUNT(HS21:HS35)=0,"",SUM(HS21:HS35))</f>
        <v/>
      </c>
      <c r="HT36" s="86" t="str">
        <f>IF(COUNT(HT21:HT35)=0,"",SUM(HT21:HT35))</f>
        <v/>
      </c>
      <c r="HU36" s="85" t="str">
        <f>IF(COUNT(HU21:HU35)=0,"",SUM(HU21:HU35))</f>
        <v/>
      </c>
      <c r="HV36" s="411"/>
      <c r="HW36" s="85" t="str">
        <f>IF(COUNT(HW21:HW35)=0,"",SUM(HW21:HW35))</f>
        <v/>
      </c>
      <c r="HX36" s="86" t="str">
        <f>IF(COUNT(HX21:HX35)=0,"",SUM(HX21:HX35))</f>
        <v/>
      </c>
      <c r="HY36" s="85" t="str">
        <f>IF(COUNT(HY21:HY35)=0,"",SUM(HY21:HY35))</f>
        <v/>
      </c>
      <c r="HZ36" s="411"/>
      <c r="IA36" s="85" t="str">
        <f>IF(COUNT(IA21:IA35)=0,"",SUM(IA21:IA35))</f>
        <v/>
      </c>
      <c r="IB36" s="86" t="str">
        <f>IF(COUNT(IB21:IB35)=0,"",SUM(IB21:IB35))</f>
        <v/>
      </c>
      <c r="IC36" s="85" t="str">
        <f>IF(COUNT(IC21:IC35)=0,"",SUM(IC21:IC35))</f>
        <v/>
      </c>
      <c r="ID36" s="411"/>
      <c r="IE36" s="85" t="str">
        <f>IF(COUNT(IE21:IE35)=0,"",SUM(IE21:IE35))</f>
        <v/>
      </c>
      <c r="IF36" s="86" t="str">
        <f>IF(COUNT(IF21:IF35)=0,"",SUM(IF21:IF35))</f>
        <v/>
      </c>
      <c r="IG36" s="85" t="str">
        <f>IF(COUNT(IG21:IG35)=0,"",SUM(IG21:IG35))</f>
        <v/>
      </c>
      <c r="IH36" s="411"/>
      <c r="II36" s="85" t="str">
        <f>IF(COUNT(II21:II35)=0,"",SUM(II21:II35))</f>
        <v/>
      </c>
      <c r="IJ36" s="86" t="str">
        <f>IF(COUNT(IJ21:IJ35)=0,"",SUM(IJ21:IJ35))</f>
        <v/>
      </c>
      <c r="IK36" s="85" t="str">
        <f>IF(COUNT(IK21:IK35)=0,"",SUM(IK21:IK35))</f>
        <v/>
      </c>
      <c r="IL36" s="411"/>
      <c r="IM36" s="85" t="str">
        <f>IF(COUNT(IM21:IM35)=0,"",SUM(IM21:IM35))</f>
        <v/>
      </c>
      <c r="IN36" s="86" t="str">
        <f>IF(COUNT(IN21:IN35)=0,"",SUM(IN21:IN35))</f>
        <v/>
      </c>
      <c r="IO36" s="85" t="str">
        <f>IF(COUNT(IO21:IO35)=0,"",SUM(IO21:IO35))</f>
        <v/>
      </c>
      <c r="IP36" s="411"/>
      <c r="IQ36" s="85" t="str">
        <f>IF(COUNT(IQ21:IQ35)=0,"",SUM(IQ21:IQ35))</f>
        <v/>
      </c>
      <c r="IR36" s="86" t="str">
        <f>IF(COUNT(IR21:IR35)=0,"",SUM(IR21:IR35))</f>
        <v/>
      </c>
      <c r="IS36" s="85" t="str">
        <f>IF(COUNT(IS21:IS35)=0,"",SUM(IS21:IS35))</f>
        <v/>
      </c>
      <c r="IT36" s="411"/>
      <c r="IU36" s="85" t="str">
        <f>IF(COUNT(IU21:IU35)=0,"",SUM(IU21:IU35))</f>
        <v/>
      </c>
      <c r="IV36" s="86" t="str">
        <f>IF(COUNT(IV21:IV35)=0,"",SUM(IV21:IV35))</f>
        <v/>
      </c>
      <c r="IW36" s="85" t="str">
        <f>IF(COUNT(IW21:IW35)=0,"",SUM(IW21:IW35))</f>
        <v/>
      </c>
      <c r="IX36" s="411"/>
      <c r="IY36" s="85" t="str">
        <f>IF(COUNT(IY21:IY35)=0,"",SUM(IY21:IY35))</f>
        <v/>
      </c>
      <c r="IZ36" s="86" t="str">
        <f>IF(COUNT(IZ21:IZ35)=0,"",SUM(IZ21:IZ35))</f>
        <v/>
      </c>
      <c r="JA36" s="85" t="str">
        <f>IF(COUNT(JA21:JA35)=0,"",SUM(JA21:JA35))</f>
        <v/>
      </c>
      <c r="JB36" s="411"/>
      <c r="JC36" s="85" t="str">
        <f>IF(COUNT(JC21:JC35)=0,"",SUM(JC21:JC35))</f>
        <v/>
      </c>
      <c r="JD36" s="86" t="str">
        <f>IF(COUNT(JD21:JD35)=0,"",SUM(JD21:JD35))</f>
        <v/>
      </c>
      <c r="JE36" s="85" t="str">
        <f>IF(COUNT(JE21:JE35)=0,"",SUM(JE21:JE35))</f>
        <v/>
      </c>
      <c r="JF36" s="411"/>
      <c r="JG36" s="85" t="str">
        <f>IF(COUNT(JG21:JG35)=0,"",SUM(JG21:JG35))</f>
        <v/>
      </c>
      <c r="JH36" s="86" t="str">
        <f>IF(COUNT(JH21:JH35)=0,"",SUM(JH21:JH35))</f>
        <v/>
      </c>
      <c r="JI36" s="85" t="str">
        <f>IF(COUNT(JI21:JI35)=0,"",SUM(JI21:JI35))</f>
        <v/>
      </c>
      <c r="JJ36" s="411"/>
      <c r="JK36" s="85" t="str">
        <f>IF(COUNT(JK21:JK35)=0,"",SUM(JK21:JK35))</f>
        <v/>
      </c>
      <c r="JL36" s="86" t="str">
        <f>IF(COUNT(JL21:JL35)=0,"",SUM(JL21:JL35))</f>
        <v/>
      </c>
      <c r="JM36" s="85" t="str">
        <f>IF(COUNT(JM21:JM35)=0,"",SUM(JM21:JM35))</f>
        <v/>
      </c>
      <c r="JN36" s="411"/>
      <c r="JO36" s="85" t="str">
        <f>IF(COUNT(JO21:JO35)=0,"",SUM(JO21:JO35))</f>
        <v/>
      </c>
      <c r="JP36" s="86" t="str">
        <f>IF(COUNT(JP21:JP35)=0,"",SUM(JP21:JP35))</f>
        <v/>
      </c>
      <c r="JQ36" s="85" t="str">
        <f>IF(COUNT(JQ21:JQ35)=0,"",SUM(JQ21:JQ35))</f>
        <v/>
      </c>
      <c r="JR36" s="411"/>
      <c r="JS36" s="85" t="str">
        <f>IF(COUNT(JS21:JS35)=0,"",SUM(JS21:JS35))</f>
        <v/>
      </c>
      <c r="JT36" s="86" t="str">
        <f>IF(COUNT(JT21:JT35)=0,"",SUM(JT21:JT35))</f>
        <v/>
      </c>
      <c r="JU36" s="85" t="str">
        <f>IF(COUNT(JU21:JU35)=0,"",SUM(JU21:JU35))</f>
        <v/>
      </c>
      <c r="JV36" s="411"/>
      <c r="JW36" s="85" t="str">
        <f>IF(COUNT(JW21:JW35)=0,"",SUM(JW21:JW35))</f>
        <v/>
      </c>
      <c r="JX36" s="86" t="str">
        <f>IF(COUNT(JX21:JX35)=0,"",SUM(JX21:JX35))</f>
        <v/>
      </c>
      <c r="JY36" s="85" t="str">
        <f>IF(COUNT(JY21:JY35)=0,"",SUM(JY21:JY35))</f>
        <v/>
      </c>
      <c r="JZ36" s="411"/>
      <c r="KA36" s="85" t="str">
        <f>IF(COUNT(KA21:KA35)=0,"",SUM(KA21:KA35))</f>
        <v/>
      </c>
      <c r="KB36" s="86" t="str">
        <f>IF(COUNT(KB21:KB35)=0,"",SUM(KB21:KB35))</f>
        <v/>
      </c>
      <c r="KC36" s="85" t="str">
        <f>IF(COUNT(KC21:KC35)=0,"",SUM(KC21:KC35))</f>
        <v/>
      </c>
      <c r="KD36" s="411"/>
      <c r="KE36" s="85" t="str">
        <f>IF(COUNT(KE21:KE35)=0,"",SUM(KE21:KE35))</f>
        <v/>
      </c>
      <c r="KF36" s="86" t="str">
        <f>IF(COUNT(KF21:KF35)=0,"",SUM(KF21:KF35))</f>
        <v/>
      </c>
      <c r="KG36" s="85" t="str">
        <f>IF(COUNT(KG21:KG35)=0,"",SUM(KG21:KG35))</f>
        <v/>
      </c>
      <c r="KH36" s="411"/>
      <c r="KI36" s="85" t="str">
        <f>IF(COUNT(KI21:KI35)=0,"",SUM(KI21:KI35))</f>
        <v/>
      </c>
      <c r="KJ36" s="86" t="str">
        <f>IF(COUNT(KJ21:KJ35)=0,"",SUM(KJ21:KJ35))</f>
        <v/>
      </c>
      <c r="KK36" s="85" t="str">
        <f>IF(COUNT(KK21:KK35)=0,"",SUM(KK21:KK35))</f>
        <v/>
      </c>
      <c r="KL36" s="411"/>
      <c r="KM36" s="85" t="str">
        <f>IF(COUNT(KM21:KM35)=0,"",SUM(KM21:KM35))</f>
        <v/>
      </c>
      <c r="KN36" s="86" t="str">
        <f>IF(COUNT(KN21:KN35)=0,"",SUM(KN21:KN35))</f>
        <v/>
      </c>
      <c r="KO36" s="85" t="str">
        <f>IF(COUNT(KO21:KO35)=0,"",SUM(KO21:KO35))</f>
        <v/>
      </c>
      <c r="KP36" s="411"/>
      <c r="KQ36" s="85" t="str">
        <f>IF(COUNT(KQ21:KQ35)=0,"",SUM(KQ21:KQ35))</f>
        <v/>
      </c>
      <c r="KR36" s="86" t="str">
        <f>IF(COUNT(KR21:KR35)=0,"",SUM(KR21:KR35))</f>
        <v/>
      </c>
      <c r="KS36" s="85" t="str">
        <f>IF(COUNT(KS21:KS35)=0,"",SUM(KS21:KS35))</f>
        <v/>
      </c>
      <c r="KT36" s="411"/>
      <c r="KU36" s="85" t="str">
        <f>IF(COUNT(KU21:KU35)=0,"",SUM(KU21:KU35))</f>
        <v/>
      </c>
      <c r="KV36" s="86" t="str">
        <f>IF(COUNT(KV21:KV35)=0,"",SUM(KV21:KV35))</f>
        <v/>
      </c>
      <c r="KW36" s="85" t="str">
        <f>IF(COUNT(KW21:KW35)=0,"",SUM(KW21:KW35))</f>
        <v/>
      </c>
      <c r="KX36" s="411"/>
      <c r="KY36" s="85" t="str">
        <f>IF(COUNT(KY21:KY35)=0,"",SUM(KY21:KY35))</f>
        <v/>
      </c>
      <c r="KZ36" s="86" t="str">
        <f>IF(COUNT(KZ21:KZ35)=0,"",SUM(KZ21:KZ35))</f>
        <v/>
      </c>
      <c r="LA36" s="85" t="str">
        <f>IF(COUNT(LA21:LA35)=0,"",SUM(LA21:LA35))</f>
        <v/>
      </c>
      <c r="LB36" s="411"/>
      <c r="LC36" s="85" t="str">
        <f>IF(COUNT(LC21:LC35)=0,"",SUM(LC21:LC35))</f>
        <v/>
      </c>
      <c r="LD36" s="86" t="str">
        <f>IF(COUNT(LD21:LD35)=0,"",SUM(LD21:LD35))</f>
        <v/>
      </c>
      <c r="LE36" s="85" t="str">
        <f>IF(COUNT(LE21:LE35)=0,"",SUM(LE21:LE35))</f>
        <v/>
      </c>
      <c r="LF36" s="411"/>
      <c r="LG36" s="85" t="str">
        <f>IF(COUNT(LG21:LG35)=0,"",SUM(LG21:LG35))</f>
        <v/>
      </c>
      <c r="LH36" s="86" t="str">
        <f>IF(COUNT(LH21:LH35)=0,"",SUM(LH21:LH35))</f>
        <v/>
      </c>
      <c r="LI36" s="85" t="str">
        <f>IF(COUNT(LI21:LI35)=0,"",SUM(LI21:LI35))</f>
        <v/>
      </c>
      <c r="LJ36" s="411"/>
      <c r="LK36" s="85" t="str">
        <f>IF(COUNT(LK21:LK35)=0,"",SUM(LK21:LK35))</f>
        <v/>
      </c>
      <c r="LL36" s="86" t="str">
        <f>IF(COUNT(LL21:LL35)=0,"",SUM(LL21:LL35))</f>
        <v/>
      </c>
      <c r="LM36" s="85" t="str">
        <f>IF(COUNT(LM21:LM35)=0,"",SUM(LM21:LM35))</f>
        <v/>
      </c>
      <c r="LN36" s="411"/>
      <c r="LO36" s="85" t="str">
        <f>IF(COUNT(LO21:LO35)=0,"",SUM(LO21:LO35))</f>
        <v/>
      </c>
      <c r="LP36" s="86" t="str">
        <f>IF(COUNT(LP21:LP35)=0,"",SUM(LP21:LP35))</f>
        <v/>
      </c>
      <c r="LQ36" s="85" t="str">
        <f>IF(COUNT(LQ21:LQ35)=0,"",SUM(LQ21:LQ35))</f>
        <v/>
      </c>
      <c r="LR36" s="411"/>
      <c r="LS36" s="85" t="str">
        <f>IF(COUNT(LS21:LS35)=0,"",SUM(LS21:LS35))</f>
        <v/>
      </c>
      <c r="LT36" s="86" t="str">
        <f>IF(COUNT(LT21:LT35)=0,"",SUM(LT21:LT35))</f>
        <v/>
      </c>
      <c r="LU36" s="85" t="str">
        <f>IF(COUNT(LU21:LU35)=0,"",SUM(LU21:LU35))</f>
        <v/>
      </c>
      <c r="LV36" s="411"/>
      <c r="LW36" s="85" t="str">
        <f>IF(COUNT(LW21:LW35)=0,"",SUM(LW21:LW35))</f>
        <v/>
      </c>
      <c r="LX36" s="86" t="str">
        <f>IF(COUNT(LX21:LX35)=0,"",SUM(LX21:LX35))</f>
        <v/>
      </c>
      <c r="LY36" s="85" t="str">
        <f>IF(COUNT(LY21:LY35)=0,"",SUM(LY21:LY35))</f>
        <v/>
      </c>
      <c r="LZ36" s="411"/>
      <c r="MA36" s="85" t="str">
        <f>IF(COUNT(MA21:MA35)=0,"",SUM(MA21:MA35))</f>
        <v/>
      </c>
      <c r="MB36" s="86" t="str">
        <f>IF(COUNT(MB21:MB35)=0,"",SUM(MB21:MB35))</f>
        <v/>
      </c>
      <c r="MC36" s="85" t="str">
        <f>IF(COUNT(MC21:MC35)=0,"",SUM(MC21:MC35))</f>
        <v/>
      </c>
      <c r="MD36" s="411"/>
      <c r="ME36" s="85" t="str">
        <f>IF(COUNT(ME21:ME35)=0,"",SUM(ME21:ME35))</f>
        <v/>
      </c>
      <c r="MF36" s="86" t="str">
        <f>IF(COUNT(MF21:MF35)=0,"",SUM(MF21:MF35))</f>
        <v/>
      </c>
      <c r="MG36" s="85" t="str">
        <f>IF(COUNT(MG21:MG35)=0,"",SUM(MG21:MG35))</f>
        <v/>
      </c>
      <c r="MH36" s="411"/>
      <c r="MI36" s="85" t="str">
        <f>IF(COUNT(MI21:MI35)=0,"",SUM(MI21:MI35))</f>
        <v/>
      </c>
      <c r="MJ36" s="86" t="str">
        <f>IF(COUNT(MJ21:MJ35)=0,"",SUM(MJ21:MJ35))</f>
        <v/>
      </c>
      <c r="MK36" s="85" t="str">
        <f>IF(COUNT(MK21:MK35)=0,"",SUM(MK21:MK35))</f>
        <v/>
      </c>
      <c r="ML36" s="411"/>
      <c r="MM36" s="85" t="str">
        <f>IF(COUNT(MM21:MM35)=0,"",SUM(MM21:MM35))</f>
        <v/>
      </c>
      <c r="MN36" s="86" t="str">
        <f>IF(COUNT(MN21:MN35)=0,"",SUM(MN21:MN35))</f>
        <v/>
      </c>
      <c r="MO36" s="85" t="str">
        <f>IF(COUNT(MO21:MO35)=0,"",SUM(MO21:MO35))</f>
        <v/>
      </c>
      <c r="MP36" s="411"/>
      <c r="MQ36" s="85" t="str">
        <f>IF(COUNT(MQ21:MQ35)=0,"",SUM(MQ21:MQ35))</f>
        <v/>
      </c>
      <c r="MR36" s="86" t="str">
        <f>IF(COUNT(MR21:MR35)=0,"",SUM(MR21:MR35))</f>
        <v/>
      </c>
      <c r="MS36" s="85" t="str">
        <f>IF(COUNT(MS21:MS35)=0,"",SUM(MS21:MS35))</f>
        <v/>
      </c>
      <c r="MT36" s="411"/>
      <c r="MU36" s="85" t="str">
        <f>IF(COUNT(MU21:MU35)=0,"",SUM(MU21:MU35))</f>
        <v/>
      </c>
      <c r="MV36" s="86" t="str">
        <f>IF(COUNT(MV21:MV35)=0,"",SUM(MV21:MV35))</f>
        <v/>
      </c>
      <c r="MW36" s="85" t="str">
        <f>IF(COUNT(MW21:MW35)=0,"",SUM(MW21:MW35))</f>
        <v/>
      </c>
      <c r="MX36" s="411"/>
      <c r="MY36" s="85" t="str">
        <f>IF(COUNT(MY21:MY35)=0,"",SUM(MY21:MY35))</f>
        <v/>
      </c>
      <c r="MZ36" s="86" t="str">
        <f>IF(COUNT(MZ21:MZ35)=0,"",SUM(MZ21:MZ35))</f>
        <v/>
      </c>
      <c r="NA36" s="85" t="str">
        <f>IF(COUNT(NA21:NA35)=0,"",SUM(NA21:NA35))</f>
        <v/>
      </c>
      <c r="NB36" s="411"/>
      <c r="NC36" s="85" t="str">
        <f>IF(COUNT(NC21:NC35)=0,"",SUM(NC21:NC35))</f>
        <v/>
      </c>
      <c r="ND36" s="86" t="str">
        <f>IF(COUNT(ND21:ND35)=0,"",SUM(ND21:ND35))</f>
        <v/>
      </c>
      <c r="NE36" s="85" t="str">
        <f>IF(COUNT(NE21:NE35)=0,"",SUM(NE21:NE35))</f>
        <v/>
      </c>
      <c r="NF36" s="411"/>
      <c r="NG36" s="85" t="str">
        <f>IF(COUNT(NG21:NG35)=0,"",SUM(NG21:NG35))</f>
        <v/>
      </c>
      <c r="NH36" s="86" t="str">
        <f>IF(COUNT(NH21:NH35)=0,"",SUM(NH21:NH35))</f>
        <v/>
      </c>
      <c r="NI36" s="85" t="str">
        <f>IF(COUNT(NI21:NI35)=0,"",SUM(NI21:NI35))</f>
        <v/>
      </c>
      <c r="NJ36" s="411"/>
      <c r="NK36" s="85" t="str">
        <f>IF(COUNT(NK21:NK35)=0,"",SUM(NK21:NK35))</f>
        <v/>
      </c>
      <c r="NL36" s="86" t="str">
        <f>IF(COUNT(NL21:NL35)=0,"",SUM(NL21:NL35))</f>
        <v/>
      </c>
      <c r="NM36" s="85" t="str">
        <f>IF(COUNT(NM21:NM35)=0,"",SUM(NM21:NM35))</f>
        <v/>
      </c>
      <c r="NN36" s="411"/>
      <c r="NO36" s="85" t="str">
        <f>IF(COUNT(NO21:NO35)=0,"",SUM(NO21:NO35))</f>
        <v/>
      </c>
      <c r="NP36" s="86" t="str">
        <f>IF(COUNT(NP21:NP35)=0,"",SUM(NP21:NP35))</f>
        <v/>
      </c>
      <c r="NQ36" s="85" t="str">
        <f>IF(COUNT(NQ21:NQ35)=0,"",SUM(NQ21:NQ35))</f>
        <v/>
      </c>
      <c r="NR36" s="411"/>
      <c r="NS36" s="85" t="str">
        <f>IF(COUNT(NS21:NS35)=0,"",SUM(NS21:NS35))</f>
        <v/>
      </c>
      <c r="NT36" s="86" t="str">
        <f>IF(COUNT(NT21:NT35)=0,"",SUM(NT21:NT35))</f>
        <v/>
      </c>
      <c r="NU36" s="85" t="str">
        <f>IF(COUNT(NU21:NU35)=0,"",SUM(NU21:NU35))</f>
        <v/>
      </c>
      <c r="NV36" s="411"/>
      <c r="NW36" s="85" t="str">
        <f>IF(COUNT(NW21:NW35)=0,"",SUM(NW21:NW35))</f>
        <v/>
      </c>
      <c r="NX36" s="86" t="str">
        <f>IF(COUNT(NX21:NX35)=0,"",SUM(NX21:NX35))</f>
        <v/>
      </c>
      <c r="NY36" s="85" t="str">
        <f>IF(COUNT(NY21:NY35)=0,"",SUM(NY21:NY35))</f>
        <v/>
      </c>
      <c r="NZ36" s="411"/>
      <c r="OA36" s="85" t="str">
        <f>IF(COUNT(OA21:OA35)=0,"",SUM(OA21:OA35))</f>
        <v/>
      </c>
      <c r="OB36" s="86" t="str">
        <f>IF(COUNT(OB21:OB35)=0,"",SUM(OB21:OB35))</f>
        <v/>
      </c>
      <c r="OC36" s="85" t="str">
        <f>IF(COUNT(OC21:OC35)=0,"",SUM(OC21:OC35))</f>
        <v/>
      </c>
      <c r="OD36" s="411"/>
    </row>
    <row r="37" spans="1:394" s="75" customFormat="1" ht="15" customHeight="1" x14ac:dyDescent="0.3">
      <c r="A37" s="422" t="s">
        <v>88</v>
      </c>
      <c r="B37" s="423"/>
      <c r="C37" s="54" t="str">
        <f>IF(COUNT(C21:C35)=0,"",AVERAGE(C21:C35))</f>
        <v/>
      </c>
      <c r="D37" s="54" t="str">
        <f>IF(COUNT(D21:D35)=0,"",AVERAGE(D21:D35))</f>
        <v/>
      </c>
      <c r="E37" s="54" t="str">
        <f>IF(COUNT(E21:E35)=0,"",AVERAGE(E21:E35))</f>
        <v/>
      </c>
      <c r="F37" s="411"/>
      <c r="G37" s="54" t="str">
        <f>IF(COUNT(G21:G35)=0,"",AVERAGE(G21:G35))</f>
        <v/>
      </c>
      <c r="H37" s="54" t="str">
        <f>IF(COUNT(H21:H35)=0,"",AVERAGE(H21:H35))</f>
        <v/>
      </c>
      <c r="I37" s="54" t="str">
        <f>IF(COUNT(I21:I35)=0,"",AVERAGE(I21:I35))</f>
        <v/>
      </c>
      <c r="J37" s="411"/>
      <c r="K37" s="54" t="str">
        <f>IF(COUNT(K21:K35)=0,"",AVERAGE(K21:K35))</f>
        <v/>
      </c>
      <c r="L37" s="54" t="str">
        <f>IF(COUNT(L21:L35)=0,"",AVERAGE(L21:L35))</f>
        <v/>
      </c>
      <c r="M37" s="54" t="str">
        <f>IF(COUNT(M21:M35)=0,"",AVERAGE(M21:M35))</f>
        <v/>
      </c>
      <c r="N37" s="411"/>
      <c r="O37" s="54" t="str">
        <f>IF(COUNT(O21:O35)=0,"",AVERAGE(O21:O35))</f>
        <v/>
      </c>
      <c r="P37" s="54" t="str">
        <f>IF(COUNT(P21:P35)=0,"",AVERAGE(P21:P35))</f>
        <v/>
      </c>
      <c r="Q37" s="54" t="str">
        <f>IF(COUNT(Q21:Q35)=0,"",AVERAGE(Q21:Q35))</f>
        <v/>
      </c>
      <c r="R37" s="411"/>
      <c r="S37" s="54" t="str">
        <f>IF(COUNT(S21:S35)=0,"",AVERAGE(S21:S35))</f>
        <v/>
      </c>
      <c r="T37" s="54" t="str">
        <f>IF(COUNT(T21:T35)=0,"",AVERAGE(T21:T35))</f>
        <v/>
      </c>
      <c r="U37" s="54" t="str">
        <f>IF(COUNT(U21:U35)=0,"",AVERAGE(U21:U35))</f>
        <v/>
      </c>
      <c r="V37" s="411"/>
      <c r="W37" s="54" t="str">
        <f>IF(COUNT(W21:W35)=0,"",AVERAGE(W21:W35))</f>
        <v/>
      </c>
      <c r="X37" s="54" t="str">
        <f>IF(COUNT(X21:X35)=0,"",AVERAGE(X21:X35))</f>
        <v/>
      </c>
      <c r="Y37" s="54" t="str">
        <f>IF(COUNT(Y21:Y35)=0,"",AVERAGE(Y21:Y35))</f>
        <v/>
      </c>
      <c r="Z37" s="411"/>
      <c r="AA37" s="54" t="str">
        <f>IF(COUNT(AA21:AA35)=0,"",AVERAGE(AA21:AA35))</f>
        <v/>
      </c>
      <c r="AB37" s="54" t="str">
        <f>IF(COUNT(AB21:AB35)=0,"",AVERAGE(AB21:AB35))</f>
        <v/>
      </c>
      <c r="AC37" s="54" t="str">
        <f>IF(COUNT(AC21:AC35)=0,"",AVERAGE(AC21:AC35))</f>
        <v/>
      </c>
      <c r="AD37" s="411"/>
      <c r="AE37" s="54" t="str">
        <f>IF(COUNT(AE21:AE35)=0,"",AVERAGE(AE21:AE35))</f>
        <v/>
      </c>
      <c r="AF37" s="54" t="str">
        <f>IF(COUNT(AF21:AF35)=0,"",AVERAGE(AF21:AF35))</f>
        <v/>
      </c>
      <c r="AG37" s="54" t="str">
        <f>IF(COUNT(AG21:AG35)=0,"",AVERAGE(AG21:AG35))</f>
        <v/>
      </c>
      <c r="AH37" s="411"/>
      <c r="AI37" s="54" t="str">
        <f>IF(COUNT(AI21:AI35)=0,"",AVERAGE(AI21:AI35))</f>
        <v/>
      </c>
      <c r="AJ37" s="54" t="str">
        <f>IF(COUNT(AJ21:AJ35)=0,"",AVERAGE(AJ21:AJ35))</f>
        <v/>
      </c>
      <c r="AK37" s="54" t="str">
        <f>IF(COUNT(AK21:AK35)=0,"",AVERAGE(AK21:AK35))</f>
        <v/>
      </c>
      <c r="AL37" s="411"/>
      <c r="AM37" s="54" t="str">
        <f>IF(COUNT(AM21:AM35)=0,"",AVERAGE(AM21:AM35))</f>
        <v/>
      </c>
      <c r="AN37" s="54" t="str">
        <f>IF(COUNT(AN21:AN35)=0,"",AVERAGE(AN21:AN35))</f>
        <v/>
      </c>
      <c r="AO37" s="54" t="str">
        <f>IF(COUNT(AO21:AO35)=0,"",AVERAGE(AO21:AO35))</f>
        <v/>
      </c>
      <c r="AP37" s="411"/>
      <c r="AQ37" s="54" t="str">
        <f>IF(COUNT(AQ21:AQ35)=0,"",AVERAGE(AQ21:AQ35))</f>
        <v/>
      </c>
      <c r="AR37" s="54" t="str">
        <f>IF(COUNT(AR21:AR35)=0,"",AVERAGE(AR21:AR35))</f>
        <v/>
      </c>
      <c r="AS37" s="54" t="str">
        <f>IF(COUNT(AS21:AS35)=0,"",AVERAGE(AS21:AS35))</f>
        <v/>
      </c>
      <c r="AT37" s="411"/>
      <c r="AU37" s="54" t="str">
        <f>IF(COUNT(AU21:AU35)=0,"",AVERAGE(AU21:AU35))</f>
        <v/>
      </c>
      <c r="AV37" s="54" t="str">
        <f>IF(COUNT(AV21:AV35)=0,"",AVERAGE(AV21:AV35))</f>
        <v/>
      </c>
      <c r="AW37" s="54" t="str">
        <f>IF(COUNT(AW21:AW35)=0,"",AVERAGE(AW21:AW35))</f>
        <v/>
      </c>
      <c r="AX37" s="411"/>
      <c r="AY37" s="54" t="str">
        <f>IF(COUNT(AY21:AY35)=0,"",AVERAGE(AY21:AY35))</f>
        <v/>
      </c>
      <c r="AZ37" s="54" t="str">
        <f>IF(COUNT(AZ21:AZ35)=0,"",AVERAGE(AZ21:AZ35))</f>
        <v/>
      </c>
      <c r="BA37" s="54" t="str">
        <f>IF(COUNT(BA21:BA35)=0,"",AVERAGE(BA21:BA35))</f>
        <v/>
      </c>
      <c r="BB37" s="411"/>
      <c r="BC37" s="54" t="str">
        <f>IF(COUNT(BC21:BC35)=0,"",AVERAGE(BC21:BC35))</f>
        <v/>
      </c>
      <c r="BD37" s="54" t="str">
        <f>IF(COUNT(BD21:BD35)=0,"",AVERAGE(BD21:BD35))</f>
        <v/>
      </c>
      <c r="BE37" s="54" t="str">
        <f>IF(COUNT(BE21:BE35)=0,"",AVERAGE(BE21:BE35))</f>
        <v/>
      </c>
      <c r="BF37" s="411"/>
      <c r="BG37" s="54" t="str">
        <f>IF(COUNT(BG21:BG35)=0,"",AVERAGE(BG21:BG35))</f>
        <v/>
      </c>
      <c r="BH37" s="54" t="str">
        <f>IF(COUNT(BH21:BH35)=0,"",AVERAGE(BH21:BH35))</f>
        <v/>
      </c>
      <c r="BI37" s="54" t="str">
        <f>IF(COUNT(BI21:BI35)=0,"",AVERAGE(BI21:BI35))</f>
        <v/>
      </c>
      <c r="BJ37" s="411"/>
      <c r="BK37" s="54" t="str">
        <f>IF(COUNT(BK21:BK35)=0,"",AVERAGE(BK21:BK35))</f>
        <v/>
      </c>
      <c r="BL37" s="54" t="str">
        <f>IF(COUNT(BL21:BL35)=0,"",AVERAGE(BL21:BL35))</f>
        <v/>
      </c>
      <c r="BM37" s="54" t="str">
        <f>IF(COUNT(BM21:BM35)=0,"",AVERAGE(BM21:BM35))</f>
        <v/>
      </c>
      <c r="BN37" s="411"/>
      <c r="BO37" s="54" t="str">
        <f>IF(COUNT(BO21:BO35)=0,"",AVERAGE(BO21:BO35))</f>
        <v/>
      </c>
      <c r="BP37" s="54" t="str">
        <f>IF(COUNT(BP21:BP35)=0,"",AVERAGE(BP21:BP35))</f>
        <v/>
      </c>
      <c r="BQ37" s="54" t="str">
        <f>IF(COUNT(BQ21:BQ35)=0,"",AVERAGE(BQ21:BQ35))</f>
        <v/>
      </c>
      <c r="BR37" s="411"/>
      <c r="BS37" s="54" t="str">
        <f>IF(COUNT(BS21:BS35)=0,"",AVERAGE(BS21:BS35))</f>
        <v/>
      </c>
      <c r="BT37" s="54" t="str">
        <f>IF(COUNT(BT21:BT35)=0,"",AVERAGE(BT21:BT35))</f>
        <v/>
      </c>
      <c r="BU37" s="54" t="str">
        <f>IF(COUNT(BU21:BU35)=0,"",AVERAGE(BU21:BU35))</f>
        <v/>
      </c>
      <c r="BV37" s="411"/>
      <c r="BW37" s="54" t="str">
        <f>IF(COUNT(BW21:BW35)=0,"",AVERAGE(BW21:BW35))</f>
        <v/>
      </c>
      <c r="BX37" s="54" t="str">
        <f>IF(COUNT(BX21:BX35)=0,"",AVERAGE(BX21:BX35))</f>
        <v/>
      </c>
      <c r="BY37" s="54" t="str">
        <f>IF(COUNT(BY21:BY35)=0,"",AVERAGE(BY21:BY35))</f>
        <v/>
      </c>
      <c r="BZ37" s="411"/>
      <c r="CA37" s="54" t="str">
        <f>IF(COUNT(CA21:CA35)=0,"",AVERAGE(CA21:CA35))</f>
        <v/>
      </c>
      <c r="CB37" s="54" t="str">
        <f>IF(COUNT(CB21:CB35)=0,"",AVERAGE(CB21:CB35))</f>
        <v/>
      </c>
      <c r="CC37" s="54" t="str">
        <f>IF(COUNT(CC21:CC35)=0,"",AVERAGE(CC21:CC35))</f>
        <v/>
      </c>
      <c r="CD37" s="411"/>
      <c r="CE37" s="54" t="str">
        <f>IF(COUNT(CE21:CE35)=0,"",AVERAGE(CE21:CE35))</f>
        <v/>
      </c>
      <c r="CF37" s="54" t="str">
        <f>IF(COUNT(CF21:CF35)=0,"",AVERAGE(CF21:CF35))</f>
        <v/>
      </c>
      <c r="CG37" s="54" t="str">
        <f>IF(COUNT(CG21:CG35)=0,"",AVERAGE(CG21:CG35))</f>
        <v/>
      </c>
      <c r="CH37" s="411"/>
      <c r="CI37" s="54" t="str">
        <f>IF(COUNT(CI21:CI35)=0,"",AVERAGE(CI21:CI35))</f>
        <v/>
      </c>
      <c r="CJ37" s="54" t="str">
        <f>IF(COUNT(CJ21:CJ35)=0,"",AVERAGE(CJ21:CJ35))</f>
        <v/>
      </c>
      <c r="CK37" s="54" t="str">
        <f>IF(COUNT(CK21:CK35)=0,"",AVERAGE(CK21:CK35))</f>
        <v/>
      </c>
      <c r="CL37" s="411"/>
      <c r="CM37" s="54" t="str">
        <f>IF(COUNT(CM21:CM35)=0,"",AVERAGE(CM21:CM35))</f>
        <v/>
      </c>
      <c r="CN37" s="54" t="str">
        <f>IF(COUNT(CN21:CN35)=0,"",AVERAGE(CN21:CN35))</f>
        <v/>
      </c>
      <c r="CO37" s="54" t="str">
        <f>IF(COUNT(CO21:CO35)=0,"",AVERAGE(CO21:CO35))</f>
        <v/>
      </c>
      <c r="CP37" s="411"/>
      <c r="CQ37" s="54" t="str">
        <f>IF(COUNT(CQ21:CQ35)=0,"",AVERAGE(CQ21:CQ35))</f>
        <v/>
      </c>
      <c r="CR37" s="54" t="str">
        <f>IF(COUNT(CR21:CR35)=0,"",AVERAGE(CR21:CR35))</f>
        <v/>
      </c>
      <c r="CS37" s="54" t="str">
        <f>IF(COUNT(CS21:CS35)=0,"",AVERAGE(CS21:CS35))</f>
        <v/>
      </c>
      <c r="CT37" s="411"/>
      <c r="CU37" s="54" t="str">
        <f>IF(COUNT(CU21:CU35)=0,"",AVERAGE(CU21:CU35))</f>
        <v/>
      </c>
      <c r="CV37" s="54" t="str">
        <f>IF(COUNT(CV21:CV35)=0,"",AVERAGE(CV21:CV35))</f>
        <v/>
      </c>
      <c r="CW37" s="54" t="str">
        <f>IF(COUNT(CW21:CW35)=0,"",AVERAGE(CW21:CW35))</f>
        <v/>
      </c>
      <c r="CX37" s="411"/>
      <c r="CY37" s="54" t="str">
        <f>IF(COUNT(CY21:CY35)=0,"",AVERAGE(CY21:CY35))</f>
        <v/>
      </c>
      <c r="CZ37" s="54" t="str">
        <f>IF(COUNT(CZ21:CZ35)=0,"",AVERAGE(CZ21:CZ35))</f>
        <v/>
      </c>
      <c r="DA37" s="54" t="str">
        <f>IF(COUNT(DA21:DA35)=0,"",AVERAGE(DA21:DA35))</f>
        <v/>
      </c>
      <c r="DB37" s="411"/>
      <c r="DC37" s="54" t="str">
        <f>IF(COUNT(DC21:DC35)=0,"",AVERAGE(DC21:DC35))</f>
        <v/>
      </c>
      <c r="DD37" s="54" t="str">
        <f>IF(COUNT(DD21:DD35)=0,"",AVERAGE(DD21:DD35))</f>
        <v/>
      </c>
      <c r="DE37" s="54" t="str">
        <f>IF(COUNT(DE21:DE35)=0,"",AVERAGE(DE21:DE35))</f>
        <v/>
      </c>
      <c r="DF37" s="411"/>
      <c r="DG37" s="54" t="str">
        <f>IF(COUNT(DG21:DG35)=0,"",AVERAGE(DG21:DG35))</f>
        <v/>
      </c>
      <c r="DH37" s="54" t="str">
        <f>IF(COUNT(DH21:DH35)=0,"",AVERAGE(DH21:DH35))</f>
        <v/>
      </c>
      <c r="DI37" s="54" t="str">
        <f>IF(COUNT(DI21:DI35)=0,"",AVERAGE(DI21:DI35))</f>
        <v/>
      </c>
      <c r="DJ37" s="411"/>
      <c r="DK37" s="54" t="str">
        <f>IF(COUNT(DK21:DK35)=0,"",AVERAGE(DK21:DK35))</f>
        <v/>
      </c>
      <c r="DL37" s="54" t="str">
        <f>IF(COUNT(DL21:DL35)=0,"",AVERAGE(DL21:DL35))</f>
        <v/>
      </c>
      <c r="DM37" s="54" t="str">
        <f>IF(COUNT(DM21:DM35)=0,"",AVERAGE(DM21:DM35))</f>
        <v/>
      </c>
      <c r="DN37" s="411"/>
      <c r="DO37" s="54" t="str">
        <f>IF(COUNT(DO21:DO35)=0,"",AVERAGE(DO21:DO35))</f>
        <v/>
      </c>
      <c r="DP37" s="54" t="str">
        <f>IF(COUNT(DP21:DP35)=0,"",AVERAGE(DP21:DP35))</f>
        <v/>
      </c>
      <c r="DQ37" s="54" t="str">
        <f>IF(COUNT(DQ21:DQ35)=0,"",AVERAGE(DQ21:DQ35))</f>
        <v/>
      </c>
      <c r="DR37" s="411"/>
      <c r="DS37" s="54" t="str">
        <f>IF(COUNT(DS21:DS35)=0,"",AVERAGE(DS21:DS35))</f>
        <v/>
      </c>
      <c r="DT37" s="54" t="str">
        <f>IF(COUNT(DT21:DT35)=0,"",AVERAGE(DT21:DT35))</f>
        <v/>
      </c>
      <c r="DU37" s="54" t="str">
        <f>IF(COUNT(DU21:DU35)=0,"",AVERAGE(DU21:DU35))</f>
        <v/>
      </c>
      <c r="DV37" s="411"/>
      <c r="DW37" s="54" t="str">
        <f>IF(COUNT(DW21:DW35)=0,"",AVERAGE(DW21:DW35))</f>
        <v/>
      </c>
      <c r="DX37" s="54" t="str">
        <f>IF(COUNT(DX21:DX35)=0,"",AVERAGE(DX21:DX35))</f>
        <v/>
      </c>
      <c r="DY37" s="54" t="str">
        <f>IF(COUNT(DY21:DY35)=0,"",AVERAGE(DY21:DY35))</f>
        <v/>
      </c>
      <c r="DZ37" s="411"/>
      <c r="EA37" s="54" t="str">
        <f>IF(COUNT(EA21:EA35)=0,"",AVERAGE(EA21:EA35))</f>
        <v/>
      </c>
      <c r="EB37" s="54" t="str">
        <f>IF(COUNT(EB21:EB35)=0,"",AVERAGE(EB21:EB35))</f>
        <v/>
      </c>
      <c r="EC37" s="54" t="str">
        <f>IF(COUNT(EC21:EC35)=0,"",AVERAGE(EC21:EC35))</f>
        <v/>
      </c>
      <c r="ED37" s="411"/>
      <c r="EE37" s="54" t="str">
        <f>IF(COUNT(EE21:EE35)=0,"",AVERAGE(EE21:EE35))</f>
        <v/>
      </c>
      <c r="EF37" s="54" t="str">
        <f>IF(COUNT(EF21:EF35)=0,"",AVERAGE(EF21:EF35))</f>
        <v/>
      </c>
      <c r="EG37" s="54" t="str">
        <f>IF(COUNT(EG21:EG35)=0,"",AVERAGE(EG21:EG35))</f>
        <v/>
      </c>
      <c r="EH37" s="411"/>
      <c r="EI37" s="54" t="str">
        <f>IF(COUNT(EI21:EI35)=0,"",AVERAGE(EI21:EI35))</f>
        <v/>
      </c>
      <c r="EJ37" s="54" t="str">
        <f>IF(COUNT(EJ21:EJ35)=0,"",AVERAGE(EJ21:EJ35))</f>
        <v/>
      </c>
      <c r="EK37" s="54" t="str">
        <f>IF(COUNT(EK21:EK35)=0,"",AVERAGE(EK21:EK35))</f>
        <v/>
      </c>
      <c r="EL37" s="411"/>
      <c r="EM37" s="54" t="str">
        <f>IF(COUNT(EM21:EM35)=0,"",AVERAGE(EM21:EM35))</f>
        <v/>
      </c>
      <c r="EN37" s="54" t="str">
        <f>IF(COUNT(EN21:EN35)=0,"",AVERAGE(EN21:EN35))</f>
        <v/>
      </c>
      <c r="EO37" s="54" t="str">
        <f>IF(COUNT(EO21:EO35)=0,"",AVERAGE(EO21:EO35))</f>
        <v/>
      </c>
      <c r="EP37" s="411"/>
      <c r="EQ37" s="54" t="str">
        <f>IF(COUNT(EQ21:EQ35)=0,"",AVERAGE(EQ21:EQ35))</f>
        <v/>
      </c>
      <c r="ER37" s="54" t="str">
        <f>IF(COUNT(ER21:ER35)=0,"",AVERAGE(ER21:ER35))</f>
        <v/>
      </c>
      <c r="ES37" s="54" t="str">
        <f>IF(COUNT(ES21:ES35)=0,"",AVERAGE(ES21:ES35))</f>
        <v/>
      </c>
      <c r="ET37" s="411"/>
      <c r="EU37" s="54" t="str">
        <f>IF(COUNT(EU21:EU35)=0,"",AVERAGE(EU21:EU35))</f>
        <v/>
      </c>
      <c r="EV37" s="54" t="str">
        <f>IF(COUNT(EV21:EV35)=0,"",AVERAGE(EV21:EV35))</f>
        <v/>
      </c>
      <c r="EW37" s="54" t="str">
        <f>IF(COUNT(EW21:EW35)=0,"",AVERAGE(EW21:EW35))</f>
        <v/>
      </c>
      <c r="EX37" s="411"/>
      <c r="EY37" s="54" t="str">
        <f>IF(COUNT(EY21:EY35)=0,"",AVERAGE(EY21:EY35))</f>
        <v/>
      </c>
      <c r="EZ37" s="54" t="str">
        <f>IF(COUNT(EZ21:EZ35)=0,"",AVERAGE(EZ21:EZ35))</f>
        <v/>
      </c>
      <c r="FA37" s="54" t="str">
        <f>IF(COUNT(FA21:FA35)=0,"",AVERAGE(FA21:FA35))</f>
        <v/>
      </c>
      <c r="FB37" s="411"/>
      <c r="FC37" s="54" t="str">
        <f>IF(COUNT(FC21:FC35)=0,"",AVERAGE(FC21:FC35))</f>
        <v/>
      </c>
      <c r="FD37" s="54" t="str">
        <f>IF(COUNT(FD21:FD35)=0,"",AVERAGE(FD21:FD35))</f>
        <v/>
      </c>
      <c r="FE37" s="54" t="str">
        <f>IF(COUNT(FE21:FE35)=0,"",AVERAGE(FE21:FE35))</f>
        <v/>
      </c>
      <c r="FF37" s="411"/>
      <c r="FG37" s="54" t="str">
        <f>IF(COUNT(FG21:FG35)=0,"",AVERAGE(FG21:FG35))</f>
        <v/>
      </c>
      <c r="FH37" s="54" t="str">
        <f>IF(COUNT(FH21:FH35)=0,"",AVERAGE(FH21:FH35))</f>
        <v/>
      </c>
      <c r="FI37" s="54" t="str">
        <f>IF(COUNT(FI21:FI35)=0,"",AVERAGE(FI21:FI35))</f>
        <v/>
      </c>
      <c r="FJ37" s="411"/>
      <c r="FK37" s="54" t="str">
        <f>IF(COUNT(FK21:FK35)=0,"",AVERAGE(FK21:FK35))</f>
        <v/>
      </c>
      <c r="FL37" s="54" t="str">
        <f>IF(COUNT(FL21:FL35)=0,"",AVERAGE(FL21:FL35))</f>
        <v/>
      </c>
      <c r="FM37" s="54" t="str">
        <f>IF(COUNT(FM21:FM35)=0,"",AVERAGE(FM21:FM35))</f>
        <v/>
      </c>
      <c r="FN37" s="411"/>
      <c r="FO37" s="54" t="str">
        <f>IF(COUNT(FO21:FO35)=0,"",AVERAGE(FO21:FO35))</f>
        <v/>
      </c>
      <c r="FP37" s="54" t="str">
        <f>IF(COUNT(FP21:FP35)=0,"",AVERAGE(FP21:FP35))</f>
        <v/>
      </c>
      <c r="FQ37" s="54" t="str">
        <f>IF(COUNT(FQ21:FQ35)=0,"",AVERAGE(FQ21:FQ35))</f>
        <v/>
      </c>
      <c r="FR37" s="411"/>
      <c r="FS37" s="54" t="str">
        <f>IF(COUNT(FS21:FS35)=0,"",AVERAGE(FS21:FS35))</f>
        <v/>
      </c>
      <c r="FT37" s="54" t="str">
        <f>IF(COUNT(FT21:FT35)=0,"",AVERAGE(FT21:FT35))</f>
        <v/>
      </c>
      <c r="FU37" s="54" t="str">
        <f>IF(COUNT(FU21:FU35)=0,"",AVERAGE(FU21:FU35))</f>
        <v/>
      </c>
      <c r="FV37" s="411"/>
      <c r="FW37" s="54" t="str">
        <f>IF(COUNT(FW21:FW35)=0,"",AVERAGE(FW21:FW35))</f>
        <v/>
      </c>
      <c r="FX37" s="54" t="str">
        <f>IF(COUNT(FX21:FX35)=0,"",AVERAGE(FX21:FX35))</f>
        <v/>
      </c>
      <c r="FY37" s="54" t="str">
        <f>IF(COUNT(FY21:FY35)=0,"",AVERAGE(FY21:FY35))</f>
        <v/>
      </c>
      <c r="FZ37" s="411"/>
      <c r="GA37" s="54" t="str">
        <f>IF(COUNT(GA21:GA35)=0,"",AVERAGE(GA21:GA35))</f>
        <v/>
      </c>
      <c r="GB37" s="54" t="str">
        <f>IF(COUNT(GB21:GB35)=0,"",AVERAGE(GB21:GB35))</f>
        <v/>
      </c>
      <c r="GC37" s="54" t="str">
        <f>IF(COUNT(GC21:GC35)=0,"",AVERAGE(GC21:GC35))</f>
        <v/>
      </c>
      <c r="GD37" s="411"/>
      <c r="GE37" s="54" t="str">
        <f>IF(COUNT(GE21:GE35)=0,"",AVERAGE(GE21:GE35))</f>
        <v/>
      </c>
      <c r="GF37" s="54" t="str">
        <f>IF(COUNT(GF21:GF35)=0,"",AVERAGE(GF21:GF35))</f>
        <v/>
      </c>
      <c r="GG37" s="54" t="str">
        <f>IF(COUNT(GG21:GG35)=0,"",AVERAGE(GG21:GG35))</f>
        <v/>
      </c>
      <c r="GH37" s="411"/>
      <c r="GI37" s="54" t="str">
        <f>IF(COUNT(GI21:GI35)=0,"",AVERAGE(GI21:GI35))</f>
        <v/>
      </c>
      <c r="GJ37" s="54" t="str">
        <f>IF(COUNT(GJ21:GJ35)=0,"",AVERAGE(GJ21:GJ35))</f>
        <v/>
      </c>
      <c r="GK37" s="54" t="str">
        <f>IF(COUNT(GK21:GK35)=0,"",AVERAGE(GK21:GK35))</f>
        <v/>
      </c>
      <c r="GL37" s="411"/>
      <c r="GM37" s="54" t="str">
        <f>IF(COUNT(GM21:GM35)=0,"",AVERAGE(GM21:GM35))</f>
        <v/>
      </c>
      <c r="GN37" s="54" t="str">
        <f>IF(COUNT(GN21:GN35)=0,"",AVERAGE(GN21:GN35))</f>
        <v/>
      </c>
      <c r="GO37" s="54" t="str">
        <f>IF(COUNT(GO21:GO35)=0,"",AVERAGE(GO21:GO35))</f>
        <v/>
      </c>
      <c r="GP37" s="411"/>
      <c r="GQ37" s="54" t="str">
        <f>IF(COUNT(GQ21:GQ35)=0,"",AVERAGE(GQ21:GQ35))</f>
        <v/>
      </c>
      <c r="GR37" s="54" t="str">
        <f>IF(COUNT(GR21:GR35)=0,"",AVERAGE(GR21:GR35))</f>
        <v/>
      </c>
      <c r="GS37" s="54" t="str">
        <f>IF(COUNT(GS21:GS35)=0,"",AVERAGE(GS21:GS35))</f>
        <v/>
      </c>
      <c r="GT37" s="411"/>
      <c r="GU37" s="54" t="str">
        <f>IF(COUNT(GU21:GU35)=0,"",AVERAGE(GU21:GU35))</f>
        <v/>
      </c>
      <c r="GV37" s="54" t="str">
        <f>IF(COUNT(GV21:GV35)=0,"",AVERAGE(GV21:GV35))</f>
        <v/>
      </c>
      <c r="GW37" s="54" t="str">
        <f>IF(COUNT(GW21:GW35)=0,"",AVERAGE(GW21:GW35))</f>
        <v/>
      </c>
      <c r="GX37" s="411"/>
      <c r="GY37" s="54" t="str">
        <f>IF(COUNT(GY21:GY35)=0,"",AVERAGE(GY21:GY35))</f>
        <v/>
      </c>
      <c r="GZ37" s="54" t="str">
        <f>IF(COUNT(GZ21:GZ35)=0,"",AVERAGE(GZ21:GZ35))</f>
        <v/>
      </c>
      <c r="HA37" s="54" t="str">
        <f>IF(COUNT(HA21:HA35)=0,"",AVERAGE(HA21:HA35))</f>
        <v/>
      </c>
      <c r="HB37" s="411"/>
      <c r="HC37" s="54" t="str">
        <f>IF(COUNT(HC21:HC35)=0,"",AVERAGE(HC21:HC35))</f>
        <v/>
      </c>
      <c r="HD37" s="54" t="str">
        <f>IF(COUNT(HD21:HD35)=0,"",AVERAGE(HD21:HD35))</f>
        <v/>
      </c>
      <c r="HE37" s="54" t="str">
        <f>IF(COUNT(HE21:HE35)=0,"",AVERAGE(HE21:HE35))</f>
        <v/>
      </c>
      <c r="HF37" s="411"/>
      <c r="HG37" s="54" t="str">
        <f>IF(COUNT(HG21:HG35)=0,"",AVERAGE(HG21:HG35))</f>
        <v/>
      </c>
      <c r="HH37" s="54" t="str">
        <f>IF(COUNT(HH21:HH35)=0,"",AVERAGE(HH21:HH35))</f>
        <v/>
      </c>
      <c r="HI37" s="54" t="str">
        <f>IF(COUNT(HI21:HI35)=0,"",AVERAGE(HI21:HI35))</f>
        <v/>
      </c>
      <c r="HJ37" s="411"/>
      <c r="HK37" s="54" t="str">
        <f>IF(COUNT(HK21:HK35)=0,"",AVERAGE(HK21:HK35))</f>
        <v/>
      </c>
      <c r="HL37" s="54" t="str">
        <f>IF(COUNT(HL21:HL35)=0,"",AVERAGE(HL21:HL35))</f>
        <v/>
      </c>
      <c r="HM37" s="54" t="str">
        <f>IF(COUNT(HM21:HM35)=0,"",AVERAGE(HM21:HM35))</f>
        <v/>
      </c>
      <c r="HN37" s="411"/>
      <c r="HO37" s="54" t="str">
        <f>IF(COUNT(HO21:HO35)=0,"",AVERAGE(HO21:HO35))</f>
        <v/>
      </c>
      <c r="HP37" s="54" t="str">
        <f>IF(COUNT(HP21:HP35)=0,"",AVERAGE(HP21:HP35))</f>
        <v/>
      </c>
      <c r="HQ37" s="54" t="str">
        <f>IF(COUNT(HQ21:HQ35)=0,"",AVERAGE(HQ21:HQ35))</f>
        <v/>
      </c>
      <c r="HR37" s="411"/>
      <c r="HS37" s="54" t="str">
        <f>IF(COUNT(HS21:HS35)=0,"",AVERAGE(HS21:HS35))</f>
        <v/>
      </c>
      <c r="HT37" s="54" t="str">
        <f>IF(COUNT(HT21:HT35)=0,"",AVERAGE(HT21:HT35))</f>
        <v/>
      </c>
      <c r="HU37" s="54" t="str">
        <f>IF(COUNT(HU21:HU35)=0,"",AVERAGE(HU21:HU35))</f>
        <v/>
      </c>
      <c r="HV37" s="411"/>
      <c r="HW37" s="54" t="str">
        <f>IF(COUNT(HW21:HW35)=0,"",AVERAGE(HW21:HW35))</f>
        <v/>
      </c>
      <c r="HX37" s="54" t="str">
        <f>IF(COUNT(HX21:HX35)=0,"",AVERAGE(HX21:HX35))</f>
        <v/>
      </c>
      <c r="HY37" s="54" t="str">
        <f>IF(COUNT(HY21:HY35)=0,"",AVERAGE(HY21:HY35))</f>
        <v/>
      </c>
      <c r="HZ37" s="411"/>
      <c r="IA37" s="54" t="str">
        <f>IF(COUNT(IA21:IA35)=0,"",AVERAGE(IA21:IA35))</f>
        <v/>
      </c>
      <c r="IB37" s="54" t="str">
        <f>IF(COUNT(IB21:IB35)=0,"",AVERAGE(IB21:IB35))</f>
        <v/>
      </c>
      <c r="IC37" s="54" t="str">
        <f>IF(COUNT(IC21:IC35)=0,"",AVERAGE(IC21:IC35))</f>
        <v/>
      </c>
      <c r="ID37" s="411"/>
      <c r="IE37" s="54" t="str">
        <f>IF(COUNT(IE21:IE35)=0,"",AVERAGE(IE21:IE35))</f>
        <v/>
      </c>
      <c r="IF37" s="54" t="str">
        <f>IF(COUNT(IF21:IF35)=0,"",AVERAGE(IF21:IF35))</f>
        <v/>
      </c>
      <c r="IG37" s="54" t="str">
        <f>IF(COUNT(IG21:IG35)=0,"",AVERAGE(IG21:IG35))</f>
        <v/>
      </c>
      <c r="IH37" s="411"/>
      <c r="II37" s="54" t="str">
        <f>IF(COUNT(II21:II35)=0,"",AVERAGE(II21:II35))</f>
        <v/>
      </c>
      <c r="IJ37" s="54" t="str">
        <f>IF(COUNT(IJ21:IJ35)=0,"",AVERAGE(IJ21:IJ35))</f>
        <v/>
      </c>
      <c r="IK37" s="54" t="str">
        <f>IF(COUNT(IK21:IK35)=0,"",AVERAGE(IK21:IK35))</f>
        <v/>
      </c>
      <c r="IL37" s="411"/>
      <c r="IM37" s="54" t="str">
        <f>IF(COUNT(IM21:IM35)=0,"",AVERAGE(IM21:IM35))</f>
        <v/>
      </c>
      <c r="IN37" s="54" t="str">
        <f>IF(COUNT(IN21:IN35)=0,"",AVERAGE(IN21:IN35))</f>
        <v/>
      </c>
      <c r="IO37" s="54" t="str">
        <f>IF(COUNT(IO21:IO35)=0,"",AVERAGE(IO21:IO35))</f>
        <v/>
      </c>
      <c r="IP37" s="411"/>
      <c r="IQ37" s="54" t="str">
        <f>IF(COUNT(IQ21:IQ35)=0,"",AVERAGE(IQ21:IQ35))</f>
        <v/>
      </c>
      <c r="IR37" s="54" t="str">
        <f>IF(COUNT(IR21:IR35)=0,"",AVERAGE(IR21:IR35))</f>
        <v/>
      </c>
      <c r="IS37" s="54" t="str">
        <f>IF(COUNT(IS21:IS35)=0,"",AVERAGE(IS21:IS35))</f>
        <v/>
      </c>
      <c r="IT37" s="411"/>
      <c r="IU37" s="54" t="str">
        <f>IF(COUNT(IU21:IU35)=0,"",AVERAGE(IU21:IU35))</f>
        <v/>
      </c>
      <c r="IV37" s="54" t="str">
        <f>IF(COUNT(IV21:IV35)=0,"",AVERAGE(IV21:IV35))</f>
        <v/>
      </c>
      <c r="IW37" s="54" t="str">
        <f>IF(COUNT(IW21:IW35)=0,"",AVERAGE(IW21:IW35))</f>
        <v/>
      </c>
      <c r="IX37" s="411"/>
      <c r="IY37" s="54" t="str">
        <f>IF(COUNT(IY21:IY35)=0,"",AVERAGE(IY21:IY35))</f>
        <v/>
      </c>
      <c r="IZ37" s="54" t="str">
        <f>IF(COUNT(IZ21:IZ35)=0,"",AVERAGE(IZ21:IZ35))</f>
        <v/>
      </c>
      <c r="JA37" s="54" t="str">
        <f>IF(COUNT(JA21:JA35)=0,"",AVERAGE(JA21:JA35))</f>
        <v/>
      </c>
      <c r="JB37" s="411"/>
      <c r="JC37" s="54" t="str">
        <f>IF(COUNT(JC21:JC35)=0,"",AVERAGE(JC21:JC35))</f>
        <v/>
      </c>
      <c r="JD37" s="54" t="str">
        <f>IF(COUNT(JD21:JD35)=0,"",AVERAGE(JD21:JD35))</f>
        <v/>
      </c>
      <c r="JE37" s="54" t="str">
        <f>IF(COUNT(JE21:JE35)=0,"",AVERAGE(JE21:JE35))</f>
        <v/>
      </c>
      <c r="JF37" s="411"/>
      <c r="JG37" s="54" t="str">
        <f>IF(COUNT(JG21:JG35)=0,"",AVERAGE(JG21:JG35))</f>
        <v/>
      </c>
      <c r="JH37" s="54" t="str">
        <f>IF(COUNT(JH21:JH35)=0,"",AVERAGE(JH21:JH35))</f>
        <v/>
      </c>
      <c r="JI37" s="54" t="str">
        <f>IF(COUNT(JI21:JI35)=0,"",AVERAGE(JI21:JI35))</f>
        <v/>
      </c>
      <c r="JJ37" s="411"/>
      <c r="JK37" s="54" t="str">
        <f>IF(COUNT(JK21:JK35)=0,"",AVERAGE(JK21:JK35))</f>
        <v/>
      </c>
      <c r="JL37" s="54" t="str">
        <f>IF(COUNT(JL21:JL35)=0,"",AVERAGE(JL21:JL35))</f>
        <v/>
      </c>
      <c r="JM37" s="54" t="str">
        <f>IF(COUNT(JM21:JM35)=0,"",AVERAGE(JM21:JM35))</f>
        <v/>
      </c>
      <c r="JN37" s="411"/>
      <c r="JO37" s="54" t="str">
        <f>IF(COUNT(JO21:JO35)=0,"",AVERAGE(JO21:JO35))</f>
        <v/>
      </c>
      <c r="JP37" s="54" t="str">
        <f>IF(COUNT(JP21:JP35)=0,"",AVERAGE(JP21:JP35))</f>
        <v/>
      </c>
      <c r="JQ37" s="54" t="str">
        <f>IF(COUNT(JQ21:JQ35)=0,"",AVERAGE(JQ21:JQ35))</f>
        <v/>
      </c>
      <c r="JR37" s="411"/>
      <c r="JS37" s="54" t="str">
        <f>IF(COUNT(JS21:JS35)=0,"",AVERAGE(JS21:JS35))</f>
        <v/>
      </c>
      <c r="JT37" s="54" t="str">
        <f>IF(COUNT(JT21:JT35)=0,"",AVERAGE(JT21:JT35))</f>
        <v/>
      </c>
      <c r="JU37" s="54" t="str">
        <f>IF(COUNT(JU21:JU35)=0,"",AVERAGE(JU21:JU35))</f>
        <v/>
      </c>
      <c r="JV37" s="411"/>
      <c r="JW37" s="54" t="str">
        <f>IF(COUNT(JW21:JW35)=0,"",AVERAGE(JW21:JW35))</f>
        <v/>
      </c>
      <c r="JX37" s="54" t="str">
        <f>IF(COUNT(JX21:JX35)=0,"",AVERAGE(JX21:JX35))</f>
        <v/>
      </c>
      <c r="JY37" s="54" t="str">
        <f>IF(COUNT(JY21:JY35)=0,"",AVERAGE(JY21:JY35))</f>
        <v/>
      </c>
      <c r="JZ37" s="411"/>
      <c r="KA37" s="54" t="str">
        <f>IF(COUNT(KA21:KA35)=0,"",AVERAGE(KA21:KA35))</f>
        <v/>
      </c>
      <c r="KB37" s="54" t="str">
        <f>IF(COUNT(KB21:KB35)=0,"",AVERAGE(KB21:KB35))</f>
        <v/>
      </c>
      <c r="KC37" s="54" t="str">
        <f>IF(COUNT(KC21:KC35)=0,"",AVERAGE(KC21:KC35))</f>
        <v/>
      </c>
      <c r="KD37" s="411"/>
      <c r="KE37" s="54" t="str">
        <f>IF(COUNT(KE21:KE35)=0,"",AVERAGE(KE21:KE35))</f>
        <v/>
      </c>
      <c r="KF37" s="54" t="str">
        <f>IF(COUNT(KF21:KF35)=0,"",AVERAGE(KF21:KF35))</f>
        <v/>
      </c>
      <c r="KG37" s="54" t="str">
        <f>IF(COUNT(KG21:KG35)=0,"",AVERAGE(KG21:KG35))</f>
        <v/>
      </c>
      <c r="KH37" s="411"/>
      <c r="KI37" s="54" t="str">
        <f>IF(COUNT(KI21:KI35)=0,"",AVERAGE(KI21:KI35))</f>
        <v/>
      </c>
      <c r="KJ37" s="54" t="str">
        <f>IF(COUNT(KJ21:KJ35)=0,"",AVERAGE(KJ21:KJ35))</f>
        <v/>
      </c>
      <c r="KK37" s="54" t="str">
        <f>IF(COUNT(KK21:KK35)=0,"",AVERAGE(KK21:KK35))</f>
        <v/>
      </c>
      <c r="KL37" s="411"/>
      <c r="KM37" s="54" t="str">
        <f>IF(COUNT(KM21:KM35)=0,"",AVERAGE(KM21:KM35))</f>
        <v/>
      </c>
      <c r="KN37" s="54" t="str">
        <f>IF(COUNT(KN21:KN35)=0,"",AVERAGE(KN21:KN35))</f>
        <v/>
      </c>
      <c r="KO37" s="54" t="str">
        <f>IF(COUNT(KO21:KO35)=0,"",AVERAGE(KO21:KO35))</f>
        <v/>
      </c>
      <c r="KP37" s="411"/>
      <c r="KQ37" s="54" t="str">
        <f>IF(COUNT(KQ21:KQ35)=0,"",AVERAGE(KQ21:KQ35))</f>
        <v/>
      </c>
      <c r="KR37" s="54" t="str">
        <f>IF(COUNT(KR21:KR35)=0,"",AVERAGE(KR21:KR35))</f>
        <v/>
      </c>
      <c r="KS37" s="54" t="str">
        <f>IF(COUNT(KS21:KS35)=0,"",AVERAGE(KS21:KS35))</f>
        <v/>
      </c>
      <c r="KT37" s="411"/>
      <c r="KU37" s="54" t="str">
        <f>IF(COUNT(KU21:KU35)=0,"",AVERAGE(KU21:KU35))</f>
        <v/>
      </c>
      <c r="KV37" s="54" t="str">
        <f>IF(COUNT(KV21:KV35)=0,"",AVERAGE(KV21:KV35))</f>
        <v/>
      </c>
      <c r="KW37" s="54" t="str">
        <f>IF(COUNT(KW21:KW35)=0,"",AVERAGE(KW21:KW35))</f>
        <v/>
      </c>
      <c r="KX37" s="411"/>
      <c r="KY37" s="54" t="str">
        <f>IF(COUNT(KY21:KY35)=0,"",AVERAGE(KY21:KY35))</f>
        <v/>
      </c>
      <c r="KZ37" s="54" t="str">
        <f>IF(COUNT(KZ21:KZ35)=0,"",AVERAGE(KZ21:KZ35))</f>
        <v/>
      </c>
      <c r="LA37" s="54" t="str">
        <f>IF(COUNT(LA21:LA35)=0,"",AVERAGE(LA21:LA35))</f>
        <v/>
      </c>
      <c r="LB37" s="411"/>
      <c r="LC37" s="54" t="str">
        <f>IF(COUNT(LC21:LC35)=0,"",AVERAGE(LC21:LC35))</f>
        <v/>
      </c>
      <c r="LD37" s="54" t="str">
        <f>IF(COUNT(LD21:LD35)=0,"",AVERAGE(LD21:LD35))</f>
        <v/>
      </c>
      <c r="LE37" s="54" t="str">
        <f>IF(COUNT(LE21:LE35)=0,"",AVERAGE(LE21:LE35))</f>
        <v/>
      </c>
      <c r="LF37" s="411"/>
      <c r="LG37" s="54" t="str">
        <f>IF(COUNT(LG21:LG35)=0,"",AVERAGE(LG21:LG35))</f>
        <v/>
      </c>
      <c r="LH37" s="54" t="str">
        <f>IF(COUNT(LH21:LH35)=0,"",AVERAGE(LH21:LH35))</f>
        <v/>
      </c>
      <c r="LI37" s="54" t="str">
        <f>IF(COUNT(LI21:LI35)=0,"",AVERAGE(LI21:LI35))</f>
        <v/>
      </c>
      <c r="LJ37" s="411"/>
      <c r="LK37" s="54" t="str">
        <f>IF(COUNT(LK21:LK35)=0,"",AVERAGE(LK21:LK35))</f>
        <v/>
      </c>
      <c r="LL37" s="54" t="str">
        <f>IF(COUNT(LL21:LL35)=0,"",AVERAGE(LL21:LL35))</f>
        <v/>
      </c>
      <c r="LM37" s="54" t="str">
        <f>IF(COUNT(LM21:LM35)=0,"",AVERAGE(LM21:LM35))</f>
        <v/>
      </c>
      <c r="LN37" s="411"/>
      <c r="LO37" s="54" t="str">
        <f>IF(COUNT(LO21:LO35)=0,"",AVERAGE(LO21:LO35))</f>
        <v/>
      </c>
      <c r="LP37" s="54" t="str">
        <f>IF(COUNT(LP21:LP35)=0,"",AVERAGE(LP21:LP35))</f>
        <v/>
      </c>
      <c r="LQ37" s="54" t="str">
        <f>IF(COUNT(LQ21:LQ35)=0,"",AVERAGE(LQ21:LQ35))</f>
        <v/>
      </c>
      <c r="LR37" s="411"/>
      <c r="LS37" s="54" t="str">
        <f>IF(COUNT(LS21:LS35)=0,"",AVERAGE(LS21:LS35))</f>
        <v/>
      </c>
      <c r="LT37" s="54" t="str">
        <f>IF(COUNT(LT21:LT35)=0,"",AVERAGE(LT21:LT35))</f>
        <v/>
      </c>
      <c r="LU37" s="54" t="str">
        <f>IF(COUNT(LU21:LU35)=0,"",AVERAGE(LU21:LU35))</f>
        <v/>
      </c>
      <c r="LV37" s="411"/>
      <c r="LW37" s="54" t="str">
        <f>IF(COUNT(LW21:LW35)=0,"",AVERAGE(LW21:LW35))</f>
        <v/>
      </c>
      <c r="LX37" s="54" t="str">
        <f>IF(COUNT(LX21:LX35)=0,"",AVERAGE(LX21:LX35))</f>
        <v/>
      </c>
      <c r="LY37" s="54" t="str">
        <f>IF(COUNT(LY21:LY35)=0,"",AVERAGE(LY21:LY35))</f>
        <v/>
      </c>
      <c r="LZ37" s="411"/>
      <c r="MA37" s="54" t="str">
        <f>IF(COUNT(MA21:MA35)=0,"",AVERAGE(MA21:MA35))</f>
        <v/>
      </c>
      <c r="MB37" s="54" t="str">
        <f>IF(COUNT(MB21:MB35)=0,"",AVERAGE(MB21:MB35))</f>
        <v/>
      </c>
      <c r="MC37" s="54" t="str">
        <f>IF(COUNT(MC21:MC35)=0,"",AVERAGE(MC21:MC35))</f>
        <v/>
      </c>
      <c r="MD37" s="411"/>
      <c r="ME37" s="54" t="str">
        <f>IF(COUNT(ME21:ME35)=0,"",AVERAGE(ME21:ME35))</f>
        <v/>
      </c>
      <c r="MF37" s="54" t="str">
        <f>IF(COUNT(MF21:MF35)=0,"",AVERAGE(MF21:MF35))</f>
        <v/>
      </c>
      <c r="MG37" s="54" t="str">
        <f>IF(COUNT(MG21:MG35)=0,"",AVERAGE(MG21:MG35))</f>
        <v/>
      </c>
      <c r="MH37" s="411"/>
      <c r="MI37" s="54" t="str">
        <f>IF(COUNT(MI21:MI35)=0,"",AVERAGE(MI21:MI35))</f>
        <v/>
      </c>
      <c r="MJ37" s="54" t="str">
        <f>IF(COUNT(MJ21:MJ35)=0,"",AVERAGE(MJ21:MJ35))</f>
        <v/>
      </c>
      <c r="MK37" s="54" t="str">
        <f>IF(COUNT(MK21:MK35)=0,"",AVERAGE(MK21:MK35))</f>
        <v/>
      </c>
      <c r="ML37" s="411"/>
      <c r="MM37" s="54" t="str">
        <f>IF(COUNT(MM21:MM35)=0,"",AVERAGE(MM21:MM35))</f>
        <v/>
      </c>
      <c r="MN37" s="54" t="str">
        <f>IF(COUNT(MN21:MN35)=0,"",AVERAGE(MN21:MN35))</f>
        <v/>
      </c>
      <c r="MO37" s="54" t="str">
        <f>IF(COUNT(MO21:MO35)=0,"",AVERAGE(MO21:MO35))</f>
        <v/>
      </c>
      <c r="MP37" s="411"/>
      <c r="MQ37" s="54" t="str">
        <f>IF(COUNT(MQ21:MQ35)=0,"",AVERAGE(MQ21:MQ35))</f>
        <v/>
      </c>
      <c r="MR37" s="54" t="str">
        <f>IF(COUNT(MR21:MR35)=0,"",AVERAGE(MR21:MR35))</f>
        <v/>
      </c>
      <c r="MS37" s="54" t="str">
        <f>IF(COUNT(MS21:MS35)=0,"",AVERAGE(MS21:MS35))</f>
        <v/>
      </c>
      <c r="MT37" s="411"/>
      <c r="MU37" s="54" t="str">
        <f>IF(COUNT(MU21:MU35)=0,"",AVERAGE(MU21:MU35))</f>
        <v/>
      </c>
      <c r="MV37" s="54" t="str">
        <f>IF(COUNT(MV21:MV35)=0,"",AVERAGE(MV21:MV35))</f>
        <v/>
      </c>
      <c r="MW37" s="54" t="str">
        <f>IF(COUNT(MW21:MW35)=0,"",AVERAGE(MW21:MW35))</f>
        <v/>
      </c>
      <c r="MX37" s="411"/>
      <c r="MY37" s="54" t="str">
        <f>IF(COUNT(MY21:MY35)=0,"",AVERAGE(MY21:MY35))</f>
        <v/>
      </c>
      <c r="MZ37" s="54" t="str">
        <f>IF(COUNT(MZ21:MZ35)=0,"",AVERAGE(MZ21:MZ35))</f>
        <v/>
      </c>
      <c r="NA37" s="54" t="str">
        <f>IF(COUNT(NA21:NA35)=0,"",AVERAGE(NA21:NA35))</f>
        <v/>
      </c>
      <c r="NB37" s="411"/>
      <c r="NC37" s="54" t="str">
        <f>IF(COUNT(NC21:NC35)=0,"",AVERAGE(NC21:NC35))</f>
        <v/>
      </c>
      <c r="ND37" s="54" t="str">
        <f>IF(COUNT(ND21:ND35)=0,"",AVERAGE(ND21:ND35))</f>
        <v/>
      </c>
      <c r="NE37" s="54" t="str">
        <f>IF(COUNT(NE21:NE35)=0,"",AVERAGE(NE21:NE35))</f>
        <v/>
      </c>
      <c r="NF37" s="411"/>
      <c r="NG37" s="54" t="str">
        <f>IF(COUNT(NG21:NG35)=0,"",AVERAGE(NG21:NG35))</f>
        <v/>
      </c>
      <c r="NH37" s="54" t="str">
        <f>IF(COUNT(NH21:NH35)=0,"",AVERAGE(NH21:NH35))</f>
        <v/>
      </c>
      <c r="NI37" s="54" t="str">
        <f>IF(COUNT(NI21:NI35)=0,"",AVERAGE(NI21:NI35))</f>
        <v/>
      </c>
      <c r="NJ37" s="411"/>
      <c r="NK37" s="54" t="str">
        <f>IF(COUNT(NK21:NK35)=0,"",AVERAGE(NK21:NK35))</f>
        <v/>
      </c>
      <c r="NL37" s="54" t="str">
        <f>IF(COUNT(NL21:NL35)=0,"",AVERAGE(NL21:NL35))</f>
        <v/>
      </c>
      <c r="NM37" s="54" t="str">
        <f>IF(COUNT(NM21:NM35)=0,"",AVERAGE(NM21:NM35))</f>
        <v/>
      </c>
      <c r="NN37" s="411"/>
      <c r="NO37" s="54" t="str">
        <f>IF(COUNT(NO21:NO35)=0,"",AVERAGE(NO21:NO35))</f>
        <v/>
      </c>
      <c r="NP37" s="54" t="str">
        <f>IF(COUNT(NP21:NP35)=0,"",AVERAGE(NP21:NP35))</f>
        <v/>
      </c>
      <c r="NQ37" s="54" t="str">
        <f>IF(COUNT(NQ21:NQ35)=0,"",AVERAGE(NQ21:NQ35))</f>
        <v/>
      </c>
      <c r="NR37" s="411"/>
      <c r="NS37" s="54" t="str">
        <f>IF(COUNT(NS21:NS35)=0,"",AVERAGE(NS21:NS35))</f>
        <v/>
      </c>
      <c r="NT37" s="54" t="str">
        <f>IF(COUNT(NT21:NT35)=0,"",AVERAGE(NT21:NT35))</f>
        <v/>
      </c>
      <c r="NU37" s="54" t="str">
        <f>IF(COUNT(NU21:NU35)=0,"",AVERAGE(NU21:NU35))</f>
        <v/>
      </c>
      <c r="NV37" s="411"/>
      <c r="NW37" s="54" t="str">
        <f>IF(COUNT(NW21:NW35)=0,"",AVERAGE(NW21:NW35))</f>
        <v/>
      </c>
      <c r="NX37" s="54" t="str">
        <f>IF(COUNT(NX21:NX35)=0,"",AVERAGE(NX21:NX35))</f>
        <v/>
      </c>
      <c r="NY37" s="54" t="str">
        <f>IF(COUNT(NY21:NY35)=0,"",AVERAGE(NY21:NY35))</f>
        <v/>
      </c>
      <c r="NZ37" s="411"/>
      <c r="OA37" s="54" t="str">
        <f>IF(COUNT(OA21:OA35)=0,"",AVERAGE(OA21:OA35))</f>
        <v/>
      </c>
      <c r="OB37" s="54" t="str">
        <f>IF(COUNT(OB21:OB35)=0,"",AVERAGE(OB21:OB35))</f>
        <v/>
      </c>
      <c r="OC37" s="54" t="str">
        <f>IF(COUNT(OC21:OC35)=0,"",AVERAGE(OC21:OC35))</f>
        <v/>
      </c>
      <c r="OD37" s="411"/>
    </row>
    <row r="38" spans="1:394" s="82" customFormat="1" ht="15" customHeight="1" x14ac:dyDescent="0.3">
      <c r="A38" s="420" t="s">
        <v>87</v>
      </c>
      <c r="B38" s="421"/>
      <c r="C38" s="88" t="str">
        <f>IF(C10=1,"معذرتي",IF(AND(COUNT(C21:C35)&gt;=1,C40=""),"",IF(AND(C40&gt;0,(COUNT(C21:C35)=0)),"غایب",IF(COUNT(C21:C35)&lt;1,"",IF(C37&lt;20,"تلاش بیشتر",IF(MIN(C21:C35)&lt;16,"تلاش بیشتر",IF(MAX(C21:C35)&gt;=16,"موفق")))))))</f>
        <v/>
      </c>
      <c r="D38" s="409" t="str">
        <f>IF(E42&gt;=E9,"محروم",IF(E10=2,"معذرتی",IF(E10=3,"سه پارچه",IF(AND(COUNT(E21:E35)&gt;=1,E40=""),"",IF(AND(E40&gt;0,(COUNT(E21:E35)=0)),"تکرار صنف",IF(COUNT(E21:E35)&lt;1,"",IF(E37&lt;50,"تکرار صنف",IF(COUNTIFS(E21:E35,"&gt;=40")=COUNT(E21:E35),"ارتقا صنف",IF(COUNTIFS(E21:E35,"&lt;40",E21:E35,"&gt;=0")&gt;=4,"تکرار صنف",IF(COUNTIFS(E21:E35,"&lt;40",E21:E35,"&gt;=0")&lt;4,"مشروط",))))))))))</f>
        <v/>
      </c>
      <c r="E38" s="412"/>
      <c r="F38" s="411"/>
      <c r="G38" s="88" t="str">
        <f>IF(G10=1,"معذرتي",IF(AND(COUNT(G21:G35)&gt;=1,G40=""),"",IF(AND(G40&gt;0,(COUNT(G21:G35)=0)),"غایب",IF(COUNT(G21:G35)&lt;1,"",IF(G37&lt;20,"تلاش بیشتر",IF(MIN(G21:G35)&lt;16,"تلاش بیشتر",IF(MAX(G21:G35)&gt;=16,"موفق")))))))</f>
        <v/>
      </c>
      <c r="H38" s="409" t="str">
        <f>IF(I42&gt;=I9,"محروم",IF(I10=2,"معذرتی",IF(I10=3,"سه پارچه",IF(AND(COUNT(I21:I35)&gt;=1,I40=""),"",IF(AND(I40&gt;0,(COUNT(I21:I35)=0)),"تکرار صنف",IF(COUNT(I21:I35)&lt;1,"",IF(I37&lt;50,"تکرار صنف",IF(COUNTIFS(I21:I35,"&gt;=40")=COUNT(I21:I35),"ارتقا صنف",IF(COUNTIFS(I21:I35,"&lt;40",I21:I35,"&gt;=0")&gt;=4,"تکرار صنف",IF(COUNTIFS(I21:I35,"&lt;40",I21:I35,"&gt;=0")&lt;4,"مشروط",))))))))))</f>
        <v/>
      </c>
      <c r="I38" s="412"/>
      <c r="J38" s="411"/>
      <c r="K38" s="88" t="str">
        <f>IF(K10=1,"معذرتي",IF(AND(COUNT(K21:K35)&gt;=1,K40=""),"",IF(AND(K40&gt;0,(COUNT(K21:K35)=0)),"غایب",IF(COUNT(K21:K35)&lt;1,"",IF(K37&lt;20,"تلاش بیشتر",IF(MIN(K21:K35)&lt;16,"تلاش بیشتر",IF(MAX(K21:K35)&gt;=16,"موفق")))))))</f>
        <v/>
      </c>
      <c r="L38" s="409" t="str">
        <f>IF(M42&gt;=M9,"محروم",IF(M10=2,"معذرتی",IF(M10=3,"سه پارچه",IF(AND(COUNT(M21:M35)&gt;=1,M40=""),"",IF(AND(M40&gt;0,(COUNT(M21:M35)=0)),"تکرار صنف",IF(COUNT(M21:M35)&lt;1,"",IF(M37&lt;50,"تکرار صنف",IF(COUNTIFS(M21:M35,"&gt;=40")=COUNT(M21:M35),"ارتقا صنف",IF(COUNTIFS(M21:M35,"&lt;40",M21:M35,"&gt;=0")&gt;=4,"تکرار صنف",IF(COUNTIFS(M21:M35,"&lt;40",M21:M35,"&gt;=0")&lt;4,"مشروط",))))))))))</f>
        <v/>
      </c>
      <c r="M38" s="412"/>
      <c r="N38" s="411"/>
      <c r="O38" s="88" t="str">
        <f>IF(O10=1,"معذرتي",IF(AND(COUNT(O21:O35)&gt;=1,O40=""),"",IF(AND(O40&gt;0,(COUNT(O21:O35)=0)),"غایب",IF(COUNT(O21:O35)&lt;1,"",IF(O37&lt;20,"تلاش بیشتر",IF(MIN(O21:O35)&lt;16,"تلاش بیشتر",IF(MAX(O21:O35)&gt;=16,"موفق")))))))</f>
        <v/>
      </c>
      <c r="P38" s="409" t="str">
        <f>IF(Q42&gt;=Q9,"محروم",IF(Q10=2,"معذرتی",IF(Q10=3,"سه پارچه",IF(AND(COUNT(Q21:Q35)&gt;=1,Q40=""),"",IF(AND(Q40&gt;0,(COUNT(Q21:Q35)=0)),"تکرار صنف",IF(COUNT(Q21:Q35)&lt;1,"",IF(Q37&lt;50,"تکرار صنف",IF(COUNTIFS(Q21:Q35,"&gt;=40")=COUNT(Q21:Q35),"ارتقا صنف",IF(COUNTIFS(Q21:Q35,"&lt;40",Q21:Q35,"&gt;=0")&gt;=4,"تکرار صنف",IF(COUNTIFS(Q21:Q35,"&lt;40",Q21:Q35,"&gt;=0")&lt;4,"مشروط",))))))))))</f>
        <v/>
      </c>
      <c r="Q38" s="412"/>
      <c r="R38" s="411"/>
      <c r="S38" s="88" t="str">
        <f>IF(S10=1,"معذرتي",IF(AND(COUNT(S21:S35)&gt;=1,S40=""),"",IF(AND(S40&gt;0,(COUNT(S21:S35)=0)),"غایب",IF(COUNT(S21:S35)&lt;1,"",IF(S37&lt;20,"تلاش بیشتر",IF(MIN(S21:S35)&lt;16,"تلاش بیشتر",IF(MAX(S21:S35)&gt;=16,"موفق")))))))</f>
        <v/>
      </c>
      <c r="T38" s="409" t="str">
        <f>IF(U42&gt;=U9,"محروم",IF(U10=2,"معذرتی",IF(U10=3,"سه پارچه",IF(AND(COUNT(U21:U35)&gt;=1,U40=""),"",IF(AND(U40&gt;0,(COUNT(U21:U35)=0)),"تکرار صنف",IF(COUNT(U21:U35)&lt;1,"",IF(U37&lt;50,"تکرار صنف",IF(COUNTIFS(U21:U35,"&gt;=40")=COUNT(U21:U35),"ارتقا صنف",IF(COUNTIFS(U21:U35,"&lt;40",U21:U35,"&gt;=0")&gt;=4,"تکرار صنف",IF(COUNTIFS(U21:U35,"&lt;40",U21:U35,"&gt;=0")&lt;4,"مشروط",))))))))))</f>
        <v/>
      </c>
      <c r="U38" s="412"/>
      <c r="V38" s="411"/>
      <c r="W38" s="88" t="str">
        <f>IF(W10=1,"معذرتي",IF(AND(COUNT(W21:W35)&gt;=1,W40=""),"",IF(AND(W40&gt;0,(COUNT(W21:W35)=0)),"غایب",IF(COUNT(W21:W35)&lt;1,"",IF(W37&lt;20,"تلاش بیشتر",IF(MIN(W21:W35)&lt;16,"تلاش بیشتر",IF(MAX(W21:W35)&gt;=16,"موفق")))))))</f>
        <v/>
      </c>
      <c r="X38" s="409" t="str">
        <f>IF(Y42&gt;=Y9,"محروم",IF(Y10=2,"معذرتی",IF(Y10=3,"سه پارچه",IF(AND(COUNT(Y21:Y35)&gt;=1,Y40=""),"",IF(AND(Y40&gt;0,(COUNT(Y21:Y35)=0)),"تکرار صنف",IF(COUNT(Y21:Y35)&lt;1,"",IF(Y37&lt;50,"تکرار صنف",IF(COUNTIFS(Y21:Y35,"&gt;=40")=COUNT(Y21:Y35),"ارتقا صنف",IF(COUNTIFS(Y21:Y35,"&lt;40",Y21:Y35,"&gt;=0")&gt;=4,"تکرار صنف",IF(COUNTIFS(Y21:Y35,"&lt;40",Y21:Y35,"&gt;=0")&lt;4,"مشروط",))))))))))</f>
        <v/>
      </c>
      <c r="Y38" s="412"/>
      <c r="Z38" s="411"/>
      <c r="AA38" s="88" t="str">
        <f>IF(AA10=1,"معذرتي",IF(AND(COUNT(AA21:AA35)&gt;=1,AA40=""),"",IF(AND(AA40&gt;0,(COUNT(AA21:AA35)=0)),"غایب",IF(COUNT(AA21:AA35)&lt;1,"",IF(AA37&lt;20,"تلاش بیشتر",IF(MIN(AA21:AA35)&lt;16,"تلاش بیشتر",IF(MAX(AA21:AA35)&gt;=16,"موفق")))))))</f>
        <v/>
      </c>
      <c r="AB38" s="409" t="str">
        <f>IF(AC42&gt;=AC9,"محروم",IF(AC10=2,"معذرتی",IF(AC10=3,"سه پارچه",IF(AND(COUNT(AC21:AC35)&gt;=1,AC40=""),"",IF(AND(AC40&gt;0,(COUNT(AC21:AC35)=0)),"تکرار صنف",IF(COUNT(AC21:AC35)&lt;1,"",IF(AC37&lt;50,"تکرار صنف",IF(COUNTIFS(AC21:AC35,"&gt;=40")=COUNT(AC21:AC35),"ارتقا صنف",IF(COUNTIFS(AC21:AC35,"&lt;40",AC21:AC35,"&gt;=0")&gt;=4,"تکرار صنف",IF(COUNTIFS(AC21:AC35,"&lt;40",AC21:AC35,"&gt;=0")&lt;4,"مشروط",))))))))))</f>
        <v/>
      </c>
      <c r="AC38" s="412"/>
      <c r="AD38" s="411"/>
      <c r="AE38" s="88" t="str">
        <f>IF(AE10=1,"معذرتي",IF(AND(COUNT(AE21:AE35)&gt;=1,AE40=""),"",IF(AND(AE40&gt;0,(COUNT(AE21:AE35)=0)),"غایب",IF(COUNT(AE21:AE35)&lt;1,"",IF(AE37&lt;20,"تلاش بیشتر",IF(MIN(AE21:AE35)&lt;16,"تلاش بیشتر",IF(MAX(AE21:AE35)&gt;=16,"موفق")))))))</f>
        <v/>
      </c>
      <c r="AF38" s="409" t="str">
        <f>IF(AG42&gt;=AG9,"محروم",IF(AG10=2,"معذرتی",IF(AG10=3,"سه پارچه",IF(AND(COUNT(AG21:AG35)&gt;=1,AG40=""),"",IF(AND(AG40&gt;0,(COUNT(AG21:AG35)=0)),"تکرار صنف",IF(COUNT(AG21:AG35)&lt;1,"",IF(AG37&lt;50,"تکرار صنف",IF(COUNTIFS(AG21:AG35,"&gt;=40")=COUNT(AG21:AG35),"ارتقا صنف",IF(COUNTIFS(AG21:AG35,"&lt;40",AG21:AG35,"&gt;=0")&gt;=4,"تکرار صنف",IF(COUNTIFS(AG21:AG35,"&lt;40",AG21:AG35,"&gt;=0")&lt;4,"مشروط",))))))))))</f>
        <v/>
      </c>
      <c r="AG38" s="412"/>
      <c r="AH38" s="411"/>
      <c r="AI38" s="88" t="str">
        <f>IF(AI10=1,"معذرتي",IF(AND(COUNT(AI21:AI35)&gt;=1,AI40=""),"",IF(AND(AI40&gt;0,(COUNT(AI21:AI35)=0)),"غایب",IF(COUNT(AI21:AI35)&lt;1,"",IF(AI37&lt;20,"تلاش بیشتر",IF(MIN(AI21:AI35)&lt;16,"تلاش بیشتر",IF(MAX(AI21:AI35)&gt;=16,"موفق")))))))</f>
        <v/>
      </c>
      <c r="AJ38" s="409" t="str">
        <f>IF(AK42&gt;=AK9,"محروم",IF(AK10=2,"معذرتی",IF(AK10=3,"سه پارچه",IF(AND(COUNT(AK21:AK35)&gt;=1,AK40=""),"",IF(AND(AK40&gt;0,(COUNT(AK21:AK35)=0)),"تکرار صنف",IF(COUNT(AK21:AK35)&lt;1,"",IF(AK37&lt;50,"تکرار صنف",IF(COUNTIFS(AK21:AK35,"&gt;=40")=COUNT(AK21:AK35),"ارتقا صنف",IF(COUNTIFS(AK21:AK35,"&lt;40",AK21:AK35,"&gt;=0")&gt;=4,"تکرار صنف",IF(COUNTIFS(AK21:AK35,"&lt;40",AK21:AK35,"&gt;=0")&lt;4,"مشروط",))))))))))</f>
        <v/>
      </c>
      <c r="AK38" s="412"/>
      <c r="AL38" s="411"/>
      <c r="AM38" s="88" t="str">
        <f>IF(AM10=1,"معذرتي",IF(AND(COUNT(AM21:AM35)&gt;=1,AM40=""),"",IF(AND(AM40&gt;0,(COUNT(AM21:AM35)=0)),"غایب",IF(COUNT(AM21:AM35)&lt;1,"",IF(AM37&lt;20,"تلاش بیشتر",IF(MIN(AM21:AM35)&lt;16,"تلاش بیشتر",IF(MAX(AM21:AM35)&gt;=16,"موفق")))))))</f>
        <v/>
      </c>
      <c r="AN38" s="409" t="str">
        <f>IF(AO42&gt;=AO9,"محروم",IF(AO10=2,"معذرتی",IF(AO10=3,"سه پارچه",IF(AND(COUNT(AO21:AO35)&gt;=1,AO40=""),"",IF(AND(AO40&gt;0,(COUNT(AO21:AO35)=0)),"تکرار صنف",IF(COUNT(AO21:AO35)&lt;1,"",IF(AO37&lt;50,"تکرار صنف",IF(COUNTIFS(AO21:AO35,"&gt;=40")=COUNT(AO21:AO35),"ارتقا صنف",IF(COUNTIFS(AO21:AO35,"&lt;40",AO21:AO35,"&gt;=0")&gt;=4,"تکرار صنف",IF(COUNTIFS(AO21:AO35,"&lt;40",AO21:AO35,"&gt;=0")&lt;4,"مشروط",))))))))))</f>
        <v/>
      </c>
      <c r="AO38" s="412"/>
      <c r="AP38" s="411"/>
      <c r="AQ38" s="88" t="str">
        <f>IF(AQ10=1,"معذرتي",IF(AND(COUNT(AQ21:AQ35)&gt;=1,AQ40=""),"",IF(AND(AQ40&gt;0,(COUNT(AQ21:AQ35)=0)),"غایب",IF(COUNT(AQ21:AQ35)&lt;1,"",IF(AQ37&lt;20,"تلاش بیشتر",IF(MIN(AQ21:AQ35)&lt;16,"تلاش بیشتر",IF(MAX(AQ21:AQ35)&gt;=16,"موفق")))))))</f>
        <v/>
      </c>
      <c r="AR38" s="409" t="str">
        <f>IF(AS42&gt;=AS9,"محروم",IF(AS10=2,"معذرتی",IF(AS10=3,"سه پارچه",IF(AND(COUNT(AS21:AS35)&gt;=1,AS40=""),"",IF(AND(AS40&gt;0,(COUNT(AS21:AS35)=0)),"تکرار صنف",IF(COUNT(AS21:AS35)&lt;1,"",IF(AS37&lt;50,"تکرار صنف",IF(COUNTIFS(AS21:AS35,"&gt;=40")=COUNT(AS21:AS35),"ارتقا صنف",IF(COUNTIFS(AS21:AS35,"&lt;40",AS21:AS35,"&gt;=0")&gt;=4,"تکرار صنف",IF(COUNTIFS(AS21:AS35,"&lt;40",AS21:AS35,"&gt;=0")&lt;4,"مشروط",))))))))))</f>
        <v/>
      </c>
      <c r="AS38" s="412"/>
      <c r="AT38" s="411"/>
      <c r="AU38" s="88" t="str">
        <f>IF(AU10=1,"معذرتي",IF(AND(COUNT(AU21:AU35)&gt;=1,AU40=""),"",IF(AND(AU40&gt;0,(COUNT(AU21:AU35)=0)),"غایب",IF(COUNT(AU21:AU35)&lt;1,"",IF(AU37&lt;20,"تلاش بیشتر",IF(MIN(AU21:AU35)&lt;16,"تلاش بیشتر",IF(MAX(AU21:AU35)&gt;=16,"موفق")))))))</f>
        <v/>
      </c>
      <c r="AV38" s="409" t="str">
        <f>IF(AW42&gt;=AW9,"محروم",IF(AW10=2,"معذرتی",IF(AW10=3,"سه پارچه",IF(AND(COUNT(AW21:AW35)&gt;=1,AW40=""),"",IF(AND(AW40&gt;0,(COUNT(AW21:AW35)=0)),"تکرار صنف",IF(COUNT(AW21:AW35)&lt;1,"",IF(AW37&lt;50,"تکرار صنف",IF(COUNTIFS(AW21:AW35,"&gt;=40")=COUNT(AW21:AW35),"ارتقا صنف",IF(COUNTIFS(AW21:AW35,"&lt;40",AW21:AW35,"&gt;=0")&gt;=4,"تکرار صنف",IF(COUNTIFS(AW21:AW35,"&lt;40",AW21:AW35,"&gt;=0")&lt;4,"مشروط",))))))))))</f>
        <v/>
      </c>
      <c r="AW38" s="412"/>
      <c r="AX38" s="411"/>
      <c r="AY38" s="88" t="str">
        <f>IF(AY10=1,"معذرتي",IF(AND(COUNT(AY21:AY35)&gt;=1,AY40=""),"",IF(AND(AY40&gt;0,(COUNT(AY21:AY35)=0)),"غایب",IF(COUNT(AY21:AY35)&lt;1,"",IF(AY37&lt;20,"تلاش بیشتر",IF(MIN(AY21:AY35)&lt;16,"تلاش بیشتر",IF(MAX(AY21:AY35)&gt;=16,"موفق")))))))</f>
        <v/>
      </c>
      <c r="AZ38" s="409" t="str">
        <f>IF(BA42&gt;=BA9,"محروم",IF(BA10=2,"معذرتی",IF(BA10=3,"سه پارچه",IF(AND(COUNT(BA21:BA35)&gt;=1,BA40=""),"",IF(AND(BA40&gt;0,(COUNT(BA21:BA35)=0)),"تکرار صنف",IF(COUNT(BA21:BA35)&lt;1,"",IF(BA37&lt;50,"تکرار صنف",IF(COUNTIFS(BA21:BA35,"&gt;=40")=COUNT(BA21:BA35),"ارتقا صنف",IF(COUNTIFS(BA21:BA35,"&lt;40",BA21:BA35,"&gt;=0")&gt;=4,"تکرار صنف",IF(COUNTIFS(BA21:BA35,"&lt;40",BA21:BA35,"&gt;=0")&lt;4,"مشروط",))))))))))</f>
        <v/>
      </c>
      <c r="BA38" s="412"/>
      <c r="BB38" s="411"/>
      <c r="BC38" s="88" t="str">
        <f>IF(BC10=1,"معذرتي",IF(AND(COUNT(BC21:BC35)&gt;=1,BC40=""),"",IF(AND(BC40&gt;0,(COUNT(BC21:BC35)=0)),"غایب",IF(COUNT(BC21:BC35)&lt;1,"",IF(BC37&lt;20,"تلاش بیشتر",IF(MIN(BC21:BC35)&lt;16,"تلاش بیشتر",IF(MAX(BC21:BC35)&gt;=16,"موفق")))))))</f>
        <v/>
      </c>
      <c r="BD38" s="409" t="str">
        <f>IF(BE42&gt;=BE9,"محروم",IF(BE10=2,"معذرتی",IF(BE10=3,"سه پارچه",IF(AND(COUNT(BE21:BE35)&gt;=1,BE40=""),"",IF(AND(BE40&gt;0,(COUNT(BE21:BE35)=0)),"تکرار صنف",IF(COUNT(BE21:BE35)&lt;1,"",IF(BE37&lt;50,"تکرار صنف",IF(COUNTIFS(BE21:BE35,"&gt;=40")=COUNT(BE21:BE35),"ارتقا صنف",IF(COUNTIFS(BE21:BE35,"&lt;40",BE21:BE35,"&gt;=0")&gt;=4,"تکرار صنف",IF(COUNTIFS(BE21:BE35,"&lt;40",BE21:BE35,"&gt;=0")&lt;4,"مشروط",))))))))))</f>
        <v/>
      </c>
      <c r="BE38" s="412"/>
      <c r="BF38" s="411"/>
      <c r="BG38" s="88" t="str">
        <f>IF(BG10=1,"معذرتي",IF(AND(COUNT(BG21:BG35)&gt;=1,BG40=""),"",IF(AND(BG40&gt;0,(COUNT(BG21:BG35)=0)),"غایب",IF(COUNT(BG21:BG35)&lt;1,"",IF(BG37&lt;20,"تلاش بیشتر",IF(MIN(BG21:BG35)&lt;16,"تلاش بیشتر",IF(MAX(BG21:BG35)&gt;=16,"موفق")))))))</f>
        <v/>
      </c>
      <c r="BH38" s="409" t="str">
        <f>IF(BI42&gt;=BI9,"محروم",IF(BI10=2,"معذرتی",IF(BI10=3,"سه پارچه",IF(AND(COUNT(BI21:BI35)&gt;=1,BI40=""),"",IF(AND(BI40&gt;0,(COUNT(BI21:BI35)=0)),"تکرار صنف",IF(COUNT(BI21:BI35)&lt;1,"",IF(BI37&lt;50,"تکرار صنف",IF(COUNTIFS(BI21:BI35,"&gt;=40")=COUNT(BI21:BI35),"ارتقا صنف",IF(COUNTIFS(BI21:BI35,"&lt;40",BI21:BI35,"&gt;=0")&gt;=4,"تکرار صنف",IF(COUNTIFS(BI21:BI35,"&lt;40",BI21:BI35,"&gt;=0")&lt;4,"مشروط",))))))))))</f>
        <v/>
      </c>
      <c r="BI38" s="412"/>
      <c r="BJ38" s="411"/>
      <c r="BK38" s="88" t="str">
        <f>IF(BK10=1,"معذرتي",IF(AND(COUNT(BK21:BK35)&gt;=1,BK40=""),"",IF(AND(BK40&gt;0,(COUNT(BK21:BK35)=0)),"غایب",IF(COUNT(BK21:BK35)&lt;1,"",IF(BK37&lt;20,"تلاش بیشتر",IF(MIN(BK21:BK35)&lt;16,"تلاش بیشتر",IF(MAX(BK21:BK35)&gt;=16,"موفق")))))))</f>
        <v/>
      </c>
      <c r="BL38" s="409" t="str">
        <f>IF(BM42&gt;=BM9,"محروم",IF(BM10=2,"معذرتی",IF(BM10=3,"سه پارچه",IF(AND(COUNT(BM21:BM35)&gt;=1,BM40=""),"",IF(AND(BM40&gt;0,(COUNT(BM21:BM35)=0)),"تکرار صنف",IF(COUNT(BM21:BM35)&lt;1,"",IF(BM37&lt;50,"تکرار صنف",IF(COUNTIFS(BM21:BM35,"&gt;=40")=COUNT(BM21:BM35),"ارتقا صنف",IF(COUNTIFS(BM21:BM35,"&lt;40",BM21:BM35,"&gt;=0")&gt;=4,"تکرار صنف",IF(COUNTIFS(BM21:BM35,"&lt;40",BM21:BM35,"&gt;=0")&lt;4,"مشروط",))))))))))</f>
        <v/>
      </c>
      <c r="BM38" s="412"/>
      <c r="BN38" s="411"/>
      <c r="BO38" s="88" t="str">
        <f>IF(BO10=1,"معذرتي",IF(AND(COUNT(BO21:BO35)&gt;=1,BO40=""),"",IF(AND(BO40&gt;0,(COUNT(BO21:BO35)=0)),"غایب",IF(COUNT(BO21:BO35)&lt;1,"",IF(BO37&lt;20,"تلاش بیشتر",IF(MIN(BO21:BO35)&lt;16,"تلاش بیشتر",IF(MAX(BO21:BO35)&gt;=16,"موفق")))))))</f>
        <v/>
      </c>
      <c r="BP38" s="409" t="str">
        <f>IF(BQ42&gt;=BQ9,"محروم",IF(BQ10=2,"معذرتی",IF(BQ10=3,"سه پارچه",IF(AND(COUNT(BQ21:BQ35)&gt;=1,BQ40=""),"",IF(AND(BQ40&gt;0,(COUNT(BQ21:BQ35)=0)),"تکرار صنف",IF(COUNT(BQ21:BQ35)&lt;1,"",IF(BQ37&lt;50,"تکرار صنف",IF(COUNTIFS(BQ21:BQ35,"&gt;=40")=COUNT(BQ21:BQ35),"ارتقا صنف",IF(COUNTIFS(BQ21:BQ35,"&lt;40",BQ21:BQ35,"&gt;=0")&gt;=4,"تکرار صنف",IF(COUNTIFS(BQ21:BQ35,"&lt;40",BQ21:BQ35,"&gt;=0")&lt;4,"مشروط",))))))))))</f>
        <v/>
      </c>
      <c r="BQ38" s="412"/>
      <c r="BR38" s="411"/>
      <c r="BS38" s="88" t="str">
        <f>IF(BS10=1,"معذرتي",IF(AND(COUNT(BS21:BS35)&gt;=1,BS40=""),"",IF(AND(BS40&gt;0,(COUNT(BS21:BS35)=0)),"غایب",IF(COUNT(BS21:BS35)&lt;1,"",IF(BS37&lt;20,"تلاش بیشتر",IF(MIN(BS21:BS35)&lt;16,"تلاش بیشتر",IF(MAX(BS21:BS35)&gt;=16,"موفق")))))))</f>
        <v/>
      </c>
      <c r="BT38" s="409" t="str">
        <f>IF(BU42&gt;=BU9,"محروم",IF(BU10=2,"معذرتی",IF(BU10=3,"سه پارچه",IF(AND(COUNT(BU21:BU35)&gt;=1,BU40=""),"",IF(AND(BU40&gt;0,(COUNT(BU21:BU35)=0)),"تکرار صنف",IF(COUNT(BU21:BU35)&lt;1,"",IF(BU37&lt;50,"تکرار صنف",IF(COUNTIFS(BU21:BU35,"&gt;=40")=COUNT(BU21:BU35),"ارتقا صنف",IF(COUNTIFS(BU21:BU35,"&lt;40",BU21:BU35,"&gt;=0")&gt;=4,"تکرار صنف",IF(COUNTIFS(BU21:BU35,"&lt;40",BU21:BU35,"&gt;=0")&lt;4,"مشروط",))))))))))</f>
        <v/>
      </c>
      <c r="BU38" s="412"/>
      <c r="BV38" s="411"/>
      <c r="BW38" s="88" t="str">
        <f>IF(BW10=1,"معذرتي",IF(AND(COUNT(BW21:BW35)&gt;=1,BW40=""),"",IF(AND(BW40&gt;0,(COUNT(BW21:BW35)=0)),"غایب",IF(COUNT(BW21:BW35)&lt;1,"",IF(BW37&lt;20,"تلاش بیشتر",IF(MIN(BW21:BW35)&lt;16,"تلاش بیشتر",IF(MAX(BW21:BW35)&gt;=16,"موفق")))))))</f>
        <v/>
      </c>
      <c r="BX38" s="409" t="str">
        <f>IF(BY42&gt;=BY9,"محروم",IF(BY10=2,"معذرتی",IF(BY10=3,"سه پارچه",IF(AND(COUNT(BY21:BY35)&gt;=1,BY40=""),"",IF(AND(BY40&gt;0,(COUNT(BY21:BY35)=0)),"تکرار صنف",IF(COUNT(BY21:BY35)&lt;1,"",IF(BY37&lt;50,"تکرار صنف",IF(COUNTIFS(BY21:BY35,"&gt;=40")=COUNT(BY21:BY35),"ارتقا صنف",IF(COUNTIFS(BY21:BY35,"&lt;40",BY21:BY35,"&gt;=0")&gt;=4,"تکرار صنف",IF(COUNTIFS(BY21:BY35,"&lt;40",BY21:BY35,"&gt;=0")&lt;4,"مشروط",))))))))))</f>
        <v/>
      </c>
      <c r="BY38" s="412"/>
      <c r="BZ38" s="411"/>
      <c r="CA38" s="88" t="str">
        <f>IF(CA10=1,"معذرتي",IF(AND(COUNT(CA21:CA35)&gt;=1,CA40=""),"",IF(AND(CA40&gt;0,(COUNT(CA21:CA35)=0)),"غایب",IF(COUNT(CA21:CA35)&lt;1,"",IF(CA37&lt;20,"تلاش بیشتر",IF(MIN(CA21:CA35)&lt;16,"تلاش بیشتر",IF(MAX(CA21:CA35)&gt;=16,"موفق")))))))</f>
        <v/>
      </c>
      <c r="CB38" s="409" t="str">
        <f>IF(CC42&gt;=CC9,"محروم",IF(CC10=2,"معذرتی",IF(CC10=3,"سه پارچه",IF(AND(COUNT(CC21:CC35)&gt;=1,CC40=""),"",IF(AND(CC40&gt;0,(COUNT(CC21:CC35)=0)),"تکرار صنف",IF(COUNT(CC21:CC35)&lt;1,"",IF(CC37&lt;50,"تکرار صنف",IF(COUNTIFS(CC21:CC35,"&gt;=40")=COUNT(CC21:CC35),"ارتقا صنف",IF(COUNTIFS(CC21:CC35,"&lt;40",CC21:CC35,"&gt;=0")&gt;=4,"تکرار صنف",IF(COUNTIFS(CC21:CC35,"&lt;40",CC21:CC35,"&gt;=0")&lt;4,"مشروط",))))))))))</f>
        <v/>
      </c>
      <c r="CC38" s="412"/>
      <c r="CD38" s="411"/>
      <c r="CE38" s="88" t="str">
        <f>IF(CE10=1,"معذرتي",IF(AND(COUNT(CE21:CE35)&gt;=1,CE40=""),"",IF(AND(CE40&gt;0,(COUNT(CE21:CE35)=0)),"غایب",IF(COUNT(CE21:CE35)&lt;1,"",IF(CE37&lt;20,"تلاش بیشتر",IF(MIN(CE21:CE35)&lt;16,"تلاش بیشتر",IF(MAX(CE21:CE35)&gt;=16,"موفق")))))))</f>
        <v/>
      </c>
      <c r="CF38" s="409" t="str">
        <f>IF(CG42&gt;=CG9,"محروم",IF(CG10=2,"معذرتی",IF(CG10=3,"سه پارچه",IF(AND(COUNT(CG21:CG35)&gt;=1,CG40=""),"",IF(AND(CG40&gt;0,(COUNT(CG21:CG35)=0)),"تکرار صنف",IF(COUNT(CG21:CG35)&lt;1,"",IF(CG37&lt;50,"تکرار صنف",IF(COUNTIFS(CG21:CG35,"&gt;=40")=COUNT(CG21:CG35),"ارتقا صنف",IF(COUNTIFS(CG21:CG35,"&lt;40",CG21:CG35,"&gt;=0")&gt;=4,"تکرار صنف",IF(COUNTIFS(CG21:CG35,"&lt;40",CG21:CG35,"&gt;=0")&lt;4,"مشروط",))))))))))</f>
        <v/>
      </c>
      <c r="CG38" s="412"/>
      <c r="CH38" s="411"/>
      <c r="CI38" s="88" t="str">
        <f>IF(CI10=1,"معذرتي",IF(AND(COUNT(CI21:CI35)&gt;=1,CI40=""),"",IF(AND(CI40&gt;0,(COUNT(CI21:CI35)=0)),"غایب",IF(COUNT(CI21:CI35)&lt;1,"",IF(CI37&lt;20,"تلاش بیشتر",IF(MIN(CI21:CI35)&lt;16,"تلاش بیشتر",IF(MAX(CI21:CI35)&gt;=16,"موفق")))))))</f>
        <v/>
      </c>
      <c r="CJ38" s="409" t="str">
        <f>IF(CK42&gt;=CK9,"محروم",IF(CK10=2,"معذرتی",IF(CK10=3,"سه پارچه",IF(AND(COUNT(CK21:CK35)&gt;=1,CK40=""),"",IF(AND(CK40&gt;0,(COUNT(CK21:CK35)=0)),"تکرار صنف",IF(COUNT(CK21:CK35)&lt;1,"",IF(CK37&lt;50,"تکرار صنف",IF(COUNTIFS(CK21:CK35,"&gt;=40")=COUNT(CK21:CK35),"ارتقا صنف",IF(COUNTIFS(CK21:CK35,"&lt;40",CK21:CK35,"&gt;=0")&gt;=4,"تکرار صنف",IF(COUNTIFS(CK21:CK35,"&lt;40",CK21:CK35,"&gt;=0")&lt;4,"مشروط",))))))))))</f>
        <v/>
      </c>
      <c r="CK38" s="412"/>
      <c r="CL38" s="411"/>
      <c r="CM38" s="88" t="str">
        <f>IF(CM10=1,"معذرتي",IF(AND(COUNT(CM21:CM35)&gt;=1,CM40=""),"",IF(AND(CM40&gt;0,(COUNT(CM21:CM35)=0)),"غایب",IF(COUNT(CM21:CM35)&lt;1,"",IF(CM37&lt;20,"تلاش بیشتر",IF(MIN(CM21:CM35)&lt;16,"تلاش بیشتر",IF(MAX(CM21:CM35)&gt;=16,"موفق")))))))</f>
        <v/>
      </c>
      <c r="CN38" s="409" t="str">
        <f>IF(CO42&gt;=CO9,"محروم",IF(CO10=2,"معذرتی",IF(CO10=3,"سه پارچه",IF(AND(COUNT(CO21:CO35)&gt;=1,CO40=""),"",IF(AND(CO40&gt;0,(COUNT(CO21:CO35)=0)),"تکرار صنف",IF(COUNT(CO21:CO35)&lt;1,"",IF(CO37&lt;50,"تکرار صنف",IF(COUNTIFS(CO21:CO35,"&gt;=40")=COUNT(CO21:CO35),"ارتقا صنف",IF(COUNTIFS(CO21:CO35,"&lt;40",CO21:CO35,"&gt;=0")&gt;=4,"تکرار صنف",IF(COUNTIFS(CO21:CO35,"&lt;40",CO21:CO35,"&gt;=0")&lt;4,"مشروط",))))))))))</f>
        <v/>
      </c>
      <c r="CO38" s="412"/>
      <c r="CP38" s="411"/>
      <c r="CQ38" s="88" t="str">
        <f>IF(CQ10=1,"معذرتي",IF(AND(COUNT(CQ21:CQ35)&gt;=1,CQ40=""),"",IF(AND(CQ40&gt;0,(COUNT(CQ21:CQ35)=0)),"غایب",IF(COUNT(CQ21:CQ35)&lt;1,"",IF(CQ37&lt;20,"تلاش بیشتر",IF(MIN(CQ21:CQ35)&lt;16,"تلاش بیشتر",IF(MAX(CQ21:CQ35)&gt;=16,"موفق")))))))</f>
        <v/>
      </c>
      <c r="CR38" s="409" t="str">
        <f>IF(CS42&gt;=CS9,"محروم",IF(CS10=2,"معذرتی",IF(CS10=3,"سه پارچه",IF(AND(COUNT(CS21:CS35)&gt;=1,CS40=""),"",IF(AND(CS40&gt;0,(COUNT(CS21:CS35)=0)),"تکرار صنف",IF(COUNT(CS21:CS35)&lt;1,"",IF(CS37&lt;50,"تکرار صنف",IF(COUNTIFS(CS21:CS35,"&gt;=40")=COUNT(CS21:CS35),"ارتقا صنف",IF(COUNTIFS(CS21:CS35,"&lt;40",CS21:CS35,"&gt;=0")&gt;=4,"تکرار صنف",IF(COUNTIFS(CS21:CS35,"&lt;40",CS21:CS35,"&gt;=0")&lt;4,"مشروط",))))))))))</f>
        <v/>
      </c>
      <c r="CS38" s="412"/>
      <c r="CT38" s="411"/>
      <c r="CU38" s="88" t="str">
        <f>IF(CU10=1,"معذرتي",IF(AND(COUNT(CU21:CU35)&gt;=1,CU40=""),"",IF(AND(CU40&gt;0,(COUNT(CU21:CU35)=0)),"غایب",IF(COUNT(CU21:CU35)&lt;1,"",IF(CU37&lt;20,"تلاش بیشتر",IF(MIN(CU21:CU35)&lt;16,"تلاش بیشتر",IF(MAX(CU21:CU35)&gt;=16,"موفق")))))))</f>
        <v/>
      </c>
      <c r="CV38" s="409" t="str">
        <f>IF(CW42&gt;=CW9,"محروم",IF(CW10=2,"معذرتی",IF(CW10=3,"سه پارچه",IF(AND(COUNT(CW21:CW35)&gt;=1,CW40=""),"",IF(AND(CW40&gt;0,(COUNT(CW21:CW35)=0)),"تکرار صنف",IF(COUNT(CW21:CW35)&lt;1,"",IF(CW37&lt;50,"تکرار صنف",IF(COUNTIFS(CW21:CW35,"&gt;=40")=COUNT(CW21:CW35),"ارتقا صنف",IF(COUNTIFS(CW21:CW35,"&lt;40",CW21:CW35,"&gt;=0")&gt;=4,"تکرار صنف",IF(COUNTIFS(CW21:CW35,"&lt;40",CW21:CW35,"&gt;=0")&lt;4,"مشروط",))))))))))</f>
        <v/>
      </c>
      <c r="CW38" s="412"/>
      <c r="CX38" s="411"/>
      <c r="CY38" s="88" t="str">
        <f>IF(CY10=1,"معذرتي",IF(AND(COUNT(CY21:CY35)&gt;=1,CY40=""),"",IF(AND(CY40&gt;0,(COUNT(CY21:CY35)=0)),"غایب",IF(COUNT(CY21:CY35)&lt;1,"",IF(CY37&lt;20,"تلاش بیشتر",IF(MIN(CY21:CY35)&lt;16,"تلاش بیشتر",IF(MAX(CY21:CY35)&gt;=16,"موفق")))))))</f>
        <v/>
      </c>
      <c r="CZ38" s="409" t="str">
        <f>IF(DA42&gt;=DA9,"محروم",IF(DA10=2,"معذرتی",IF(DA10=3,"سه پارچه",IF(AND(COUNT(DA21:DA35)&gt;=1,DA40=""),"",IF(AND(DA40&gt;0,(COUNT(DA21:DA35)=0)),"تکرار صنف",IF(COUNT(DA21:DA35)&lt;1,"",IF(DA37&lt;50,"تکرار صنف",IF(COUNTIFS(DA21:DA35,"&gt;=40")=COUNT(DA21:DA35),"ارتقا صنف",IF(COUNTIFS(DA21:DA35,"&lt;40",DA21:DA35,"&gt;=0")&gt;=4,"تکرار صنف",IF(COUNTIFS(DA21:DA35,"&lt;40",DA21:DA35,"&gt;=0")&lt;4,"مشروط",))))))))))</f>
        <v/>
      </c>
      <c r="DA38" s="412"/>
      <c r="DB38" s="411"/>
      <c r="DC38" s="88" t="str">
        <f>IF(DC10=1,"معذرتي",IF(AND(COUNT(DC21:DC35)&gt;=1,DC40=""),"",IF(AND(DC40&gt;0,(COUNT(DC21:DC35)=0)),"غایب",IF(COUNT(DC21:DC35)&lt;1,"",IF(DC37&lt;20,"تلاش بیشتر",IF(MIN(DC21:DC35)&lt;16,"تلاش بیشتر",IF(MAX(DC21:DC35)&gt;=16,"موفق")))))))</f>
        <v/>
      </c>
      <c r="DD38" s="409" t="str">
        <f>IF(DE42&gt;=DE9,"محروم",IF(DE10=2,"معذرتی",IF(DE10=3,"سه پارچه",IF(AND(COUNT(DE21:DE35)&gt;=1,DE40=""),"",IF(AND(DE40&gt;0,(COUNT(DE21:DE35)=0)),"تکرار صنف",IF(COUNT(DE21:DE35)&lt;1,"",IF(DE37&lt;50,"تکرار صنف",IF(COUNTIFS(DE21:DE35,"&gt;=40")=COUNT(DE21:DE35),"ارتقا صنف",IF(COUNTIFS(DE21:DE35,"&lt;40",DE21:DE35,"&gt;=0")&gt;=4,"تکرار صنف",IF(COUNTIFS(DE21:DE35,"&lt;40",DE21:DE35,"&gt;=0")&lt;4,"مشروط",))))))))))</f>
        <v/>
      </c>
      <c r="DE38" s="412"/>
      <c r="DF38" s="411"/>
      <c r="DG38" s="88" t="str">
        <f>IF(DG10=1,"معذرتي",IF(AND(COUNT(DG21:DG35)&gt;=1,DG40=""),"",IF(AND(DG40&gt;0,(COUNT(DG21:DG35)=0)),"غایب",IF(COUNT(DG21:DG35)&lt;1,"",IF(DG37&lt;20,"تلاش بیشتر",IF(MIN(DG21:DG35)&lt;16,"تلاش بیشتر",IF(MAX(DG21:DG35)&gt;=16,"موفق")))))))</f>
        <v/>
      </c>
      <c r="DH38" s="409" t="str">
        <f>IF(DI42&gt;=DI9,"محروم",IF(DI10=2,"معذرتی",IF(DI10=3,"سه پارچه",IF(AND(COUNT(DI21:DI35)&gt;=1,DI40=""),"",IF(AND(DI40&gt;0,(COUNT(DI21:DI35)=0)),"تکرار صنف",IF(COUNT(DI21:DI35)&lt;1,"",IF(DI37&lt;50,"تکرار صنف",IF(COUNTIFS(DI21:DI35,"&gt;=40")=COUNT(DI21:DI35),"ارتقا صنف",IF(COUNTIFS(DI21:DI35,"&lt;40",DI21:DI35,"&gt;=0")&gt;=4,"تکرار صنف",IF(COUNTIFS(DI21:DI35,"&lt;40",DI21:DI35,"&gt;=0")&lt;4,"مشروط",))))))))))</f>
        <v/>
      </c>
      <c r="DI38" s="412"/>
      <c r="DJ38" s="411"/>
      <c r="DK38" s="88" t="str">
        <f>IF(DK10=1,"معذرتي",IF(AND(COUNT(DK21:DK35)&gt;=1,DK40=""),"",IF(AND(DK40&gt;0,(COUNT(DK21:DK35)=0)),"غایب",IF(COUNT(DK21:DK35)&lt;1,"",IF(DK37&lt;20,"تلاش بیشتر",IF(MIN(DK21:DK35)&lt;16,"تلاش بیشتر",IF(MAX(DK21:DK35)&gt;=16,"موفق")))))))</f>
        <v/>
      </c>
      <c r="DL38" s="409" t="str">
        <f>IF(DM42&gt;=DM9,"محروم",IF(DM10=2,"معذرتی",IF(DM10=3,"سه پارچه",IF(AND(COUNT(DM21:DM35)&gt;=1,DM40=""),"",IF(AND(DM40&gt;0,(COUNT(DM21:DM35)=0)),"تکرار صنف",IF(COUNT(DM21:DM35)&lt;1,"",IF(DM37&lt;50,"تکرار صنف",IF(COUNTIFS(DM21:DM35,"&gt;=40")=COUNT(DM21:DM35),"ارتقا صنف",IF(COUNTIFS(DM21:DM35,"&lt;40",DM21:DM35,"&gt;=0")&gt;=4,"تکرار صنف",IF(COUNTIFS(DM21:DM35,"&lt;40",DM21:DM35,"&gt;=0")&lt;4,"مشروط",))))))))))</f>
        <v/>
      </c>
      <c r="DM38" s="412"/>
      <c r="DN38" s="411"/>
      <c r="DO38" s="88" t="str">
        <f>IF(DO10=1,"معذرتي",IF(AND(COUNT(DO21:DO35)&gt;=1,DO40=""),"",IF(AND(DO40&gt;0,(COUNT(DO21:DO35)=0)),"غایب",IF(COUNT(DO21:DO35)&lt;1,"",IF(DO37&lt;20,"تلاش بیشتر",IF(MIN(DO21:DO35)&lt;16,"تلاش بیشتر",IF(MAX(DO21:DO35)&gt;=16,"موفق")))))))</f>
        <v/>
      </c>
      <c r="DP38" s="409" t="str">
        <f>IF(DQ42&gt;=DQ9,"محروم",IF(DQ10=2,"معذرتی",IF(DQ10=3,"سه پارچه",IF(AND(COUNT(DQ21:DQ35)&gt;=1,DQ40=""),"",IF(AND(DQ40&gt;0,(COUNT(DQ21:DQ35)=0)),"تکرار صنف",IF(COUNT(DQ21:DQ35)&lt;1,"",IF(DQ37&lt;50,"تکرار صنف",IF(COUNTIFS(DQ21:DQ35,"&gt;=40")=COUNT(DQ21:DQ35),"ارتقا صنف",IF(COUNTIFS(DQ21:DQ35,"&lt;40",DQ21:DQ35,"&gt;=0")&gt;=4,"تکرار صنف",IF(COUNTIFS(DQ21:DQ35,"&lt;40",DQ21:DQ35,"&gt;=0")&lt;4,"مشروط",))))))))))</f>
        <v/>
      </c>
      <c r="DQ38" s="412"/>
      <c r="DR38" s="411"/>
      <c r="DS38" s="88" t="str">
        <f>IF(DS10=1,"معذرتي",IF(AND(COUNT(DS21:DS35)&gt;=1,DS40=""),"",IF(AND(DS40&gt;0,(COUNT(DS21:DS35)=0)),"غایب",IF(COUNT(DS21:DS35)&lt;1,"",IF(DS37&lt;20,"تلاش بیشتر",IF(MIN(DS21:DS35)&lt;16,"تلاش بیشتر",IF(MAX(DS21:DS35)&gt;=16,"موفق")))))))</f>
        <v/>
      </c>
      <c r="DT38" s="409" t="str">
        <f>IF(DU42&gt;=DU9,"محروم",IF(DU10=2,"معذرتی",IF(DU10=3,"سه پارچه",IF(AND(COUNT(DU21:DU35)&gt;=1,DU40=""),"",IF(AND(DU40&gt;0,(COUNT(DU21:DU35)=0)),"تکرار صنف",IF(COUNT(DU21:DU35)&lt;1,"",IF(DU37&lt;50,"تکرار صنف",IF(COUNTIFS(DU21:DU35,"&gt;=40")=COUNT(DU21:DU35),"ارتقا صنف",IF(COUNTIFS(DU21:DU35,"&lt;40",DU21:DU35,"&gt;=0")&gt;=4,"تکرار صنف",IF(COUNTIFS(DU21:DU35,"&lt;40",DU21:DU35,"&gt;=0")&lt;4,"مشروط",))))))))))</f>
        <v/>
      </c>
      <c r="DU38" s="412"/>
      <c r="DV38" s="411"/>
      <c r="DW38" s="88" t="str">
        <f>IF(DW10=1,"معذرتي",IF(AND(COUNT(DW21:DW35)&gt;=1,DW40=""),"",IF(AND(DW40&gt;0,(COUNT(DW21:DW35)=0)),"غایب",IF(COUNT(DW21:DW35)&lt;1,"",IF(DW37&lt;20,"تلاش بیشتر",IF(MIN(DW21:DW35)&lt;16,"تلاش بیشتر",IF(MAX(DW21:DW35)&gt;=16,"موفق")))))))</f>
        <v/>
      </c>
      <c r="DX38" s="409" t="str">
        <f>IF(DY42&gt;=DY9,"محروم",IF(DY10=2,"معذرتی",IF(DY10=3,"سه پارچه",IF(AND(COUNT(DY21:DY35)&gt;=1,DY40=""),"",IF(AND(DY40&gt;0,(COUNT(DY21:DY35)=0)),"تکرار صنف",IF(COUNT(DY21:DY35)&lt;1,"",IF(DY37&lt;50,"تکرار صنف",IF(COUNTIFS(DY21:DY35,"&gt;=40")=COUNT(DY21:DY35),"ارتقا صنف",IF(COUNTIFS(DY21:DY35,"&lt;40",DY21:DY35,"&gt;=0")&gt;=4,"تکرار صنف",IF(COUNTIFS(DY21:DY35,"&lt;40",DY21:DY35,"&gt;=0")&lt;4,"مشروط",))))))))))</f>
        <v/>
      </c>
      <c r="DY38" s="412"/>
      <c r="DZ38" s="411"/>
      <c r="EA38" s="88" t="str">
        <f>IF(EA10=1,"معذرتي",IF(AND(COUNT(EA21:EA35)&gt;=1,EA40=""),"",IF(AND(EA40&gt;0,(COUNT(EA21:EA35)=0)),"غایب",IF(COUNT(EA21:EA35)&lt;1,"",IF(EA37&lt;20,"تلاش بیشتر",IF(MIN(EA21:EA35)&lt;16,"تلاش بیشتر",IF(MAX(EA21:EA35)&gt;=16,"موفق")))))))</f>
        <v/>
      </c>
      <c r="EB38" s="409" t="str">
        <f>IF(EC42&gt;=EC9,"محروم",IF(EC10=2,"معذرتی",IF(EC10=3,"سه پارچه",IF(AND(COUNT(EC21:EC35)&gt;=1,EC40=""),"",IF(AND(EC40&gt;0,(COUNT(EC21:EC35)=0)),"تکرار صنف",IF(COUNT(EC21:EC35)&lt;1,"",IF(EC37&lt;50,"تکرار صنف",IF(COUNTIFS(EC21:EC35,"&gt;=40")=COUNT(EC21:EC35),"ارتقا صنف",IF(COUNTIFS(EC21:EC35,"&lt;40",EC21:EC35,"&gt;=0")&gt;=4,"تکرار صنف",IF(COUNTIFS(EC21:EC35,"&lt;40",EC21:EC35,"&gt;=0")&lt;4,"مشروط",))))))))))</f>
        <v/>
      </c>
      <c r="EC38" s="412"/>
      <c r="ED38" s="411"/>
      <c r="EE38" s="88" t="str">
        <f>IF(EE10=1,"معذرتي",IF(AND(COUNT(EE21:EE35)&gt;=1,EE40=""),"",IF(AND(EE40&gt;0,(COUNT(EE21:EE35)=0)),"غایب",IF(COUNT(EE21:EE35)&lt;1,"",IF(EE37&lt;20,"تلاش بیشتر",IF(MIN(EE21:EE35)&lt;16,"تلاش بیشتر",IF(MAX(EE21:EE35)&gt;=16,"موفق")))))))</f>
        <v/>
      </c>
      <c r="EF38" s="409" t="str">
        <f>IF(EG42&gt;=EG9,"محروم",IF(EG10=2,"معذرتی",IF(EG10=3,"سه پارچه",IF(AND(COUNT(EG21:EG35)&gt;=1,EG40=""),"",IF(AND(EG40&gt;0,(COUNT(EG21:EG35)=0)),"تکرار صنف",IF(COUNT(EG21:EG35)&lt;1,"",IF(EG37&lt;50,"تکرار صنف",IF(COUNTIFS(EG21:EG35,"&gt;=40")=COUNT(EG21:EG35),"ارتقا صنف",IF(COUNTIFS(EG21:EG35,"&lt;40",EG21:EG35,"&gt;=0")&gt;=4,"تکرار صنف",IF(COUNTIFS(EG21:EG35,"&lt;40",EG21:EG35,"&gt;=0")&lt;4,"مشروط",))))))))))</f>
        <v/>
      </c>
      <c r="EG38" s="412"/>
      <c r="EH38" s="411"/>
      <c r="EI38" s="88" t="str">
        <f>IF(EI10=1,"معذرتي",IF(AND(COUNT(EI21:EI35)&gt;=1,EI40=""),"",IF(AND(EI40&gt;0,(COUNT(EI21:EI35)=0)),"غایب",IF(COUNT(EI21:EI35)&lt;1,"",IF(EI37&lt;20,"تلاش بیشتر",IF(MIN(EI21:EI35)&lt;16,"تلاش بیشتر",IF(MAX(EI21:EI35)&gt;=16,"موفق")))))))</f>
        <v/>
      </c>
      <c r="EJ38" s="409" t="str">
        <f>IF(EK42&gt;=EK9,"محروم",IF(EK10=2,"معذرتی",IF(EK10=3,"سه پارچه",IF(AND(COUNT(EK21:EK35)&gt;=1,EK40=""),"",IF(AND(EK40&gt;0,(COUNT(EK21:EK35)=0)),"تکرار صنف",IF(COUNT(EK21:EK35)&lt;1,"",IF(EK37&lt;50,"تکرار صنف",IF(COUNTIFS(EK21:EK35,"&gt;=40")=COUNT(EK21:EK35),"ارتقا صنف",IF(COUNTIFS(EK21:EK35,"&lt;40",EK21:EK35,"&gt;=0")&gt;=4,"تکرار صنف",IF(COUNTIFS(EK21:EK35,"&lt;40",EK21:EK35,"&gt;=0")&lt;4,"مشروط",))))))))))</f>
        <v/>
      </c>
      <c r="EK38" s="412"/>
      <c r="EL38" s="411"/>
      <c r="EM38" s="88" t="str">
        <f>IF(EM10=1,"معذرتي",IF(AND(COUNT(EM21:EM35)&gt;=1,EM40=""),"",IF(AND(EM40&gt;0,(COUNT(EM21:EM35)=0)),"غایب",IF(COUNT(EM21:EM35)&lt;1,"",IF(EM37&lt;20,"تلاش بیشتر",IF(MIN(EM21:EM35)&lt;16,"تلاش بیشتر",IF(MAX(EM21:EM35)&gt;=16,"موفق")))))))</f>
        <v/>
      </c>
      <c r="EN38" s="409" t="str">
        <f>IF(EO42&gt;=EO9,"محروم",IF(EO10=2,"معذرتی",IF(EO10=3,"سه پارچه",IF(AND(COUNT(EO21:EO35)&gt;=1,EO40=""),"",IF(AND(EO40&gt;0,(COUNT(EO21:EO35)=0)),"تکرار صنف",IF(COUNT(EO21:EO35)&lt;1,"",IF(EO37&lt;50,"تکرار صنف",IF(COUNTIFS(EO21:EO35,"&gt;=40")=COUNT(EO21:EO35),"ارتقا صنف",IF(COUNTIFS(EO21:EO35,"&lt;40",EO21:EO35,"&gt;=0")&gt;=4,"تکرار صنف",IF(COUNTIFS(EO21:EO35,"&lt;40",EO21:EO35,"&gt;=0")&lt;4,"مشروط",))))))))))</f>
        <v/>
      </c>
      <c r="EO38" s="412"/>
      <c r="EP38" s="411"/>
      <c r="EQ38" s="88" t="str">
        <f>IF(EQ10=1,"معذرتي",IF(AND(COUNT(EQ21:EQ35)&gt;=1,EQ40=""),"",IF(AND(EQ40&gt;0,(COUNT(EQ21:EQ35)=0)),"غایب",IF(COUNT(EQ21:EQ35)&lt;1,"",IF(EQ37&lt;20,"تلاش بیشتر",IF(MIN(EQ21:EQ35)&lt;16,"تلاش بیشتر",IF(MAX(EQ21:EQ35)&gt;=16,"موفق")))))))</f>
        <v/>
      </c>
      <c r="ER38" s="409" t="str">
        <f>IF(ES42&gt;=ES9,"محروم",IF(ES10=2,"معذرتی",IF(ES10=3,"سه پارچه",IF(AND(COUNT(ES21:ES35)&gt;=1,ES40=""),"",IF(AND(ES40&gt;0,(COUNT(ES21:ES35)=0)),"تکرار صنف",IF(COUNT(ES21:ES35)&lt;1,"",IF(ES37&lt;50,"تکرار صنف",IF(COUNTIFS(ES21:ES35,"&gt;=40")=COUNT(ES21:ES35),"ارتقا صنف",IF(COUNTIFS(ES21:ES35,"&lt;40",ES21:ES35,"&gt;=0")&gt;=4,"تکرار صنف",IF(COUNTIFS(ES21:ES35,"&lt;40",ES21:ES35,"&gt;=0")&lt;4,"مشروط",))))))))))</f>
        <v/>
      </c>
      <c r="ES38" s="412"/>
      <c r="ET38" s="411"/>
      <c r="EU38" s="88" t="str">
        <f>IF(EU10=1,"معذرتي",IF(AND(COUNT(EU21:EU35)&gt;=1,EU40=""),"",IF(AND(EU40&gt;0,(COUNT(EU21:EU35)=0)),"غایب",IF(COUNT(EU21:EU35)&lt;1,"",IF(EU37&lt;20,"تلاش بیشتر",IF(MIN(EU21:EU35)&lt;16,"تلاش بیشتر",IF(MAX(EU21:EU35)&gt;=16,"موفق")))))))</f>
        <v/>
      </c>
      <c r="EV38" s="409" t="str">
        <f>IF(EW42&gt;=EW9,"محروم",IF(EW10=2,"معذرتی",IF(EW10=3,"سه پارچه",IF(AND(COUNT(EW21:EW35)&gt;=1,EW40=""),"",IF(AND(EW40&gt;0,(COUNT(EW21:EW35)=0)),"تکرار صنف",IF(COUNT(EW21:EW35)&lt;1,"",IF(EW37&lt;50,"تکرار صنف",IF(COUNTIFS(EW21:EW35,"&gt;=40")=COUNT(EW21:EW35),"ارتقا صنف",IF(COUNTIFS(EW21:EW35,"&lt;40",EW21:EW35,"&gt;=0")&gt;=4,"تکرار صنف",IF(COUNTIFS(EW21:EW35,"&lt;40",EW21:EW35,"&gt;=0")&lt;4,"مشروط",))))))))))</f>
        <v/>
      </c>
      <c r="EW38" s="412"/>
      <c r="EX38" s="411"/>
      <c r="EY38" s="88" t="str">
        <f>IF(EY10=1,"معذرتي",IF(AND(COUNT(EY21:EY35)&gt;=1,EY40=""),"",IF(AND(EY40&gt;0,(COUNT(EY21:EY35)=0)),"غایب",IF(COUNT(EY21:EY35)&lt;1,"",IF(EY37&lt;20,"تلاش بیشتر",IF(MIN(EY21:EY35)&lt;16,"تلاش بیشتر",IF(MAX(EY21:EY35)&gt;=16,"موفق")))))))</f>
        <v/>
      </c>
      <c r="EZ38" s="409" t="str">
        <f>IF(FA42&gt;=FA9,"محروم",IF(FA10=2,"معذرتی",IF(FA10=3,"سه پارچه",IF(AND(COUNT(FA21:FA35)&gt;=1,FA40=""),"",IF(AND(FA40&gt;0,(COUNT(FA21:FA35)=0)),"تکرار صنف",IF(COUNT(FA21:FA35)&lt;1,"",IF(FA37&lt;50,"تکرار صنف",IF(COUNTIFS(FA21:FA35,"&gt;=40")=COUNT(FA21:FA35),"ارتقا صنف",IF(COUNTIFS(FA21:FA35,"&lt;40",FA21:FA35,"&gt;=0")&gt;=4,"تکرار صنف",IF(COUNTIFS(FA21:FA35,"&lt;40",FA21:FA35,"&gt;=0")&lt;4,"مشروط",))))))))))</f>
        <v/>
      </c>
      <c r="FA38" s="412"/>
      <c r="FB38" s="411"/>
      <c r="FC38" s="88" t="str">
        <f>IF(FC10=1,"معذرتي",IF(AND(COUNT(FC21:FC35)&gt;=1,FC40=""),"",IF(AND(FC40&gt;0,(COUNT(FC21:FC35)=0)),"غایب",IF(COUNT(FC21:FC35)&lt;1,"",IF(FC37&lt;20,"تلاش بیشتر",IF(MIN(FC21:FC35)&lt;16,"تلاش بیشتر",IF(MAX(FC21:FC35)&gt;=16,"موفق")))))))</f>
        <v/>
      </c>
      <c r="FD38" s="409" t="str">
        <f>IF(FE42&gt;=FE9,"محروم",IF(FE10=2,"معذرتی",IF(FE10=3,"سه پارچه",IF(AND(COUNT(FE21:FE35)&gt;=1,FE40=""),"",IF(AND(FE40&gt;0,(COUNT(FE21:FE35)=0)),"تکرار صنف",IF(COUNT(FE21:FE35)&lt;1,"",IF(FE37&lt;50,"تکرار صنف",IF(COUNTIFS(FE21:FE35,"&gt;=40")=COUNT(FE21:FE35),"ارتقا صنف",IF(COUNTIFS(FE21:FE35,"&lt;40",FE21:FE35,"&gt;=0")&gt;=4,"تکرار صنف",IF(COUNTIFS(FE21:FE35,"&lt;40",FE21:FE35,"&gt;=0")&lt;4,"مشروط",))))))))))</f>
        <v/>
      </c>
      <c r="FE38" s="412"/>
      <c r="FF38" s="411"/>
      <c r="FG38" s="88" t="str">
        <f>IF(FG10=1,"معذرتي",IF(AND(COUNT(FG21:FG35)&gt;=1,FG40=""),"",IF(AND(FG40&gt;0,(COUNT(FG21:FG35)=0)),"غایب",IF(COUNT(FG21:FG35)&lt;1,"",IF(FG37&lt;20,"تلاش بیشتر",IF(MIN(FG21:FG35)&lt;16,"تلاش بیشتر",IF(MAX(FG21:FG35)&gt;=16,"موفق")))))))</f>
        <v/>
      </c>
      <c r="FH38" s="409" t="str">
        <f>IF(FI42&gt;=FI9,"محروم",IF(FI10=2,"معذرتی",IF(FI10=3,"سه پارچه",IF(AND(COUNT(FI21:FI35)&gt;=1,FI40=""),"",IF(AND(FI40&gt;0,(COUNT(FI21:FI35)=0)),"تکرار صنف",IF(COUNT(FI21:FI35)&lt;1,"",IF(FI37&lt;50,"تکرار صنف",IF(COUNTIFS(FI21:FI35,"&gt;=40")=COUNT(FI21:FI35),"ارتقا صنف",IF(COUNTIFS(FI21:FI35,"&lt;40",FI21:FI35,"&gt;=0")&gt;=4,"تکرار صنف",IF(COUNTIFS(FI21:FI35,"&lt;40",FI21:FI35,"&gt;=0")&lt;4,"مشروط",))))))))))</f>
        <v/>
      </c>
      <c r="FI38" s="412"/>
      <c r="FJ38" s="411"/>
      <c r="FK38" s="88" t="str">
        <f>IF(FK10=1,"معذرتي",IF(AND(COUNT(FK21:FK35)&gt;=1,FK40=""),"",IF(AND(FK40&gt;0,(COUNT(FK21:FK35)=0)),"غایب",IF(COUNT(FK21:FK35)&lt;1,"",IF(FK37&lt;20,"تلاش بیشتر",IF(MIN(FK21:FK35)&lt;16,"تلاش بیشتر",IF(MAX(FK21:FK35)&gt;=16,"موفق")))))))</f>
        <v/>
      </c>
      <c r="FL38" s="409" t="str">
        <f>IF(FM42&gt;=FM9,"محروم",IF(FM10=2,"معذرتی",IF(FM10=3,"سه پارچه",IF(AND(COUNT(FM21:FM35)&gt;=1,FM40=""),"",IF(AND(FM40&gt;0,(COUNT(FM21:FM35)=0)),"تکرار صنف",IF(COUNT(FM21:FM35)&lt;1,"",IF(FM37&lt;50,"تکرار صنف",IF(COUNTIFS(FM21:FM35,"&gt;=40")=COUNT(FM21:FM35),"ارتقا صنف",IF(COUNTIFS(FM21:FM35,"&lt;40",FM21:FM35,"&gt;=0")&gt;=4,"تکرار صنف",IF(COUNTIFS(FM21:FM35,"&lt;40",FM21:FM35,"&gt;=0")&lt;4,"مشروط",))))))))))</f>
        <v/>
      </c>
      <c r="FM38" s="412"/>
      <c r="FN38" s="411"/>
      <c r="FO38" s="88" t="str">
        <f>IF(FO10=1,"معذرتي",IF(AND(COUNT(FO21:FO35)&gt;=1,FO40=""),"",IF(AND(FO40&gt;0,(COUNT(FO21:FO35)=0)),"غایب",IF(COUNT(FO21:FO35)&lt;1,"",IF(FO37&lt;20,"تلاش بیشتر",IF(MIN(FO21:FO35)&lt;16,"تلاش بیشتر",IF(MAX(FO21:FO35)&gt;=16,"موفق")))))))</f>
        <v/>
      </c>
      <c r="FP38" s="409" t="str">
        <f>IF(FQ42&gt;=FQ9,"محروم",IF(FQ10=2,"معذرتی",IF(FQ10=3,"سه پارچه",IF(AND(COUNT(FQ21:FQ35)&gt;=1,FQ40=""),"",IF(AND(FQ40&gt;0,(COUNT(FQ21:FQ35)=0)),"تکرار صنف",IF(COUNT(FQ21:FQ35)&lt;1,"",IF(FQ37&lt;50,"تکرار صنف",IF(COUNTIFS(FQ21:FQ35,"&gt;=40")=COUNT(FQ21:FQ35),"ارتقا صنف",IF(COUNTIFS(FQ21:FQ35,"&lt;40",FQ21:FQ35,"&gt;=0")&gt;=4,"تکرار صنف",IF(COUNTIFS(FQ21:FQ35,"&lt;40",FQ21:FQ35,"&gt;=0")&lt;4,"مشروط",))))))))))</f>
        <v/>
      </c>
      <c r="FQ38" s="412"/>
      <c r="FR38" s="411"/>
      <c r="FS38" s="88" t="str">
        <f>IF(FS10=1,"معذرتي",IF(AND(COUNT(FS21:FS35)&gt;=1,FS40=""),"",IF(AND(FS40&gt;0,(COUNT(FS21:FS35)=0)),"غایب",IF(COUNT(FS21:FS35)&lt;1,"",IF(FS37&lt;20,"تلاش بیشتر",IF(MIN(FS21:FS35)&lt;16,"تلاش بیشتر",IF(MAX(FS21:FS35)&gt;=16,"موفق")))))))</f>
        <v/>
      </c>
      <c r="FT38" s="409" t="str">
        <f>IF(FU42&gt;=FU9,"محروم",IF(FU10=2,"معذرتی",IF(FU10=3,"سه پارچه",IF(AND(COUNT(FU21:FU35)&gt;=1,FU40=""),"",IF(AND(FU40&gt;0,(COUNT(FU21:FU35)=0)),"تکرار صنف",IF(COUNT(FU21:FU35)&lt;1,"",IF(FU37&lt;50,"تکرار صنف",IF(COUNTIFS(FU21:FU35,"&gt;=40")=COUNT(FU21:FU35),"ارتقا صنف",IF(COUNTIFS(FU21:FU35,"&lt;40",FU21:FU35,"&gt;=0")&gt;=4,"تکرار صنف",IF(COUNTIFS(FU21:FU35,"&lt;40",FU21:FU35,"&gt;=0")&lt;4,"مشروط",))))))))))</f>
        <v/>
      </c>
      <c r="FU38" s="412"/>
      <c r="FV38" s="411"/>
      <c r="FW38" s="88" t="str">
        <f>IF(FW10=1,"معذرتي",IF(AND(COUNT(FW21:FW35)&gt;=1,FW40=""),"",IF(AND(FW40&gt;0,(COUNT(FW21:FW35)=0)),"غایب",IF(COUNT(FW21:FW35)&lt;1,"",IF(FW37&lt;20,"تلاش بیشتر",IF(MIN(FW21:FW35)&lt;16,"تلاش بیشتر",IF(MAX(FW21:FW35)&gt;=16,"موفق")))))))</f>
        <v/>
      </c>
      <c r="FX38" s="409" t="str">
        <f>IF(FY42&gt;=FY9,"محروم",IF(FY10=2,"معذرتی",IF(FY10=3,"سه پارچه",IF(AND(COUNT(FY21:FY35)&gt;=1,FY40=""),"",IF(AND(FY40&gt;0,(COUNT(FY21:FY35)=0)),"تکرار صنف",IF(COUNT(FY21:FY35)&lt;1,"",IF(FY37&lt;50,"تکرار صنف",IF(COUNTIFS(FY21:FY35,"&gt;=40")=COUNT(FY21:FY35),"ارتقا صنف",IF(COUNTIFS(FY21:FY35,"&lt;40",FY21:FY35,"&gt;=0")&gt;=4,"تکرار صنف",IF(COUNTIFS(FY21:FY35,"&lt;40",FY21:FY35,"&gt;=0")&lt;4,"مشروط",))))))))))</f>
        <v/>
      </c>
      <c r="FY38" s="412"/>
      <c r="FZ38" s="411"/>
      <c r="GA38" s="88" t="str">
        <f>IF(GA10=1,"معذرتي",IF(AND(COUNT(GA21:GA35)&gt;=1,GA40=""),"",IF(AND(GA40&gt;0,(COUNT(GA21:GA35)=0)),"غایب",IF(COUNT(GA21:GA35)&lt;1,"",IF(GA37&lt;20,"تلاش بیشتر",IF(MIN(GA21:GA35)&lt;16,"تلاش بیشتر",IF(MAX(GA21:GA35)&gt;=16,"موفق")))))))</f>
        <v/>
      </c>
      <c r="GB38" s="409" t="str">
        <f>IF(GC42&gt;=GC9,"محروم",IF(GC10=2,"معذرتی",IF(GC10=3,"سه پارچه",IF(AND(COUNT(GC21:GC35)&gt;=1,GC40=""),"",IF(AND(GC40&gt;0,(COUNT(GC21:GC35)=0)),"تکرار صنف",IF(COUNT(GC21:GC35)&lt;1,"",IF(GC37&lt;50,"تکرار صنف",IF(COUNTIFS(GC21:GC35,"&gt;=40")=COUNT(GC21:GC35),"ارتقا صنف",IF(COUNTIFS(GC21:GC35,"&lt;40",GC21:GC35,"&gt;=0")&gt;=4,"تکرار صنف",IF(COUNTIFS(GC21:GC35,"&lt;40",GC21:GC35,"&gt;=0")&lt;4,"مشروط",))))))))))</f>
        <v/>
      </c>
      <c r="GC38" s="412"/>
      <c r="GD38" s="411"/>
      <c r="GE38" s="88" t="str">
        <f>IF(GE10=1,"معذرتي",IF(AND(COUNT(GE21:GE35)&gt;=1,GE40=""),"",IF(AND(GE40&gt;0,(COUNT(GE21:GE35)=0)),"غایب",IF(COUNT(GE21:GE35)&lt;1,"",IF(GE37&lt;20,"تلاش بیشتر",IF(MIN(GE21:GE35)&lt;16,"تلاش بیشتر",IF(MAX(GE21:GE35)&gt;=16,"موفق")))))))</f>
        <v/>
      </c>
      <c r="GF38" s="409" t="str">
        <f>IF(GG42&gt;=GG9,"محروم",IF(GG10=2,"معذرتی",IF(GG10=3,"سه پارچه",IF(AND(COUNT(GG21:GG35)&gt;=1,GG40=""),"",IF(AND(GG40&gt;0,(COUNT(GG21:GG35)=0)),"تکرار صنف",IF(COUNT(GG21:GG35)&lt;1,"",IF(GG37&lt;50,"تکرار صنف",IF(COUNTIFS(GG21:GG35,"&gt;=40")=COUNT(GG21:GG35),"ارتقا صنف",IF(COUNTIFS(GG21:GG35,"&lt;40",GG21:GG35,"&gt;=0")&gt;=4,"تکرار صنف",IF(COUNTIFS(GG21:GG35,"&lt;40",GG21:GG35,"&gt;=0")&lt;4,"مشروط",))))))))))</f>
        <v/>
      </c>
      <c r="GG38" s="412"/>
      <c r="GH38" s="411"/>
      <c r="GI38" s="88" t="str">
        <f>IF(GI10=1,"معذرتي",IF(AND(COUNT(GI21:GI35)&gt;=1,GI40=""),"",IF(AND(GI40&gt;0,(COUNT(GI21:GI35)=0)),"غایب",IF(COUNT(GI21:GI35)&lt;1,"",IF(GI37&lt;20,"تلاش بیشتر",IF(MIN(GI21:GI35)&lt;16,"تلاش بیشتر",IF(MAX(GI21:GI35)&gt;=16,"موفق")))))))</f>
        <v/>
      </c>
      <c r="GJ38" s="409" t="str">
        <f>IF(GK42&gt;=GK9,"محروم",IF(GK10=2,"معذرتی",IF(GK10=3,"سه پارچه",IF(AND(COUNT(GK21:GK35)&gt;=1,GK40=""),"",IF(AND(GK40&gt;0,(COUNT(GK21:GK35)=0)),"تکرار صنف",IF(COUNT(GK21:GK35)&lt;1,"",IF(GK37&lt;50,"تکرار صنف",IF(COUNTIFS(GK21:GK35,"&gt;=40")=COUNT(GK21:GK35),"ارتقا صنف",IF(COUNTIFS(GK21:GK35,"&lt;40",GK21:GK35,"&gt;=0")&gt;=4,"تکرار صنف",IF(COUNTIFS(GK21:GK35,"&lt;40",GK21:GK35,"&gt;=0")&lt;4,"مشروط",))))))))))</f>
        <v/>
      </c>
      <c r="GK38" s="412"/>
      <c r="GL38" s="411"/>
      <c r="GM38" s="88" t="str">
        <f>IF(GM10=1,"معذرتي",IF(AND(COUNT(GM21:GM35)&gt;=1,GM40=""),"",IF(AND(GM40&gt;0,(COUNT(GM21:GM35)=0)),"غایب",IF(COUNT(GM21:GM35)&lt;1,"",IF(GM37&lt;20,"تلاش بیشتر",IF(MIN(GM21:GM35)&lt;16,"تلاش بیشتر",IF(MAX(GM21:GM35)&gt;=16,"موفق")))))))</f>
        <v/>
      </c>
      <c r="GN38" s="409" t="str">
        <f>IF(GO42&gt;=GO9,"محروم",IF(GO10=2,"معذرتی",IF(GO10=3,"سه پارچه",IF(AND(COUNT(GO21:GO35)&gt;=1,GO40=""),"",IF(AND(GO40&gt;0,(COUNT(GO21:GO35)=0)),"تکرار صنف",IF(COUNT(GO21:GO35)&lt;1,"",IF(GO37&lt;50,"تکرار صنف",IF(COUNTIFS(GO21:GO35,"&gt;=40")=COUNT(GO21:GO35),"ارتقا صنف",IF(COUNTIFS(GO21:GO35,"&lt;40",GO21:GO35,"&gt;=0")&gt;=4,"تکرار صنف",IF(COUNTIFS(GO21:GO35,"&lt;40",GO21:GO35,"&gt;=0")&lt;4,"مشروط",))))))))))</f>
        <v/>
      </c>
      <c r="GO38" s="412"/>
      <c r="GP38" s="411"/>
      <c r="GQ38" s="88" t="str">
        <f>IF(GQ10=1,"معذرتي",IF(AND(COUNT(GQ21:GQ35)&gt;=1,GQ40=""),"",IF(AND(GQ40&gt;0,(COUNT(GQ21:GQ35)=0)),"غایب",IF(COUNT(GQ21:GQ35)&lt;1,"",IF(GQ37&lt;20,"تلاش بیشتر",IF(MIN(GQ21:GQ35)&lt;16,"تلاش بیشتر",IF(MAX(GQ21:GQ35)&gt;=16,"موفق")))))))</f>
        <v/>
      </c>
      <c r="GR38" s="409" t="str">
        <f>IF(GS42&gt;=GS9,"محروم",IF(GS10=2,"معذرتی",IF(GS10=3,"سه پارچه",IF(AND(COUNT(GS21:GS35)&gt;=1,GS40=""),"",IF(AND(GS40&gt;0,(COUNT(GS21:GS35)=0)),"تکرار صنف",IF(COUNT(GS21:GS35)&lt;1,"",IF(GS37&lt;50,"تکرار صنف",IF(COUNTIFS(GS21:GS35,"&gt;=40")=COUNT(GS21:GS35),"ارتقا صنف",IF(COUNTIFS(GS21:GS35,"&lt;40",GS21:GS35,"&gt;=0")&gt;=4,"تکرار صنف",IF(COUNTIFS(GS21:GS35,"&lt;40",GS21:GS35,"&gt;=0")&lt;4,"مشروط",))))))))))</f>
        <v/>
      </c>
      <c r="GS38" s="412"/>
      <c r="GT38" s="411"/>
      <c r="GU38" s="88" t="str">
        <f>IF(GU10=1,"معذرتي",IF(AND(COUNT(GU21:GU35)&gt;=1,GU40=""),"",IF(AND(GU40&gt;0,(COUNT(GU21:GU35)=0)),"غایب",IF(COUNT(GU21:GU35)&lt;1,"",IF(GU37&lt;20,"تلاش بیشتر",IF(MIN(GU21:GU35)&lt;16,"تلاش بیشتر",IF(MAX(GU21:GU35)&gt;=16,"موفق")))))))</f>
        <v/>
      </c>
      <c r="GV38" s="409" t="str">
        <f>IF(GW42&gt;=GW9,"محروم",IF(GW10=2,"معذرتی",IF(GW10=3,"سه پارچه",IF(AND(COUNT(GW21:GW35)&gt;=1,GW40=""),"",IF(AND(GW40&gt;0,(COUNT(GW21:GW35)=0)),"تکرار صنف",IF(COUNT(GW21:GW35)&lt;1,"",IF(GW37&lt;50,"تکرار صنف",IF(COUNTIFS(GW21:GW35,"&gt;=40")=COUNT(GW21:GW35),"ارتقا صنف",IF(COUNTIFS(GW21:GW35,"&lt;40",GW21:GW35,"&gt;=0")&gt;=4,"تکرار صنف",IF(COUNTIFS(GW21:GW35,"&lt;40",GW21:GW35,"&gt;=0")&lt;4,"مشروط",))))))))))</f>
        <v/>
      </c>
      <c r="GW38" s="412"/>
      <c r="GX38" s="411"/>
      <c r="GY38" s="88" t="str">
        <f>IF(GY10=1,"معذرتي",IF(AND(COUNT(GY21:GY35)&gt;=1,GY40=""),"",IF(AND(GY40&gt;0,(COUNT(GY21:GY35)=0)),"غایب",IF(COUNT(GY21:GY35)&lt;1,"",IF(GY37&lt;20,"تلاش بیشتر",IF(MIN(GY21:GY35)&lt;16,"تلاش بیشتر",IF(MAX(GY21:GY35)&gt;=16,"موفق")))))))</f>
        <v/>
      </c>
      <c r="GZ38" s="409" t="str">
        <f>IF(HA42&gt;=HA9,"محروم",IF(HA10=2,"معذرتی",IF(HA10=3,"سه پارچه",IF(AND(COUNT(HA21:HA35)&gt;=1,HA40=""),"",IF(AND(HA40&gt;0,(COUNT(HA21:HA35)=0)),"تکرار صنف",IF(COUNT(HA21:HA35)&lt;1,"",IF(HA37&lt;50,"تکرار صنف",IF(COUNTIFS(HA21:HA35,"&gt;=40")=COUNT(HA21:HA35),"ارتقا صنف",IF(COUNTIFS(HA21:HA35,"&lt;40",HA21:HA35,"&gt;=0")&gt;=4,"تکرار صنف",IF(COUNTIFS(HA21:HA35,"&lt;40",HA21:HA35,"&gt;=0")&lt;4,"مشروط",))))))))))</f>
        <v/>
      </c>
      <c r="HA38" s="412"/>
      <c r="HB38" s="411"/>
      <c r="HC38" s="88" t="str">
        <f>IF(HC10=1,"معذرتي",IF(AND(COUNT(HC21:HC35)&gt;=1,HC40=""),"",IF(AND(HC40&gt;0,(COUNT(HC21:HC35)=0)),"غایب",IF(COUNT(HC21:HC35)&lt;1,"",IF(HC37&lt;20,"تلاش بیشتر",IF(MIN(HC21:HC35)&lt;16,"تلاش بیشتر",IF(MAX(HC21:HC35)&gt;=16,"موفق")))))))</f>
        <v/>
      </c>
      <c r="HD38" s="409" t="str">
        <f>IF(HE42&gt;=HE9,"محروم",IF(HE10=2,"معذرتی",IF(HE10=3,"سه پارچه",IF(AND(COUNT(HE21:HE35)&gt;=1,HE40=""),"",IF(AND(HE40&gt;0,(COUNT(HE21:HE35)=0)),"تکرار صنف",IF(COUNT(HE21:HE35)&lt;1,"",IF(HE37&lt;50,"تکرار صنف",IF(COUNTIFS(HE21:HE35,"&gt;=40")=COUNT(HE21:HE35),"ارتقا صنف",IF(COUNTIFS(HE21:HE35,"&lt;40",HE21:HE35,"&gt;=0")&gt;=4,"تکرار صنف",IF(COUNTIFS(HE21:HE35,"&lt;40",HE21:HE35,"&gt;=0")&lt;4,"مشروط",))))))))))</f>
        <v/>
      </c>
      <c r="HE38" s="412"/>
      <c r="HF38" s="411"/>
      <c r="HG38" s="88" t="str">
        <f>IF(HG10=1,"معذرتي",IF(AND(COUNT(HG21:HG35)&gt;=1,HG40=""),"",IF(AND(HG40&gt;0,(COUNT(HG21:HG35)=0)),"غایب",IF(COUNT(HG21:HG35)&lt;1,"",IF(HG37&lt;20,"تلاش بیشتر",IF(MIN(HG21:HG35)&lt;16,"تلاش بیشتر",IF(MAX(HG21:HG35)&gt;=16,"موفق")))))))</f>
        <v/>
      </c>
      <c r="HH38" s="409" t="str">
        <f>IF(HI42&gt;=HI9,"محروم",IF(HI10=2,"معذرتی",IF(HI10=3,"سه پارچه",IF(AND(COUNT(HI21:HI35)&gt;=1,HI40=""),"",IF(AND(HI40&gt;0,(COUNT(HI21:HI35)=0)),"تکرار صنف",IF(COUNT(HI21:HI35)&lt;1,"",IF(HI37&lt;50,"تکرار صنف",IF(COUNTIFS(HI21:HI35,"&gt;=40")=COUNT(HI21:HI35),"ارتقا صنف",IF(COUNTIFS(HI21:HI35,"&lt;40",HI21:HI35,"&gt;=0")&gt;=4,"تکرار صنف",IF(COUNTIFS(HI21:HI35,"&lt;40",HI21:HI35,"&gt;=0")&lt;4,"مشروط",))))))))))</f>
        <v/>
      </c>
      <c r="HI38" s="412"/>
      <c r="HJ38" s="411"/>
      <c r="HK38" s="88" t="str">
        <f>IF(HK10=1,"معذرتي",IF(AND(COUNT(HK21:HK35)&gt;=1,HK40=""),"",IF(AND(HK40&gt;0,(COUNT(HK21:HK35)=0)),"غایب",IF(COUNT(HK21:HK35)&lt;1,"",IF(HK37&lt;20,"تلاش بیشتر",IF(MIN(HK21:HK35)&lt;16,"تلاش بیشتر",IF(MAX(HK21:HK35)&gt;=16,"موفق")))))))</f>
        <v/>
      </c>
      <c r="HL38" s="409" t="str">
        <f>IF(HM42&gt;=HM9,"محروم",IF(HM10=2,"معذرتی",IF(HM10=3,"سه پارچه",IF(AND(COUNT(HM21:HM35)&gt;=1,HM40=""),"",IF(AND(HM40&gt;0,(COUNT(HM21:HM35)=0)),"تکرار صنف",IF(COUNT(HM21:HM35)&lt;1,"",IF(HM37&lt;50,"تکرار صنف",IF(COUNTIFS(HM21:HM35,"&gt;=40")=COUNT(HM21:HM35),"ارتقا صنف",IF(COUNTIFS(HM21:HM35,"&lt;40",HM21:HM35,"&gt;=0")&gt;=4,"تکرار صنف",IF(COUNTIFS(HM21:HM35,"&lt;40",HM21:HM35,"&gt;=0")&lt;4,"مشروط",))))))))))</f>
        <v/>
      </c>
      <c r="HM38" s="412"/>
      <c r="HN38" s="411"/>
      <c r="HO38" s="88" t="str">
        <f>IF(HO10=1,"معذرتي",IF(AND(COUNT(HO21:HO35)&gt;=1,HO40=""),"",IF(AND(HO40&gt;0,(COUNT(HO21:HO35)=0)),"غایب",IF(COUNT(HO21:HO35)&lt;1,"",IF(HO37&lt;20,"تلاش بیشتر",IF(MIN(HO21:HO35)&lt;16,"تلاش بیشتر",IF(MAX(HO21:HO35)&gt;=16,"موفق")))))))</f>
        <v/>
      </c>
      <c r="HP38" s="409" t="str">
        <f>IF(HQ42&gt;=HQ9,"محروم",IF(HQ10=2,"معذرتی",IF(HQ10=3,"سه پارچه",IF(AND(COUNT(HQ21:HQ35)&gt;=1,HQ40=""),"",IF(AND(HQ40&gt;0,(COUNT(HQ21:HQ35)=0)),"تکرار صنف",IF(COUNT(HQ21:HQ35)&lt;1,"",IF(HQ37&lt;50,"تکرار صنف",IF(COUNTIFS(HQ21:HQ35,"&gt;=40")=COUNT(HQ21:HQ35),"ارتقا صنف",IF(COUNTIFS(HQ21:HQ35,"&lt;40",HQ21:HQ35,"&gt;=0")&gt;=4,"تکرار صنف",IF(COUNTIFS(HQ21:HQ35,"&lt;40",HQ21:HQ35,"&gt;=0")&lt;4,"مشروط",))))))))))</f>
        <v/>
      </c>
      <c r="HQ38" s="412"/>
      <c r="HR38" s="411"/>
      <c r="HS38" s="88" t="str">
        <f>IF(HS10=1,"معذرتي",IF(AND(COUNT(HS21:HS35)&gt;=1,HS40=""),"",IF(AND(HS40&gt;0,(COUNT(HS21:HS35)=0)),"غایب",IF(COUNT(HS21:HS35)&lt;1,"",IF(HS37&lt;20,"تلاش بیشتر",IF(MIN(HS21:HS35)&lt;16,"تلاش بیشتر",IF(MAX(HS21:HS35)&gt;=16,"موفق")))))))</f>
        <v/>
      </c>
      <c r="HT38" s="409" t="str">
        <f>IF(HU42&gt;=HU9,"محروم",IF(HU10=2,"معذرتی",IF(HU10=3,"سه پارچه",IF(AND(COUNT(HU21:HU35)&gt;=1,HU40=""),"",IF(AND(HU40&gt;0,(COUNT(HU21:HU35)=0)),"تکرار صنف",IF(COUNT(HU21:HU35)&lt;1,"",IF(HU37&lt;50,"تکرار صنف",IF(COUNTIFS(HU21:HU35,"&gt;=40")=COUNT(HU21:HU35),"ارتقا صنف",IF(COUNTIFS(HU21:HU35,"&lt;40",HU21:HU35,"&gt;=0")&gt;=4,"تکرار صنف",IF(COUNTIFS(HU21:HU35,"&lt;40",HU21:HU35,"&gt;=0")&lt;4,"مشروط",))))))))))</f>
        <v/>
      </c>
      <c r="HU38" s="412"/>
      <c r="HV38" s="411"/>
      <c r="HW38" s="88" t="str">
        <f>IF(HW10=1,"معذرتي",IF(AND(COUNT(HW21:HW35)&gt;=1,HW40=""),"",IF(AND(HW40&gt;0,(COUNT(HW21:HW35)=0)),"غایب",IF(COUNT(HW21:HW35)&lt;1,"",IF(HW37&lt;20,"تلاش بیشتر",IF(MIN(HW21:HW35)&lt;16,"تلاش بیشتر",IF(MAX(HW21:HW35)&gt;=16,"موفق")))))))</f>
        <v/>
      </c>
      <c r="HX38" s="409" t="str">
        <f>IF(HY42&gt;=HY9,"محروم",IF(HY10=2,"معذرتی",IF(HY10=3,"سه پارچه",IF(AND(COUNT(HY21:HY35)&gt;=1,HY40=""),"",IF(AND(HY40&gt;0,(COUNT(HY21:HY35)=0)),"تکرار صنف",IF(COUNT(HY21:HY35)&lt;1,"",IF(HY37&lt;50,"تکرار صنف",IF(COUNTIFS(HY21:HY35,"&gt;=40")=COUNT(HY21:HY35),"ارتقا صنف",IF(COUNTIFS(HY21:HY35,"&lt;40",HY21:HY35,"&gt;=0")&gt;=4,"تکرار صنف",IF(COUNTIFS(HY21:HY35,"&lt;40",HY21:HY35,"&gt;=0")&lt;4,"مشروط",))))))))))</f>
        <v/>
      </c>
      <c r="HY38" s="412"/>
      <c r="HZ38" s="411"/>
      <c r="IA38" s="88" t="str">
        <f>IF(IA10=1,"معذرتي",IF(AND(COUNT(IA21:IA35)&gt;=1,IA40=""),"",IF(AND(IA40&gt;0,(COUNT(IA21:IA35)=0)),"غایب",IF(COUNT(IA21:IA35)&lt;1,"",IF(IA37&lt;20,"تلاش بیشتر",IF(MIN(IA21:IA35)&lt;16,"تلاش بیشتر",IF(MAX(IA21:IA35)&gt;=16,"موفق")))))))</f>
        <v/>
      </c>
      <c r="IB38" s="409" t="str">
        <f>IF(IC42&gt;=IC9,"محروم",IF(IC10=2,"معذرتی",IF(IC10=3,"سه پارچه",IF(AND(COUNT(IC21:IC35)&gt;=1,IC40=""),"",IF(AND(IC40&gt;0,(COUNT(IC21:IC35)=0)),"تکرار صنف",IF(COUNT(IC21:IC35)&lt;1,"",IF(IC37&lt;50,"تکرار صنف",IF(COUNTIFS(IC21:IC35,"&gt;=40")=COUNT(IC21:IC35),"ارتقا صنف",IF(COUNTIFS(IC21:IC35,"&lt;40",IC21:IC35,"&gt;=0")&gt;=4,"تکرار صنف",IF(COUNTIFS(IC21:IC35,"&lt;40",IC21:IC35,"&gt;=0")&lt;4,"مشروط",))))))))))</f>
        <v/>
      </c>
      <c r="IC38" s="412"/>
      <c r="ID38" s="411"/>
      <c r="IE38" s="88" t="str">
        <f>IF(IE10=1,"معذرتي",IF(AND(COUNT(IE21:IE35)&gt;=1,IE40=""),"",IF(AND(IE40&gt;0,(COUNT(IE21:IE35)=0)),"غایب",IF(COUNT(IE21:IE35)&lt;1,"",IF(IE37&lt;20,"تلاش بیشتر",IF(MIN(IE21:IE35)&lt;16,"تلاش بیشتر",IF(MAX(IE21:IE35)&gt;=16,"موفق")))))))</f>
        <v/>
      </c>
      <c r="IF38" s="409" t="str">
        <f>IF(IG42&gt;=IG9,"محروم",IF(IG10=2,"معذرتی",IF(IG10=3,"سه پارچه",IF(AND(COUNT(IG21:IG35)&gt;=1,IG40=""),"",IF(AND(IG40&gt;0,(COUNT(IG21:IG35)=0)),"تکرار صنف",IF(COUNT(IG21:IG35)&lt;1,"",IF(IG37&lt;50,"تکرار صنف",IF(COUNTIFS(IG21:IG35,"&gt;=40")=COUNT(IG21:IG35),"ارتقا صنف",IF(COUNTIFS(IG21:IG35,"&lt;40",IG21:IG35,"&gt;=0")&gt;=4,"تکرار صنف",IF(COUNTIFS(IG21:IG35,"&lt;40",IG21:IG35,"&gt;=0")&lt;4,"مشروط",))))))))))</f>
        <v/>
      </c>
      <c r="IG38" s="412"/>
      <c r="IH38" s="411"/>
      <c r="II38" s="88" t="str">
        <f>IF(II10=1,"معذرتي",IF(AND(COUNT(II21:II35)&gt;=1,II40=""),"",IF(AND(II40&gt;0,(COUNT(II21:II35)=0)),"غایب",IF(COUNT(II21:II35)&lt;1,"",IF(II37&lt;20,"تلاش بیشتر",IF(MIN(II21:II35)&lt;16,"تلاش بیشتر",IF(MAX(II21:II35)&gt;=16,"موفق")))))))</f>
        <v/>
      </c>
      <c r="IJ38" s="409" t="str">
        <f>IF(IK42&gt;=IK9,"محروم",IF(IK10=2,"معذرتی",IF(IK10=3,"سه پارچه",IF(AND(COUNT(IK21:IK35)&gt;=1,IK40=""),"",IF(AND(IK40&gt;0,(COUNT(IK21:IK35)=0)),"تکرار صنف",IF(COUNT(IK21:IK35)&lt;1,"",IF(IK37&lt;50,"تکرار صنف",IF(COUNTIFS(IK21:IK35,"&gt;=40")=COUNT(IK21:IK35),"ارتقا صنف",IF(COUNTIFS(IK21:IK35,"&lt;40",IK21:IK35,"&gt;=0")&gt;=4,"تکرار صنف",IF(COUNTIFS(IK21:IK35,"&lt;40",IK21:IK35,"&gt;=0")&lt;4,"مشروط",))))))))))</f>
        <v/>
      </c>
      <c r="IK38" s="412"/>
      <c r="IL38" s="411"/>
      <c r="IM38" s="88" t="str">
        <f>IF(IM10=1,"معذرتي",IF(AND(COUNT(IM21:IM35)&gt;=1,IM40=""),"",IF(AND(IM40&gt;0,(COUNT(IM21:IM35)=0)),"غایب",IF(COUNT(IM21:IM35)&lt;1,"",IF(IM37&lt;20,"تلاش بیشتر",IF(MIN(IM21:IM35)&lt;16,"تلاش بیشتر",IF(MAX(IM21:IM35)&gt;=16,"موفق")))))))</f>
        <v/>
      </c>
      <c r="IN38" s="409" t="str">
        <f>IF(IO42&gt;=IO9,"محروم",IF(IO10=2,"معذرتی",IF(IO10=3,"سه پارچه",IF(AND(COUNT(IO21:IO35)&gt;=1,IO40=""),"",IF(AND(IO40&gt;0,(COUNT(IO21:IO35)=0)),"تکرار صنف",IF(COUNT(IO21:IO35)&lt;1,"",IF(IO37&lt;50,"تکرار صنف",IF(COUNTIFS(IO21:IO35,"&gt;=40")=COUNT(IO21:IO35),"ارتقا صنف",IF(COUNTIFS(IO21:IO35,"&lt;40",IO21:IO35,"&gt;=0")&gt;=4,"تکرار صنف",IF(COUNTIFS(IO21:IO35,"&lt;40",IO21:IO35,"&gt;=0")&lt;4,"مشروط",))))))))))</f>
        <v/>
      </c>
      <c r="IO38" s="412"/>
      <c r="IP38" s="411"/>
      <c r="IQ38" s="88" t="str">
        <f>IF(IQ10=1,"معذرتي",IF(AND(COUNT(IQ21:IQ35)&gt;=1,IQ40=""),"",IF(AND(IQ40&gt;0,(COUNT(IQ21:IQ35)=0)),"غایب",IF(COUNT(IQ21:IQ35)&lt;1,"",IF(IQ37&lt;20,"تلاش بیشتر",IF(MIN(IQ21:IQ35)&lt;16,"تلاش بیشتر",IF(MAX(IQ21:IQ35)&gt;=16,"موفق")))))))</f>
        <v/>
      </c>
      <c r="IR38" s="409" t="str">
        <f>IF(IS42&gt;=IS9,"محروم",IF(IS10=2,"معذرتی",IF(IS10=3,"سه پارچه",IF(AND(COUNT(IS21:IS35)&gt;=1,IS40=""),"",IF(AND(IS40&gt;0,(COUNT(IS21:IS35)=0)),"تکرار صنف",IF(COUNT(IS21:IS35)&lt;1,"",IF(IS37&lt;50,"تکرار صنف",IF(COUNTIFS(IS21:IS35,"&gt;=40")=COUNT(IS21:IS35),"ارتقا صنف",IF(COUNTIFS(IS21:IS35,"&lt;40",IS21:IS35,"&gt;=0")&gt;=4,"تکرار صنف",IF(COUNTIFS(IS21:IS35,"&lt;40",IS21:IS35,"&gt;=0")&lt;4,"مشروط",))))))))))</f>
        <v/>
      </c>
      <c r="IS38" s="412"/>
      <c r="IT38" s="411"/>
      <c r="IU38" s="88" t="str">
        <f>IF(IU10=1,"معذرتي",IF(AND(COUNT(IU21:IU35)&gt;=1,IU40=""),"",IF(AND(IU40&gt;0,(COUNT(IU21:IU35)=0)),"غایب",IF(COUNT(IU21:IU35)&lt;1,"",IF(IU37&lt;20,"تلاش بیشتر",IF(MIN(IU21:IU35)&lt;16,"تلاش بیشتر",IF(MAX(IU21:IU35)&gt;=16,"موفق")))))))</f>
        <v/>
      </c>
      <c r="IV38" s="409" t="str">
        <f>IF(IW42&gt;=IW9,"محروم",IF(IW10=2,"معذرتی",IF(IW10=3,"سه پارچه",IF(AND(COUNT(IW21:IW35)&gt;=1,IW40=""),"",IF(AND(IW40&gt;0,(COUNT(IW21:IW35)=0)),"تکرار صنف",IF(COUNT(IW21:IW35)&lt;1,"",IF(IW37&lt;50,"تکرار صنف",IF(COUNTIFS(IW21:IW35,"&gt;=40")=COUNT(IW21:IW35),"ارتقا صنف",IF(COUNTIFS(IW21:IW35,"&lt;40",IW21:IW35,"&gt;=0")&gt;=4,"تکرار صنف",IF(COUNTIFS(IW21:IW35,"&lt;40",IW21:IW35,"&gt;=0")&lt;4,"مشروط",))))))))))</f>
        <v/>
      </c>
      <c r="IW38" s="412"/>
      <c r="IX38" s="411"/>
      <c r="IY38" s="88" t="str">
        <f>IF(IY10=1,"معذرتي",IF(AND(COUNT(IY21:IY35)&gt;=1,IY40=""),"",IF(AND(IY40&gt;0,(COUNT(IY21:IY35)=0)),"غایب",IF(COUNT(IY21:IY35)&lt;1,"",IF(IY37&lt;20,"تلاش بیشتر",IF(MIN(IY21:IY35)&lt;16,"تلاش بیشتر",IF(MAX(IY21:IY35)&gt;=16,"موفق")))))))</f>
        <v/>
      </c>
      <c r="IZ38" s="409" t="str">
        <f>IF(JA42&gt;=JA9,"محروم",IF(JA10=2,"معذرتی",IF(JA10=3,"سه پارچه",IF(AND(COUNT(JA21:JA35)&gt;=1,JA40=""),"",IF(AND(JA40&gt;0,(COUNT(JA21:JA35)=0)),"تکرار صنف",IF(COUNT(JA21:JA35)&lt;1,"",IF(JA37&lt;50,"تکرار صنف",IF(COUNTIFS(JA21:JA35,"&gt;=40")=COUNT(JA21:JA35),"ارتقا صنف",IF(COUNTIFS(JA21:JA35,"&lt;40",JA21:JA35,"&gt;=0")&gt;=4,"تکرار صنف",IF(COUNTIFS(JA21:JA35,"&lt;40",JA21:JA35,"&gt;=0")&lt;4,"مشروط",))))))))))</f>
        <v/>
      </c>
      <c r="JA38" s="412"/>
      <c r="JB38" s="411"/>
      <c r="JC38" s="88" t="str">
        <f>IF(JC10=1,"معذرتي",IF(AND(COUNT(JC21:JC35)&gt;=1,JC40=""),"",IF(AND(JC40&gt;0,(COUNT(JC21:JC35)=0)),"غایب",IF(COUNT(JC21:JC35)&lt;1,"",IF(JC37&lt;20,"تلاش بیشتر",IF(MIN(JC21:JC35)&lt;16,"تلاش بیشتر",IF(MAX(JC21:JC35)&gt;=16,"موفق")))))))</f>
        <v/>
      </c>
      <c r="JD38" s="409" t="str">
        <f>IF(JE42&gt;=JE9,"محروم",IF(JE10=2,"معذرتی",IF(JE10=3,"سه پارچه",IF(AND(COUNT(JE21:JE35)&gt;=1,JE40=""),"",IF(AND(JE40&gt;0,(COUNT(JE21:JE35)=0)),"تکرار صنف",IF(COUNT(JE21:JE35)&lt;1,"",IF(JE37&lt;50,"تکرار صنف",IF(COUNTIFS(JE21:JE35,"&gt;=40")=COUNT(JE21:JE35),"ارتقا صنف",IF(COUNTIFS(JE21:JE35,"&lt;40",JE21:JE35,"&gt;=0")&gt;=4,"تکرار صنف",IF(COUNTIFS(JE21:JE35,"&lt;40",JE21:JE35,"&gt;=0")&lt;4,"مشروط",))))))))))</f>
        <v/>
      </c>
      <c r="JE38" s="412"/>
      <c r="JF38" s="411"/>
      <c r="JG38" s="88" t="str">
        <f>IF(JG10=1,"معذرتي",IF(AND(COUNT(JG21:JG35)&gt;=1,JG40=""),"",IF(AND(JG40&gt;0,(COUNT(JG21:JG35)=0)),"غایب",IF(COUNT(JG21:JG35)&lt;1,"",IF(JG37&lt;20,"تلاش بیشتر",IF(MIN(JG21:JG35)&lt;16,"تلاش بیشتر",IF(MAX(JG21:JG35)&gt;=16,"موفق")))))))</f>
        <v/>
      </c>
      <c r="JH38" s="409" t="str">
        <f>IF(JI42&gt;=JI9,"محروم",IF(JI10=2,"معذرتی",IF(JI10=3,"سه پارچه",IF(AND(COUNT(JI21:JI35)&gt;=1,JI40=""),"",IF(AND(JI40&gt;0,(COUNT(JI21:JI35)=0)),"تکرار صنف",IF(COUNT(JI21:JI35)&lt;1,"",IF(JI37&lt;50,"تکرار صنف",IF(COUNTIFS(JI21:JI35,"&gt;=40")=COUNT(JI21:JI35),"ارتقا صنف",IF(COUNTIFS(JI21:JI35,"&lt;40",JI21:JI35,"&gt;=0")&gt;=4,"تکرار صنف",IF(COUNTIFS(JI21:JI35,"&lt;40",JI21:JI35,"&gt;=0")&lt;4,"مشروط",))))))))))</f>
        <v/>
      </c>
      <c r="JI38" s="412"/>
      <c r="JJ38" s="411"/>
      <c r="JK38" s="88" t="str">
        <f>IF(JK10=1,"معذرتي",IF(AND(COUNT(JK21:JK35)&gt;=1,JK40=""),"",IF(AND(JK40&gt;0,(COUNT(JK21:JK35)=0)),"غایب",IF(COUNT(JK21:JK35)&lt;1,"",IF(JK37&lt;20,"تلاش بیشتر",IF(MIN(JK21:JK35)&lt;16,"تلاش بیشتر",IF(MAX(JK21:JK35)&gt;=16,"موفق")))))))</f>
        <v/>
      </c>
      <c r="JL38" s="409" t="str">
        <f>IF(JM42&gt;=JM9,"محروم",IF(JM10=2,"معذرتی",IF(JM10=3,"سه پارچه",IF(AND(COUNT(JM21:JM35)&gt;=1,JM40=""),"",IF(AND(JM40&gt;0,(COUNT(JM21:JM35)=0)),"تکرار صنف",IF(COUNT(JM21:JM35)&lt;1,"",IF(JM37&lt;50,"تکرار صنف",IF(COUNTIFS(JM21:JM35,"&gt;=40")=COUNT(JM21:JM35),"ارتقا صنف",IF(COUNTIFS(JM21:JM35,"&lt;40",JM21:JM35,"&gt;=0")&gt;=4,"تکرار صنف",IF(COUNTIFS(JM21:JM35,"&lt;40",JM21:JM35,"&gt;=0")&lt;4,"مشروط",))))))))))</f>
        <v/>
      </c>
      <c r="JM38" s="412"/>
      <c r="JN38" s="411"/>
      <c r="JO38" s="88" t="str">
        <f>IF(JO10=1,"معذرتي",IF(AND(COUNT(JO21:JO35)&gt;=1,JO40=""),"",IF(AND(JO40&gt;0,(COUNT(JO21:JO35)=0)),"غایب",IF(COUNT(JO21:JO35)&lt;1,"",IF(JO37&lt;20,"تلاش بیشتر",IF(MIN(JO21:JO35)&lt;16,"تلاش بیشتر",IF(MAX(JO21:JO35)&gt;=16,"موفق")))))))</f>
        <v/>
      </c>
      <c r="JP38" s="409" t="str">
        <f>IF(JQ42&gt;=JQ9,"محروم",IF(JQ10=2,"معذرتی",IF(JQ10=3,"سه پارچه",IF(AND(COUNT(JQ21:JQ35)&gt;=1,JQ40=""),"",IF(AND(JQ40&gt;0,(COUNT(JQ21:JQ35)=0)),"تکرار صنف",IF(COUNT(JQ21:JQ35)&lt;1,"",IF(JQ37&lt;50,"تکرار صنف",IF(COUNTIFS(JQ21:JQ35,"&gt;=40")=COUNT(JQ21:JQ35),"ارتقا صنف",IF(COUNTIFS(JQ21:JQ35,"&lt;40",JQ21:JQ35,"&gt;=0")&gt;=4,"تکرار صنف",IF(COUNTIFS(JQ21:JQ35,"&lt;40",JQ21:JQ35,"&gt;=0")&lt;4,"مشروط",))))))))))</f>
        <v/>
      </c>
      <c r="JQ38" s="412"/>
      <c r="JR38" s="411"/>
      <c r="JS38" s="88" t="str">
        <f>IF(JS10=1,"معذرتي",IF(AND(COUNT(JS21:JS35)&gt;=1,JS40=""),"",IF(AND(JS40&gt;0,(COUNT(JS21:JS35)=0)),"غایب",IF(COUNT(JS21:JS35)&lt;1,"",IF(JS37&lt;20,"تلاش بیشتر",IF(MIN(JS21:JS35)&lt;16,"تلاش بیشتر",IF(MAX(JS21:JS35)&gt;=16,"موفق")))))))</f>
        <v/>
      </c>
      <c r="JT38" s="409" t="str">
        <f>IF(JU42&gt;=JU9,"محروم",IF(JU10=2,"معذرتی",IF(JU10=3,"سه پارچه",IF(AND(COUNT(JU21:JU35)&gt;=1,JU40=""),"",IF(AND(JU40&gt;0,(COUNT(JU21:JU35)=0)),"تکرار صنف",IF(COUNT(JU21:JU35)&lt;1,"",IF(JU37&lt;50,"تکرار صنف",IF(COUNTIFS(JU21:JU35,"&gt;=40")=COUNT(JU21:JU35),"ارتقا صنف",IF(COUNTIFS(JU21:JU35,"&lt;40",JU21:JU35,"&gt;=0")&gt;=4,"تکرار صنف",IF(COUNTIFS(JU21:JU35,"&lt;40",JU21:JU35,"&gt;=0")&lt;4,"مشروط",))))))))))</f>
        <v/>
      </c>
      <c r="JU38" s="412"/>
      <c r="JV38" s="411"/>
      <c r="JW38" s="88" t="str">
        <f>IF(JW10=1,"معذرتي",IF(AND(COUNT(JW21:JW35)&gt;=1,JW40=""),"",IF(AND(JW40&gt;0,(COUNT(JW21:JW35)=0)),"غایب",IF(COUNT(JW21:JW35)&lt;1,"",IF(JW37&lt;20,"تلاش بیشتر",IF(MIN(JW21:JW35)&lt;16,"تلاش بیشتر",IF(MAX(JW21:JW35)&gt;=16,"موفق")))))))</f>
        <v/>
      </c>
      <c r="JX38" s="409" t="str">
        <f>IF(JY42&gt;=JY9,"محروم",IF(JY10=2,"معذرتی",IF(JY10=3,"سه پارچه",IF(AND(COUNT(JY21:JY35)&gt;=1,JY40=""),"",IF(AND(JY40&gt;0,(COUNT(JY21:JY35)=0)),"تکرار صنف",IF(COUNT(JY21:JY35)&lt;1,"",IF(JY37&lt;50,"تکرار صنف",IF(COUNTIFS(JY21:JY35,"&gt;=40")=COUNT(JY21:JY35),"ارتقا صنف",IF(COUNTIFS(JY21:JY35,"&lt;40",JY21:JY35,"&gt;=0")&gt;=4,"تکرار صنف",IF(COUNTIFS(JY21:JY35,"&lt;40",JY21:JY35,"&gt;=0")&lt;4,"مشروط",))))))))))</f>
        <v/>
      </c>
      <c r="JY38" s="412"/>
      <c r="JZ38" s="411"/>
      <c r="KA38" s="88" t="str">
        <f>IF(KA10=1,"معذرتي",IF(AND(COUNT(KA21:KA35)&gt;=1,KA40=""),"",IF(AND(KA40&gt;0,(COUNT(KA21:KA35)=0)),"غایب",IF(COUNT(KA21:KA35)&lt;1,"",IF(KA37&lt;20,"تلاش بیشتر",IF(MIN(KA21:KA35)&lt;16,"تلاش بیشتر",IF(MAX(KA21:KA35)&gt;=16,"موفق")))))))</f>
        <v/>
      </c>
      <c r="KB38" s="409" t="str">
        <f>IF(KC42&gt;=KC9,"محروم",IF(KC10=2,"معذرتی",IF(KC10=3,"سه پارچه",IF(AND(COUNT(KC21:KC35)&gt;=1,KC40=""),"",IF(AND(KC40&gt;0,(COUNT(KC21:KC35)=0)),"تکرار صنف",IF(COUNT(KC21:KC35)&lt;1,"",IF(KC37&lt;50,"تکرار صنف",IF(COUNTIFS(KC21:KC35,"&gt;=40")=COUNT(KC21:KC35),"ارتقا صنف",IF(COUNTIFS(KC21:KC35,"&lt;40",KC21:KC35,"&gt;=0")&gt;=4,"تکرار صنف",IF(COUNTIFS(KC21:KC35,"&lt;40",KC21:KC35,"&gt;=0")&lt;4,"مشروط",))))))))))</f>
        <v/>
      </c>
      <c r="KC38" s="412"/>
      <c r="KD38" s="411"/>
      <c r="KE38" s="88" t="str">
        <f>IF(KE10=1,"معذرتي",IF(AND(COUNT(KE21:KE35)&gt;=1,KE40=""),"",IF(AND(KE40&gt;0,(COUNT(KE21:KE35)=0)),"غایب",IF(COUNT(KE21:KE35)&lt;1,"",IF(KE37&lt;20,"تلاش بیشتر",IF(MIN(KE21:KE35)&lt;16,"تلاش بیشتر",IF(MAX(KE21:KE35)&gt;=16,"موفق")))))))</f>
        <v/>
      </c>
      <c r="KF38" s="409" t="str">
        <f>IF(KG42&gt;=KG9,"محروم",IF(KG10=2,"معذرتی",IF(KG10=3,"سه پارچه",IF(AND(COUNT(KG21:KG35)&gt;=1,KG40=""),"",IF(AND(KG40&gt;0,(COUNT(KG21:KG35)=0)),"تکرار صنف",IF(COUNT(KG21:KG35)&lt;1,"",IF(KG37&lt;50,"تکرار صنف",IF(COUNTIFS(KG21:KG35,"&gt;=40")=COUNT(KG21:KG35),"ارتقا صنف",IF(COUNTIFS(KG21:KG35,"&lt;40",KG21:KG35,"&gt;=0")&gt;=4,"تکرار صنف",IF(COUNTIFS(KG21:KG35,"&lt;40",KG21:KG35,"&gt;=0")&lt;4,"مشروط",))))))))))</f>
        <v/>
      </c>
      <c r="KG38" s="412"/>
      <c r="KH38" s="411"/>
      <c r="KI38" s="88" t="str">
        <f>IF(KI10=1,"معذرتي",IF(AND(COUNT(KI21:KI35)&gt;=1,KI40=""),"",IF(AND(KI40&gt;0,(COUNT(KI21:KI35)=0)),"غایب",IF(COUNT(KI21:KI35)&lt;1,"",IF(KI37&lt;20,"تلاش بیشتر",IF(MIN(KI21:KI35)&lt;16,"تلاش بیشتر",IF(MAX(KI21:KI35)&gt;=16,"موفق")))))))</f>
        <v/>
      </c>
      <c r="KJ38" s="409" t="str">
        <f>IF(KK42&gt;=KK9,"محروم",IF(KK10=2,"معذرتی",IF(KK10=3,"سه پارچه",IF(AND(COUNT(KK21:KK35)&gt;=1,KK40=""),"",IF(AND(KK40&gt;0,(COUNT(KK21:KK35)=0)),"تکرار صنف",IF(COUNT(KK21:KK35)&lt;1,"",IF(KK37&lt;50,"تکرار صنف",IF(COUNTIFS(KK21:KK35,"&gt;=40")=COUNT(KK21:KK35),"ارتقا صنف",IF(COUNTIFS(KK21:KK35,"&lt;40",KK21:KK35,"&gt;=0")&gt;=4,"تکرار صنف",IF(COUNTIFS(KK21:KK35,"&lt;40",KK21:KK35,"&gt;=0")&lt;4,"مشروط",))))))))))</f>
        <v/>
      </c>
      <c r="KK38" s="412"/>
      <c r="KL38" s="411"/>
      <c r="KM38" s="88" t="str">
        <f>IF(KM10=1,"معذرتي",IF(AND(COUNT(KM21:KM35)&gt;=1,KM40=""),"",IF(AND(KM40&gt;0,(COUNT(KM21:KM35)=0)),"غایب",IF(COUNT(KM21:KM35)&lt;1,"",IF(KM37&lt;20,"تلاش بیشتر",IF(MIN(KM21:KM35)&lt;16,"تلاش بیشتر",IF(MAX(KM21:KM35)&gt;=16,"موفق")))))))</f>
        <v/>
      </c>
      <c r="KN38" s="409" t="str">
        <f>IF(KO42&gt;=KO9,"محروم",IF(KO10=2,"معذرتی",IF(KO10=3,"سه پارچه",IF(AND(COUNT(KO21:KO35)&gt;=1,KO40=""),"",IF(AND(KO40&gt;0,(COUNT(KO21:KO35)=0)),"تکرار صنف",IF(COUNT(KO21:KO35)&lt;1,"",IF(KO37&lt;50,"تکرار صنف",IF(COUNTIFS(KO21:KO35,"&gt;=40")=COUNT(KO21:KO35),"ارتقا صنف",IF(COUNTIFS(KO21:KO35,"&lt;40",KO21:KO35,"&gt;=0")&gt;=4,"تکرار صنف",IF(COUNTIFS(KO21:KO35,"&lt;40",KO21:KO35,"&gt;=0")&lt;4,"مشروط",))))))))))</f>
        <v/>
      </c>
      <c r="KO38" s="412"/>
      <c r="KP38" s="411"/>
      <c r="KQ38" s="88" t="str">
        <f>IF(KQ10=1,"معذرتي",IF(AND(COUNT(KQ21:KQ35)&gt;=1,KQ40=""),"",IF(AND(KQ40&gt;0,(COUNT(KQ21:KQ35)=0)),"غایب",IF(COUNT(KQ21:KQ35)&lt;1,"",IF(KQ37&lt;20,"تلاش بیشتر",IF(MIN(KQ21:KQ35)&lt;16,"تلاش بیشتر",IF(MAX(KQ21:KQ35)&gt;=16,"موفق")))))))</f>
        <v/>
      </c>
      <c r="KR38" s="409" t="str">
        <f>IF(KS42&gt;=KS9,"محروم",IF(KS10=2,"معذرتی",IF(KS10=3,"سه پارچه",IF(AND(COUNT(KS21:KS35)&gt;=1,KS40=""),"",IF(AND(KS40&gt;0,(COUNT(KS21:KS35)=0)),"تکرار صنف",IF(COUNT(KS21:KS35)&lt;1,"",IF(KS37&lt;50,"تکرار صنف",IF(COUNTIFS(KS21:KS35,"&gt;=40")=COUNT(KS21:KS35),"ارتقا صنف",IF(COUNTIFS(KS21:KS35,"&lt;40",KS21:KS35,"&gt;=0")&gt;=4,"تکرار صنف",IF(COUNTIFS(KS21:KS35,"&lt;40",KS21:KS35,"&gt;=0")&lt;4,"مشروط",))))))))))</f>
        <v/>
      </c>
      <c r="KS38" s="412"/>
      <c r="KT38" s="411"/>
      <c r="KU38" s="88" t="str">
        <f>IF(KU10=1,"معذرتي",IF(AND(COUNT(KU21:KU35)&gt;=1,KU40=""),"",IF(AND(KU40&gt;0,(COUNT(KU21:KU35)=0)),"غایب",IF(COUNT(KU21:KU35)&lt;1,"",IF(KU37&lt;20,"تلاش بیشتر",IF(MIN(KU21:KU35)&lt;16,"تلاش بیشتر",IF(MAX(KU21:KU35)&gt;=16,"موفق")))))))</f>
        <v/>
      </c>
      <c r="KV38" s="409" t="str">
        <f>IF(KW42&gt;=KW9,"محروم",IF(KW10=2,"معذرتی",IF(KW10=3,"سه پارچه",IF(AND(COUNT(KW21:KW35)&gt;=1,KW40=""),"",IF(AND(KW40&gt;0,(COUNT(KW21:KW35)=0)),"تکرار صنف",IF(COUNT(KW21:KW35)&lt;1,"",IF(KW37&lt;50,"تکرار صنف",IF(COUNTIFS(KW21:KW35,"&gt;=40")=COUNT(KW21:KW35),"ارتقا صنف",IF(COUNTIFS(KW21:KW35,"&lt;40",KW21:KW35,"&gt;=0")&gt;=4,"تکرار صنف",IF(COUNTIFS(KW21:KW35,"&lt;40",KW21:KW35,"&gt;=0")&lt;4,"مشروط",))))))))))</f>
        <v/>
      </c>
      <c r="KW38" s="412"/>
      <c r="KX38" s="411"/>
      <c r="KY38" s="88" t="str">
        <f>IF(KY10=1,"معذرتي",IF(AND(COUNT(KY21:KY35)&gt;=1,KY40=""),"",IF(AND(KY40&gt;0,(COUNT(KY21:KY35)=0)),"غایب",IF(COUNT(KY21:KY35)&lt;1,"",IF(KY37&lt;20,"تلاش بیشتر",IF(MIN(KY21:KY35)&lt;16,"تلاش بیشتر",IF(MAX(KY21:KY35)&gt;=16,"موفق")))))))</f>
        <v/>
      </c>
      <c r="KZ38" s="409" t="str">
        <f>IF(LA42&gt;=LA9,"محروم",IF(LA10=2,"معذرتی",IF(LA10=3,"سه پارچه",IF(AND(COUNT(LA21:LA35)&gt;=1,LA40=""),"",IF(AND(LA40&gt;0,(COUNT(LA21:LA35)=0)),"تکرار صنف",IF(COUNT(LA21:LA35)&lt;1,"",IF(LA37&lt;50,"تکرار صنف",IF(COUNTIFS(LA21:LA35,"&gt;=40")=COUNT(LA21:LA35),"ارتقا صنف",IF(COUNTIFS(LA21:LA35,"&lt;40",LA21:LA35,"&gt;=0")&gt;=4,"تکرار صنف",IF(COUNTIFS(LA21:LA35,"&lt;40",LA21:LA35,"&gt;=0")&lt;4,"مشروط",))))))))))</f>
        <v/>
      </c>
      <c r="LA38" s="412"/>
      <c r="LB38" s="411"/>
      <c r="LC38" s="88" t="str">
        <f>IF(LC10=1,"معذرتي",IF(AND(COUNT(LC21:LC35)&gt;=1,LC40=""),"",IF(AND(LC40&gt;0,(COUNT(LC21:LC35)=0)),"غایب",IF(COUNT(LC21:LC35)&lt;1,"",IF(LC37&lt;20,"تلاش بیشتر",IF(MIN(LC21:LC35)&lt;16,"تلاش بیشتر",IF(MAX(LC21:LC35)&gt;=16,"موفق")))))))</f>
        <v/>
      </c>
      <c r="LD38" s="409" t="str">
        <f>IF(LE42&gt;=LE9,"محروم",IF(LE10=2,"معذرتی",IF(LE10=3,"سه پارچه",IF(AND(COUNT(LE21:LE35)&gt;=1,LE40=""),"",IF(AND(LE40&gt;0,(COUNT(LE21:LE35)=0)),"تکرار صنف",IF(COUNT(LE21:LE35)&lt;1,"",IF(LE37&lt;50,"تکرار صنف",IF(COUNTIFS(LE21:LE35,"&gt;=40")=COUNT(LE21:LE35),"ارتقا صنف",IF(COUNTIFS(LE21:LE35,"&lt;40",LE21:LE35,"&gt;=0")&gt;=4,"تکرار صنف",IF(COUNTIFS(LE21:LE35,"&lt;40",LE21:LE35,"&gt;=0")&lt;4,"مشروط",))))))))))</f>
        <v/>
      </c>
      <c r="LE38" s="412"/>
      <c r="LF38" s="411"/>
      <c r="LG38" s="88" t="str">
        <f>IF(LG10=1,"معذرتي",IF(AND(COUNT(LG21:LG35)&gt;=1,LG40=""),"",IF(AND(LG40&gt;0,(COUNT(LG21:LG35)=0)),"غایب",IF(COUNT(LG21:LG35)&lt;1,"",IF(LG37&lt;20,"تلاش بیشتر",IF(MIN(LG21:LG35)&lt;16,"تلاش بیشتر",IF(MAX(LG21:LG35)&gt;=16,"موفق")))))))</f>
        <v/>
      </c>
      <c r="LH38" s="409" t="str">
        <f>IF(LI42&gt;=LI9,"محروم",IF(LI10=2,"معذرتی",IF(LI10=3,"سه پارچه",IF(AND(COUNT(LI21:LI35)&gt;=1,LI40=""),"",IF(AND(LI40&gt;0,(COUNT(LI21:LI35)=0)),"تکرار صنف",IF(COUNT(LI21:LI35)&lt;1,"",IF(LI37&lt;50,"تکرار صنف",IF(COUNTIFS(LI21:LI35,"&gt;=40")=COUNT(LI21:LI35),"ارتقا صنف",IF(COUNTIFS(LI21:LI35,"&lt;40",LI21:LI35,"&gt;=0")&gt;=4,"تکرار صنف",IF(COUNTIFS(LI21:LI35,"&lt;40",LI21:LI35,"&gt;=0")&lt;4,"مشروط",))))))))))</f>
        <v/>
      </c>
      <c r="LI38" s="412"/>
      <c r="LJ38" s="411"/>
      <c r="LK38" s="88" t="str">
        <f>IF(LK10=1,"معذرتي",IF(AND(COUNT(LK21:LK35)&gt;=1,LK40=""),"",IF(AND(LK40&gt;0,(COUNT(LK21:LK35)=0)),"غایب",IF(COUNT(LK21:LK35)&lt;1,"",IF(LK37&lt;20,"تلاش بیشتر",IF(MIN(LK21:LK35)&lt;16,"تلاش بیشتر",IF(MAX(LK21:LK35)&gt;=16,"موفق")))))))</f>
        <v/>
      </c>
      <c r="LL38" s="409" t="str">
        <f>IF(LM42&gt;=LM9,"محروم",IF(LM10=2,"معذرتی",IF(LM10=3,"سه پارچه",IF(AND(COUNT(LM21:LM35)&gt;=1,LM40=""),"",IF(AND(LM40&gt;0,(COUNT(LM21:LM35)=0)),"تکرار صنف",IF(COUNT(LM21:LM35)&lt;1,"",IF(LM37&lt;50,"تکرار صنف",IF(COUNTIFS(LM21:LM35,"&gt;=40")=COUNT(LM21:LM35),"ارتقا صنف",IF(COUNTIFS(LM21:LM35,"&lt;40",LM21:LM35,"&gt;=0")&gt;=4,"تکرار صنف",IF(COUNTIFS(LM21:LM35,"&lt;40",LM21:LM35,"&gt;=0")&lt;4,"مشروط",))))))))))</f>
        <v/>
      </c>
      <c r="LM38" s="412"/>
      <c r="LN38" s="411"/>
      <c r="LO38" s="88" t="str">
        <f>IF(LO10=1,"معذرتي",IF(AND(COUNT(LO21:LO35)&gt;=1,LO40=""),"",IF(AND(LO40&gt;0,(COUNT(LO21:LO35)=0)),"غایب",IF(COUNT(LO21:LO35)&lt;1,"",IF(LO37&lt;20,"تلاش بیشتر",IF(MIN(LO21:LO35)&lt;16,"تلاش بیشتر",IF(MAX(LO21:LO35)&gt;=16,"موفق")))))))</f>
        <v/>
      </c>
      <c r="LP38" s="409" t="str">
        <f>IF(LQ42&gt;=LQ9,"محروم",IF(LQ10=2,"معذرتی",IF(LQ10=3,"سه پارچه",IF(AND(COUNT(LQ21:LQ35)&gt;=1,LQ40=""),"",IF(AND(LQ40&gt;0,(COUNT(LQ21:LQ35)=0)),"تکرار صنف",IF(COUNT(LQ21:LQ35)&lt;1,"",IF(LQ37&lt;50,"تکرار صنف",IF(COUNTIFS(LQ21:LQ35,"&gt;=40")=COUNT(LQ21:LQ35),"ارتقا صنف",IF(COUNTIFS(LQ21:LQ35,"&lt;40",LQ21:LQ35,"&gt;=0")&gt;=4,"تکرار صنف",IF(COUNTIFS(LQ21:LQ35,"&lt;40",LQ21:LQ35,"&gt;=0")&lt;4,"مشروط",))))))))))</f>
        <v/>
      </c>
      <c r="LQ38" s="412"/>
      <c r="LR38" s="411"/>
      <c r="LS38" s="88" t="str">
        <f>IF(LS10=1,"معذرتي",IF(AND(COUNT(LS21:LS35)&gt;=1,LS40=""),"",IF(AND(LS40&gt;0,(COUNT(LS21:LS35)=0)),"غایب",IF(COUNT(LS21:LS35)&lt;1,"",IF(LS37&lt;20,"تلاش بیشتر",IF(MIN(LS21:LS35)&lt;16,"تلاش بیشتر",IF(MAX(LS21:LS35)&gt;=16,"موفق")))))))</f>
        <v/>
      </c>
      <c r="LT38" s="409" t="str">
        <f>IF(LU42&gt;=LU9,"محروم",IF(LU10=2,"معذرتی",IF(LU10=3,"سه پارچه",IF(AND(COUNT(LU21:LU35)&gt;=1,LU40=""),"",IF(AND(LU40&gt;0,(COUNT(LU21:LU35)=0)),"تکرار صنف",IF(COUNT(LU21:LU35)&lt;1,"",IF(LU37&lt;50,"تکرار صنف",IF(COUNTIFS(LU21:LU35,"&gt;=40")=COUNT(LU21:LU35),"ارتقا صنف",IF(COUNTIFS(LU21:LU35,"&lt;40",LU21:LU35,"&gt;=0")&gt;=4,"تکرار صنف",IF(COUNTIFS(LU21:LU35,"&lt;40",LU21:LU35,"&gt;=0")&lt;4,"مشروط",))))))))))</f>
        <v/>
      </c>
      <c r="LU38" s="412"/>
      <c r="LV38" s="411"/>
      <c r="LW38" s="88" t="str">
        <f>IF(LW10=1,"معذرتي",IF(AND(COUNT(LW21:LW35)&gt;=1,LW40=""),"",IF(AND(LW40&gt;0,(COUNT(LW21:LW35)=0)),"غایب",IF(COUNT(LW21:LW35)&lt;1,"",IF(LW37&lt;20,"تلاش بیشتر",IF(MIN(LW21:LW35)&lt;16,"تلاش بیشتر",IF(MAX(LW21:LW35)&gt;=16,"موفق")))))))</f>
        <v/>
      </c>
      <c r="LX38" s="409" t="str">
        <f>IF(LY42&gt;=LY9,"محروم",IF(LY10=2,"معذرتی",IF(LY10=3,"سه پارچه",IF(AND(COUNT(LY21:LY35)&gt;=1,LY40=""),"",IF(AND(LY40&gt;0,(COUNT(LY21:LY35)=0)),"تکرار صنف",IF(COUNT(LY21:LY35)&lt;1,"",IF(LY37&lt;50,"تکرار صنف",IF(COUNTIFS(LY21:LY35,"&gt;=40")=COUNT(LY21:LY35),"ارتقا صنف",IF(COUNTIFS(LY21:LY35,"&lt;40",LY21:LY35,"&gt;=0")&gt;=4,"تکرار صنف",IF(COUNTIFS(LY21:LY35,"&lt;40",LY21:LY35,"&gt;=0")&lt;4,"مشروط",))))))))))</f>
        <v/>
      </c>
      <c r="LY38" s="412"/>
      <c r="LZ38" s="411"/>
      <c r="MA38" s="88" t="str">
        <f>IF(MA10=1,"معذرتي",IF(AND(COUNT(MA21:MA35)&gt;=1,MA40=""),"",IF(AND(MA40&gt;0,(COUNT(MA21:MA35)=0)),"غایب",IF(COUNT(MA21:MA35)&lt;1,"",IF(MA37&lt;20,"تلاش بیشتر",IF(MIN(MA21:MA35)&lt;16,"تلاش بیشتر",IF(MAX(MA21:MA35)&gt;=16,"موفق")))))))</f>
        <v/>
      </c>
      <c r="MB38" s="409" t="str">
        <f>IF(MC42&gt;=MC9,"محروم",IF(MC10=2,"معذرتی",IF(MC10=3,"سه پارچه",IF(AND(COUNT(MC21:MC35)&gt;=1,MC40=""),"",IF(AND(MC40&gt;0,(COUNT(MC21:MC35)=0)),"تکرار صنف",IF(COUNT(MC21:MC35)&lt;1,"",IF(MC37&lt;50,"تکرار صنف",IF(COUNTIFS(MC21:MC35,"&gt;=40")=COUNT(MC21:MC35),"ارتقا صنف",IF(COUNTIFS(MC21:MC35,"&lt;40",MC21:MC35,"&gt;=0")&gt;=4,"تکرار صنف",IF(COUNTIFS(MC21:MC35,"&lt;40",MC21:MC35,"&gt;=0")&lt;4,"مشروط",))))))))))</f>
        <v/>
      </c>
      <c r="MC38" s="412"/>
      <c r="MD38" s="411"/>
      <c r="ME38" s="88" t="str">
        <f>IF(ME10=1,"معذرتي",IF(AND(COUNT(ME21:ME35)&gt;=1,ME40=""),"",IF(AND(ME40&gt;0,(COUNT(ME21:ME35)=0)),"غایب",IF(COUNT(ME21:ME35)&lt;1,"",IF(ME37&lt;20,"تلاش بیشتر",IF(MIN(ME21:ME35)&lt;16,"تلاش بیشتر",IF(MAX(ME21:ME35)&gt;=16,"موفق")))))))</f>
        <v/>
      </c>
      <c r="MF38" s="409" t="str">
        <f>IF(MG42&gt;=MG9,"محروم",IF(MG10=2,"معذرتی",IF(MG10=3,"سه پارچه",IF(AND(COUNT(MG21:MG35)&gt;=1,MG40=""),"",IF(AND(MG40&gt;0,(COUNT(MG21:MG35)=0)),"تکرار صنف",IF(COUNT(MG21:MG35)&lt;1,"",IF(MG37&lt;50,"تکرار صنف",IF(COUNTIFS(MG21:MG35,"&gt;=40")=COUNT(MG21:MG35),"ارتقا صنف",IF(COUNTIFS(MG21:MG35,"&lt;40",MG21:MG35,"&gt;=0")&gt;=4,"تکرار صنف",IF(COUNTIFS(MG21:MG35,"&lt;40",MG21:MG35,"&gt;=0")&lt;4,"مشروط",))))))))))</f>
        <v/>
      </c>
      <c r="MG38" s="412"/>
      <c r="MH38" s="411"/>
      <c r="MI38" s="88" t="str">
        <f>IF(MI10=1,"معذرتي",IF(AND(COUNT(MI21:MI35)&gt;=1,MI40=""),"",IF(AND(MI40&gt;0,(COUNT(MI21:MI35)=0)),"غایب",IF(COUNT(MI21:MI35)&lt;1,"",IF(MI37&lt;20,"تلاش بیشتر",IF(MIN(MI21:MI35)&lt;16,"تلاش بیشتر",IF(MAX(MI21:MI35)&gt;=16,"موفق")))))))</f>
        <v/>
      </c>
      <c r="MJ38" s="409" t="str">
        <f>IF(MK42&gt;=MK9,"محروم",IF(MK10=2,"معذرتی",IF(MK10=3,"سه پارچه",IF(AND(COUNT(MK21:MK35)&gt;=1,MK40=""),"",IF(AND(MK40&gt;0,(COUNT(MK21:MK35)=0)),"تکرار صنف",IF(COUNT(MK21:MK35)&lt;1,"",IF(MK37&lt;50,"تکرار صنف",IF(COUNTIFS(MK21:MK35,"&gt;=40")=COUNT(MK21:MK35),"ارتقا صنف",IF(COUNTIFS(MK21:MK35,"&lt;40",MK21:MK35,"&gt;=0")&gt;=4,"تکرار صنف",IF(COUNTIFS(MK21:MK35,"&lt;40",MK21:MK35,"&gt;=0")&lt;4,"مشروط",))))))))))</f>
        <v/>
      </c>
      <c r="MK38" s="412"/>
      <c r="ML38" s="411"/>
      <c r="MM38" s="88" t="str">
        <f>IF(MM10=1,"معذرتي",IF(AND(COUNT(MM21:MM35)&gt;=1,MM40=""),"",IF(AND(MM40&gt;0,(COUNT(MM21:MM35)=0)),"غایب",IF(COUNT(MM21:MM35)&lt;1,"",IF(MM37&lt;20,"تلاش بیشتر",IF(MIN(MM21:MM35)&lt;16,"تلاش بیشتر",IF(MAX(MM21:MM35)&gt;=16,"موفق")))))))</f>
        <v/>
      </c>
      <c r="MN38" s="409" t="str">
        <f>IF(MO42&gt;=MO9,"محروم",IF(MO10=2,"معذرتی",IF(MO10=3,"سه پارچه",IF(AND(COUNT(MO21:MO35)&gt;=1,MO40=""),"",IF(AND(MO40&gt;0,(COUNT(MO21:MO35)=0)),"تکرار صنف",IF(COUNT(MO21:MO35)&lt;1,"",IF(MO37&lt;50,"تکرار صنف",IF(COUNTIFS(MO21:MO35,"&gt;=40")=COUNT(MO21:MO35),"ارتقا صنف",IF(COUNTIFS(MO21:MO35,"&lt;40",MO21:MO35,"&gt;=0")&gt;=4,"تکرار صنف",IF(COUNTIFS(MO21:MO35,"&lt;40",MO21:MO35,"&gt;=0")&lt;4,"مشروط",))))))))))</f>
        <v/>
      </c>
      <c r="MO38" s="412"/>
      <c r="MP38" s="411"/>
      <c r="MQ38" s="88" t="str">
        <f>IF(MQ10=1,"معذرتي",IF(AND(COUNT(MQ21:MQ35)&gt;=1,MQ40=""),"",IF(AND(MQ40&gt;0,(COUNT(MQ21:MQ35)=0)),"غایب",IF(COUNT(MQ21:MQ35)&lt;1,"",IF(MQ37&lt;20,"تلاش بیشتر",IF(MIN(MQ21:MQ35)&lt;16,"تلاش بیشتر",IF(MAX(MQ21:MQ35)&gt;=16,"موفق")))))))</f>
        <v/>
      </c>
      <c r="MR38" s="409" t="str">
        <f>IF(MS42&gt;=MS9,"محروم",IF(MS10=2,"معذرتی",IF(MS10=3,"سه پارچه",IF(AND(COUNT(MS21:MS35)&gt;=1,MS40=""),"",IF(AND(MS40&gt;0,(COUNT(MS21:MS35)=0)),"تکرار صنف",IF(COUNT(MS21:MS35)&lt;1,"",IF(MS37&lt;50,"تکرار صنف",IF(COUNTIFS(MS21:MS35,"&gt;=40")=COUNT(MS21:MS35),"ارتقا صنف",IF(COUNTIFS(MS21:MS35,"&lt;40",MS21:MS35,"&gt;=0")&gt;=4,"تکرار صنف",IF(COUNTIFS(MS21:MS35,"&lt;40",MS21:MS35,"&gt;=0")&lt;4,"مشروط",))))))))))</f>
        <v/>
      </c>
      <c r="MS38" s="412"/>
      <c r="MT38" s="411"/>
      <c r="MU38" s="88" t="str">
        <f>IF(MU10=1,"معذرتي",IF(AND(COUNT(MU21:MU35)&gt;=1,MU40=""),"",IF(AND(MU40&gt;0,(COUNT(MU21:MU35)=0)),"غایب",IF(COUNT(MU21:MU35)&lt;1,"",IF(MU37&lt;20,"تلاش بیشتر",IF(MIN(MU21:MU35)&lt;16,"تلاش بیشتر",IF(MAX(MU21:MU35)&gt;=16,"موفق")))))))</f>
        <v/>
      </c>
      <c r="MV38" s="409" t="str">
        <f>IF(MW42&gt;=MW9,"محروم",IF(MW10=2,"معذرتی",IF(MW10=3,"سه پارچه",IF(AND(COUNT(MW21:MW35)&gt;=1,MW40=""),"",IF(AND(MW40&gt;0,(COUNT(MW21:MW35)=0)),"تکرار صنف",IF(COUNT(MW21:MW35)&lt;1,"",IF(MW37&lt;50,"تکرار صنف",IF(COUNTIFS(MW21:MW35,"&gt;=40")=COUNT(MW21:MW35),"ارتقا صنف",IF(COUNTIFS(MW21:MW35,"&lt;40",MW21:MW35,"&gt;=0")&gt;=4,"تکرار صنف",IF(COUNTIFS(MW21:MW35,"&lt;40",MW21:MW35,"&gt;=0")&lt;4,"مشروط",))))))))))</f>
        <v/>
      </c>
      <c r="MW38" s="412"/>
      <c r="MX38" s="411"/>
      <c r="MY38" s="88" t="str">
        <f>IF(MY10=1,"معذرتي",IF(AND(COUNT(MY21:MY35)&gt;=1,MY40=""),"",IF(AND(MY40&gt;0,(COUNT(MY21:MY35)=0)),"غایب",IF(COUNT(MY21:MY35)&lt;1,"",IF(MY37&lt;20,"تلاش بیشتر",IF(MIN(MY21:MY35)&lt;16,"تلاش بیشتر",IF(MAX(MY21:MY35)&gt;=16,"موفق")))))))</f>
        <v/>
      </c>
      <c r="MZ38" s="409" t="str">
        <f>IF(NA42&gt;=NA9,"محروم",IF(NA10=2,"معذرتی",IF(NA10=3,"سه پارچه",IF(AND(COUNT(NA21:NA35)&gt;=1,NA40=""),"",IF(AND(NA40&gt;0,(COUNT(NA21:NA35)=0)),"تکرار صنف",IF(COUNT(NA21:NA35)&lt;1,"",IF(NA37&lt;50,"تکرار صنف",IF(COUNTIFS(NA21:NA35,"&gt;=40")=COUNT(NA21:NA35),"ارتقا صنف",IF(COUNTIFS(NA21:NA35,"&lt;40",NA21:NA35,"&gt;=0")&gt;=4,"تکرار صنف",IF(COUNTIFS(NA21:NA35,"&lt;40",NA21:NA35,"&gt;=0")&lt;4,"مشروط",))))))))))</f>
        <v/>
      </c>
      <c r="NA38" s="412"/>
      <c r="NB38" s="411"/>
      <c r="NC38" s="88" t="str">
        <f>IF(NC10=1,"معذرتي",IF(AND(COUNT(NC21:NC35)&gt;=1,NC40=""),"",IF(AND(NC40&gt;0,(COUNT(NC21:NC35)=0)),"غایب",IF(COUNT(NC21:NC35)&lt;1,"",IF(NC37&lt;20,"تلاش بیشتر",IF(MIN(NC21:NC35)&lt;16,"تلاش بیشتر",IF(MAX(NC21:NC35)&gt;=16,"موفق")))))))</f>
        <v/>
      </c>
      <c r="ND38" s="409" t="str">
        <f>IF(NE42&gt;=NE9,"محروم",IF(NE10=2,"معذرتی",IF(NE10=3,"سه پارچه",IF(AND(COUNT(NE21:NE35)&gt;=1,NE40=""),"",IF(AND(NE40&gt;0,(COUNT(NE21:NE35)=0)),"تکرار صنف",IF(COUNT(NE21:NE35)&lt;1,"",IF(NE37&lt;50,"تکرار صنف",IF(COUNTIFS(NE21:NE35,"&gt;=40")=COUNT(NE21:NE35),"ارتقا صنف",IF(COUNTIFS(NE21:NE35,"&lt;40",NE21:NE35,"&gt;=0")&gt;=4,"تکرار صنف",IF(COUNTIFS(NE21:NE35,"&lt;40",NE21:NE35,"&gt;=0")&lt;4,"مشروط",))))))))))</f>
        <v/>
      </c>
      <c r="NE38" s="412"/>
      <c r="NF38" s="411"/>
      <c r="NG38" s="88" t="str">
        <f>IF(NG10=1,"معذرتي",IF(AND(COUNT(NG21:NG35)&gt;=1,NG40=""),"",IF(AND(NG40&gt;0,(COUNT(NG21:NG35)=0)),"غایب",IF(COUNT(NG21:NG35)&lt;1,"",IF(NG37&lt;20,"تلاش بیشتر",IF(MIN(NG21:NG35)&lt;16,"تلاش بیشتر",IF(MAX(NG21:NG35)&gt;=16,"موفق")))))))</f>
        <v/>
      </c>
      <c r="NH38" s="409" t="str">
        <f>IF(NI42&gt;=NI9,"محروم",IF(NI10=2,"معذرتی",IF(NI10=3,"سه پارچه",IF(AND(COUNT(NI21:NI35)&gt;=1,NI40=""),"",IF(AND(NI40&gt;0,(COUNT(NI21:NI35)=0)),"تکرار صنف",IF(COUNT(NI21:NI35)&lt;1,"",IF(NI37&lt;50,"تکرار صنف",IF(COUNTIFS(NI21:NI35,"&gt;=40")=COUNT(NI21:NI35),"ارتقا صنف",IF(COUNTIFS(NI21:NI35,"&lt;40",NI21:NI35,"&gt;=0")&gt;=4,"تکرار صنف",IF(COUNTIFS(NI21:NI35,"&lt;40",NI21:NI35,"&gt;=0")&lt;4,"مشروط",))))))))))</f>
        <v/>
      </c>
      <c r="NI38" s="412"/>
      <c r="NJ38" s="411"/>
      <c r="NK38" s="88" t="str">
        <f>IF(NK10=1,"معذرتي",IF(AND(COUNT(NK21:NK35)&gt;=1,NK40=""),"",IF(AND(NK40&gt;0,(COUNT(NK21:NK35)=0)),"غایب",IF(COUNT(NK21:NK35)&lt;1,"",IF(NK37&lt;20,"تلاش بیشتر",IF(MIN(NK21:NK35)&lt;16,"تلاش بیشتر",IF(MAX(NK21:NK35)&gt;=16,"موفق")))))))</f>
        <v/>
      </c>
      <c r="NL38" s="409" t="str">
        <f>IF(NM42&gt;=NM9,"محروم",IF(NM10=2,"معذرتی",IF(NM10=3,"سه پارچه",IF(AND(COUNT(NM21:NM35)&gt;=1,NM40=""),"",IF(AND(NM40&gt;0,(COUNT(NM21:NM35)=0)),"تکرار صنف",IF(COUNT(NM21:NM35)&lt;1,"",IF(NM37&lt;50,"تکرار صنف",IF(COUNTIFS(NM21:NM35,"&gt;=40")=COUNT(NM21:NM35),"ارتقا صنف",IF(COUNTIFS(NM21:NM35,"&lt;40",NM21:NM35,"&gt;=0")&gt;=4,"تکرار صنف",IF(COUNTIFS(NM21:NM35,"&lt;40",NM21:NM35,"&gt;=0")&lt;4,"مشروط",))))))))))</f>
        <v/>
      </c>
      <c r="NM38" s="412"/>
      <c r="NN38" s="411"/>
      <c r="NO38" s="88" t="str">
        <f>IF(NO10=1,"معذرتي",IF(AND(COUNT(NO21:NO35)&gt;=1,NO40=""),"",IF(AND(NO40&gt;0,(COUNT(NO21:NO35)=0)),"غایب",IF(COUNT(NO21:NO35)&lt;1,"",IF(NO37&lt;20,"تلاش بیشتر",IF(MIN(NO21:NO35)&lt;16,"تلاش بیشتر",IF(MAX(NO21:NO35)&gt;=16,"موفق")))))))</f>
        <v/>
      </c>
      <c r="NP38" s="409" t="str">
        <f>IF(NQ42&gt;=NQ9,"محروم",IF(NQ10=2,"معذرتی",IF(NQ10=3,"سه پارچه",IF(AND(COUNT(NQ21:NQ35)&gt;=1,NQ40=""),"",IF(AND(NQ40&gt;0,(COUNT(NQ21:NQ35)=0)),"تکرار صنف",IF(COUNT(NQ21:NQ35)&lt;1,"",IF(NQ37&lt;50,"تکرار صنف",IF(COUNTIFS(NQ21:NQ35,"&gt;=40")=COUNT(NQ21:NQ35),"ارتقا صنف",IF(COUNTIFS(NQ21:NQ35,"&lt;40",NQ21:NQ35,"&gt;=0")&gt;=4,"تکرار صنف",IF(COUNTIFS(NQ21:NQ35,"&lt;40",NQ21:NQ35,"&gt;=0")&lt;4,"مشروط",))))))))))</f>
        <v/>
      </c>
      <c r="NQ38" s="412"/>
      <c r="NR38" s="411"/>
      <c r="NS38" s="88" t="str">
        <f>IF(NS10=1,"معذرتي",IF(AND(COUNT(NS21:NS35)&gt;=1,NS40=""),"",IF(AND(NS40&gt;0,(COUNT(NS21:NS35)=0)),"غایب",IF(COUNT(NS21:NS35)&lt;1,"",IF(NS37&lt;20,"تلاش بیشتر",IF(MIN(NS21:NS35)&lt;16,"تلاش بیشتر",IF(MAX(NS21:NS35)&gt;=16,"موفق")))))))</f>
        <v/>
      </c>
      <c r="NT38" s="409" t="str">
        <f>IF(NU42&gt;=NU9,"محروم",IF(NU10=2,"معذرتی",IF(NU10=3,"سه پارچه",IF(AND(COUNT(NU21:NU35)&gt;=1,NU40=""),"",IF(AND(NU40&gt;0,(COUNT(NU21:NU35)=0)),"تکرار صنف",IF(COUNT(NU21:NU35)&lt;1,"",IF(NU37&lt;50,"تکرار صنف",IF(COUNTIFS(NU21:NU35,"&gt;=40")=COUNT(NU21:NU35),"ارتقا صنف",IF(COUNTIFS(NU21:NU35,"&lt;40",NU21:NU35,"&gt;=0")&gt;=4,"تکرار صنف",IF(COUNTIFS(NU21:NU35,"&lt;40",NU21:NU35,"&gt;=0")&lt;4,"مشروط",))))))))))</f>
        <v/>
      </c>
      <c r="NU38" s="412"/>
      <c r="NV38" s="411"/>
      <c r="NW38" s="88" t="str">
        <f>IF(NW10=1,"معذرتي",IF(AND(COUNT(NW21:NW35)&gt;=1,NW40=""),"",IF(AND(NW40&gt;0,(COUNT(NW21:NW35)=0)),"غایب",IF(COUNT(NW21:NW35)&lt;1,"",IF(NW37&lt;20,"تلاش بیشتر",IF(MIN(NW21:NW35)&lt;16,"تلاش بیشتر",IF(MAX(NW21:NW35)&gt;=16,"موفق")))))))</f>
        <v/>
      </c>
      <c r="NX38" s="409" t="str">
        <f>IF(NY42&gt;=NY9,"محروم",IF(NY10=2,"معذرتی",IF(NY10=3,"سه پارچه",IF(AND(COUNT(NY21:NY35)&gt;=1,NY40=""),"",IF(AND(NY40&gt;0,(COUNT(NY21:NY35)=0)),"تکرار صنف",IF(COUNT(NY21:NY35)&lt;1,"",IF(NY37&lt;50,"تکرار صنف",IF(COUNTIFS(NY21:NY35,"&gt;=40")=COUNT(NY21:NY35),"ارتقا صنف",IF(COUNTIFS(NY21:NY35,"&lt;40",NY21:NY35,"&gt;=0")&gt;=4,"تکرار صنف",IF(COUNTIFS(NY21:NY35,"&lt;40",NY21:NY35,"&gt;=0")&lt;4,"مشروط",))))))))))</f>
        <v/>
      </c>
      <c r="NY38" s="412"/>
      <c r="NZ38" s="411"/>
      <c r="OA38" s="88" t="str">
        <f>IF(OA10=1,"معذرتي",IF(AND(COUNT(OA21:OA35)&gt;=1,OA40=""),"",IF(AND(OA40&gt;0,(COUNT(OA21:OA35)=0)),"غایب",IF(COUNT(OA21:OA35)&lt;1,"",IF(OA37&lt;20,"تلاش بیشتر",IF(MIN(OA21:OA35)&lt;16,"تلاش بیشتر",IF(MAX(OA21:OA35)&gt;=16,"موفق")))))))</f>
        <v/>
      </c>
      <c r="OB38" s="409" t="str">
        <f>IF(OC42&gt;=OC9,"محروم",IF(OC10=2,"معذرتی",IF(OC10=3,"سه پارچه",IF(AND(COUNT(OC21:OC35)&gt;=1,OC40=""),"",IF(AND(OC40&gt;0,(COUNT(OC21:OC35)=0)),"تکرار صنف",IF(COUNT(OC21:OC35)&lt;1,"",IF(OC37&lt;50,"تکرار صنف",IF(COUNTIFS(OC21:OC35,"&gt;=40")=COUNT(OC21:OC35),"ارتقا صنف",IF(COUNTIFS(OC21:OC35,"&lt;40",OC21:OC35,"&gt;=0")&gt;=4,"تکرار صنف",IF(COUNTIFS(OC21:OC35,"&lt;40",OC21:OC35,"&gt;=0")&lt;4,"مشروط",))))))))))</f>
        <v/>
      </c>
      <c r="OC38" s="412"/>
      <c r="OD38" s="411"/>
    </row>
    <row r="39" spans="1:394" s="82" customFormat="1" ht="15" customHeight="1" x14ac:dyDescent="0.3">
      <c r="A39" s="420" t="s">
        <v>1</v>
      </c>
      <c r="B39" s="421"/>
      <c r="C39" s="89" t="str">
        <f>IF(COUNT(C21:C35)&lt;1,"",IF(COUNTIFS(C21:C35,"&lt;16")&gt;0,"هـ",IF(C37&lt;20,"هـ",IF(C37&lt;24,"د",IF(C37&lt;30,"ج",IF(C37&lt;36,"ب",IF(C37&lt;=40,"الف","اشتباه")))))))</f>
        <v/>
      </c>
      <c r="D39" s="414" t="str">
        <f>IF(D38="تکرار صنف","هـ",IF(COUNT(E21:E35)&lt;1,"",IF(COUNTIFS(E21:E35,"&lt;40")&gt;0,"هـ",IF(E37&lt;50,"هـ",IF(E37&lt;60,"د",IF(E37&lt;75,"ج",IF(E37&lt;90,"ب",IF(E37&lt;=100,"الف","اشتباه"))))))))</f>
        <v/>
      </c>
      <c r="E39" s="415"/>
      <c r="F39" s="411"/>
      <c r="G39" s="89" t="str">
        <f>IF(COUNT(G21:G35)&lt;1,"",IF(COUNTIFS(G21:G35,"&lt;16")&gt;0,"هـ",IF(G37&lt;20,"هـ",IF(G37&lt;24,"د",IF(G37&lt;30,"ج",IF(G37&lt;36,"ب",IF(G37&lt;=40,"الف","اشتباه")))))))</f>
        <v/>
      </c>
      <c r="H39" s="414" t="str">
        <f>IF(H38="تکرار صنف","هـ",IF(COUNT(I21:I35)&lt;1,"",IF(COUNTIFS(I21:I35,"&lt;40")&gt;0,"هـ",IF(I37&lt;50,"هـ",IF(I37&lt;60,"د",IF(I37&lt;75,"ج",IF(I37&lt;90,"ب",IF(I37&lt;=100,"الف","اشتباه"))))))))</f>
        <v/>
      </c>
      <c r="I39" s="415"/>
      <c r="J39" s="411"/>
      <c r="K39" s="89" t="str">
        <f>IF(COUNT(K21:K35)&lt;1,"",IF(COUNTIFS(K21:K35,"&lt;16")&gt;0,"هـ",IF(K37&lt;20,"هـ",IF(K37&lt;24,"د",IF(K37&lt;30,"ج",IF(K37&lt;36,"ب",IF(K37&lt;=40,"الف","اشتباه")))))))</f>
        <v/>
      </c>
      <c r="L39" s="414" t="str">
        <f>IF(L38="تکرار صنف","هـ",IF(COUNT(M21:M35)&lt;1,"",IF(COUNTIFS(M21:M35,"&lt;40")&gt;0,"هـ",IF(M37&lt;50,"هـ",IF(M37&lt;60,"د",IF(M37&lt;75,"ج",IF(M37&lt;90,"ب",IF(M37&lt;=100,"الف","اشتباه"))))))))</f>
        <v/>
      </c>
      <c r="M39" s="415"/>
      <c r="N39" s="411"/>
      <c r="O39" s="89" t="str">
        <f>IF(COUNT(O21:O35)&lt;1,"",IF(COUNTIFS(O21:O35,"&lt;16")&gt;0,"هـ",IF(O37&lt;20,"هـ",IF(O37&lt;24,"د",IF(O37&lt;30,"ج",IF(O37&lt;36,"ب",IF(O37&lt;=40,"الف","اشتباه")))))))</f>
        <v/>
      </c>
      <c r="P39" s="414" t="str">
        <f>IF(P38="تکرار صنف","هـ",IF(COUNT(Q21:Q35)&lt;1,"",IF(COUNTIFS(Q21:Q35,"&lt;40")&gt;0,"هـ",IF(Q37&lt;50,"هـ",IF(Q37&lt;60,"د",IF(Q37&lt;75,"ج",IF(Q37&lt;90,"ب",IF(Q37&lt;=100,"الف","اشتباه"))))))))</f>
        <v/>
      </c>
      <c r="Q39" s="415"/>
      <c r="R39" s="411"/>
      <c r="S39" s="89" t="str">
        <f>IF(COUNT(S21:S35)&lt;1,"",IF(COUNTIFS(S21:S35,"&lt;16")&gt;0,"هـ",IF(S37&lt;20,"هـ",IF(S37&lt;24,"د",IF(S37&lt;30,"ج",IF(S37&lt;36,"ب",IF(S37&lt;=40,"الف","اشتباه")))))))</f>
        <v/>
      </c>
      <c r="T39" s="414" t="str">
        <f>IF(T38="تکرار صنف","هـ",IF(COUNT(U21:U35)&lt;1,"",IF(COUNTIFS(U21:U35,"&lt;40")&gt;0,"هـ",IF(U37&lt;50,"هـ",IF(U37&lt;60,"د",IF(U37&lt;75,"ج",IF(U37&lt;90,"ب",IF(U37&lt;=100,"الف","اشتباه"))))))))</f>
        <v/>
      </c>
      <c r="U39" s="415"/>
      <c r="V39" s="411"/>
      <c r="W39" s="89" t="str">
        <f>IF(COUNT(W21:W35)&lt;1,"",IF(COUNTIFS(W21:W35,"&lt;16")&gt;0,"هـ",IF(W37&lt;20,"هـ",IF(W37&lt;24,"د",IF(W37&lt;30,"ج",IF(W37&lt;36,"ب",IF(W37&lt;=40,"الف","اشتباه")))))))</f>
        <v/>
      </c>
      <c r="X39" s="414" t="str">
        <f>IF(X38="تکرار صنف","هـ",IF(COUNT(Y21:Y35)&lt;1,"",IF(COUNTIFS(Y21:Y35,"&lt;40")&gt;0,"هـ",IF(Y37&lt;50,"هـ",IF(Y37&lt;60,"د",IF(Y37&lt;75,"ج",IF(Y37&lt;90,"ب",IF(Y37&lt;=100,"الف","اشتباه"))))))))</f>
        <v/>
      </c>
      <c r="Y39" s="415"/>
      <c r="Z39" s="411"/>
      <c r="AA39" s="89" t="str">
        <f>IF(COUNT(AA21:AA35)&lt;1,"",IF(COUNTIFS(AA21:AA35,"&lt;16")&gt;0,"هـ",IF(AA37&lt;20,"هـ",IF(AA37&lt;24,"د",IF(AA37&lt;30,"ج",IF(AA37&lt;36,"ب",IF(AA37&lt;=40,"الف","اشتباه")))))))</f>
        <v/>
      </c>
      <c r="AB39" s="414" t="str">
        <f>IF(AB38="تکرار صنف","هـ",IF(COUNT(AC21:AC35)&lt;1,"",IF(COUNTIFS(AC21:AC35,"&lt;40")&gt;0,"هـ",IF(AC37&lt;50,"هـ",IF(AC37&lt;60,"د",IF(AC37&lt;75,"ج",IF(AC37&lt;90,"ب",IF(AC37&lt;=100,"الف","اشتباه"))))))))</f>
        <v/>
      </c>
      <c r="AC39" s="415"/>
      <c r="AD39" s="411"/>
      <c r="AE39" s="89" t="str">
        <f>IF(COUNT(AE21:AE35)&lt;1,"",IF(COUNTIFS(AE21:AE35,"&lt;16")&gt;0,"هـ",IF(AE37&lt;20,"هـ",IF(AE37&lt;24,"د",IF(AE37&lt;30,"ج",IF(AE37&lt;36,"ب",IF(AE37&lt;=40,"الف","اشتباه")))))))</f>
        <v/>
      </c>
      <c r="AF39" s="414" t="str">
        <f>IF(AF38="تکرار صنف","هـ",IF(COUNT(AG21:AG35)&lt;1,"",IF(COUNTIFS(AG21:AG35,"&lt;40")&gt;0,"هـ",IF(AG37&lt;50,"هـ",IF(AG37&lt;60,"د",IF(AG37&lt;75,"ج",IF(AG37&lt;90,"ب",IF(AG37&lt;=100,"الف","اشتباه"))))))))</f>
        <v/>
      </c>
      <c r="AG39" s="415"/>
      <c r="AH39" s="411"/>
      <c r="AI39" s="89" t="str">
        <f>IF(COUNT(AI21:AI35)&lt;1,"",IF(COUNTIFS(AI21:AI35,"&lt;16")&gt;0,"هـ",IF(AI37&lt;20,"هـ",IF(AI37&lt;24,"د",IF(AI37&lt;30,"ج",IF(AI37&lt;36,"ب",IF(AI37&lt;=40,"الف","اشتباه")))))))</f>
        <v/>
      </c>
      <c r="AJ39" s="414" t="str">
        <f>IF(AJ38="تکرار صنف","هـ",IF(COUNT(AK21:AK35)&lt;1,"",IF(COUNTIFS(AK21:AK35,"&lt;40")&gt;0,"هـ",IF(AK37&lt;50,"هـ",IF(AK37&lt;60,"د",IF(AK37&lt;75,"ج",IF(AK37&lt;90,"ب",IF(AK37&lt;=100,"الف","اشتباه"))))))))</f>
        <v/>
      </c>
      <c r="AK39" s="415"/>
      <c r="AL39" s="411"/>
      <c r="AM39" s="89" t="str">
        <f>IF(COUNT(AM21:AM35)&lt;1,"",IF(COUNTIFS(AM21:AM35,"&lt;16")&gt;0,"هـ",IF(AM37&lt;20,"هـ",IF(AM37&lt;24,"د",IF(AM37&lt;30,"ج",IF(AM37&lt;36,"ب",IF(AM37&lt;=40,"الف","اشتباه")))))))</f>
        <v/>
      </c>
      <c r="AN39" s="414" t="str">
        <f>IF(AN38="تکرار صنف","هـ",IF(COUNT(AO21:AO35)&lt;1,"",IF(COUNTIFS(AO21:AO35,"&lt;40")&gt;0,"هـ",IF(AO37&lt;50,"هـ",IF(AO37&lt;60,"د",IF(AO37&lt;75,"ج",IF(AO37&lt;90,"ب",IF(AO37&lt;=100,"الف","اشتباه"))))))))</f>
        <v/>
      </c>
      <c r="AO39" s="415"/>
      <c r="AP39" s="411"/>
      <c r="AQ39" s="89" t="str">
        <f>IF(COUNT(AQ21:AQ35)&lt;1,"",IF(COUNTIFS(AQ21:AQ35,"&lt;16")&gt;0,"هـ",IF(AQ37&lt;20,"هـ",IF(AQ37&lt;24,"د",IF(AQ37&lt;30,"ج",IF(AQ37&lt;36,"ب",IF(AQ37&lt;=40,"الف","اشتباه")))))))</f>
        <v/>
      </c>
      <c r="AR39" s="414" t="str">
        <f>IF(AR38="تکرار صنف","هـ",IF(COUNT(AS21:AS35)&lt;1,"",IF(COUNTIFS(AS21:AS35,"&lt;40")&gt;0,"هـ",IF(AS37&lt;50,"هـ",IF(AS37&lt;60,"د",IF(AS37&lt;75,"ج",IF(AS37&lt;90,"ب",IF(AS37&lt;=100,"الف","اشتباه"))))))))</f>
        <v/>
      </c>
      <c r="AS39" s="415"/>
      <c r="AT39" s="411"/>
      <c r="AU39" s="89" t="str">
        <f>IF(COUNT(AU21:AU35)&lt;1,"",IF(COUNTIFS(AU21:AU35,"&lt;16")&gt;0,"هـ",IF(AU37&lt;20,"هـ",IF(AU37&lt;24,"د",IF(AU37&lt;30,"ج",IF(AU37&lt;36,"ب",IF(AU37&lt;=40,"الف","اشتباه")))))))</f>
        <v/>
      </c>
      <c r="AV39" s="414" t="str">
        <f>IF(AV38="تکرار صنف","هـ",IF(COUNT(AW21:AW35)&lt;1,"",IF(COUNTIFS(AW21:AW35,"&lt;40")&gt;0,"هـ",IF(AW37&lt;50,"هـ",IF(AW37&lt;60,"د",IF(AW37&lt;75,"ج",IF(AW37&lt;90,"ب",IF(AW37&lt;=100,"الف","اشتباه"))))))))</f>
        <v/>
      </c>
      <c r="AW39" s="415"/>
      <c r="AX39" s="411"/>
      <c r="AY39" s="89" t="str">
        <f>IF(COUNT(AY21:AY35)&lt;1,"",IF(COUNTIFS(AY21:AY35,"&lt;16")&gt;0,"هـ",IF(AY37&lt;20,"هـ",IF(AY37&lt;24,"د",IF(AY37&lt;30,"ج",IF(AY37&lt;36,"ب",IF(AY37&lt;=40,"الف","اشتباه")))))))</f>
        <v/>
      </c>
      <c r="AZ39" s="414" t="str">
        <f>IF(AZ38="تکرار صنف","هـ",IF(COUNT(BA21:BA35)&lt;1,"",IF(COUNTIFS(BA21:BA35,"&lt;40")&gt;0,"هـ",IF(BA37&lt;50,"هـ",IF(BA37&lt;60,"د",IF(BA37&lt;75,"ج",IF(BA37&lt;90,"ب",IF(BA37&lt;=100,"الف","اشتباه"))))))))</f>
        <v/>
      </c>
      <c r="BA39" s="415"/>
      <c r="BB39" s="411"/>
      <c r="BC39" s="89" t="str">
        <f>IF(COUNT(BC21:BC35)&lt;1,"",IF(COUNTIFS(BC21:BC35,"&lt;16")&gt;0,"هـ",IF(BC37&lt;20,"هـ",IF(BC37&lt;24,"د",IF(BC37&lt;30,"ج",IF(BC37&lt;36,"ب",IF(BC37&lt;=40,"الف","اشتباه")))))))</f>
        <v/>
      </c>
      <c r="BD39" s="414" t="str">
        <f>IF(BD38="تکرار صنف","هـ",IF(COUNT(BE21:BE35)&lt;1,"",IF(COUNTIFS(BE21:BE35,"&lt;40")&gt;0,"هـ",IF(BE37&lt;50,"هـ",IF(BE37&lt;60,"د",IF(BE37&lt;75,"ج",IF(BE37&lt;90,"ب",IF(BE37&lt;=100,"الف","اشتباه"))))))))</f>
        <v/>
      </c>
      <c r="BE39" s="415"/>
      <c r="BF39" s="411"/>
      <c r="BG39" s="89" t="str">
        <f>IF(COUNT(BG21:BG35)&lt;1,"",IF(COUNTIFS(BG21:BG35,"&lt;16")&gt;0,"هـ",IF(BG37&lt;20,"هـ",IF(BG37&lt;24,"د",IF(BG37&lt;30,"ج",IF(BG37&lt;36,"ب",IF(BG37&lt;=40,"الف","اشتباه")))))))</f>
        <v/>
      </c>
      <c r="BH39" s="414" t="str">
        <f>IF(BH38="تکرار صنف","هـ",IF(COUNT(BI21:BI35)&lt;1,"",IF(COUNTIFS(BI21:BI35,"&lt;40")&gt;0,"هـ",IF(BI37&lt;50,"هـ",IF(BI37&lt;60,"د",IF(BI37&lt;75,"ج",IF(BI37&lt;90,"ب",IF(BI37&lt;=100,"الف","اشتباه"))))))))</f>
        <v/>
      </c>
      <c r="BI39" s="415"/>
      <c r="BJ39" s="411"/>
      <c r="BK39" s="89" t="str">
        <f>IF(COUNT(BK21:BK35)&lt;1,"",IF(COUNTIFS(BK21:BK35,"&lt;16")&gt;0,"هـ",IF(BK37&lt;20,"هـ",IF(BK37&lt;24,"د",IF(BK37&lt;30,"ج",IF(BK37&lt;36,"ب",IF(BK37&lt;=40,"الف","اشتباه")))))))</f>
        <v/>
      </c>
      <c r="BL39" s="414" t="str">
        <f>IF(BL38="تکرار صنف","هـ",IF(COUNT(BM21:BM35)&lt;1,"",IF(COUNTIFS(BM21:BM35,"&lt;40")&gt;0,"هـ",IF(BM37&lt;50,"هـ",IF(BM37&lt;60,"د",IF(BM37&lt;75,"ج",IF(BM37&lt;90,"ب",IF(BM37&lt;=100,"الف","اشتباه"))))))))</f>
        <v/>
      </c>
      <c r="BM39" s="415"/>
      <c r="BN39" s="411"/>
      <c r="BO39" s="89" t="str">
        <f>IF(COUNT(BO21:BO35)&lt;1,"",IF(COUNTIFS(BO21:BO35,"&lt;16")&gt;0,"هـ",IF(BO37&lt;20,"هـ",IF(BO37&lt;24,"د",IF(BO37&lt;30,"ج",IF(BO37&lt;36,"ب",IF(BO37&lt;=40,"الف","اشتباه")))))))</f>
        <v/>
      </c>
      <c r="BP39" s="414" t="str">
        <f>IF(BP38="تکرار صنف","هـ",IF(COUNT(BQ21:BQ35)&lt;1,"",IF(COUNTIFS(BQ21:BQ35,"&lt;40")&gt;0,"هـ",IF(BQ37&lt;50,"هـ",IF(BQ37&lt;60,"د",IF(BQ37&lt;75,"ج",IF(BQ37&lt;90,"ب",IF(BQ37&lt;=100,"الف","اشتباه"))))))))</f>
        <v/>
      </c>
      <c r="BQ39" s="415"/>
      <c r="BR39" s="411"/>
      <c r="BS39" s="89" t="str">
        <f>IF(COUNT(BS21:BS35)&lt;1,"",IF(COUNTIFS(BS21:BS35,"&lt;16")&gt;0,"هـ",IF(BS37&lt;20,"هـ",IF(BS37&lt;24,"د",IF(BS37&lt;30,"ج",IF(BS37&lt;36,"ب",IF(BS37&lt;=40,"الف","اشتباه")))))))</f>
        <v/>
      </c>
      <c r="BT39" s="414" t="str">
        <f>IF(BT38="تکرار صنف","هـ",IF(COUNT(BU21:BU35)&lt;1,"",IF(COUNTIFS(BU21:BU35,"&lt;40")&gt;0,"هـ",IF(BU37&lt;50,"هـ",IF(BU37&lt;60,"د",IF(BU37&lt;75,"ج",IF(BU37&lt;90,"ب",IF(BU37&lt;=100,"الف","اشتباه"))))))))</f>
        <v/>
      </c>
      <c r="BU39" s="415"/>
      <c r="BV39" s="411"/>
      <c r="BW39" s="89" t="str">
        <f>IF(COUNT(BW21:BW35)&lt;1,"",IF(COUNTIFS(BW21:BW35,"&lt;16")&gt;0,"هـ",IF(BW37&lt;20,"هـ",IF(BW37&lt;24,"د",IF(BW37&lt;30,"ج",IF(BW37&lt;36,"ب",IF(BW37&lt;=40,"الف","اشتباه")))))))</f>
        <v/>
      </c>
      <c r="BX39" s="414" t="str">
        <f>IF(BX38="تکرار صنف","هـ",IF(COUNT(BY21:BY35)&lt;1,"",IF(COUNTIFS(BY21:BY35,"&lt;40")&gt;0,"هـ",IF(BY37&lt;50,"هـ",IF(BY37&lt;60,"د",IF(BY37&lt;75,"ج",IF(BY37&lt;90,"ب",IF(BY37&lt;=100,"الف","اشتباه"))))))))</f>
        <v/>
      </c>
      <c r="BY39" s="415"/>
      <c r="BZ39" s="411"/>
      <c r="CA39" s="89" t="str">
        <f>IF(COUNT(CA21:CA35)&lt;1,"",IF(COUNTIFS(CA21:CA35,"&lt;16")&gt;0,"هـ",IF(CA37&lt;20,"هـ",IF(CA37&lt;24,"د",IF(CA37&lt;30,"ج",IF(CA37&lt;36,"ب",IF(CA37&lt;=40,"الف","اشتباه")))))))</f>
        <v/>
      </c>
      <c r="CB39" s="414" t="str">
        <f>IF(CB38="تکرار صنف","هـ",IF(COUNT(CC21:CC35)&lt;1,"",IF(COUNTIFS(CC21:CC35,"&lt;40")&gt;0,"هـ",IF(CC37&lt;50,"هـ",IF(CC37&lt;60,"د",IF(CC37&lt;75,"ج",IF(CC37&lt;90,"ب",IF(CC37&lt;=100,"الف","اشتباه"))))))))</f>
        <v/>
      </c>
      <c r="CC39" s="415"/>
      <c r="CD39" s="411"/>
      <c r="CE39" s="89" t="str">
        <f>IF(COUNT(CE21:CE35)&lt;1,"",IF(COUNTIFS(CE21:CE35,"&lt;16")&gt;0,"هـ",IF(CE37&lt;20,"هـ",IF(CE37&lt;24,"د",IF(CE37&lt;30,"ج",IF(CE37&lt;36,"ب",IF(CE37&lt;=40,"الف","اشتباه")))))))</f>
        <v/>
      </c>
      <c r="CF39" s="414" t="str">
        <f>IF(CF38="تکرار صنف","هـ",IF(COUNT(CG21:CG35)&lt;1,"",IF(COUNTIFS(CG21:CG35,"&lt;40")&gt;0,"هـ",IF(CG37&lt;50,"هـ",IF(CG37&lt;60,"د",IF(CG37&lt;75,"ج",IF(CG37&lt;90,"ب",IF(CG37&lt;=100,"الف","اشتباه"))))))))</f>
        <v/>
      </c>
      <c r="CG39" s="415"/>
      <c r="CH39" s="411"/>
      <c r="CI39" s="89" t="str">
        <f>IF(COUNT(CI21:CI35)&lt;1,"",IF(COUNTIFS(CI21:CI35,"&lt;16")&gt;0,"هـ",IF(CI37&lt;20,"هـ",IF(CI37&lt;24,"د",IF(CI37&lt;30,"ج",IF(CI37&lt;36,"ب",IF(CI37&lt;=40,"الف","اشتباه")))))))</f>
        <v/>
      </c>
      <c r="CJ39" s="414" t="str">
        <f>IF(CJ38="تکرار صنف","هـ",IF(COUNT(CK21:CK35)&lt;1,"",IF(COUNTIFS(CK21:CK35,"&lt;40")&gt;0,"هـ",IF(CK37&lt;50,"هـ",IF(CK37&lt;60,"د",IF(CK37&lt;75,"ج",IF(CK37&lt;90,"ب",IF(CK37&lt;=100,"الف","اشتباه"))))))))</f>
        <v/>
      </c>
      <c r="CK39" s="415"/>
      <c r="CL39" s="411"/>
      <c r="CM39" s="89" t="str">
        <f>IF(COUNT(CM21:CM35)&lt;1,"",IF(COUNTIFS(CM21:CM35,"&lt;16")&gt;0,"هـ",IF(CM37&lt;20,"هـ",IF(CM37&lt;24,"د",IF(CM37&lt;30,"ج",IF(CM37&lt;36,"ب",IF(CM37&lt;=40,"الف","اشتباه")))))))</f>
        <v/>
      </c>
      <c r="CN39" s="414" t="str">
        <f>IF(CN38="تکرار صنف","هـ",IF(COUNT(CO21:CO35)&lt;1,"",IF(COUNTIFS(CO21:CO35,"&lt;40")&gt;0,"هـ",IF(CO37&lt;50,"هـ",IF(CO37&lt;60,"د",IF(CO37&lt;75,"ج",IF(CO37&lt;90,"ب",IF(CO37&lt;=100,"الف","اشتباه"))))))))</f>
        <v/>
      </c>
      <c r="CO39" s="415"/>
      <c r="CP39" s="411"/>
      <c r="CQ39" s="89" t="str">
        <f>IF(COUNT(CQ21:CQ35)&lt;1,"",IF(COUNTIFS(CQ21:CQ35,"&lt;16")&gt;0,"هـ",IF(CQ37&lt;20,"هـ",IF(CQ37&lt;24,"د",IF(CQ37&lt;30,"ج",IF(CQ37&lt;36,"ب",IF(CQ37&lt;=40,"الف","اشتباه")))))))</f>
        <v/>
      </c>
      <c r="CR39" s="414" t="str">
        <f>IF(CR38="تکرار صنف","هـ",IF(COUNT(CS21:CS35)&lt;1,"",IF(COUNTIFS(CS21:CS35,"&lt;40")&gt;0,"هـ",IF(CS37&lt;50,"هـ",IF(CS37&lt;60,"د",IF(CS37&lt;75,"ج",IF(CS37&lt;90,"ب",IF(CS37&lt;=100,"الف","اشتباه"))))))))</f>
        <v/>
      </c>
      <c r="CS39" s="415"/>
      <c r="CT39" s="411"/>
      <c r="CU39" s="89" t="str">
        <f>IF(COUNT(CU21:CU35)&lt;1,"",IF(COUNTIFS(CU21:CU35,"&lt;16")&gt;0,"هـ",IF(CU37&lt;20,"هـ",IF(CU37&lt;24,"د",IF(CU37&lt;30,"ج",IF(CU37&lt;36,"ب",IF(CU37&lt;=40,"الف","اشتباه")))))))</f>
        <v/>
      </c>
      <c r="CV39" s="414" t="str">
        <f>IF(CV38="تکرار صنف","هـ",IF(COUNT(CW21:CW35)&lt;1,"",IF(COUNTIFS(CW21:CW35,"&lt;40")&gt;0,"هـ",IF(CW37&lt;50,"هـ",IF(CW37&lt;60,"د",IF(CW37&lt;75,"ج",IF(CW37&lt;90,"ب",IF(CW37&lt;=100,"الف","اشتباه"))))))))</f>
        <v/>
      </c>
      <c r="CW39" s="415"/>
      <c r="CX39" s="411"/>
      <c r="CY39" s="89" t="str">
        <f>IF(COUNT(CY21:CY35)&lt;1,"",IF(COUNTIFS(CY21:CY35,"&lt;16")&gt;0,"هـ",IF(CY37&lt;20,"هـ",IF(CY37&lt;24,"د",IF(CY37&lt;30,"ج",IF(CY37&lt;36,"ب",IF(CY37&lt;=40,"الف","اشتباه")))))))</f>
        <v/>
      </c>
      <c r="CZ39" s="414" t="str">
        <f>IF(CZ38="تکرار صنف","هـ",IF(COUNT(DA21:DA35)&lt;1,"",IF(COUNTIFS(DA21:DA35,"&lt;40")&gt;0,"هـ",IF(DA37&lt;50,"هـ",IF(DA37&lt;60,"د",IF(DA37&lt;75,"ج",IF(DA37&lt;90,"ب",IF(DA37&lt;=100,"الف","اشتباه"))))))))</f>
        <v/>
      </c>
      <c r="DA39" s="415"/>
      <c r="DB39" s="411"/>
      <c r="DC39" s="89" t="str">
        <f>IF(COUNT(DC21:DC35)&lt;1,"",IF(COUNTIFS(DC21:DC35,"&lt;16")&gt;0,"هـ",IF(DC37&lt;20,"هـ",IF(DC37&lt;24,"د",IF(DC37&lt;30,"ج",IF(DC37&lt;36,"ب",IF(DC37&lt;=40,"الف","اشتباه")))))))</f>
        <v/>
      </c>
      <c r="DD39" s="414" t="str">
        <f>IF(DD38="تکرار صنف","هـ",IF(COUNT(DE21:DE35)&lt;1,"",IF(COUNTIFS(DE21:DE35,"&lt;40")&gt;0,"هـ",IF(DE37&lt;50,"هـ",IF(DE37&lt;60,"د",IF(DE37&lt;75,"ج",IF(DE37&lt;90,"ب",IF(DE37&lt;=100,"الف","اشتباه"))))))))</f>
        <v/>
      </c>
      <c r="DE39" s="415"/>
      <c r="DF39" s="411"/>
      <c r="DG39" s="89" t="str">
        <f>IF(COUNT(DG21:DG35)&lt;1,"",IF(COUNTIFS(DG21:DG35,"&lt;16")&gt;0,"هـ",IF(DG37&lt;20,"هـ",IF(DG37&lt;24,"د",IF(DG37&lt;30,"ج",IF(DG37&lt;36,"ب",IF(DG37&lt;=40,"الف","اشتباه")))))))</f>
        <v/>
      </c>
      <c r="DH39" s="414" t="str">
        <f>IF(DH38="تکرار صنف","هـ",IF(COUNT(DI21:DI35)&lt;1,"",IF(COUNTIFS(DI21:DI35,"&lt;40")&gt;0,"هـ",IF(DI37&lt;50,"هـ",IF(DI37&lt;60,"د",IF(DI37&lt;75,"ج",IF(DI37&lt;90,"ب",IF(DI37&lt;=100,"الف","اشتباه"))))))))</f>
        <v/>
      </c>
      <c r="DI39" s="415"/>
      <c r="DJ39" s="411"/>
      <c r="DK39" s="89" t="str">
        <f>IF(COUNT(DK21:DK35)&lt;1,"",IF(COUNTIFS(DK21:DK35,"&lt;16")&gt;0,"هـ",IF(DK37&lt;20,"هـ",IF(DK37&lt;24,"د",IF(DK37&lt;30,"ج",IF(DK37&lt;36,"ب",IF(DK37&lt;=40,"الف","اشتباه")))))))</f>
        <v/>
      </c>
      <c r="DL39" s="414" t="str">
        <f>IF(DL38="تکرار صنف","هـ",IF(COUNT(DM21:DM35)&lt;1,"",IF(COUNTIFS(DM21:DM35,"&lt;40")&gt;0,"هـ",IF(DM37&lt;50,"هـ",IF(DM37&lt;60,"د",IF(DM37&lt;75,"ج",IF(DM37&lt;90,"ب",IF(DM37&lt;=100,"الف","اشتباه"))))))))</f>
        <v/>
      </c>
      <c r="DM39" s="415"/>
      <c r="DN39" s="411"/>
      <c r="DO39" s="89" t="str">
        <f>IF(COUNT(DO21:DO35)&lt;1,"",IF(COUNTIFS(DO21:DO35,"&lt;16")&gt;0,"هـ",IF(DO37&lt;20,"هـ",IF(DO37&lt;24,"د",IF(DO37&lt;30,"ج",IF(DO37&lt;36,"ب",IF(DO37&lt;=40,"الف","اشتباه")))))))</f>
        <v/>
      </c>
      <c r="DP39" s="414" t="str">
        <f>IF(DP38="تکرار صنف","هـ",IF(COUNT(DQ21:DQ35)&lt;1,"",IF(COUNTIFS(DQ21:DQ35,"&lt;40")&gt;0,"هـ",IF(DQ37&lt;50,"هـ",IF(DQ37&lt;60,"د",IF(DQ37&lt;75,"ج",IF(DQ37&lt;90,"ب",IF(DQ37&lt;=100,"الف","اشتباه"))))))))</f>
        <v/>
      </c>
      <c r="DQ39" s="415"/>
      <c r="DR39" s="411"/>
      <c r="DS39" s="89" t="str">
        <f>IF(COUNT(DS21:DS35)&lt;1,"",IF(COUNTIFS(DS21:DS35,"&lt;16")&gt;0,"هـ",IF(DS37&lt;20,"هـ",IF(DS37&lt;24,"د",IF(DS37&lt;30,"ج",IF(DS37&lt;36,"ب",IF(DS37&lt;=40,"الف","اشتباه")))))))</f>
        <v/>
      </c>
      <c r="DT39" s="414" t="str">
        <f>IF(DT38="تکرار صنف","هـ",IF(COUNT(DU21:DU35)&lt;1,"",IF(COUNTIFS(DU21:DU35,"&lt;40")&gt;0,"هـ",IF(DU37&lt;50,"هـ",IF(DU37&lt;60,"د",IF(DU37&lt;75,"ج",IF(DU37&lt;90,"ب",IF(DU37&lt;=100,"الف","اشتباه"))))))))</f>
        <v/>
      </c>
      <c r="DU39" s="415"/>
      <c r="DV39" s="411"/>
      <c r="DW39" s="89" t="str">
        <f>IF(COUNT(DW21:DW35)&lt;1,"",IF(COUNTIFS(DW21:DW35,"&lt;16")&gt;0,"هـ",IF(DW37&lt;20,"هـ",IF(DW37&lt;24,"د",IF(DW37&lt;30,"ج",IF(DW37&lt;36,"ب",IF(DW37&lt;=40,"الف","اشتباه")))))))</f>
        <v/>
      </c>
      <c r="DX39" s="414" t="str">
        <f>IF(DX38="تکرار صنف","هـ",IF(COUNT(DY21:DY35)&lt;1,"",IF(COUNTIFS(DY21:DY35,"&lt;40")&gt;0,"هـ",IF(DY37&lt;50,"هـ",IF(DY37&lt;60,"د",IF(DY37&lt;75,"ج",IF(DY37&lt;90,"ب",IF(DY37&lt;=100,"الف","اشتباه"))))))))</f>
        <v/>
      </c>
      <c r="DY39" s="415"/>
      <c r="DZ39" s="411"/>
      <c r="EA39" s="89" t="str">
        <f>IF(COUNT(EA21:EA35)&lt;1,"",IF(COUNTIFS(EA21:EA35,"&lt;16")&gt;0,"هـ",IF(EA37&lt;20,"هـ",IF(EA37&lt;24,"د",IF(EA37&lt;30,"ج",IF(EA37&lt;36,"ب",IF(EA37&lt;=40,"الف","اشتباه")))))))</f>
        <v/>
      </c>
      <c r="EB39" s="414" t="str">
        <f>IF(EB38="تکرار صنف","هـ",IF(COUNT(EC21:EC35)&lt;1,"",IF(COUNTIFS(EC21:EC35,"&lt;40")&gt;0,"هـ",IF(EC37&lt;50,"هـ",IF(EC37&lt;60,"د",IF(EC37&lt;75,"ج",IF(EC37&lt;90,"ب",IF(EC37&lt;=100,"الف","اشتباه"))))))))</f>
        <v/>
      </c>
      <c r="EC39" s="415"/>
      <c r="ED39" s="411"/>
      <c r="EE39" s="89" t="str">
        <f>IF(COUNT(EE21:EE35)&lt;1,"",IF(COUNTIFS(EE21:EE35,"&lt;16")&gt;0,"هـ",IF(EE37&lt;20,"هـ",IF(EE37&lt;24,"د",IF(EE37&lt;30,"ج",IF(EE37&lt;36,"ب",IF(EE37&lt;=40,"الف","اشتباه")))))))</f>
        <v/>
      </c>
      <c r="EF39" s="414" t="str">
        <f>IF(EF38="تکرار صنف","هـ",IF(COUNT(EG21:EG35)&lt;1,"",IF(COUNTIFS(EG21:EG35,"&lt;40")&gt;0,"هـ",IF(EG37&lt;50,"هـ",IF(EG37&lt;60,"د",IF(EG37&lt;75,"ج",IF(EG37&lt;90,"ب",IF(EG37&lt;=100,"الف","اشتباه"))))))))</f>
        <v/>
      </c>
      <c r="EG39" s="415"/>
      <c r="EH39" s="411"/>
      <c r="EI39" s="89" t="str">
        <f>IF(COUNT(EI21:EI35)&lt;1,"",IF(COUNTIFS(EI21:EI35,"&lt;16")&gt;0,"هـ",IF(EI37&lt;20,"هـ",IF(EI37&lt;24,"د",IF(EI37&lt;30,"ج",IF(EI37&lt;36,"ب",IF(EI37&lt;=40,"الف","اشتباه")))))))</f>
        <v/>
      </c>
      <c r="EJ39" s="414" t="str">
        <f>IF(EJ38="تکرار صنف","هـ",IF(COUNT(EK21:EK35)&lt;1,"",IF(COUNTIFS(EK21:EK35,"&lt;40")&gt;0,"هـ",IF(EK37&lt;50,"هـ",IF(EK37&lt;60,"د",IF(EK37&lt;75,"ج",IF(EK37&lt;90,"ب",IF(EK37&lt;=100,"الف","اشتباه"))))))))</f>
        <v/>
      </c>
      <c r="EK39" s="415"/>
      <c r="EL39" s="411"/>
      <c r="EM39" s="89" t="str">
        <f>IF(COUNT(EM21:EM35)&lt;1,"",IF(COUNTIFS(EM21:EM35,"&lt;16")&gt;0,"هـ",IF(EM37&lt;20,"هـ",IF(EM37&lt;24,"د",IF(EM37&lt;30,"ج",IF(EM37&lt;36,"ب",IF(EM37&lt;=40,"الف","اشتباه")))))))</f>
        <v/>
      </c>
      <c r="EN39" s="414" t="str">
        <f>IF(EN38="تکرار صنف","هـ",IF(COUNT(EO21:EO35)&lt;1,"",IF(COUNTIFS(EO21:EO35,"&lt;40")&gt;0,"هـ",IF(EO37&lt;50,"هـ",IF(EO37&lt;60,"د",IF(EO37&lt;75,"ج",IF(EO37&lt;90,"ب",IF(EO37&lt;=100,"الف","اشتباه"))))))))</f>
        <v/>
      </c>
      <c r="EO39" s="415"/>
      <c r="EP39" s="411"/>
      <c r="EQ39" s="89" t="str">
        <f>IF(COUNT(EQ21:EQ35)&lt;1,"",IF(COUNTIFS(EQ21:EQ35,"&lt;16")&gt;0,"هـ",IF(EQ37&lt;20,"هـ",IF(EQ37&lt;24,"د",IF(EQ37&lt;30,"ج",IF(EQ37&lt;36,"ب",IF(EQ37&lt;=40,"الف","اشتباه")))))))</f>
        <v/>
      </c>
      <c r="ER39" s="414" t="str">
        <f>IF(ER38="تکرار صنف","هـ",IF(COUNT(ES21:ES35)&lt;1,"",IF(COUNTIFS(ES21:ES35,"&lt;40")&gt;0,"هـ",IF(ES37&lt;50,"هـ",IF(ES37&lt;60,"د",IF(ES37&lt;75,"ج",IF(ES37&lt;90,"ب",IF(ES37&lt;=100,"الف","اشتباه"))))))))</f>
        <v/>
      </c>
      <c r="ES39" s="415"/>
      <c r="ET39" s="411"/>
      <c r="EU39" s="89" t="str">
        <f>IF(COUNT(EU21:EU35)&lt;1,"",IF(COUNTIFS(EU21:EU35,"&lt;16")&gt;0,"هـ",IF(EU37&lt;20,"هـ",IF(EU37&lt;24,"د",IF(EU37&lt;30,"ج",IF(EU37&lt;36,"ب",IF(EU37&lt;=40,"الف","اشتباه")))))))</f>
        <v/>
      </c>
      <c r="EV39" s="414" t="str">
        <f>IF(EV38="تکرار صنف","هـ",IF(COUNT(EW21:EW35)&lt;1,"",IF(COUNTIFS(EW21:EW35,"&lt;40")&gt;0,"هـ",IF(EW37&lt;50,"هـ",IF(EW37&lt;60,"د",IF(EW37&lt;75,"ج",IF(EW37&lt;90,"ب",IF(EW37&lt;=100,"الف","اشتباه"))))))))</f>
        <v/>
      </c>
      <c r="EW39" s="415"/>
      <c r="EX39" s="411"/>
      <c r="EY39" s="89" t="str">
        <f>IF(COUNT(EY21:EY35)&lt;1,"",IF(COUNTIFS(EY21:EY35,"&lt;16")&gt;0,"هـ",IF(EY37&lt;20,"هـ",IF(EY37&lt;24,"د",IF(EY37&lt;30,"ج",IF(EY37&lt;36,"ب",IF(EY37&lt;=40,"الف","اشتباه")))))))</f>
        <v/>
      </c>
      <c r="EZ39" s="414" t="str">
        <f>IF(EZ38="تکرار صنف","هـ",IF(COUNT(FA21:FA35)&lt;1,"",IF(COUNTIFS(FA21:FA35,"&lt;40")&gt;0,"هـ",IF(FA37&lt;50,"هـ",IF(FA37&lt;60,"د",IF(FA37&lt;75,"ج",IF(FA37&lt;90,"ب",IF(FA37&lt;=100,"الف","اشتباه"))))))))</f>
        <v/>
      </c>
      <c r="FA39" s="415"/>
      <c r="FB39" s="411"/>
      <c r="FC39" s="89" t="str">
        <f>IF(COUNT(FC21:FC35)&lt;1,"",IF(COUNTIFS(FC21:FC35,"&lt;16")&gt;0,"هـ",IF(FC37&lt;20,"هـ",IF(FC37&lt;24,"د",IF(FC37&lt;30,"ج",IF(FC37&lt;36,"ب",IF(FC37&lt;=40,"الف","اشتباه")))))))</f>
        <v/>
      </c>
      <c r="FD39" s="414" t="str">
        <f>IF(FD38="تکرار صنف","هـ",IF(COUNT(FE21:FE35)&lt;1,"",IF(COUNTIFS(FE21:FE35,"&lt;40")&gt;0,"هـ",IF(FE37&lt;50,"هـ",IF(FE37&lt;60,"د",IF(FE37&lt;75,"ج",IF(FE37&lt;90,"ب",IF(FE37&lt;=100,"الف","اشتباه"))))))))</f>
        <v/>
      </c>
      <c r="FE39" s="415"/>
      <c r="FF39" s="411"/>
      <c r="FG39" s="89" t="str">
        <f>IF(COUNT(FG21:FG35)&lt;1,"",IF(COUNTIFS(FG21:FG35,"&lt;16")&gt;0,"هـ",IF(FG37&lt;20,"هـ",IF(FG37&lt;24,"د",IF(FG37&lt;30,"ج",IF(FG37&lt;36,"ب",IF(FG37&lt;=40,"الف","اشتباه")))))))</f>
        <v/>
      </c>
      <c r="FH39" s="414" t="str">
        <f>IF(FH38="تکرار صنف","هـ",IF(COUNT(FI21:FI35)&lt;1,"",IF(COUNTIFS(FI21:FI35,"&lt;40")&gt;0,"هـ",IF(FI37&lt;50,"هـ",IF(FI37&lt;60,"د",IF(FI37&lt;75,"ج",IF(FI37&lt;90,"ب",IF(FI37&lt;=100,"الف","اشتباه"))))))))</f>
        <v/>
      </c>
      <c r="FI39" s="415"/>
      <c r="FJ39" s="411"/>
      <c r="FK39" s="89" t="str">
        <f>IF(COUNT(FK21:FK35)&lt;1,"",IF(COUNTIFS(FK21:FK35,"&lt;16")&gt;0,"هـ",IF(FK37&lt;20,"هـ",IF(FK37&lt;24,"د",IF(FK37&lt;30,"ج",IF(FK37&lt;36,"ب",IF(FK37&lt;=40,"الف","اشتباه")))))))</f>
        <v/>
      </c>
      <c r="FL39" s="414" t="str">
        <f>IF(FL38="تکرار صنف","هـ",IF(COUNT(FM21:FM35)&lt;1,"",IF(COUNTIFS(FM21:FM35,"&lt;40")&gt;0,"هـ",IF(FM37&lt;50,"هـ",IF(FM37&lt;60,"د",IF(FM37&lt;75,"ج",IF(FM37&lt;90,"ب",IF(FM37&lt;=100,"الف","اشتباه"))))))))</f>
        <v/>
      </c>
      <c r="FM39" s="415"/>
      <c r="FN39" s="411"/>
      <c r="FO39" s="89" t="str">
        <f>IF(COUNT(FO21:FO35)&lt;1,"",IF(COUNTIFS(FO21:FO35,"&lt;16")&gt;0,"هـ",IF(FO37&lt;20,"هـ",IF(FO37&lt;24,"د",IF(FO37&lt;30,"ج",IF(FO37&lt;36,"ب",IF(FO37&lt;=40,"الف","اشتباه")))))))</f>
        <v/>
      </c>
      <c r="FP39" s="414" t="str">
        <f>IF(FP38="تکرار صنف","هـ",IF(COUNT(FQ21:FQ35)&lt;1,"",IF(COUNTIFS(FQ21:FQ35,"&lt;40")&gt;0,"هـ",IF(FQ37&lt;50,"هـ",IF(FQ37&lt;60,"د",IF(FQ37&lt;75,"ج",IF(FQ37&lt;90,"ب",IF(FQ37&lt;=100,"الف","اشتباه"))))))))</f>
        <v/>
      </c>
      <c r="FQ39" s="415"/>
      <c r="FR39" s="411"/>
      <c r="FS39" s="89" t="str">
        <f>IF(COUNT(FS21:FS35)&lt;1,"",IF(COUNTIFS(FS21:FS35,"&lt;16")&gt;0,"هـ",IF(FS37&lt;20,"هـ",IF(FS37&lt;24,"د",IF(FS37&lt;30,"ج",IF(FS37&lt;36,"ب",IF(FS37&lt;=40,"الف","اشتباه")))))))</f>
        <v/>
      </c>
      <c r="FT39" s="414" t="str">
        <f>IF(FT38="تکرار صنف","هـ",IF(COUNT(FU21:FU35)&lt;1,"",IF(COUNTIFS(FU21:FU35,"&lt;40")&gt;0,"هـ",IF(FU37&lt;50,"هـ",IF(FU37&lt;60,"د",IF(FU37&lt;75,"ج",IF(FU37&lt;90,"ب",IF(FU37&lt;=100,"الف","اشتباه"))))))))</f>
        <v/>
      </c>
      <c r="FU39" s="415"/>
      <c r="FV39" s="411"/>
      <c r="FW39" s="89" t="str">
        <f>IF(COUNT(FW21:FW35)&lt;1,"",IF(COUNTIFS(FW21:FW35,"&lt;16")&gt;0,"هـ",IF(FW37&lt;20,"هـ",IF(FW37&lt;24,"د",IF(FW37&lt;30,"ج",IF(FW37&lt;36,"ب",IF(FW37&lt;=40,"الف","اشتباه")))))))</f>
        <v/>
      </c>
      <c r="FX39" s="414" t="str">
        <f>IF(FX38="تکرار صنف","هـ",IF(COUNT(FY21:FY35)&lt;1,"",IF(COUNTIFS(FY21:FY35,"&lt;40")&gt;0,"هـ",IF(FY37&lt;50,"هـ",IF(FY37&lt;60,"د",IF(FY37&lt;75,"ج",IF(FY37&lt;90,"ب",IF(FY37&lt;=100,"الف","اشتباه"))))))))</f>
        <v/>
      </c>
      <c r="FY39" s="415"/>
      <c r="FZ39" s="411"/>
      <c r="GA39" s="89" t="str">
        <f>IF(COUNT(GA21:GA35)&lt;1,"",IF(COUNTIFS(GA21:GA35,"&lt;16")&gt;0,"هـ",IF(GA37&lt;20,"هـ",IF(GA37&lt;24,"د",IF(GA37&lt;30,"ج",IF(GA37&lt;36,"ب",IF(GA37&lt;=40,"الف","اشتباه")))))))</f>
        <v/>
      </c>
      <c r="GB39" s="414" t="str">
        <f>IF(GB38="تکرار صنف","هـ",IF(COUNT(GC21:GC35)&lt;1,"",IF(COUNTIFS(GC21:GC35,"&lt;40")&gt;0,"هـ",IF(GC37&lt;50,"هـ",IF(GC37&lt;60,"د",IF(GC37&lt;75,"ج",IF(GC37&lt;90,"ب",IF(GC37&lt;=100,"الف","اشتباه"))))))))</f>
        <v/>
      </c>
      <c r="GC39" s="415"/>
      <c r="GD39" s="411"/>
      <c r="GE39" s="89" t="str">
        <f>IF(COUNT(GE21:GE35)&lt;1,"",IF(COUNTIFS(GE21:GE35,"&lt;16")&gt;0,"هـ",IF(GE37&lt;20,"هـ",IF(GE37&lt;24,"د",IF(GE37&lt;30,"ج",IF(GE37&lt;36,"ب",IF(GE37&lt;=40,"الف","اشتباه")))))))</f>
        <v/>
      </c>
      <c r="GF39" s="414" t="str">
        <f>IF(GF38="تکرار صنف","هـ",IF(COUNT(GG21:GG35)&lt;1,"",IF(COUNTIFS(GG21:GG35,"&lt;40")&gt;0,"هـ",IF(GG37&lt;50,"هـ",IF(GG37&lt;60,"د",IF(GG37&lt;75,"ج",IF(GG37&lt;90,"ب",IF(GG37&lt;=100,"الف","اشتباه"))))))))</f>
        <v/>
      </c>
      <c r="GG39" s="415"/>
      <c r="GH39" s="411"/>
      <c r="GI39" s="89" t="str">
        <f>IF(COUNT(GI21:GI35)&lt;1,"",IF(COUNTIFS(GI21:GI35,"&lt;16")&gt;0,"هـ",IF(GI37&lt;20,"هـ",IF(GI37&lt;24,"د",IF(GI37&lt;30,"ج",IF(GI37&lt;36,"ب",IF(GI37&lt;=40,"الف","اشتباه")))))))</f>
        <v/>
      </c>
      <c r="GJ39" s="414" t="str">
        <f>IF(GJ38="تکرار صنف","هـ",IF(COUNT(GK21:GK35)&lt;1,"",IF(COUNTIFS(GK21:GK35,"&lt;40")&gt;0,"هـ",IF(GK37&lt;50,"هـ",IF(GK37&lt;60,"د",IF(GK37&lt;75,"ج",IF(GK37&lt;90,"ب",IF(GK37&lt;=100,"الف","اشتباه"))))))))</f>
        <v/>
      </c>
      <c r="GK39" s="415"/>
      <c r="GL39" s="411"/>
      <c r="GM39" s="89" t="str">
        <f>IF(COUNT(GM21:GM35)&lt;1,"",IF(COUNTIFS(GM21:GM35,"&lt;16")&gt;0,"هـ",IF(GM37&lt;20,"هـ",IF(GM37&lt;24,"د",IF(GM37&lt;30,"ج",IF(GM37&lt;36,"ب",IF(GM37&lt;=40,"الف","اشتباه")))))))</f>
        <v/>
      </c>
      <c r="GN39" s="414" t="str">
        <f>IF(GN38="تکرار صنف","هـ",IF(COUNT(GO21:GO35)&lt;1,"",IF(COUNTIFS(GO21:GO35,"&lt;40")&gt;0,"هـ",IF(GO37&lt;50,"هـ",IF(GO37&lt;60,"د",IF(GO37&lt;75,"ج",IF(GO37&lt;90,"ب",IF(GO37&lt;=100,"الف","اشتباه"))))))))</f>
        <v/>
      </c>
      <c r="GO39" s="415"/>
      <c r="GP39" s="411"/>
      <c r="GQ39" s="89" t="str">
        <f>IF(COUNT(GQ21:GQ35)&lt;1,"",IF(COUNTIFS(GQ21:GQ35,"&lt;16")&gt;0,"هـ",IF(GQ37&lt;20,"هـ",IF(GQ37&lt;24,"د",IF(GQ37&lt;30,"ج",IF(GQ37&lt;36,"ب",IF(GQ37&lt;=40,"الف","اشتباه")))))))</f>
        <v/>
      </c>
      <c r="GR39" s="414" t="str">
        <f>IF(GR38="تکرار صنف","هـ",IF(COUNT(GS21:GS35)&lt;1,"",IF(COUNTIFS(GS21:GS35,"&lt;40")&gt;0,"هـ",IF(GS37&lt;50,"هـ",IF(GS37&lt;60,"د",IF(GS37&lt;75,"ج",IF(GS37&lt;90,"ب",IF(GS37&lt;=100,"الف","اشتباه"))))))))</f>
        <v/>
      </c>
      <c r="GS39" s="415"/>
      <c r="GT39" s="411"/>
      <c r="GU39" s="89" t="str">
        <f>IF(COUNT(GU21:GU35)&lt;1,"",IF(COUNTIFS(GU21:GU35,"&lt;16")&gt;0,"هـ",IF(GU37&lt;20,"هـ",IF(GU37&lt;24,"د",IF(GU37&lt;30,"ج",IF(GU37&lt;36,"ب",IF(GU37&lt;=40,"الف","اشتباه")))))))</f>
        <v/>
      </c>
      <c r="GV39" s="414" t="str">
        <f>IF(GV38="تکرار صنف","هـ",IF(COUNT(GW21:GW35)&lt;1,"",IF(COUNTIFS(GW21:GW35,"&lt;40")&gt;0,"هـ",IF(GW37&lt;50,"هـ",IF(GW37&lt;60,"د",IF(GW37&lt;75,"ج",IF(GW37&lt;90,"ب",IF(GW37&lt;=100,"الف","اشتباه"))))))))</f>
        <v/>
      </c>
      <c r="GW39" s="415"/>
      <c r="GX39" s="411"/>
      <c r="GY39" s="89" t="str">
        <f>IF(COUNT(GY21:GY35)&lt;1,"",IF(COUNTIFS(GY21:GY35,"&lt;16")&gt;0,"هـ",IF(GY37&lt;20,"هـ",IF(GY37&lt;24,"د",IF(GY37&lt;30,"ج",IF(GY37&lt;36,"ب",IF(GY37&lt;=40,"الف","اشتباه")))))))</f>
        <v/>
      </c>
      <c r="GZ39" s="414" t="str">
        <f>IF(GZ38="تکرار صنف","هـ",IF(COUNT(HA21:HA35)&lt;1,"",IF(COUNTIFS(HA21:HA35,"&lt;40")&gt;0,"هـ",IF(HA37&lt;50,"هـ",IF(HA37&lt;60,"د",IF(HA37&lt;75,"ج",IF(HA37&lt;90,"ب",IF(HA37&lt;=100,"الف","اشتباه"))))))))</f>
        <v/>
      </c>
      <c r="HA39" s="415"/>
      <c r="HB39" s="411"/>
      <c r="HC39" s="89" t="str">
        <f>IF(COUNT(HC21:HC35)&lt;1,"",IF(COUNTIFS(HC21:HC35,"&lt;16")&gt;0,"هـ",IF(HC37&lt;20,"هـ",IF(HC37&lt;24,"د",IF(HC37&lt;30,"ج",IF(HC37&lt;36,"ب",IF(HC37&lt;=40,"الف","اشتباه")))))))</f>
        <v/>
      </c>
      <c r="HD39" s="414" t="str">
        <f>IF(HD38="تکرار صنف","هـ",IF(COUNT(HE21:HE35)&lt;1,"",IF(COUNTIFS(HE21:HE35,"&lt;40")&gt;0,"هـ",IF(HE37&lt;50,"هـ",IF(HE37&lt;60,"د",IF(HE37&lt;75,"ج",IF(HE37&lt;90,"ب",IF(HE37&lt;=100,"الف","اشتباه"))))))))</f>
        <v/>
      </c>
      <c r="HE39" s="415"/>
      <c r="HF39" s="411"/>
      <c r="HG39" s="89" t="str">
        <f>IF(COUNT(HG21:HG35)&lt;1,"",IF(COUNTIFS(HG21:HG35,"&lt;16")&gt;0,"هـ",IF(HG37&lt;20,"هـ",IF(HG37&lt;24,"د",IF(HG37&lt;30,"ج",IF(HG37&lt;36,"ب",IF(HG37&lt;=40,"الف","اشتباه")))))))</f>
        <v/>
      </c>
      <c r="HH39" s="414" t="str">
        <f>IF(HH38="تکرار صنف","هـ",IF(COUNT(HI21:HI35)&lt;1,"",IF(COUNTIFS(HI21:HI35,"&lt;40")&gt;0,"هـ",IF(HI37&lt;50,"هـ",IF(HI37&lt;60,"د",IF(HI37&lt;75,"ج",IF(HI37&lt;90,"ب",IF(HI37&lt;=100,"الف","اشتباه"))))))))</f>
        <v/>
      </c>
      <c r="HI39" s="415"/>
      <c r="HJ39" s="411"/>
      <c r="HK39" s="89" t="str">
        <f>IF(COUNT(HK21:HK35)&lt;1,"",IF(COUNTIFS(HK21:HK35,"&lt;16")&gt;0,"هـ",IF(HK37&lt;20,"هـ",IF(HK37&lt;24,"د",IF(HK37&lt;30,"ج",IF(HK37&lt;36,"ب",IF(HK37&lt;=40,"الف","اشتباه")))))))</f>
        <v/>
      </c>
      <c r="HL39" s="414" t="str">
        <f>IF(HL38="تکرار صنف","هـ",IF(COUNT(HM21:HM35)&lt;1,"",IF(COUNTIFS(HM21:HM35,"&lt;40")&gt;0,"هـ",IF(HM37&lt;50,"هـ",IF(HM37&lt;60,"د",IF(HM37&lt;75,"ج",IF(HM37&lt;90,"ب",IF(HM37&lt;=100,"الف","اشتباه"))))))))</f>
        <v/>
      </c>
      <c r="HM39" s="415"/>
      <c r="HN39" s="411"/>
      <c r="HO39" s="89" t="str">
        <f>IF(COUNT(HO21:HO35)&lt;1,"",IF(COUNTIFS(HO21:HO35,"&lt;16")&gt;0,"هـ",IF(HO37&lt;20,"هـ",IF(HO37&lt;24,"د",IF(HO37&lt;30,"ج",IF(HO37&lt;36,"ب",IF(HO37&lt;=40,"الف","اشتباه")))))))</f>
        <v/>
      </c>
      <c r="HP39" s="414" t="str">
        <f>IF(HP38="تکرار صنف","هـ",IF(COUNT(HQ21:HQ35)&lt;1,"",IF(COUNTIFS(HQ21:HQ35,"&lt;40")&gt;0,"هـ",IF(HQ37&lt;50,"هـ",IF(HQ37&lt;60,"د",IF(HQ37&lt;75,"ج",IF(HQ37&lt;90,"ب",IF(HQ37&lt;=100,"الف","اشتباه"))))))))</f>
        <v/>
      </c>
      <c r="HQ39" s="415"/>
      <c r="HR39" s="411"/>
      <c r="HS39" s="89" t="str">
        <f>IF(COUNT(HS21:HS35)&lt;1,"",IF(COUNTIFS(HS21:HS35,"&lt;16")&gt;0,"هـ",IF(HS37&lt;20,"هـ",IF(HS37&lt;24,"د",IF(HS37&lt;30,"ج",IF(HS37&lt;36,"ب",IF(HS37&lt;=40,"الف","اشتباه")))))))</f>
        <v/>
      </c>
      <c r="HT39" s="414" t="str">
        <f>IF(HT38="تکرار صنف","هـ",IF(COUNT(HU21:HU35)&lt;1,"",IF(COUNTIFS(HU21:HU35,"&lt;40")&gt;0,"هـ",IF(HU37&lt;50,"هـ",IF(HU37&lt;60,"د",IF(HU37&lt;75,"ج",IF(HU37&lt;90,"ب",IF(HU37&lt;=100,"الف","اشتباه"))))))))</f>
        <v/>
      </c>
      <c r="HU39" s="415"/>
      <c r="HV39" s="411"/>
      <c r="HW39" s="89" t="str">
        <f>IF(COUNT(HW21:HW35)&lt;1,"",IF(COUNTIFS(HW21:HW35,"&lt;16")&gt;0,"هـ",IF(HW37&lt;20,"هـ",IF(HW37&lt;24,"د",IF(HW37&lt;30,"ج",IF(HW37&lt;36,"ب",IF(HW37&lt;=40,"الف","اشتباه")))))))</f>
        <v/>
      </c>
      <c r="HX39" s="414" t="str">
        <f>IF(HX38="تکرار صنف","هـ",IF(COUNT(HY21:HY35)&lt;1,"",IF(COUNTIFS(HY21:HY35,"&lt;40")&gt;0,"هـ",IF(HY37&lt;50,"هـ",IF(HY37&lt;60,"د",IF(HY37&lt;75,"ج",IF(HY37&lt;90,"ب",IF(HY37&lt;=100,"الف","اشتباه"))))))))</f>
        <v/>
      </c>
      <c r="HY39" s="415"/>
      <c r="HZ39" s="411"/>
      <c r="IA39" s="89" t="str">
        <f>IF(COUNT(IA21:IA35)&lt;1,"",IF(COUNTIFS(IA21:IA35,"&lt;16")&gt;0,"هـ",IF(IA37&lt;20,"هـ",IF(IA37&lt;24,"د",IF(IA37&lt;30,"ج",IF(IA37&lt;36,"ب",IF(IA37&lt;=40,"الف","اشتباه")))))))</f>
        <v/>
      </c>
      <c r="IB39" s="414" t="str">
        <f>IF(IB38="تکرار صنف","هـ",IF(COUNT(IC21:IC35)&lt;1,"",IF(COUNTIFS(IC21:IC35,"&lt;40")&gt;0,"هـ",IF(IC37&lt;50,"هـ",IF(IC37&lt;60,"د",IF(IC37&lt;75,"ج",IF(IC37&lt;90,"ب",IF(IC37&lt;=100,"الف","اشتباه"))))))))</f>
        <v/>
      </c>
      <c r="IC39" s="415"/>
      <c r="ID39" s="411"/>
      <c r="IE39" s="89" t="str">
        <f>IF(COUNT(IE21:IE35)&lt;1,"",IF(COUNTIFS(IE21:IE35,"&lt;16")&gt;0,"هـ",IF(IE37&lt;20,"هـ",IF(IE37&lt;24,"د",IF(IE37&lt;30,"ج",IF(IE37&lt;36,"ب",IF(IE37&lt;=40,"الف","اشتباه")))))))</f>
        <v/>
      </c>
      <c r="IF39" s="414" t="str">
        <f>IF(IF38="تکرار صنف","هـ",IF(COUNT(IG21:IG35)&lt;1,"",IF(COUNTIFS(IG21:IG35,"&lt;40")&gt;0,"هـ",IF(IG37&lt;50,"هـ",IF(IG37&lt;60,"د",IF(IG37&lt;75,"ج",IF(IG37&lt;90,"ب",IF(IG37&lt;=100,"الف","اشتباه"))))))))</f>
        <v/>
      </c>
      <c r="IG39" s="415"/>
      <c r="IH39" s="411"/>
      <c r="II39" s="89" t="str">
        <f>IF(COUNT(II21:II35)&lt;1,"",IF(COUNTIFS(II21:II35,"&lt;16")&gt;0,"هـ",IF(II37&lt;20,"هـ",IF(II37&lt;24,"د",IF(II37&lt;30,"ج",IF(II37&lt;36,"ب",IF(II37&lt;=40,"الف","اشتباه")))))))</f>
        <v/>
      </c>
      <c r="IJ39" s="414" t="str">
        <f>IF(IJ38="تکرار صنف","هـ",IF(COUNT(IK21:IK35)&lt;1,"",IF(COUNTIFS(IK21:IK35,"&lt;40")&gt;0,"هـ",IF(IK37&lt;50,"هـ",IF(IK37&lt;60,"د",IF(IK37&lt;75,"ج",IF(IK37&lt;90,"ب",IF(IK37&lt;=100,"الف","اشتباه"))))))))</f>
        <v/>
      </c>
      <c r="IK39" s="415"/>
      <c r="IL39" s="411"/>
      <c r="IM39" s="89" t="str">
        <f>IF(COUNT(IM21:IM35)&lt;1,"",IF(COUNTIFS(IM21:IM35,"&lt;16")&gt;0,"هـ",IF(IM37&lt;20,"هـ",IF(IM37&lt;24,"د",IF(IM37&lt;30,"ج",IF(IM37&lt;36,"ب",IF(IM37&lt;=40,"الف","اشتباه")))))))</f>
        <v/>
      </c>
      <c r="IN39" s="414" t="str">
        <f>IF(IN38="تکرار صنف","هـ",IF(COUNT(IO21:IO35)&lt;1,"",IF(COUNTIFS(IO21:IO35,"&lt;40")&gt;0,"هـ",IF(IO37&lt;50,"هـ",IF(IO37&lt;60,"د",IF(IO37&lt;75,"ج",IF(IO37&lt;90,"ب",IF(IO37&lt;=100,"الف","اشتباه"))))))))</f>
        <v/>
      </c>
      <c r="IO39" s="415"/>
      <c r="IP39" s="411"/>
      <c r="IQ39" s="89" t="str">
        <f>IF(COUNT(IQ21:IQ35)&lt;1,"",IF(COUNTIFS(IQ21:IQ35,"&lt;16")&gt;0,"هـ",IF(IQ37&lt;20,"هـ",IF(IQ37&lt;24,"د",IF(IQ37&lt;30,"ج",IF(IQ37&lt;36,"ب",IF(IQ37&lt;=40,"الف","اشتباه")))))))</f>
        <v/>
      </c>
      <c r="IR39" s="414" t="str">
        <f>IF(IR38="تکرار صنف","هـ",IF(COUNT(IS21:IS35)&lt;1,"",IF(COUNTIFS(IS21:IS35,"&lt;40")&gt;0,"هـ",IF(IS37&lt;50,"هـ",IF(IS37&lt;60,"د",IF(IS37&lt;75,"ج",IF(IS37&lt;90,"ب",IF(IS37&lt;=100,"الف","اشتباه"))))))))</f>
        <v/>
      </c>
      <c r="IS39" s="415"/>
      <c r="IT39" s="411"/>
      <c r="IU39" s="89" t="str">
        <f>IF(COUNT(IU21:IU35)&lt;1,"",IF(COUNTIFS(IU21:IU35,"&lt;16")&gt;0,"هـ",IF(IU37&lt;20,"هـ",IF(IU37&lt;24,"د",IF(IU37&lt;30,"ج",IF(IU37&lt;36,"ب",IF(IU37&lt;=40,"الف","اشتباه")))))))</f>
        <v/>
      </c>
      <c r="IV39" s="414" t="str">
        <f>IF(IV38="تکرار صنف","هـ",IF(COUNT(IW21:IW35)&lt;1,"",IF(COUNTIFS(IW21:IW35,"&lt;40")&gt;0,"هـ",IF(IW37&lt;50,"هـ",IF(IW37&lt;60,"د",IF(IW37&lt;75,"ج",IF(IW37&lt;90,"ب",IF(IW37&lt;=100,"الف","اشتباه"))))))))</f>
        <v/>
      </c>
      <c r="IW39" s="415"/>
      <c r="IX39" s="411"/>
      <c r="IY39" s="89" t="str">
        <f>IF(COUNT(IY21:IY35)&lt;1,"",IF(COUNTIFS(IY21:IY35,"&lt;16")&gt;0,"هـ",IF(IY37&lt;20,"هـ",IF(IY37&lt;24,"د",IF(IY37&lt;30,"ج",IF(IY37&lt;36,"ب",IF(IY37&lt;=40,"الف","اشتباه")))))))</f>
        <v/>
      </c>
      <c r="IZ39" s="414" t="str">
        <f>IF(IZ38="تکرار صنف","هـ",IF(COUNT(JA21:JA35)&lt;1,"",IF(COUNTIFS(JA21:JA35,"&lt;40")&gt;0,"هـ",IF(JA37&lt;50,"هـ",IF(JA37&lt;60,"د",IF(JA37&lt;75,"ج",IF(JA37&lt;90,"ب",IF(JA37&lt;=100,"الف","اشتباه"))))))))</f>
        <v/>
      </c>
      <c r="JA39" s="415"/>
      <c r="JB39" s="411"/>
      <c r="JC39" s="89" t="str">
        <f>IF(COUNT(JC21:JC35)&lt;1,"",IF(COUNTIFS(JC21:JC35,"&lt;16")&gt;0,"هـ",IF(JC37&lt;20,"هـ",IF(JC37&lt;24,"د",IF(JC37&lt;30,"ج",IF(JC37&lt;36,"ب",IF(JC37&lt;=40,"الف","اشتباه")))))))</f>
        <v/>
      </c>
      <c r="JD39" s="414" t="str">
        <f>IF(JD38="تکرار صنف","هـ",IF(COUNT(JE21:JE35)&lt;1,"",IF(COUNTIFS(JE21:JE35,"&lt;40")&gt;0,"هـ",IF(JE37&lt;50,"هـ",IF(JE37&lt;60,"د",IF(JE37&lt;75,"ج",IF(JE37&lt;90,"ب",IF(JE37&lt;=100,"الف","اشتباه"))))))))</f>
        <v/>
      </c>
      <c r="JE39" s="415"/>
      <c r="JF39" s="411"/>
      <c r="JG39" s="89" t="str">
        <f>IF(COUNT(JG21:JG35)&lt;1,"",IF(COUNTIFS(JG21:JG35,"&lt;16")&gt;0,"هـ",IF(JG37&lt;20,"هـ",IF(JG37&lt;24,"د",IF(JG37&lt;30,"ج",IF(JG37&lt;36,"ب",IF(JG37&lt;=40,"الف","اشتباه")))))))</f>
        <v/>
      </c>
      <c r="JH39" s="414" t="str">
        <f>IF(JH38="تکرار صنف","هـ",IF(COUNT(JI21:JI35)&lt;1,"",IF(COUNTIFS(JI21:JI35,"&lt;40")&gt;0,"هـ",IF(JI37&lt;50,"هـ",IF(JI37&lt;60,"د",IF(JI37&lt;75,"ج",IF(JI37&lt;90,"ب",IF(JI37&lt;=100,"الف","اشتباه"))))))))</f>
        <v/>
      </c>
      <c r="JI39" s="415"/>
      <c r="JJ39" s="411"/>
      <c r="JK39" s="89" t="str">
        <f>IF(COUNT(JK21:JK35)&lt;1,"",IF(COUNTIFS(JK21:JK35,"&lt;16")&gt;0,"هـ",IF(JK37&lt;20,"هـ",IF(JK37&lt;24,"د",IF(JK37&lt;30,"ج",IF(JK37&lt;36,"ب",IF(JK37&lt;=40,"الف","اشتباه")))))))</f>
        <v/>
      </c>
      <c r="JL39" s="414" t="str">
        <f>IF(JL38="تکرار صنف","هـ",IF(COUNT(JM21:JM35)&lt;1,"",IF(COUNTIFS(JM21:JM35,"&lt;40")&gt;0,"هـ",IF(JM37&lt;50,"هـ",IF(JM37&lt;60,"د",IF(JM37&lt;75,"ج",IF(JM37&lt;90,"ب",IF(JM37&lt;=100,"الف","اشتباه"))))))))</f>
        <v/>
      </c>
      <c r="JM39" s="415"/>
      <c r="JN39" s="411"/>
      <c r="JO39" s="89" t="str">
        <f>IF(COUNT(JO21:JO35)&lt;1,"",IF(COUNTIFS(JO21:JO35,"&lt;16")&gt;0,"هـ",IF(JO37&lt;20,"هـ",IF(JO37&lt;24,"د",IF(JO37&lt;30,"ج",IF(JO37&lt;36,"ب",IF(JO37&lt;=40,"الف","اشتباه")))))))</f>
        <v/>
      </c>
      <c r="JP39" s="414" t="str">
        <f>IF(JP38="تکرار صنف","هـ",IF(COUNT(JQ21:JQ35)&lt;1,"",IF(COUNTIFS(JQ21:JQ35,"&lt;40")&gt;0,"هـ",IF(JQ37&lt;50,"هـ",IF(JQ37&lt;60,"د",IF(JQ37&lt;75,"ج",IF(JQ37&lt;90,"ب",IF(JQ37&lt;=100,"الف","اشتباه"))))))))</f>
        <v/>
      </c>
      <c r="JQ39" s="415"/>
      <c r="JR39" s="411"/>
      <c r="JS39" s="89" t="str">
        <f>IF(COUNT(JS21:JS35)&lt;1,"",IF(COUNTIFS(JS21:JS35,"&lt;16")&gt;0,"هـ",IF(JS37&lt;20,"هـ",IF(JS37&lt;24,"د",IF(JS37&lt;30,"ج",IF(JS37&lt;36,"ب",IF(JS37&lt;=40,"الف","اشتباه")))))))</f>
        <v/>
      </c>
      <c r="JT39" s="414" t="str">
        <f>IF(JT38="تکرار صنف","هـ",IF(COUNT(JU21:JU35)&lt;1,"",IF(COUNTIFS(JU21:JU35,"&lt;40")&gt;0,"هـ",IF(JU37&lt;50,"هـ",IF(JU37&lt;60,"د",IF(JU37&lt;75,"ج",IF(JU37&lt;90,"ب",IF(JU37&lt;=100,"الف","اشتباه"))))))))</f>
        <v/>
      </c>
      <c r="JU39" s="415"/>
      <c r="JV39" s="411"/>
      <c r="JW39" s="89" t="str">
        <f>IF(COUNT(JW21:JW35)&lt;1,"",IF(COUNTIFS(JW21:JW35,"&lt;16")&gt;0,"هـ",IF(JW37&lt;20,"هـ",IF(JW37&lt;24,"د",IF(JW37&lt;30,"ج",IF(JW37&lt;36,"ب",IF(JW37&lt;=40,"الف","اشتباه")))))))</f>
        <v/>
      </c>
      <c r="JX39" s="414" t="str">
        <f>IF(JX38="تکرار صنف","هـ",IF(COUNT(JY21:JY35)&lt;1,"",IF(COUNTIFS(JY21:JY35,"&lt;40")&gt;0,"هـ",IF(JY37&lt;50,"هـ",IF(JY37&lt;60,"د",IF(JY37&lt;75,"ج",IF(JY37&lt;90,"ب",IF(JY37&lt;=100,"الف","اشتباه"))))))))</f>
        <v/>
      </c>
      <c r="JY39" s="415"/>
      <c r="JZ39" s="411"/>
      <c r="KA39" s="89" t="str">
        <f>IF(COUNT(KA21:KA35)&lt;1,"",IF(COUNTIFS(KA21:KA35,"&lt;16")&gt;0,"هـ",IF(KA37&lt;20,"هـ",IF(KA37&lt;24,"د",IF(KA37&lt;30,"ج",IF(KA37&lt;36,"ب",IF(KA37&lt;=40,"الف","اشتباه")))))))</f>
        <v/>
      </c>
      <c r="KB39" s="414" t="str">
        <f>IF(KB38="تکرار صنف","هـ",IF(COUNT(KC21:KC35)&lt;1,"",IF(COUNTIFS(KC21:KC35,"&lt;40")&gt;0,"هـ",IF(KC37&lt;50,"هـ",IF(KC37&lt;60,"د",IF(KC37&lt;75,"ج",IF(KC37&lt;90,"ب",IF(KC37&lt;=100,"الف","اشتباه"))))))))</f>
        <v/>
      </c>
      <c r="KC39" s="415"/>
      <c r="KD39" s="411"/>
      <c r="KE39" s="89" t="str">
        <f>IF(COUNT(KE21:KE35)&lt;1,"",IF(COUNTIFS(KE21:KE35,"&lt;16")&gt;0,"هـ",IF(KE37&lt;20,"هـ",IF(KE37&lt;24,"د",IF(KE37&lt;30,"ج",IF(KE37&lt;36,"ب",IF(KE37&lt;=40,"الف","اشتباه")))))))</f>
        <v/>
      </c>
      <c r="KF39" s="414" t="str">
        <f>IF(KF38="تکرار صنف","هـ",IF(COUNT(KG21:KG35)&lt;1,"",IF(COUNTIFS(KG21:KG35,"&lt;40")&gt;0,"هـ",IF(KG37&lt;50,"هـ",IF(KG37&lt;60,"د",IF(KG37&lt;75,"ج",IF(KG37&lt;90,"ب",IF(KG37&lt;=100,"الف","اشتباه"))))))))</f>
        <v/>
      </c>
      <c r="KG39" s="415"/>
      <c r="KH39" s="411"/>
      <c r="KI39" s="89" t="str">
        <f>IF(COUNT(KI21:KI35)&lt;1,"",IF(COUNTIFS(KI21:KI35,"&lt;16")&gt;0,"هـ",IF(KI37&lt;20,"هـ",IF(KI37&lt;24,"د",IF(KI37&lt;30,"ج",IF(KI37&lt;36,"ب",IF(KI37&lt;=40,"الف","اشتباه")))))))</f>
        <v/>
      </c>
      <c r="KJ39" s="414" t="str">
        <f>IF(KJ38="تکرار صنف","هـ",IF(COUNT(KK21:KK35)&lt;1,"",IF(COUNTIFS(KK21:KK35,"&lt;40")&gt;0,"هـ",IF(KK37&lt;50,"هـ",IF(KK37&lt;60,"د",IF(KK37&lt;75,"ج",IF(KK37&lt;90,"ب",IF(KK37&lt;=100,"الف","اشتباه"))))))))</f>
        <v/>
      </c>
      <c r="KK39" s="415"/>
      <c r="KL39" s="411"/>
      <c r="KM39" s="89" t="str">
        <f>IF(COUNT(KM21:KM35)&lt;1,"",IF(COUNTIFS(KM21:KM35,"&lt;16")&gt;0,"هـ",IF(KM37&lt;20,"هـ",IF(KM37&lt;24,"د",IF(KM37&lt;30,"ج",IF(KM37&lt;36,"ب",IF(KM37&lt;=40,"الف","اشتباه")))))))</f>
        <v/>
      </c>
      <c r="KN39" s="414" t="str">
        <f>IF(KN38="تکرار صنف","هـ",IF(COUNT(KO21:KO35)&lt;1,"",IF(COUNTIFS(KO21:KO35,"&lt;40")&gt;0,"هـ",IF(KO37&lt;50,"هـ",IF(KO37&lt;60,"د",IF(KO37&lt;75,"ج",IF(KO37&lt;90,"ب",IF(KO37&lt;=100,"الف","اشتباه"))))))))</f>
        <v/>
      </c>
      <c r="KO39" s="415"/>
      <c r="KP39" s="411"/>
      <c r="KQ39" s="89" t="str">
        <f>IF(COUNT(KQ21:KQ35)&lt;1,"",IF(COUNTIFS(KQ21:KQ35,"&lt;16")&gt;0,"هـ",IF(KQ37&lt;20,"هـ",IF(KQ37&lt;24,"د",IF(KQ37&lt;30,"ج",IF(KQ37&lt;36,"ب",IF(KQ37&lt;=40,"الف","اشتباه")))))))</f>
        <v/>
      </c>
      <c r="KR39" s="414" t="str">
        <f>IF(KR38="تکرار صنف","هـ",IF(COUNT(KS21:KS35)&lt;1,"",IF(COUNTIFS(KS21:KS35,"&lt;40")&gt;0,"هـ",IF(KS37&lt;50,"هـ",IF(KS37&lt;60,"د",IF(KS37&lt;75,"ج",IF(KS37&lt;90,"ب",IF(KS37&lt;=100,"الف","اشتباه"))))))))</f>
        <v/>
      </c>
      <c r="KS39" s="415"/>
      <c r="KT39" s="411"/>
      <c r="KU39" s="89" t="str">
        <f>IF(COUNT(KU21:KU35)&lt;1,"",IF(COUNTIFS(KU21:KU35,"&lt;16")&gt;0,"هـ",IF(KU37&lt;20,"هـ",IF(KU37&lt;24,"د",IF(KU37&lt;30,"ج",IF(KU37&lt;36,"ب",IF(KU37&lt;=40,"الف","اشتباه")))))))</f>
        <v/>
      </c>
      <c r="KV39" s="414" t="str">
        <f>IF(KV38="تکرار صنف","هـ",IF(COUNT(KW21:KW35)&lt;1,"",IF(COUNTIFS(KW21:KW35,"&lt;40")&gt;0,"هـ",IF(KW37&lt;50,"هـ",IF(KW37&lt;60,"د",IF(KW37&lt;75,"ج",IF(KW37&lt;90,"ب",IF(KW37&lt;=100,"الف","اشتباه"))))))))</f>
        <v/>
      </c>
      <c r="KW39" s="415"/>
      <c r="KX39" s="411"/>
      <c r="KY39" s="89" t="str">
        <f>IF(COUNT(KY21:KY35)&lt;1,"",IF(COUNTIFS(KY21:KY35,"&lt;16")&gt;0,"هـ",IF(KY37&lt;20,"هـ",IF(KY37&lt;24,"د",IF(KY37&lt;30,"ج",IF(KY37&lt;36,"ب",IF(KY37&lt;=40,"الف","اشتباه")))))))</f>
        <v/>
      </c>
      <c r="KZ39" s="414" t="str">
        <f>IF(KZ38="تکرار صنف","هـ",IF(COUNT(LA21:LA35)&lt;1,"",IF(COUNTIFS(LA21:LA35,"&lt;40")&gt;0,"هـ",IF(LA37&lt;50,"هـ",IF(LA37&lt;60,"د",IF(LA37&lt;75,"ج",IF(LA37&lt;90,"ب",IF(LA37&lt;=100,"الف","اشتباه"))))))))</f>
        <v/>
      </c>
      <c r="LA39" s="415"/>
      <c r="LB39" s="411"/>
      <c r="LC39" s="89" t="str">
        <f>IF(COUNT(LC21:LC35)&lt;1,"",IF(COUNTIFS(LC21:LC35,"&lt;16")&gt;0,"هـ",IF(LC37&lt;20,"هـ",IF(LC37&lt;24,"د",IF(LC37&lt;30,"ج",IF(LC37&lt;36,"ب",IF(LC37&lt;=40,"الف","اشتباه")))))))</f>
        <v/>
      </c>
      <c r="LD39" s="414" t="str">
        <f>IF(LD38="تکرار صنف","هـ",IF(COUNT(LE21:LE35)&lt;1,"",IF(COUNTIFS(LE21:LE35,"&lt;40")&gt;0,"هـ",IF(LE37&lt;50,"هـ",IF(LE37&lt;60,"د",IF(LE37&lt;75,"ج",IF(LE37&lt;90,"ب",IF(LE37&lt;=100,"الف","اشتباه"))))))))</f>
        <v/>
      </c>
      <c r="LE39" s="415"/>
      <c r="LF39" s="411"/>
      <c r="LG39" s="89" t="str">
        <f>IF(COUNT(LG21:LG35)&lt;1,"",IF(COUNTIFS(LG21:LG35,"&lt;16")&gt;0,"هـ",IF(LG37&lt;20,"هـ",IF(LG37&lt;24,"د",IF(LG37&lt;30,"ج",IF(LG37&lt;36,"ب",IF(LG37&lt;=40,"الف","اشتباه")))))))</f>
        <v/>
      </c>
      <c r="LH39" s="414" t="str">
        <f>IF(LH38="تکرار صنف","هـ",IF(COUNT(LI21:LI35)&lt;1,"",IF(COUNTIFS(LI21:LI35,"&lt;40")&gt;0,"هـ",IF(LI37&lt;50,"هـ",IF(LI37&lt;60,"د",IF(LI37&lt;75,"ج",IF(LI37&lt;90,"ب",IF(LI37&lt;=100,"الف","اشتباه"))))))))</f>
        <v/>
      </c>
      <c r="LI39" s="415"/>
      <c r="LJ39" s="411"/>
      <c r="LK39" s="89" t="str">
        <f>IF(COUNT(LK21:LK35)&lt;1,"",IF(COUNTIFS(LK21:LK35,"&lt;16")&gt;0,"هـ",IF(LK37&lt;20,"هـ",IF(LK37&lt;24,"د",IF(LK37&lt;30,"ج",IF(LK37&lt;36,"ب",IF(LK37&lt;=40,"الف","اشتباه")))))))</f>
        <v/>
      </c>
      <c r="LL39" s="414" t="str">
        <f>IF(LL38="تکرار صنف","هـ",IF(COUNT(LM21:LM35)&lt;1,"",IF(COUNTIFS(LM21:LM35,"&lt;40")&gt;0,"هـ",IF(LM37&lt;50,"هـ",IF(LM37&lt;60,"د",IF(LM37&lt;75,"ج",IF(LM37&lt;90,"ب",IF(LM37&lt;=100,"الف","اشتباه"))))))))</f>
        <v/>
      </c>
      <c r="LM39" s="415"/>
      <c r="LN39" s="411"/>
      <c r="LO39" s="89" t="str">
        <f>IF(COUNT(LO21:LO35)&lt;1,"",IF(COUNTIFS(LO21:LO35,"&lt;16")&gt;0,"هـ",IF(LO37&lt;20,"هـ",IF(LO37&lt;24,"د",IF(LO37&lt;30,"ج",IF(LO37&lt;36,"ب",IF(LO37&lt;=40,"الف","اشتباه")))))))</f>
        <v/>
      </c>
      <c r="LP39" s="414" t="str">
        <f>IF(LP38="تکرار صنف","هـ",IF(COUNT(LQ21:LQ35)&lt;1,"",IF(COUNTIFS(LQ21:LQ35,"&lt;40")&gt;0,"هـ",IF(LQ37&lt;50,"هـ",IF(LQ37&lt;60,"د",IF(LQ37&lt;75,"ج",IF(LQ37&lt;90,"ب",IF(LQ37&lt;=100,"الف","اشتباه"))))))))</f>
        <v/>
      </c>
      <c r="LQ39" s="415"/>
      <c r="LR39" s="411"/>
      <c r="LS39" s="89" t="str">
        <f>IF(COUNT(LS21:LS35)&lt;1,"",IF(COUNTIFS(LS21:LS35,"&lt;16")&gt;0,"هـ",IF(LS37&lt;20,"هـ",IF(LS37&lt;24,"د",IF(LS37&lt;30,"ج",IF(LS37&lt;36,"ب",IF(LS37&lt;=40,"الف","اشتباه")))))))</f>
        <v/>
      </c>
      <c r="LT39" s="414" t="str">
        <f>IF(LT38="تکرار صنف","هـ",IF(COUNT(LU21:LU35)&lt;1,"",IF(COUNTIFS(LU21:LU35,"&lt;40")&gt;0,"هـ",IF(LU37&lt;50,"هـ",IF(LU37&lt;60,"د",IF(LU37&lt;75,"ج",IF(LU37&lt;90,"ب",IF(LU37&lt;=100,"الف","اشتباه"))))))))</f>
        <v/>
      </c>
      <c r="LU39" s="415"/>
      <c r="LV39" s="411"/>
      <c r="LW39" s="89" t="str">
        <f>IF(COUNT(LW21:LW35)&lt;1,"",IF(COUNTIFS(LW21:LW35,"&lt;16")&gt;0,"هـ",IF(LW37&lt;20,"هـ",IF(LW37&lt;24,"د",IF(LW37&lt;30,"ج",IF(LW37&lt;36,"ب",IF(LW37&lt;=40,"الف","اشتباه")))))))</f>
        <v/>
      </c>
      <c r="LX39" s="414" t="str">
        <f>IF(LX38="تکرار صنف","هـ",IF(COUNT(LY21:LY35)&lt;1,"",IF(COUNTIFS(LY21:LY35,"&lt;40")&gt;0,"هـ",IF(LY37&lt;50,"هـ",IF(LY37&lt;60,"د",IF(LY37&lt;75,"ج",IF(LY37&lt;90,"ب",IF(LY37&lt;=100,"الف","اشتباه"))))))))</f>
        <v/>
      </c>
      <c r="LY39" s="415"/>
      <c r="LZ39" s="411"/>
      <c r="MA39" s="89" t="str">
        <f>IF(COUNT(MA21:MA35)&lt;1,"",IF(COUNTIFS(MA21:MA35,"&lt;16")&gt;0,"هـ",IF(MA37&lt;20,"هـ",IF(MA37&lt;24,"د",IF(MA37&lt;30,"ج",IF(MA37&lt;36,"ب",IF(MA37&lt;=40,"الف","اشتباه")))))))</f>
        <v/>
      </c>
      <c r="MB39" s="414" t="str">
        <f>IF(MB38="تکرار صنف","هـ",IF(COUNT(MC21:MC35)&lt;1,"",IF(COUNTIFS(MC21:MC35,"&lt;40")&gt;0,"هـ",IF(MC37&lt;50,"هـ",IF(MC37&lt;60,"د",IF(MC37&lt;75,"ج",IF(MC37&lt;90,"ب",IF(MC37&lt;=100,"الف","اشتباه"))))))))</f>
        <v/>
      </c>
      <c r="MC39" s="415"/>
      <c r="MD39" s="411"/>
      <c r="ME39" s="89" t="str">
        <f>IF(COUNT(ME21:ME35)&lt;1,"",IF(COUNTIFS(ME21:ME35,"&lt;16")&gt;0,"هـ",IF(ME37&lt;20,"هـ",IF(ME37&lt;24,"د",IF(ME37&lt;30,"ج",IF(ME37&lt;36,"ب",IF(ME37&lt;=40,"الف","اشتباه")))))))</f>
        <v/>
      </c>
      <c r="MF39" s="414" t="str">
        <f>IF(MF38="تکرار صنف","هـ",IF(COUNT(MG21:MG35)&lt;1,"",IF(COUNTIFS(MG21:MG35,"&lt;40")&gt;0,"هـ",IF(MG37&lt;50,"هـ",IF(MG37&lt;60,"د",IF(MG37&lt;75,"ج",IF(MG37&lt;90,"ب",IF(MG37&lt;=100,"الف","اشتباه"))))))))</f>
        <v/>
      </c>
      <c r="MG39" s="415"/>
      <c r="MH39" s="411"/>
      <c r="MI39" s="89" t="str">
        <f>IF(COUNT(MI21:MI35)&lt;1,"",IF(COUNTIFS(MI21:MI35,"&lt;16")&gt;0,"هـ",IF(MI37&lt;20,"هـ",IF(MI37&lt;24,"د",IF(MI37&lt;30,"ج",IF(MI37&lt;36,"ب",IF(MI37&lt;=40,"الف","اشتباه")))))))</f>
        <v/>
      </c>
      <c r="MJ39" s="414" t="str">
        <f>IF(MJ38="تکرار صنف","هـ",IF(COUNT(MK21:MK35)&lt;1,"",IF(COUNTIFS(MK21:MK35,"&lt;40")&gt;0,"هـ",IF(MK37&lt;50,"هـ",IF(MK37&lt;60,"د",IF(MK37&lt;75,"ج",IF(MK37&lt;90,"ب",IF(MK37&lt;=100,"الف","اشتباه"))))))))</f>
        <v/>
      </c>
      <c r="MK39" s="415"/>
      <c r="ML39" s="411"/>
      <c r="MM39" s="89" t="str">
        <f>IF(COUNT(MM21:MM35)&lt;1,"",IF(COUNTIFS(MM21:MM35,"&lt;16")&gt;0,"هـ",IF(MM37&lt;20,"هـ",IF(MM37&lt;24,"د",IF(MM37&lt;30,"ج",IF(MM37&lt;36,"ب",IF(MM37&lt;=40,"الف","اشتباه")))))))</f>
        <v/>
      </c>
      <c r="MN39" s="414" t="str">
        <f>IF(MN38="تکرار صنف","هـ",IF(COUNT(MO21:MO35)&lt;1,"",IF(COUNTIFS(MO21:MO35,"&lt;40")&gt;0,"هـ",IF(MO37&lt;50,"هـ",IF(MO37&lt;60,"د",IF(MO37&lt;75,"ج",IF(MO37&lt;90,"ب",IF(MO37&lt;=100,"الف","اشتباه"))))))))</f>
        <v/>
      </c>
      <c r="MO39" s="415"/>
      <c r="MP39" s="411"/>
      <c r="MQ39" s="89" t="str">
        <f>IF(COUNT(MQ21:MQ35)&lt;1,"",IF(COUNTIFS(MQ21:MQ35,"&lt;16")&gt;0,"هـ",IF(MQ37&lt;20,"هـ",IF(MQ37&lt;24,"د",IF(MQ37&lt;30,"ج",IF(MQ37&lt;36,"ب",IF(MQ37&lt;=40,"الف","اشتباه")))))))</f>
        <v/>
      </c>
      <c r="MR39" s="414" t="str">
        <f>IF(MR38="تکرار صنف","هـ",IF(COUNT(MS21:MS35)&lt;1,"",IF(COUNTIFS(MS21:MS35,"&lt;40")&gt;0,"هـ",IF(MS37&lt;50,"هـ",IF(MS37&lt;60,"د",IF(MS37&lt;75,"ج",IF(MS37&lt;90,"ب",IF(MS37&lt;=100,"الف","اشتباه"))))))))</f>
        <v/>
      </c>
      <c r="MS39" s="415"/>
      <c r="MT39" s="411"/>
      <c r="MU39" s="89" t="str">
        <f>IF(COUNT(MU21:MU35)&lt;1,"",IF(COUNTIFS(MU21:MU35,"&lt;16")&gt;0,"هـ",IF(MU37&lt;20,"هـ",IF(MU37&lt;24,"د",IF(MU37&lt;30,"ج",IF(MU37&lt;36,"ب",IF(MU37&lt;=40,"الف","اشتباه")))))))</f>
        <v/>
      </c>
      <c r="MV39" s="414" t="str">
        <f>IF(MV38="تکرار صنف","هـ",IF(COUNT(MW21:MW35)&lt;1,"",IF(COUNTIFS(MW21:MW35,"&lt;40")&gt;0,"هـ",IF(MW37&lt;50,"هـ",IF(MW37&lt;60,"د",IF(MW37&lt;75,"ج",IF(MW37&lt;90,"ب",IF(MW37&lt;=100,"الف","اشتباه"))))))))</f>
        <v/>
      </c>
      <c r="MW39" s="415"/>
      <c r="MX39" s="411"/>
      <c r="MY39" s="89" t="str">
        <f>IF(COUNT(MY21:MY35)&lt;1,"",IF(COUNTIFS(MY21:MY35,"&lt;16")&gt;0,"هـ",IF(MY37&lt;20,"هـ",IF(MY37&lt;24,"د",IF(MY37&lt;30,"ج",IF(MY37&lt;36,"ب",IF(MY37&lt;=40,"الف","اشتباه")))))))</f>
        <v/>
      </c>
      <c r="MZ39" s="414" t="str">
        <f>IF(MZ38="تکرار صنف","هـ",IF(COUNT(NA21:NA35)&lt;1,"",IF(COUNTIFS(NA21:NA35,"&lt;40")&gt;0,"هـ",IF(NA37&lt;50,"هـ",IF(NA37&lt;60,"د",IF(NA37&lt;75,"ج",IF(NA37&lt;90,"ب",IF(NA37&lt;=100,"الف","اشتباه"))))))))</f>
        <v/>
      </c>
      <c r="NA39" s="415"/>
      <c r="NB39" s="411"/>
      <c r="NC39" s="89" t="str">
        <f>IF(COUNT(NC21:NC35)&lt;1,"",IF(COUNTIFS(NC21:NC35,"&lt;16")&gt;0,"هـ",IF(NC37&lt;20,"هـ",IF(NC37&lt;24,"د",IF(NC37&lt;30,"ج",IF(NC37&lt;36,"ب",IF(NC37&lt;=40,"الف","اشتباه")))))))</f>
        <v/>
      </c>
      <c r="ND39" s="414" t="str">
        <f>IF(ND38="تکرار صنف","هـ",IF(COUNT(NE21:NE35)&lt;1,"",IF(COUNTIFS(NE21:NE35,"&lt;40")&gt;0,"هـ",IF(NE37&lt;50,"هـ",IF(NE37&lt;60,"د",IF(NE37&lt;75,"ج",IF(NE37&lt;90,"ب",IF(NE37&lt;=100,"الف","اشتباه"))))))))</f>
        <v/>
      </c>
      <c r="NE39" s="415"/>
      <c r="NF39" s="411"/>
      <c r="NG39" s="89" t="str">
        <f>IF(COUNT(NG21:NG35)&lt;1,"",IF(COUNTIFS(NG21:NG35,"&lt;16")&gt;0,"هـ",IF(NG37&lt;20,"هـ",IF(NG37&lt;24,"د",IF(NG37&lt;30,"ج",IF(NG37&lt;36,"ب",IF(NG37&lt;=40,"الف","اشتباه")))))))</f>
        <v/>
      </c>
      <c r="NH39" s="414" t="str">
        <f>IF(NH38="تکرار صنف","هـ",IF(COUNT(NI21:NI35)&lt;1,"",IF(COUNTIFS(NI21:NI35,"&lt;40")&gt;0,"هـ",IF(NI37&lt;50,"هـ",IF(NI37&lt;60,"د",IF(NI37&lt;75,"ج",IF(NI37&lt;90,"ب",IF(NI37&lt;=100,"الف","اشتباه"))))))))</f>
        <v/>
      </c>
      <c r="NI39" s="415"/>
      <c r="NJ39" s="411"/>
      <c r="NK39" s="89" t="str">
        <f>IF(COUNT(NK21:NK35)&lt;1,"",IF(COUNTIFS(NK21:NK35,"&lt;16")&gt;0,"هـ",IF(NK37&lt;20,"هـ",IF(NK37&lt;24,"د",IF(NK37&lt;30,"ج",IF(NK37&lt;36,"ب",IF(NK37&lt;=40,"الف","اشتباه")))))))</f>
        <v/>
      </c>
      <c r="NL39" s="414" t="str">
        <f>IF(NL38="تکرار صنف","هـ",IF(COUNT(NM21:NM35)&lt;1,"",IF(COUNTIFS(NM21:NM35,"&lt;40")&gt;0,"هـ",IF(NM37&lt;50,"هـ",IF(NM37&lt;60,"د",IF(NM37&lt;75,"ج",IF(NM37&lt;90,"ب",IF(NM37&lt;=100,"الف","اشتباه"))))))))</f>
        <v/>
      </c>
      <c r="NM39" s="415"/>
      <c r="NN39" s="411"/>
      <c r="NO39" s="89" t="str">
        <f>IF(COUNT(NO21:NO35)&lt;1,"",IF(COUNTIFS(NO21:NO35,"&lt;16")&gt;0,"هـ",IF(NO37&lt;20,"هـ",IF(NO37&lt;24,"د",IF(NO37&lt;30,"ج",IF(NO37&lt;36,"ب",IF(NO37&lt;=40,"الف","اشتباه")))))))</f>
        <v/>
      </c>
      <c r="NP39" s="414" t="str">
        <f>IF(NP38="تکرار صنف","هـ",IF(COUNT(NQ21:NQ35)&lt;1,"",IF(COUNTIFS(NQ21:NQ35,"&lt;40")&gt;0,"هـ",IF(NQ37&lt;50,"هـ",IF(NQ37&lt;60,"د",IF(NQ37&lt;75,"ج",IF(NQ37&lt;90,"ب",IF(NQ37&lt;=100,"الف","اشتباه"))))))))</f>
        <v/>
      </c>
      <c r="NQ39" s="415"/>
      <c r="NR39" s="411"/>
      <c r="NS39" s="89" t="str">
        <f>IF(COUNT(NS21:NS35)&lt;1,"",IF(COUNTIFS(NS21:NS35,"&lt;16")&gt;0,"هـ",IF(NS37&lt;20,"هـ",IF(NS37&lt;24,"د",IF(NS37&lt;30,"ج",IF(NS37&lt;36,"ب",IF(NS37&lt;=40,"الف","اشتباه")))))))</f>
        <v/>
      </c>
      <c r="NT39" s="414" t="str">
        <f>IF(NT38="تکرار صنف","هـ",IF(COUNT(NU21:NU35)&lt;1,"",IF(COUNTIFS(NU21:NU35,"&lt;40")&gt;0,"هـ",IF(NU37&lt;50,"هـ",IF(NU37&lt;60,"د",IF(NU37&lt;75,"ج",IF(NU37&lt;90,"ب",IF(NU37&lt;=100,"الف","اشتباه"))))))))</f>
        <v/>
      </c>
      <c r="NU39" s="415"/>
      <c r="NV39" s="411"/>
      <c r="NW39" s="89" t="str">
        <f>IF(COUNT(NW21:NW35)&lt;1,"",IF(COUNTIFS(NW21:NW35,"&lt;16")&gt;0,"هـ",IF(NW37&lt;20,"هـ",IF(NW37&lt;24,"د",IF(NW37&lt;30,"ج",IF(NW37&lt;36,"ب",IF(NW37&lt;=40,"الف","اشتباه")))))))</f>
        <v/>
      </c>
      <c r="NX39" s="414" t="str">
        <f>IF(NX38="تکرار صنف","هـ",IF(COUNT(NY21:NY35)&lt;1,"",IF(COUNTIFS(NY21:NY35,"&lt;40")&gt;0,"هـ",IF(NY37&lt;50,"هـ",IF(NY37&lt;60,"د",IF(NY37&lt;75,"ج",IF(NY37&lt;90,"ب",IF(NY37&lt;=100,"الف","اشتباه"))))))))</f>
        <v/>
      </c>
      <c r="NY39" s="415"/>
      <c r="NZ39" s="411"/>
      <c r="OA39" s="89" t="str">
        <f>IF(COUNT(OA21:OA35)&lt;1,"",IF(COUNTIFS(OA21:OA35,"&lt;16")&gt;0,"هـ",IF(OA37&lt;20,"هـ",IF(OA37&lt;24,"د",IF(OA37&lt;30,"ج",IF(OA37&lt;36,"ب",IF(OA37&lt;=40,"الف","اشتباه")))))))</f>
        <v/>
      </c>
      <c r="OB39" s="414" t="str">
        <f>IF(OB38="تکرار صنف","هـ",IF(COUNT(OC21:OC35)&lt;1,"",IF(COUNTIFS(OC21:OC35,"&lt;40")&gt;0,"هـ",IF(OC37&lt;50,"هـ",IF(OC37&lt;60,"د",IF(OC37&lt;75,"ج",IF(OC37&lt;90,"ب",IF(OC37&lt;=100,"الف","اشتباه"))))))))</f>
        <v/>
      </c>
      <c r="OC39" s="415"/>
      <c r="OD39" s="411"/>
    </row>
    <row r="40" spans="1:394" s="82" customFormat="1" ht="13.05" customHeight="1" x14ac:dyDescent="0.3">
      <c r="A40" s="416" t="s">
        <v>56</v>
      </c>
      <c r="B40" s="90" t="s">
        <v>48</v>
      </c>
      <c r="C40" s="60">
        <f>'لیست '!Z5</f>
        <v>0</v>
      </c>
      <c r="D40" s="60">
        <f>E40-C40</f>
        <v>0</v>
      </c>
      <c r="E40" s="61">
        <f>'لیست '!AU5</f>
        <v>0</v>
      </c>
      <c r="F40" s="411"/>
      <c r="G40" s="145">
        <f>'لیست '!Z6</f>
        <v>0</v>
      </c>
      <c r="H40" s="145">
        <f>I40-G40</f>
        <v>0</v>
      </c>
      <c r="I40" s="144">
        <f>'لیست '!AU6</f>
        <v>0</v>
      </c>
      <c r="J40" s="411"/>
      <c r="K40" s="145">
        <f>'لیست '!Z7</f>
        <v>0</v>
      </c>
      <c r="L40" s="145">
        <f>M40-K40</f>
        <v>0</v>
      </c>
      <c r="M40" s="144">
        <f>'لیست '!AU7</f>
        <v>0</v>
      </c>
      <c r="N40" s="411"/>
      <c r="O40" s="145">
        <f>'لیست '!Z8</f>
        <v>0</v>
      </c>
      <c r="P40" s="145">
        <f>Q40-O40</f>
        <v>0</v>
      </c>
      <c r="Q40" s="144">
        <f>'لیست '!AU8</f>
        <v>0</v>
      </c>
      <c r="R40" s="411"/>
      <c r="S40" s="145">
        <f>'لیست '!Z9</f>
        <v>0</v>
      </c>
      <c r="T40" s="145">
        <f>U40-S40</f>
        <v>0</v>
      </c>
      <c r="U40" s="144">
        <f>'لیست '!AU9</f>
        <v>0</v>
      </c>
      <c r="V40" s="411"/>
      <c r="W40" s="145">
        <f>'لیست '!Z10</f>
        <v>0</v>
      </c>
      <c r="X40" s="145">
        <f>Y40-W40</f>
        <v>0</v>
      </c>
      <c r="Y40" s="144">
        <f>'لیست '!AU10</f>
        <v>0</v>
      </c>
      <c r="Z40" s="411"/>
      <c r="AA40" s="145">
        <f>'لیست '!Z11</f>
        <v>0</v>
      </c>
      <c r="AB40" s="145">
        <f>AC40-AA40</f>
        <v>0</v>
      </c>
      <c r="AC40" s="144">
        <f>'لیست '!AU11</f>
        <v>0</v>
      </c>
      <c r="AD40" s="411"/>
      <c r="AE40" s="145">
        <f>'لیست '!Z12</f>
        <v>0</v>
      </c>
      <c r="AF40" s="145">
        <f>AG40-AE40</f>
        <v>0</v>
      </c>
      <c r="AG40" s="144">
        <f>'لیست '!AU12</f>
        <v>0</v>
      </c>
      <c r="AH40" s="411"/>
      <c r="AI40" s="145">
        <f>'لیست '!Z13</f>
        <v>0</v>
      </c>
      <c r="AJ40" s="145">
        <f>AK40-AI40</f>
        <v>0</v>
      </c>
      <c r="AK40" s="144">
        <f>'لیست '!AU13</f>
        <v>0</v>
      </c>
      <c r="AL40" s="411"/>
      <c r="AM40" s="145">
        <f>'لیست '!Z14</f>
        <v>0</v>
      </c>
      <c r="AN40" s="145">
        <f>AO40-AM40</f>
        <v>0</v>
      </c>
      <c r="AO40" s="144">
        <f>'لیست '!AU14</f>
        <v>0</v>
      </c>
      <c r="AP40" s="411"/>
      <c r="AQ40" s="145">
        <f>'لیست '!Z15</f>
        <v>0</v>
      </c>
      <c r="AR40" s="145">
        <f>AS40-AQ40</f>
        <v>0</v>
      </c>
      <c r="AS40" s="144">
        <f>'لیست '!AU15</f>
        <v>0</v>
      </c>
      <c r="AT40" s="411"/>
      <c r="AU40" s="145">
        <f>'لیست '!Z16</f>
        <v>0</v>
      </c>
      <c r="AV40" s="145">
        <f>AW40-AU40</f>
        <v>0</v>
      </c>
      <c r="AW40" s="144">
        <f>'لیست '!AU16</f>
        <v>0</v>
      </c>
      <c r="AX40" s="411"/>
      <c r="AY40" s="145">
        <f>'لیست '!Z17</f>
        <v>0</v>
      </c>
      <c r="AZ40" s="145">
        <f>BA40-AY40</f>
        <v>0</v>
      </c>
      <c r="BA40" s="144">
        <f>'لیست '!AU17</f>
        <v>0</v>
      </c>
      <c r="BB40" s="411"/>
      <c r="BC40" s="145">
        <f>'لیست '!Z18</f>
        <v>0</v>
      </c>
      <c r="BD40" s="145">
        <f>BE40-BC40</f>
        <v>0</v>
      </c>
      <c r="BE40" s="144">
        <f>'لیست '!AU18</f>
        <v>0</v>
      </c>
      <c r="BF40" s="411"/>
      <c r="BG40" s="145">
        <f>'لیست '!Z19</f>
        <v>0</v>
      </c>
      <c r="BH40" s="145">
        <f>BI40-BG40</f>
        <v>0</v>
      </c>
      <c r="BI40" s="144">
        <f>'لیست '!AU19</f>
        <v>0</v>
      </c>
      <c r="BJ40" s="411"/>
      <c r="BK40" s="145">
        <f>'لیست '!Z20</f>
        <v>0</v>
      </c>
      <c r="BL40" s="145">
        <f>BM40-BK40</f>
        <v>0</v>
      </c>
      <c r="BM40" s="144">
        <f>'لیست '!AU20</f>
        <v>0</v>
      </c>
      <c r="BN40" s="411"/>
      <c r="BO40" s="145">
        <f>'لیست '!Z21</f>
        <v>0</v>
      </c>
      <c r="BP40" s="145">
        <f>BQ40-BO40</f>
        <v>0</v>
      </c>
      <c r="BQ40" s="144">
        <f>'لیست '!AU21</f>
        <v>0</v>
      </c>
      <c r="BR40" s="411"/>
      <c r="BS40" s="145">
        <f>'لیست '!Z22</f>
        <v>0</v>
      </c>
      <c r="BT40" s="145">
        <f>BU40-BS40</f>
        <v>0</v>
      </c>
      <c r="BU40" s="144">
        <f>'لیست '!AU22</f>
        <v>0</v>
      </c>
      <c r="BV40" s="411"/>
      <c r="BW40" s="145">
        <f>'لیست '!Z23</f>
        <v>0</v>
      </c>
      <c r="BX40" s="145">
        <f>BY40-BW40</f>
        <v>0</v>
      </c>
      <c r="BY40" s="144">
        <f>'لیست '!AU23</f>
        <v>0</v>
      </c>
      <c r="BZ40" s="411"/>
      <c r="CA40" s="145">
        <f>'لیست '!Z24</f>
        <v>0</v>
      </c>
      <c r="CB40" s="145">
        <f>CC40-CA40</f>
        <v>0</v>
      </c>
      <c r="CC40" s="144">
        <f>'لیست '!AU24</f>
        <v>0</v>
      </c>
      <c r="CD40" s="411"/>
      <c r="CE40" s="145">
        <f>'لیست '!Z25</f>
        <v>0</v>
      </c>
      <c r="CF40" s="145">
        <f>CG40-CE40</f>
        <v>0</v>
      </c>
      <c r="CG40" s="144">
        <f>'لیست '!AU25</f>
        <v>0</v>
      </c>
      <c r="CH40" s="411"/>
      <c r="CI40" s="145">
        <f>'لیست '!Z26</f>
        <v>0</v>
      </c>
      <c r="CJ40" s="145">
        <f>CK40-CI40</f>
        <v>0</v>
      </c>
      <c r="CK40" s="144">
        <f>'لیست '!AU26</f>
        <v>0</v>
      </c>
      <c r="CL40" s="411"/>
      <c r="CM40" s="145">
        <f>'لیست '!Z27</f>
        <v>0</v>
      </c>
      <c r="CN40" s="145">
        <f>CO40-CM40</f>
        <v>0</v>
      </c>
      <c r="CO40" s="144">
        <f>'لیست '!AU27</f>
        <v>0</v>
      </c>
      <c r="CP40" s="411"/>
      <c r="CQ40" s="145">
        <f>'لیست '!Z28</f>
        <v>0</v>
      </c>
      <c r="CR40" s="145">
        <f>CS40-CQ40</f>
        <v>0</v>
      </c>
      <c r="CS40" s="144">
        <f>'لیست '!AU28</f>
        <v>0</v>
      </c>
      <c r="CT40" s="411"/>
      <c r="CU40" s="145">
        <f>'لیست '!Z29</f>
        <v>0</v>
      </c>
      <c r="CV40" s="145">
        <f>CW40-CU40</f>
        <v>0</v>
      </c>
      <c r="CW40" s="144">
        <f>'لیست '!AU29</f>
        <v>0</v>
      </c>
      <c r="CX40" s="411"/>
      <c r="CY40" s="145">
        <f>'لیست '!Z30</f>
        <v>0</v>
      </c>
      <c r="CZ40" s="145">
        <f>DA40-CY40</f>
        <v>0</v>
      </c>
      <c r="DA40" s="144">
        <f>'لیست '!AU30</f>
        <v>0</v>
      </c>
      <c r="DB40" s="411"/>
      <c r="DC40" s="145">
        <f>'لیست '!Z31</f>
        <v>0</v>
      </c>
      <c r="DD40" s="145">
        <f>DE40-DC40</f>
        <v>0</v>
      </c>
      <c r="DE40" s="144">
        <f>'لیست '!AU31</f>
        <v>0</v>
      </c>
      <c r="DF40" s="411"/>
      <c r="DG40" s="145">
        <f>'لیست '!Z32</f>
        <v>0</v>
      </c>
      <c r="DH40" s="145">
        <f>DI40-DG40</f>
        <v>0</v>
      </c>
      <c r="DI40" s="144">
        <f>'لیست '!AU32</f>
        <v>0</v>
      </c>
      <c r="DJ40" s="411"/>
      <c r="DK40" s="145">
        <f>'لیست '!Z33</f>
        <v>0</v>
      </c>
      <c r="DL40" s="145">
        <f>DM40-DK40</f>
        <v>0</v>
      </c>
      <c r="DM40" s="144">
        <f>'لیست '!AU33</f>
        <v>0</v>
      </c>
      <c r="DN40" s="411"/>
      <c r="DO40" s="145">
        <f>'لیست '!Z34</f>
        <v>0</v>
      </c>
      <c r="DP40" s="145">
        <f>DQ40-DO40</f>
        <v>0</v>
      </c>
      <c r="DQ40" s="144">
        <f>'لیست '!AU34</f>
        <v>0</v>
      </c>
      <c r="DR40" s="411"/>
      <c r="DS40" s="145">
        <f>'لیست '!Z35</f>
        <v>0</v>
      </c>
      <c r="DT40" s="145">
        <f>DU40-DS40</f>
        <v>0</v>
      </c>
      <c r="DU40" s="144">
        <f>'لیست '!AU35</f>
        <v>0</v>
      </c>
      <c r="DV40" s="411"/>
      <c r="DW40" s="145">
        <f>'لیست '!Z36</f>
        <v>0</v>
      </c>
      <c r="DX40" s="145">
        <f>DY40-DW40</f>
        <v>0</v>
      </c>
      <c r="DY40" s="144">
        <f>'لیست '!AU36</f>
        <v>0</v>
      </c>
      <c r="DZ40" s="411"/>
      <c r="EA40" s="145">
        <f>'لیست '!Z37</f>
        <v>0</v>
      </c>
      <c r="EB40" s="145">
        <f>EC40-EA40</f>
        <v>0</v>
      </c>
      <c r="EC40" s="144">
        <f>'لیست '!AU37</f>
        <v>0</v>
      </c>
      <c r="ED40" s="411"/>
      <c r="EE40" s="145">
        <f>'لیست '!Z38</f>
        <v>0</v>
      </c>
      <c r="EF40" s="145">
        <f>EG40-EE40</f>
        <v>0</v>
      </c>
      <c r="EG40" s="144">
        <f>'لیست '!AU38</f>
        <v>0</v>
      </c>
      <c r="EH40" s="411"/>
      <c r="EI40" s="145">
        <f>'لیست '!Z39</f>
        <v>0</v>
      </c>
      <c r="EJ40" s="145">
        <f>EK40-EI40</f>
        <v>0</v>
      </c>
      <c r="EK40" s="144">
        <f>'لیست '!AU39</f>
        <v>0</v>
      </c>
      <c r="EL40" s="411"/>
      <c r="EM40" s="145">
        <f>'لیست '!Z40</f>
        <v>0</v>
      </c>
      <c r="EN40" s="145">
        <f>EO40-EM40</f>
        <v>0</v>
      </c>
      <c r="EO40" s="144">
        <f>'لیست '!AU40</f>
        <v>0</v>
      </c>
      <c r="EP40" s="411"/>
      <c r="EQ40" s="145">
        <f>'لیست '!Z41</f>
        <v>0</v>
      </c>
      <c r="ER40" s="145">
        <f>ES40-EQ40</f>
        <v>0</v>
      </c>
      <c r="ES40" s="144">
        <f>'لیست '!AU41</f>
        <v>0</v>
      </c>
      <c r="ET40" s="411"/>
      <c r="EU40" s="145">
        <f>'لیست '!Z42</f>
        <v>0</v>
      </c>
      <c r="EV40" s="145">
        <f>EW40-EU40</f>
        <v>0</v>
      </c>
      <c r="EW40" s="144">
        <f>'لیست '!AU42</f>
        <v>0</v>
      </c>
      <c r="EX40" s="411"/>
      <c r="EY40" s="145">
        <f>'لیست '!Z43</f>
        <v>0</v>
      </c>
      <c r="EZ40" s="145">
        <f>FA40-EY40</f>
        <v>0</v>
      </c>
      <c r="FA40" s="144">
        <f>'لیست '!AU43</f>
        <v>0</v>
      </c>
      <c r="FB40" s="411"/>
      <c r="FC40" s="145">
        <f>'لیست '!Z44</f>
        <v>0</v>
      </c>
      <c r="FD40" s="145">
        <f>FE40-FC40</f>
        <v>0</v>
      </c>
      <c r="FE40" s="144">
        <f>'لیست '!AU44</f>
        <v>0</v>
      </c>
      <c r="FF40" s="411"/>
      <c r="FG40" s="145">
        <f>'لیست '!Z45</f>
        <v>0</v>
      </c>
      <c r="FH40" s="145">
        <f>FI40-FG40</f>
        <v>0</v>
      </c>
      <c r="FI40" s="144">
        <f>'لیست '!AU45</f>
        <v>0</v>
      </c>
      <c r="FJ40" s="411"/>
      <c r="FK40" s="145">
        <f>'لیست '!Z46</f>
        <v>0</v>
      </c>
      <c r="FL40" s="145">
        <f>FM40-FK40</f>
        <v>0</v>
      </c>
      <c r="FM40" s="144">
        <f>'لیست '!AU46</f>
        <v>0</v>
      </c>
      <c r="FN40" s="411"/>
      <c r="FO40" s="145">
        <f>'لیست '!Z47</f>
        <v>0</v>
      </c>
      <c r="FP40" s="145">
        <f>FQ40-FO40</f>
        <v>0</v>
      </c>
      <c r="FQ40" s="144">
        <f>'لیست '!AU47</f>
        <v>0</v>
      </c>
      <c r="FR40" s="411"/>
      <c r="FS40" s="145">
        <f>'لیست '!Z48</f>
        <v>0</v>
      </c>
      <c r="FT40" s="145">
        <f>FU40-FS40</f>
        <v>0</v>
      </c>
      <c r="FU40" s="144">
        <f>'لیست '!AU48</f>
        <v>0</v>
      </c>
      <c r="FV40" s="411"/>
      <c r="FW40" s="145">
        <f>'لیست '!Z49</f>
        <v>0</v>
      </c>
      <c r="FX40" s="145">
        <f>FY40-FW40</f>
        <v>0</v>
      </c>
      <c r="FY40" s="144">
        <f>'لیست '!AU49</f>
        <v>0</v>
      </c>
      <c r="FZ40" s="411"/>
      <c r="GA40" s="145">
        <f>'لیست '!Z50</f>
        <v>0</v>
      </c>
      <c r="GB40" s="145">
        <f>GC40-GA40</f>
        <v>0</v>
      </c>
      <c r="GC40" s="144">
        <f>'لیست '!AU50</f>
        <v>0</v>
      </c>
      <c r="GD40" s="411"/>
      <c r="GE40" s="145">
        <f>'لیست '!Z51</f>
        <v>0</v>
      </c>
      <c r="GF40" s="145">
        <f>GG40-GE40</f>
        <v>0</v>
      </c>
      <c r="GG40" s="144">
        <f>'لیست '!AU51</f>
        <v>0</v>
      </c>
      <c r="GH40" s="411"/>
      <c r="GI40" s="145">
        <f>'لیست '!Z52</f>
        <v>0</v>
      </c>
      <c r="GJ40" s="145">
        <f>GK40-GI40</f>
        <v>0</v>
      </c>
      <c r="GK40" s="144">
        <f>'لیست '!AU52</f>
        <v>0</v>
      </c>
      <c r="GL40" s="411"/>
      <c r="GM40" s="145">
        <f>'لیست '!Z53</f>
        <v>0</v>
      </c>
      <c r="GN40" s="145">
        <f>GO40-GM40</f>
        <v>0</v>
      </c>
      <c r="GO40" s="144">
        <f>'لیست '!AU53</f>
        <v>0</v>
      </c>
      <c r="GP40" s="411"/>
      <c r="GQ40" s="145">
        <f>'لیست '!Z54</f>
        <v>0</v>
      </c>
      <c r="GR40" s="145">
        <f>GS40-GQ40</f>
        <v>0</v>
      </c>
      <c r="GS40" s="144">
        <f>'لیست '!AU54</f>
        <v>0</v>
      </c>
      <c r="GT40" s="411"/>
      <c r="GU40" s="145">
        <f>'لیست '!Z55</f>
        <v>0</v>
      </c>
      <c r="GV40" s="145">
        <f>GW40-GU40</f>
        <v>0</v>
      </c>
      <c r="GW40" s="144">
        <f>'لیست '!AU55</f>
        <v>0</v>
      </c>
      <c r="GX40" s="411"/>
      <c r="GY40" s="145">
        <f>'لیست '!Z56</f>
        <v>0</v>
      </c>
      <c r="GZ40" s="145">
        <f>HA40-GY40</f>
        <v>0</v>
      </c>
      <c r="HA40" s="144">
        <f>'لیست '!AU56</f>
        <v>0</v>
      </c>
      <c r="HB40" s="411"/>
      <c r="HC40" s="145">
        <f>'لیست '!Z57</f>
        <v>0</v>
      </c>
      <c r="HD40" s="145">
        <f>HE40-HC40</f>
        <v>0</v>
      </c>
      <c r="HE40" s="144">
        <f>'لیست '!AU57</f>
        <v>0</v>
      </c>
      <c r="HF40" s="411"/>
      <c r="HG40" s="145">
        <f>'لیست '!Z58</f>
        <v>0</v>
      </c>
      <c r="HH40" s="145">
        <f>HI40-HG40</f>
        <v>0</v>
      </c>
      <c r="HI40" s="144">
        <f>'لیست '!AU58</f>
        <v>0</v>
      </c>
      <c r="HJ40" s="411"/>
      <c r="HK40" s="145">
        <f>'لیست '!Z59</f>
        <v>0</v>
      </c>
      <c r="HL40" s="145">
        <f>HM40-HK40</f>
        <v>0</v>
      </c>
      <c r="HM40" s="144">
        <f>'لیست '!AU59</f>
        <v>0</v>
      </c>
      <c r="HN40" s="411"/>
      <c r="HO40" s="145">
        <f>'لیست '!Z60</f>
        <v>0</v>
      </c>
      <c r="HP40" s="145">
        <f>HQ40-HO40</f>
        <v>0</v>
      </c>
      <c r="HQ40" s="144">
        <f>'لیست '!AU60</f>
        <v>0</v>
      </c>
      <c r="HR40" s="411"/>
      <c r="HS40" s="145">
        <f>'لیست '!Z61</f>
        <v>0</v>
      </c>
      <c r="HT40" s="145">
        <f>HU40-HS40</f>
        <v>0</v>
      </c>
      <c r="HU40" s="144">
        <f>'لیست '!AU61</f>
        <v>0</v>
      </c>
      <c r="HV40" s="411"/>
      <c r="HW40" s="145">
        <f>'لیست '!Z62</f>
        <v>0</v>
      </c>
      <c r="HX40" s="145">
        <f>HY40-HW40</f>
        <v>0</v>
      </c>
      <c r="HY40" s="144">
        <f>'لیست '!AU62</f>
        <v>0</v>
      </c>
      <c r="HZ40" s="411"/>
      <c r="IA40" s="145">
        <f>'لیست '!Z63</f>
        <v>0</v>
      </c>
      <c r="IB40" s="145">
        <f>IC40-IA40</f>
        <v>0</v>
      </c>
      <c r="IC40" s="144">
        <f>'لیست '!AU63</f>
        <v>0</v>
      </c>
      <c r="ID40" s="411"/>
      <c r="IE40" s="145">
        <f>'لیست '!Z64</f>
        <v>0</v>
      </c>
      <c r="IF40" s="145">
        <f>IG40-IE40</f>
        <v>0</v>
      </c>
      <c r="IG40" s="144">
        <f>'لیست '!AU64</f>
        <v>0</v>
      </c>
      <c r="IH40" s="411"/>
      <c r="II40" s="145">
        <f>'لیست '!Z65</f>
        <v>0</v>
      </c>
      <c r="IJ40" s="145">
        <f>IK40-II40</f>
        <v>0</v>
      </c>
      <c r="IK40" s="144">
        <f>'لیست '!AU65</f>
        <v>0</v>
      </c>
      <c r="IL40" s="411"/>
      <c r="IM40" s="145">
        <f>'لیست '!Z66</f>
        <v>0</v>
      </c>
      <c r="IN40" s="145">
        <f>IO40-IM40</f>
        <v>0</v>
      </c>
      <c r="IO40" s="144">
        <f>'لیست '!AU66</f>
        <v>0</v>
      </c>
      <c r="IP40" s="411"/>
      <c r="IQ40" s="145">
        <f>'لیست '!Z67</f>
        <v>0</v>
      </c>
      <c r="IR40" s="145">
        <f>IS40-IQ40</f>
        <v>0</v>
      </c>
      <c r="IS40" s="144">
        <f>'لیست '!AU67</f>
        <v>0</v>
      </c>
      <c r="IT40" s="411"/>
      <c r="IU40" s="145">
        <f>'لیست '!Z68</f>
        <v>0</v>
      </c>
      <c r="IV40" s="145">
        <f>IW40-IU40</f>
        <v>0</v>
      </c>
      <c r="IW40" s="144">
        <f>'لیست '!AU68</f>
        <v>0</v>
      </c>
      <c r="IX40" s="411"/>
      <c r="IY40" s="145">
        <f>'لیست '!Z69</f>
        <v>0</v>
      </c>
      <c r="IZ40" s="145">
        <f>JA40-IY40</f>
        <v>0</v>
      </c>
      <c r="JA40" s="144">
        <f>'لیست '!AU69</f>
        <v>0</v>
      </c>
      <c r="JB40" s="411"/>
      <c r="JC40" s="145">
        <f>'لیست '!Z70</f>
        <v>0</v>
      </c>
      <c r="JD40" s="145">
        <f>JE40-JC40</f>
        <v>0</v>
      </c>
      <c r="JE40" s="144">
        <f>'لیست '!AU70</f>
        <v>0</v>
      </c>
      <c r="JF40" s="411"/>
      <c r="JG40" s="145">
        <f>'لیست '!Z71</f>
        <v>0</v>
      </c>
      <c r="JH40" s="145">
        <f>JI40-JG40</f>
        <v>0</v>
      </c>
      <c r="JI40" s="144">
        <f>'لیست '!AU71</f>
        <v>0</v>
      </c>
      <c r="JJ40" s="411"/>
      <c r="JK40" s="145">
        <f>'لیست '!Z72</f>
        <v>0</v>
      </c>
      <c r="JL40" s="145">
        <f>JM40-JK40</f>
        <v>0</v>
      </c>
      <c r="JM40" s="144">
        <f>'لیست '!AU72</f>
        <v>0</v>
      </c>
      <c r="JN40" s="411"/>
      <c r="JO40" s="145">
        <f>'لیست '!Z73</f>
        <v>0</v>
      </c>
      <c r="JP40" s="145">
        <f>JQ40-JO40</f>
        <v>0</v>
      </c>
      <c r="JQ40" s="144">
        <f>'لیست '!AU73</f>
        <v>0</v>
      </c>
      <c r="JR40" s="411"/>
      <c r="JS40" s="145">
        <f>'لیست '!Z74</f>
        <v>0</v>
      </c>
      <c r="JT40" s="145">
        <f>JU40-JS40</f>
        <v>0</v>
      </c>
      <c r="JU40" s="144">
        <f>'لیست '!AU74</f>
        <v>0</v>
      </c>
      <c r="JV40" s="411"/>
      <c r="JW40" s="145">
        <f>'لیست '!Z75</f>
        <v>0</v>
      </c>
      <c r="JX40" s="145">
        <f>JY40-JW40</f>
        <v>0</v>
      </c>
      <c r="JY40" s="144">
        <f>'لیست '!AU75</f>
        <v>0</v>
      </c>
      <c r="JZ40" s="411"/>
      <c r="KA40" s="145">
        <f>'لیست '!Z76</f>
        <v>0</v>
      </c>
      <c r="KB40" s="145">
        <f>KC40-KA40</f>
        <v>0</v>
      </c>
      <c r="KC40" s="144">
        <f>'لیست '!AU76</f>
        <v>0</v>
      </c>
      <c r="KD40" s="411"/>
      <c r="KE40" s="145">
        <f>'لیست '!Z77</f>
        <v>0</v>
      </c>
      <c r="KF40" s="145">
        <f>KG40-KE40</f>
        <v>0</v>
      </c>
      <c r="KG40" s="144">
        <f>'لیست '!AU77</f>
        <v>0</v>
      </c>
      <c r="KH40" s="411"/>
      <c r="KI40" s="145">
        <f>'لیست '!Z78</f>
        <v>0</v>
      </c>
      <c r="KJ40" s="145">
        <f>KK40-KI40</f>
        <v>0</v>
      </c>
      <c r="KK40" s="144">
        <f>'لیست '!AU78</f>
        <v>0</v>
      </c>
      <c r="KL40" s="411"/>
      <c r="KM40" s="145">
        <f>'لیست '!Z79</f>
        <v>0</v>
      </c>
      <c r="KN40" s="145">
        <f>KO40-KM40</f>
        <v>0</v>
      </c>
      <c r="KO40" s="144">
        <f>'لیست '!AU79</f>
        <v>0</v>
      </c>
      <c r="KP40" s="411"/>
      <c r="KQ40" s="145">
        <f>'لیست '!Z80</f>
        <v>0</v>
      </c>
      <c r="KR40" s="145">
        <f>KS40-KQ40</f>
        <v>0</v>
      </c>
      <c r="KS40" s="144">
        <f>'لیست '!AU80</f>
        <v>0</v>
      </c>
      <c r="KT40" s="411"/>
      <c r="KU40" s="145">
        <f>'لیست '!Z81</f>
        <v>0</v>
      </c>
      <c r="KV40" s="145">
        <f>KW40-KU40</f>
        <v>0</v>
      </c>
      <c r="KW40" s="144">
        <f>'لیست '!AU81</f>
        <v>0</v>
      </c>
      <c r="KX40" s="411"/>
      <c r="KY40" s="145">
        <f>'لیست '!Z82</f>
        <v>0</v>
      </c>
      <c r="KZ40" s="145">
        <f>LA40-KY40</f>
        <v>0</v>
      </c>
      <c r="LA40" s="144">
        <f>'لیست '!AU82</f>
        <v>0</v>
      </c>
      <c r="LB40" s="411"/>
      <c r="LC40" s="145">
        <f>'لیست '!Z83</f>
        <v>0</v>
      </c>
      <c r="LD40" s="145">
        <f>LE40-LC40</f>
        <v>0</v>
      </c>
      <c r="LE40" s="144">
        <f>'لیست '!AU83</f>
        <v>0</v>
      </c>
      <c r="LF40" s="411"/>
      <c r="LG40" s="145">
        <f>'لیست '!Z84</f>
        <v>0</v>
      </c>
      <c r="LH40" s="145">
        <f>LI40-LG40</f>
        <v>0</v>
      </c>
      <c r="LI40" s="144">
        <f>'لیست '!AU84</f>
        <v>0</v>
      </c>
      <c r="LJ40" s="411"/>
      <c r="LK40" s="145">
        <f>'لیست '!Z85</f>
        <v>0</v>
      </c>
      <c r="LL40" s="145">
        <f>LM40-LK40</f>
        <v>0</v>
      </c>
      <c r="LM40" s="144">
        <f>'لیست '!AU85</f>
        <v>0</v>
      </c>
      <c r="LN40" s="411"/>
      <c r="LO40" s="145">
        <f>'لیست '!Z86</f>
        <v>0</v>
      </c>
      <c r="LP40" s="145">
        <f>LQ40-LO40</f>
        <v>0</v>
      </c>
      <c r="LQ40" s="144">
        <f>'لیست '!AU86</f>
        <v>0</v>
      </c>
      <c r="LR40" s="411"/>
      <c r="LS40" s="145">
        <f>'لیست '!Z87</f>
        <v>0</v>
      </c>
      <c r="LT40" s="145">
        <f>LU40-LS40</f>
        <v>0</v>
      </c>
      <c r="LU40" s="144">
        <f>'لیست '!AU87</f>
        <v>0</v>
      </c>
      <c r="LV40" s="411"/>
      <c r="LW40" s="145">
        <f>'لیست '!Z88</f>
        <v>0</v>
      </c>
      <c r="LX40" s="145">
        <f>LY40-LW40</f>
        <v>0</v>
      </c>
      <c r="LY40" s="144">
        <f>'لیست '!AU88</f>
        <v>0</v>
      </c>
      <c r="LZ40" s="411"/>
      <c r="MA40" s="145">
        <f>'لیست '!Z89</f>
        <v>0</v>
      </c>
      <c r="MB40" s="145">
        <f>MC40-MA40</f>
        <v>0</v>
      </c>
      <c r="MC40" s="144">
        <f>'لیست '!AU89</f>
        <v>0</v>
      </c>
      <c r="MD40" s="411"/>
      <c r="ME40" s="145">
        <f>'لیست '!Z90</f>
        <v>0</v>
      </c>
      <c r="MF40" s="145">
        <f>MG40-ME40</f>
        <v>0</v>
      </c>
      <c r="MG40" s="144">
        <f>'لیست '!AU90</f>
        <v>0</v>
      </c>
      <c r="MH40" s="411"/>
      <c r="MI40" s="145">
        <f>'لیست '!Z91</f>
        <v>0</v>
      </c>
      <c r="MJ40" s="145">
        <f>MK40-MI40</f>
        <v>0</v>
      </c>
      <c r="MK40" s="144">
        <f>'لیست '!AU91</f>
        <v>0</v>
      </c>
      <c r="ML40" s="411"/>
      <c r="MM40" s="145">
        <f>'لیست '!Z92</f>
        <v>0</v>
      </c>
      <c r="MN40" s="145">
        <f>MO40-MM40</f>
        <v>0</v>
      </c>
      <c r="MO40" s="144">
        <f>'لیست '!AU92</f>
        <v>0</v>
      </c>
      <c r="MP40" s="411"/>
      <c r="MQ40" s="145">
        <f>'لیست '!Z93</f>
        <v>0</v>
      </c>
      <c r="MR40" s="145">
        <f>MS40-MQ40</f>
        <v>0</v>
      </c>
      <c r="MS40" s="144">
        <f>'لیست '!AU93</f>
        <v>0</v>
      </c>
      <c r="MT40" s="411"/>
      <c r="MU40" s="145">
        <f>'لیست '!Z94</f>
        <v>0</v>
      </c>
      <c r="MV40" s="145">
        <f>MW40-MU40</f>
        <v>0</v>
      </c>
      <c r="MW40" s="144">
        <f>'لیست '!AU94</f>
        <v>0</v>
      </c>
      <c r="MX40" s="411"/>
      <c r="MY40" s="145">
        <f>'لیست '!Z95</f>
        <v>0</v>
      </c>
      <c r="MZ40" s="145">
        <f>NA40-MY40</f>
        <v>0</v>
      </c>
      <c r="NA40" s="144">
        <f>'لیست '!AU95</f>
        <v>0</v>
      </c>
      <c r="NB40" s="411"/>
      <c r="NC40" s="145">
        <f>'لیست '!Z96</f>
        <v>0</v>
      </c>
      <c r="ND40" s="145">
        <f>NE40-NC40</f>
        <v>0</v>
      </c>
      <c r="NE40" s="144">
        <f>'لیست '!AU96</f>
        <v>0</v>
      </c>
      <c r="NF40" s="411"/>
      <c r="NG40" s="145">
        <f>'لیست '!Z97</f>
        <v>0</v>
      </c>
      <c r="NH40" s="145">
        <f>NI40-NG40</f>
        <v>0</v>
      </c>
      <c r="NI40" s="144">
        <f>'لیست '!AU97</f>
        <v>0</v>
      </c>
      <c r="NJ40" s="411"/>
      <c r="NK40" s="145">
        <f>'لیست '!Z98</f>
        <v>0</v>
      </c>
      <c r="NL40" s="145">
        <f>NM40-NK40</f>
        <v>0</v>
      </c>
      <c r="NM40" s="144">
        <f>'لیست '!AU98</f>
        <v>0</v>
      </c>
      <c r="NN40" s="411"/>
      <c r="NO40" s="145">
        <f>'لیست '!Z99</f>
        <v>0</v>
      </c>
      <c r="NP40" s="145">
        <f>NQ40-NO40</f>
        <v>0</v>
      </c>
      <c r="NQ40" s="144">
        <f>'لیست '!AU99</f>
        <v>0</v>
      </c>
      <c r="NR40" s="411"/>
      <c r="NS40" s="145">
        <f>'لیست '!Z100</f>
        <v>0</v>
      </c>
      <c r="NT40" s="145">
        <f>NU40-NS40</f>
        <v>0</v>
      </c>
      <c r="NU40" s="144">
        <f>'لیست '!AU100</f>
        <v>0</v>
      </c>
      <c r="NV40" s="411"/>
      <c r="NW40" s="145">
        <f>'لیست '!Z101</f>
        <v>0</v>
      </c>
      <c r="NX40" s="145">
        <f>NY40-NW40</f>
        <v>0</v>
      </c>
      <c r="NY40" s="144">
        <f>'لیست '!AU101</f>
        <v>0</v>
      </c>
      <c r="NZ40" s="411"/>
      <c r="OA40" s="145">
        <f>'لیست '!Z102</f>
        <v>0</v>
      </c>
      <c r="OB40" s="145">
        <f>OC40-OA40</f>
        <v>0</v>
      </c>
      <c r="OC40" s="144">
        <f>'لیست '!AU102</f>
        <v>0</v>
      </c>
      <c r="OD40" s="411"/>
    </row>
    <row r="41" spans="1:394" s="82" customFormat="1" ht="13.05" customHeight="1" x14ac:dyDescent="0.3">
      <c r="A41" s="416"/>
      <c r="B41" s="91" t="s">
        <v>16</v>
      </c>
      <c r="C41" s="60">
        <f>'لیست '!AA5</f>
        <v>0</v>
      </c>
      <c r="D41" s="60">
        <f t="shared" ref="D41" si="98">E41-C41</f>
        <v>0</v>
      </c>
      <c r="E41" s="61">
        <f>'لیست '!AV5</f>
        <v>0</v>
      </c>
      <c r="F41" s="411"/>
      <c r="G41" s="145">
        <f>'لیست '!AA6</f>
        <v>0</v>
      </c>
      <c r="H41" s="145">
        <f t="shared" ref="H41" si="99">I41-G41</f>
        <v>0</v>
      </c>
      <c r="I41" s="144">
        <f>'لیست '!AV6</f>
        <v>0</v>
      </c>
      <c r="J41" s="411"/>
      <c r="K41" s="145">
        <f>'لیست '!AA7</f>
        <v>0</v>
      </c>
      <c r="L41" s="145">
        <f t="shared" ref="L41" si="100">M41-K41</f>
        <v>0</v>
      </c>
      <c r="M41" s="144">
        <f>'لیست '!AV7</f>
        <v>0</v>
      </c>
      <c r="N41" s="411"/>
      <c r="O41" s="145">
        <f>'لیست '!AA8</f>
        <v>0</v>
      </c>
      <c r="P41" s="145">
        <f t="shared" ref="P41" si="101">Q41-O41</f>
        <v>0</v>
      </c>
      <c r="Q41" s="144">
        <f>'لیست '!AV8</f>
        <v>0</v>
      </c>
      <c r="R41" s="411"/>
      <c r="S41" s="145">
        <f>'لیست '!AA9</f>
        <v>0</v>
      </c>
      <c r="T41" s="145">
        <f t="shared" ref="T41" si="102">U41-S41</f>
        <v>0</v>
      </c>
      <c r="U41" s="144">
        <f>'لیست '!AV9</f>
        <v>0</v>
      </c>
      <c r="V41" s="411"/>
      <c r="W41" s="145">
        <f>'لیست '!AA10</f>
        <v>0</v>
      </c>
      <c r="X41" s="145">
        <f t="shared" ref="X41" si="103">Y41-W41</f>
        <v>0</v>
      </c>
      <c r="Y41" s="144">
        <f>'لیست '!AV10</f>
        <v>0</v>
      </c>
      <c r="Z41" s="411"/>
      <c r="AA41" s="145">
        <f>'لیست '!AA11</f>
        <v>0</v>
      </c>
      <c r="AB41" s="145">
        <f t="shared" ref="AB41" si="104">AC41-AA41</f>
        <v>0</v>
      </c>
      <c r="AC41" s="144">
        <f>'لیست '!AV11</f>
        <v>0</v>
      </c>
      <c r="AD41" s="411"/>
      <c r="AE41" s="145">
        <f>'لیست '!AA12</f>
        <v>0</v>
      </c>
      <c r="AF41" s="145">
        <f t="shared" ref="AF41" si="105">AG41-AE41</f>
        <v>0</v>
      </c>
      <c r="AG41" s="144">
        <f>'لیست '!AV12</f>
        <v>0</v>
      </c>
      <c r="AH41" s="411"/>
      <c r="AI41" s="145">
        <f>'لیست '!AA13</f>
        <v>0</v>
      </c>
      <c r="AJ41" s="145">
        <f t="shared" ref="AJ41" si="106">AK41-AI41</f>
        <v>0</v>
      </c>
      <c r="AK41" s="144">
        <f>'لیست '!AV13</f>
        <v>0</v>
      </c>
      <c r="AL41" s="411"/>
      <c r="AM41" s="145">
        <f>'لیست '!AA14</f>
        <v>0</v>
      </c>
      <c r="AN41" s="145">
        <f t="shared" ref="AN41" si="107">AO41-AM41</f>
        <v>0</v>
      </c>
      <c r="AO41" s="144">
        <f>'لیست '!AV14</f>
        <v>0</v>
      </c>
      <c r="AP41" s="411"/>
      <c r="AQ41" s="145">
        <f>'لیست '!AA15</f>
        <v>0</v>
      </c>
      <c r="AR41" s="145">
        <f t="shared" ref="AR41" si="108">AS41-AQ41</f>
        <v>0</v>
      </c>
      <c r="AS41" s="144">
        <f>'لیست '!AV15</f>
        <v>0</v>
      </c>
      <c r="AT41" s="411"/>
      <c r="AU41" s="145">
        <f>'لیست '!AA16</f>
        <v>0</v>
      </c>
      <c r="AV41" s="145">
        <f t="shared" ref="AV41" si="109">AW41-AU41</f>
        <v>0</v>
      </c>
      <c r="AW41" s="144">
        <f>'لیست '!AV16</f>
        <v>0</v>
      </c>
      <c r="AX41" s="411"/>
      <c r="AY41" s="145">
        <f>'لیست '!AA17</f>
        <v>0</v>
      </c>
      <c r="AZ41" s="145">
        <f t="shared" ref="AZ41" si="110">BA41-AY41</f>
        <v>0</v>
      </c>
      <c r="BA41" s="144">
        <f>'لیست '!AV17</f>
        <v>0</v>
      </c>
      <c r="BB41" s="411"/>
      <c r="BC41" s="145">
        <f>'لیست '!AA18</f>
        <v>0</v>
      </c>
      <c r="BD41" s="145">
        <f t="shared" ref="BD41" si="111">BE41-BC41</f>
        <v>0</v>
      </c>
      <c r="BE41" s="144">
        <f>'لیست '!AV18</f>
        <v>0</v>
      </c>
      <c r="BF41" s="411"/>
      <c r="BG41" s="145">
        <f>'لیست '!AA19</f>
        <v>0</v>
      </c>
      <c r="BH41" s="145">
        <f t="shared" ref="BH41" si="112">BI41-BG41</f>
        <v>0</v>
      </c>
      <c r="BI41" s="144">
        <f>'لیست '!AV19</f>
        <v>0</v>
      </c>
      <c r="BJ41" s="411"/>
      <c r="BK41" s="145">
        <f>'لیست '!AA20</f>
        <v>0</v>
      </c>
      <c r="BL41" s="145">
        <f t="shared" ref="BL41" si="113">BM41-BK41</f>
        <v>0</v>
      </c>
      <c r="BM41" s="144">
        <f>'لیست '!AV20</f>
        <v>0</v>
      </c>
      <c r="BN41" s="411"/>
      <c r="BO41" s="145">
        <f>'لیست '!AA21</f>
        <v>0</v>
      </c>
      <c r="BP41" s="145">
        <f t="shared" ref="BP41" si="114">BQ41-BO41</f>
        <v>0</v>
      </c>
      <c r="BQ41" s="144">
        <f>'لیست '!AV21</f>
        <v>0</v>
      </c>
      <c r="BR41" s="411"/>
      <c r="BS41" s="145">
        <f>'لیست '!AA22</f>
        <v>0</v>
      </c>
      <c r="BT41" s="145">
        <f t="shared" ref="BT41" si="115">BU41-BS41</f>
        <v>0</v>
      </c>
      <c r="BU41" s="144">
        <f>'لیست '!AV22</f>
        <v>0</v>
      </c>
      <c r="BV41" s="411"/>
      <c r="BW41" s="145">
        <f>'لیست '!AA23</f>
        <v>0</v>
      </c>
      <c r="BX41" s="145">
        <f t="shared" ref="BX41" si="116">BY41-BW41</f>
        <v>0</v>
      </c>
      <c r="BY41" s="144">
        <f>'لیست '!AV23</f>
        <v>0</v>
      </c>
      <c r="BZ41" s="411"/>
      <c r="CA41" s="145">
        <f>'لیست '!AA24</f>
        <v>0</v>
      </c>
      <c r="CB41" s="145">
        <f t="shared" ref="CB41" si="117">CC41-CA41</f>
        <v>0</v>
      </c>
      <c r="CC41" s="144">
        <f>'لیست '!AV24</f>
        <v>0</v>
      </c>
      <c r="CD41" s="411"/>
      <c r="CE41" s="145">
        <f>'لیست '!AA25</f>
        <v>0</v>
      </c>
      <c r="CF41" s="145">
        <f t="shared" ref="CF41" si="118">CG41-CE41</f>
        <v>0</v>
      </c>
      <c r="CG41" s="144">
        <f>'لیست '!AV25</f>
        <v>0</v>
      </c>
      <c r="CH41" s="411"/>
      <c r="CI41" s="145">
        <f>'لیست '!AA26</f>
        <v>0</v>
      </c>
      <c r="CJ41" s="145">
        <f t="shared" ref="CJ41" si="119">CK41-CI41</f>
        <v>0</v>
      </c>
      <c r="CK41" s="144">
        <f>'لیست '!AV26</f>
        <v>0</v>
      </c>
      <c r="CL41" s="411"/>
      <c r="CM41" s="145">
        <f>'لیست '!AA27</f>
        <v>0</v>
      </c>
      <c r="CN41" s="145">
        <f t="shared" ref="CN41" si="120">CO41-CM41</f>
        <v>0</v>
      </c>
      <c r="CO41" s="144">
        <f>'لیست '!AV27</f>
        <v>0</v>
      </c>
      <c r="CP41" s="411"/>
      <c r="CQ41" s="145">
        <f>'لیست '!AA28</f>
        <v>0</v>
      </c>
      <c r="CR41" s="145">
        <f t="shared" ref="CR41" si="121">CS41-CQ41</f>
        <v>0</v>
      </c>
      <c r="CS41" s="144">
        <f>'لیست '!AV28</f>
        <v>0</v>
      </c>
      <c r="CT41" s="411"/>
      <c r="CU41" s="145">
        <f>'لیست '!AA29</f>
        <v>0</v>
      </c>
      <c r="CV41" s="145">
        <f t="shared" ref="CV41" si="122">CW41-CU41</f>
        <v>0</v>
      </c>
      <c r="CW41" s="144">
        <f>'لیست '!AV29</f>
        <v>0</v>
      </c>
      <c r="CX41" s="411"/>
      <c r="CY41" s="145">
        <f>'لیست '!AA30</f>
        <v>0</v>
      </c>
      <c r="CZ41" s="145">
        <f t="shared" ref="CZ41" si="123">DA41-CY41</f>
        <v>0</v>
      </c>
      <c r="DA41" s="144">
        <f>'لیست '!AV30</f>
        <v>0</v>
      </c>
      <c r="DB41" s="411"/>
      <c r="DC41" s="145">
        <f>'لیست '!AA31</f>
        <v>0</v>
      </c>
      <c r="DD41" s="145">
        <f t="shared" ref="DD41" si="124">DE41-DC41</f>
        <v>0</v>
      </c>
      <c r="DE41" s="144">
        <f>'لیست '!AV31</f>
        <v>0</v>
      </c>
      <c r="DF41" s="411"/>
      <c r="DG41" s="145">
        <f>'لیست '!AA32</f>
        <v>0</v>
      </c>
      <c r="DH41" s="145">
        <f t="shared" ref="DH41" si="125">DI41-DG41</f>
        <v>0</v>
      </c>
      <c r="DI41" s="144">
        <f>'لیست '!AV32</f>
        <v>0</v>
      </c>
      <c r="DJ41" s="411"/>
      <c r="DK41" s="145">
        <f>'لیست '!AA33</f>
        <v>0</v>
      </c>
      <c r="DL41" s="145">
        <f t="shared" ref="DL41" si="126">DM41-DK41</f>
        <v>0</v>
      </c>
      <c r="DM41" s="144">
        <f>'لیست '!AV33</f>
        <v>0</v>
      </c>
      <c r="DN41" s="411"/>
      <c r="DO41" s="145">
        <f>'لیست '!AA34</f>
        <v>0</v>
      </c>
      <c r="DP41" s="145">
        <f t="shared" ref="DP41" si="127">DQ41-DO41</f>
        <v>0</v>
      </c>
      <c r="DQ41" s="144">
        <f>'لیست '!AV34</f>
        <v>0</v>
      </c>
      <c r="DR41" s="411"/>
      <c r="DS41" s="145">
        <f>'لیست '!AA35</f>
        <v>0</v>
      </c>
      <c r="DT41" s="145">
        <f t="shared" ref="DT41" si="128">DU41-DS41</f>
        <v>0</v>
      </c>
      <c r="DU41" s="144">
        <f>'لیست '!AV35</f>
        <v>0</v>
      </c>
      <c r="DV41" s="411"/>
      <c r="DW41" s="145">
        <f>'لیست '!AA36</f>
        <v>0</v>
      </c>
      <c r="DX41" s="145">
        <f t="shared" ref="DX41" si="129">DY41-DW41</f>
        <v>0</v>
      </c>
      <c r="DY41" s="144">
        <f>'لیست '!AV36</f>
        <v>0</v>
      </c>
      <c r="DZ41" s="411"/>
      <c r="EA41" s="145">
        <f>'لیست '!AA37</f>
        <v>0</v>
      </c>
      <c r="EB41" s="145">
        <f t="shared" ref="EB41" si="130">EC41-EA41</f>
        <v>0</v>
      </c>
      <c r="EC41" s="144">
        <f>'لیست '!AV37</f>
        <v>0</v>
      </c>
      <c r="ED41" s="411"/>
      <c r="EE41" s="145">
        <f>'لیست '!AA38</f>
        <v>0</v>
      </c>
      <c r="EF41" s="145">
        <f t="shared" ref="EF41" si="131">EG41-EE41</f>
        <v>0</v>
      </c>
      <c r="EG41" s="144">
        <f>'لیست '!AV38</f>
        <v>0</v>
      </c>
      <c r="EH41" s="411"/>
      <c r="EI41" s="145">
        <f>'لیست '!AA39</f>
        <v>0</v>
      </c>
      <c r="EJ41" s="145">
        <f t="shared" ref="EJ41" si="132">EK41-EI41</f>
        <v>0</v>
      </c>
      <c r="EK41" s="144">
        <f>'لیست '!AV39</f>
        <v>0</v>
      </c>
      <c r="EL41" s="411"/>
      <c r="EM41" s="145">
        <f>'لیست '!AA40</f>
        <v>0</v>
      </c>
      <c r="EN41" s="145">
        <f t="shared" ref="EN41" si="133">EO41-EM41</f>
        <v>0</v>
      </c>
      <c r="EO41" s="144">
        <f>'لیست '!AV40</f>
        <v>0</v>
      </c>
      <c r="EP41" s="411"/>
      <c r="EQ41" s="145">
        <f>'لیست '!AA41</f>
        <v>0</v>
      </c>
      <c r="ER41" s="145">
        <f t="shared" ref="ER41" si="134">ES41-EQ41</f>
        <v>0</v>
      </c>
      <c r="ES41" s="144">
        <f>'لیست '!AV41</f>
        <v>0</v>
      </c>
      <c r="ET41" s="411"/>
      <c r="EU41" s="145">
        <f>'لیست '!AA42</f>
        <v>0</v>
      </c>
      <c r="EV41" s="145">
        <f t="shared" ref="EV41" si="135">EW41-EU41</f>
        <v>0</v>
      </c>
      <c r="EW41" s="144">
        <f>'لیست '!AV42</f>
        <v>0</v>
      </c>
      <c r="EX41" s="411"/>
      <c r="EY41" s="145">
        <f>'لیست '!AA43</f>
        <v>0</v>
      </c>
      <c r="EZ41" s="145">
        <f t="shared" ref="EZ41" si="136">FA41-EY41</f>
        <v>0</v>
      </c>
      <c r="FA41" s="144">
        <f>'لیست '!AV43</f>
        <v>0</v>
      </c>
      <c r="FB41" s="411"/>
      <c r="FC41" s="145">
        <f>'لیست '!AA44</f>
        <v>0</v>
      </c>
      <c r="FD41" s="145">
        <f t="shared" ref="FD41" si="137">FE41-FC41</f>
        <v>0</v>
      </c>
      <c r="FE41" s="144">
        <f>'لیست '!AV44</f>
        <v>0</v>
      </c>
      <c r="FF41" s="411"/>
      <c r="FG41" s="145">
        <f>'لیست '!AA45</f>
        <v>0</v>
      </c>
      <c r="FH41" s="145">
        <f t="shared" ref="FH41" si="138">FI41-FG41</f>
        <v>0</v>
      </c>
      <c r="FI41" s="144">
        <f>'لیست '!AV45</f>
        <v>0</v>
      </c>
      <c r="FJ41" s="411"/>
      <c r="FK41" s="145">
        <f>'لیست '!AA46</f>
        <v>0</v>
      </c>
      <c r="FL41" s="145">
        <f t="shared" ref="FL41" si="139">FM41-FK41</f>
        <v>0</v>
      </c>
      <c r="FM41" s="144">
        <f>'لیست '!AV46</f>
        <v>0</v>
      </c>
      <c r="FN41" s="411"/>
      <c r="FO41" s="145">
        <f>'لیست '!AA47</f>
        <v>0</v>
      </c>
      <c r="FP41" s="145">
        <f t="shared" ref="FP41" si="140">FQ41-FO41</f>
        <v>0</v>
      </c>
      <c r="FQ41" s="144">
        <f>'لیست '!AV47</f>
        <v>0</v>
      </c>
      <c r="FR41" s="411"/>
      <c r="FS41" s="145">
        <f>'لیست '!AA48</f>
        <v>0</v>
      </c>
      <c r="FT41" s="145">
        <f t="shared" ref="FT41" si="141">FU41-FS41</f>
        <v>0</v>
      </c>
      <c r="FU41" s="144">
        <f>'لیست '!AV48</f>
        <v>0</v>
      </c>
      <c r="FV41" s="411"/>
      <c r="FW41" s="145">
        <f>'لیست '!AA49</f>
        <v>0</v>
      </c>
      <c r="FX41" s="145">
        <f t="shared" ref="FX41" si="142">FY41-FW41</f>
        <v>0</v>
      </c>
      <c r="FY41" s="144">
        <f>'لیست '!AV49</f>
        <v>0</v>
      </c>
      <c r="FZ41" s="411"/>
      <c r="GA41" s="145">
        <f>'لیست '!AA50</f>
        <v>0</v>
      </c>
      <c r="GB41" s="145">
        <f t="shared" ref="GB41" si="143">GC41-GA41</f>
        <v>0</v>
      </c>
      <c r="GC41" s="144">
        <f>'لیست '!AV50</f>
        <v>0</v>
      </c>
      <c r="GD41" s="411"/>
      <c r="GE41" s="145">
        <f>'لیست '!AA51</f>
        <v>0</v>
      </c>
      <c r="GF41" s="145">
        <f t="shared" ref="GF41" si="144">GG41-GE41</f>
        <v>0</v>
      </c>
      <c r="GG41" s="144">
        <f>'لیست '!AV51</f>
        <v>0</v>
      </c>
      <c r="GH41" s="411"/>
      <c r="GI41" s="145">
        <f>'لیست '!AA52</f>
        <v>0</v>
      </c>
      <c r="GJ41" s="145">
        <f t="shared" ref="GJ41" si="145">GK41-GI41</f>
        <v>0</v>
      </c>
      <c r="GK41" s="144">
        <f>'لیست '!AV52</f>
        <v>0</v>
      </c>
      <c r="GL41" s="411"/>
      <c r="GM41" s="145">
        <f>'لیست '!AA53</f>
        <v>0</v>
      </c>
      <c r="GN41" s="145">
        <f t="shared" ref="GN41" si="146">GO41-GM41</f>
        <v>0</v>
      </c>
      <c r="GO41" s="144">
        <f>'لیست '!AV53</f>
        <v>0</v>
      </c>
      <c r="GP41" s="411"/>
      <c r="GQ41" s="145">
        <f>'لیست '!AA54</f>
        <v>0</v>
      </c>
      <c r="GR41" s="145">
        <f t="shared" ref="GR41" si="147">GS41-GQ41</f>
        <v>0</v>
      </c>
      <c r="GS41" s="144">
        <f>'لیست '!AV54</f>
        <v>0</v>
      </c>
      <c r="GT41" s="411"/>
      <c r="GU41" s="145">
        <f>'لیست '!AA55</f>
        <v>0</v>
      </c>
      <c r="GV41" s="145">
        <f t="shared" ref="GV41" si="148">GW41-GU41</f>
        <v>0</v>
      </c>
      <c r="GW41" s="144">
        <f>'لیست '!AV55</f>
        <v>0</v>
      </c>
      <c r="GX41" s="411"/>
      <c r="GY41" s="145">
        <f>'لیست '!AA56</f>
        <v>0</v>
      </c>
      <c r="GZ41" s="145">
        <f t="shared" ref="GZ41" si="149">HA41-GY41</f>
        <v>0</v>
      </c>
      <c r="HA41" s="144">
        <f>'لیست '!AV56</f>
        <v>0</v>
      </c>
      <c r="HB41" s="411"/>
      <c r="HC41" s="145">
        <f>'لیست '!AA57</f>
        <v>0</v>
      </c>
      <c r="HD41" s="145">
        <f t="shared" ref="HD41" si="150">HE41-HC41</f>
        <v>0</v>
      </c>
      <c r="HE41" s="144">
        <f>'لیست '!AV57</f>
        <v>0</v>
      </c>
      <c r="HF41" s="411"/>
      <c r="HG41" s="145">
        <f>'لیست '!AA58</f>
        <v>0</v>
      </c>
      <c r="HH41" s="145">
        <f t="shared" ref="HH41" si="151">HI41-HG41</f>
        <v>0</v>
      </c>
      <c r="HI41" s="144">
        <f>'لیست '!AV58</f>
        <v>0</v>
      </c>
      <c r="HJ41" s="411"/>
      <c r="HK41" s="145">
        <f>'لیست '!AA59</f>
        <v>0</v>
      </c>
      <c r="HL41" s="145">
        <f t="shared" ref="HL41" si="152">HM41-HK41</f>
        <v>0</v>
      </c>
      <c r="HM41" s="144">
        <f>'لیست '!AV59</f>
        <v>0</v>
      </c>
      <c r="HN41" s="411"/>
      <c r="HO41" s="145">
        <f>'لیست '!AA60</f>
        <v>0</v>
      </c>
      <c r="HP41" s="145">
        <f t="shared" ref="HP41" si="153">HQ41-HO41</f>
        <v>0</v>
      </c>
      <c r="HQ41" s="144">
        <f>'لیست '!AV60</f>
        <v>0</v>
      </c>
      <c r="HR41" s="411"/>
      <c r="HS41" s="145">
        <f>'لیست '!AA61</f>
        <v>0</v>
      </c>
      <c r="HT41" s="145">
        <f t="shared" ref="HT41" si="154">HU41-HS41</f>
        <v>0</v>
      </c>
      <c r="HU41" s="144">
        <f>'لیست '!AV61</f>
        <v>0</v>
      </c>
      <c r="HV41" s="411"/>
      <c r="HW41" s="145">
        <f>'لیست '!AA62</f>
        <v>0</v>
      </c>
      <c r="HX41" s="145">
        <f t="shared" ref="HX41" si="155">HY41-HW41</f>
        <v>0</v>
      </c>
      <c r="HY41" s="144">
        <f>'لیست '!AV62</f>
        <v>0</v>
      </c>
      <c r="HZ41" s="411"/>
      <c r="IA41" s="145">
        <f>'لیست '!AA63</f>
        <v>0</v>
      </c>
      <c r="IB41" s="145">
        <f t="shared" ref="IB41" si="156">IC41-IA41</f>
        <v>0</v>
      </c>
      <c r="IC41" s="144">
        <f>'لیست '!AV63</f>
        <v>0</v>
      </c>
      <c r="ID41" s="411"/>
      <c r="IE41" s="145">
        <f>'لیست '!AA64</f>
        <v>0</v>
      </c>
      <c r="IF41" s="145">
        <f t="shared" ref="IF41" si="157">IG41-IE41</f>
        <v>0</v>
      </c>
      <c r="IG41" s="144">
        <f>'لیست '!AV64</f>
        <v>0</v>
      </c>
      <c r="IH41" s="411"/>
      <c r="II41" s="145">
        <f>'لیست '!AA65</f>
        <v>0</v>
      </c>
      <c r="IJ41" s="145">
        <f t="shared" ref="IJ41" si="158">IK41-II41</f>
        <v>0</v>
      </c>
      <c r="IK41" s="144">
        <f>'لیست '!AV65</f>
        <v>0</v>
      </c>
      <c r="IL41" s="411"/>
      <c r="IM41" s="145">
        <f>'لیست '!AA66</f>
        <v>0</v>
      </c>
      <c r="IN41" s="145">
        <f t="shared" ref="IN41" si="159">IO41-IM41</f>
        <v>0</v>
      </c>
      <c r="IO41" s="144">
        <f>'لیست '!AV66</f>
        <v>0</v>
      </c>
      <c r="IP41" s="411"/>
      <c r="IQ41" s="145">
        <f>'لیست '!AA67</f>
        <v>0</v>
      </c>
      <c r="IR41" s="145">
        <f t="shared" ref="IR41" si="160">IS41-IQ41</f>
        <v>0</v>
      </c>
      <c r="IS41" s="144">
        <f>'لیست '!AV67</f>
        <v>0</v>
      </c>
      <c r="IT41" s="411"/>
      <c r="IU41" s="145">
        <f>'لیست '!AA68</f>
        <v>0</v>
      </c>
      <c r="IV41" s="145">
        <f t="shared" ref="IV41" si="161">IW41-IU41</f>
        <v>0</v>
      </c>
      <c r="IW41" s="144">
        <f>'لیست '!AV68</f>
        <v>0</v>
      </c>
      <c r="IX41" s="411"/>
      <c r="IY41" s="145">
        <f>'لیست '!AA69</f>
        <v>0</v>
      </c>
      <c r="IZ41" s="145">
        <f t="shared" ref="IZ41" si="162">JA41-IY41</f>
        <v>0</v>
      </c>
      <c r="JA41" s="144">
        <f>'لیست '!AV69</f>
        <v>0</v>
      </c>
      <c r="JB41" s="411"/>
      <c r="JC41" s="145">
        <f>'لیست '!AA70</f>
        <v>0</v>
      </c>
      <c r="JD41" s="145">
        <f t="shared" ref="JD41" si="163">JE41-JC41</f>
        <v>0</v>
      </c>
      <c r="JE41" s="144">
        <f>'لیست '!AV70</f>
        <v>0</v>
      </c>
      <c r="JF41" s="411"/>
      <c r="JG41" s="145">
        <f>'لیست '!AA71</f>
        <v>0</v>
      </c>
      <c r="JH41" s="145">
        <f t="shared" ref="JH41" si="164">JI41-JG41</f>
        <v>0</v>
      </c>
      <c r="JI41" s="144">
        <f>'لیست '!AV71</f>
        <v>0</v>
      </c>
      <c r="JJ41" s="411"/>
      <c r="JK41" s="145">
        <f>'لیست '!AA72</f>
        <v>0</v>
      </c>
      <c r="JL41" s="145">
        <f t="shared" ref="JL41" si="165">JM41-JK41</f>
        <v>0</v>
      </c>
      <c r="JM41" s="144">
        <f>'لیست '!AV72</f>
        <v>0</v>
      </c>
      <c r="JN41" s="411"/>
      <c r="JO41" s="145">
        <f>'لیست '!AA73</f>
        <v>0</v>
      </c>
      <c r="JP41" s="145">
        <f t="shared" ref="JP41" si="166">JQ41-JO41</f>
        <v>0</v>
      </c>
      <c r="JQ41" s="144">
        <f>'لیست '!AV73</f>
        <v>0</v>
      </c>
      <c r="JR41" s="411"/>
      <c r="JS41" s="145">
        <f>'لیست '!AA74</f>
        <v>0</v>
      </c>
      <c r="JT41" s="145">
        <f t="shared" ref="JT41" si="167">JU41-JS41</f>
        <v>0</v>
      </c>
      <c r="JU41" s="144">
        <f>'لیست '!AV74</f>
        <v>0</v>
      </c>
      <c r="JV41" s="411"/>
      <c r="JW41" s="145">
        <f>'لیست '!AA75</f>
        <v>0</v>
      </c>
      <c r="JX41" s="145">
        <f t="shared" ref="JX41" si="168">JY41-JW41</f>
        <v>0</v>
      </c>
      <c r="JY41" s="144">
        <f>'لیست '!AV75</f>
        <v>0</v>
      </c>
      <c r="JZ41" s="411"/>
      <c r="KA41" s="145">
        <f>'لیست '!AA76</f>
        <v>0</v>
      </c>
      <c r="KB41" s="145">
        <f t="shared" ref="KB41" si="169">KC41-KA41</f>
        <v>0</v>
      </c>
      <c r="KC41" s="144">
        <f>'لیست '!AV76</f>
        <v>0</v>
      </c>
      <c r="KD41" s="411"/>
      <c r="KE41" s="145">
        <f>'لیست '!AA77</f>
        <v>0</v>
      </c>
      <c r="KF41" s="145">
        <f t="shared" ref="KF41" si="170">KG41-KE41</f>
        <v>0</v>
      </c>
      <c r="KG41" s="144">
        <f>'لیست '!AV77</f>
        <v>0</v>
      </c>
      <c r="KH41" s="411"/>
      <c r="KI41" s="145">
        <f>'لیست '!AA78</f>
        <v>0</v>
      </c>
      <c r="KJ41" s="145">
        <f t="shared" ref="KJ41" si="171">KK41-KI41</f>
        <v>0</v>
      </c>
      <c r="KK41" s="144">
        <f>'لیست '!AV78</f>
        <v>0</v>
      </c>
      <c r="KL41" s="411"/>
      <c r="KM41" s="145">
        <f>'لیست '!AA79</f>
        <v>0</v>
      </c>
      <c r="KN41" s="145">
        <f t="shared" ref="KN41" si="172">KO41-KM41</f>
        <v>0</v>
      </c>
      <c r="KO41" s="144">
        <f>'لیست '!AV79</f>
        <v>0</v>
      </c>
      <c r="KP41" s="411"/>
      <c r="KQ41" s="145">
        <f>'لیست '!AA80</f>
        <v>0</v>
      </c>
      <c r="KR41" s="145">
        <f t="shared" ref="KR41" si="173">KS41-KQ41</f>
        <v>0</v>
      </c>
      <c r="KS41" s="144">
        <f>'لیست '!AV80</f>
        <v>0</v>
      </c>
      <c r="KT41" s="411"/>
      <c r="KU41" s="145">
        <f>'لیست '!AA81</f>
        <v>0</v>
      </c>
      <c r="KV41" s="145">
        <f t="shared" ref="KV41" si="174">KW41-KU41</f>
        <v>0</v>
      </c>
      <c r="KW41" s="144">
        <f>'لیست '!AV81</f>
        <v>0</v>
      </c>
      <c r="KX41" s="411"/>
      <c r="KY41" s="145">
        <f>'لیست '!AA82</f>
        <v>0</v>
      </c>
      <c r="KZ41" s="145">
        <f t="shared" ref="KZ41" si="175">LA41-KY41</f>
        <v>0</v>
      </c>
      <c r="LA41" s="144">
        <f>'لیست '!AV82</f>
        <v>0</v>
      </c>
      <c r="LB41" s="411"/>
      <c r="LC41" s="145">
        <f>'لیست '!AA83</f>
        <v>0</v>
      </c>
      <c r="LD41" s="145">
        <f t="shared" ref="LD41" si="176">LE41-LC41</f>
        <v>0</v>
      </c>
      <c r="LE41" s="144">
        <f>'لیست '!AV83</f>
        <v>0</v>
      </c>
      <c r="LF41" s="411"/>
      <c r="LG41" s="145">
        <f>'لیست '!AA84</f>
        <v>0</v>
      </c>
      <c r="LH41" s="145">
        <f t="shared" ref="LH41:LH44" si="177">LI41-LG41</f>
        <v>0</v>
      </c>
      <c r="LI41" s="144">
        <f>'لیست '!AV84</f>
        <v>0</v>
      </c>
      <c r="LJ41" s="411"/>
      <c r="LK41" s="145">
        <f>'لیست '!AA85</f>
        <v>0</v>
      </c>
      <c r="LL41" s="145">
        <f t="shared" ref="LL41:LL44" si="178">LM41-LK41</f>
        <v>0</v>
      </c>
      <c r="LM41" s="144">
        <f>'لیست '!AV85</f>
        <v>0</v>
      </c>
      <c r="LN41" s="411"/>
      <c r="LO41" s="145">
        <f>'لیست '!AA86</f>
        <v>0</v>
      </c>
      <c r="LP41" s="145">
        <f t="shared" ref="LP41:LP44" si="179">LQ41-LO41</f>
        <v>0</v>
      </c>
      <c r="LQ41" s="144">
        <f>'لیست '!AV86</f>
        <v>0</v>
      </c>
      <c r="LR41" s="411"/>
      <c r="LS41" s="145">
        <f>'لیست '!AA87</f>
        <v>0</v>
      </c>
      <c r="LT41" s="145">
        <f t="shared" ref="LT41:LT44" si="180">LU41-LS41</f>
        <v>0</v>
      </c>
      <c r="LU41" s="144">
        <f>'لیست '!AV87</f>
        <v>0</v>
      </c>
      <c r="LV41" s="411"/>
      <c r="LW41" s="145">
        <f>'لیست '!AA88</f>
        <v>0</v>
      </c>
      <c r="LX41" s="145">
        <f t="shared" ref="LX41:LX44" si="181">LY41-LW41</f>
        <v>0</v>
      </c>
      <c r="LY41" s="144">
        <f>'لیست '!AV88</f>
        <v>0</v>
      </c>
      <c r="LZ41" s="411"/>
      <c r="MA41" s="145">
        <f>'لیست '!AA89</f>
        <v>0</v>
      </c>
      <c r="MB41" s="145">
        <f t="shared" ref="MB41:MB44" si="182">MC41-MA41</f>
        <v>0</v>
      </c>
      <c r="MC41" s="144">
        <f>'لیست '!AV89</f>
        <v>0</v>
      </c>
      <c r="MD41" s="411"/>
      <c r="ME41" s="145">
        <f>'لیست '!AA90</f>
        <v>0</v>
      </c>
      <c r="MF41" s="145">
        <f t="shared" ref="MF41:MF44" si="183">MG41-ME41</f>
        <v>0</v>
      </c>
      <c r="MG41" s="144">
        <f>'لیست '!AV90</f>
        <v>0</v>
      </c>
      <c r="MH41" s="411"/>
      <c r="MI41" s="145">
        <f>'لیست '!AA91</f>
        <v>0</v>
      </c>
      <c r="MJ41" s="145">
        <f t="shared" ref="MJ41:MJ44" si="184">MK41-MI41</f>
        <v>0</v>
      </c>
      <c r="MK41" s="144">
        <f>'لیست '!AV91</f>
        <v>0</v>
      </c>
      <c r="ML41" s="411"/>
      <c r="MM41" s="145">
        <f>'لیست '!AA92</f>
        <v>0</v>
      </c>
      <c r="MN41" s="145">
        <f t="shared" ref="MN41:MN44" si="185">MO41-MM41</f>
        <v>0</v>
      </c>
      <c r="MO41" s="144">
        <f>'لیست '!AV92</f>
        <v>0</v>
      </c>
      <c r="MP41" s="411"/>
      <c r="MQ41" s="145">
        <f>'لیست '!AA93</f>
        <v>0</v>
      </c>
      <c r="MR41" s="145">
        <f t="shared" ref="MR41:MR44" si="186">MS41-MQ41</f>
        <v>0</v>
      </c>
      <c r="MS41" s="144">
        <f>'لیست '!AV93</f>
        <v>0</v>
      </c>
      <c r="MT41" s="411"/>
      <c r="MU41" s="145">
        <f>'لیست '!AA94</f>
        <v>0</v>
      </c>
      <c r="MV41" s="145">
        <f t="shared" ref="MV41:MV44" si="187">MW41-MU41</f>
        <v>0</v>
      </c>
      <c r="MW41" s="144">
        <f>'لیست '!AV94</f>
        <v>0</v>
      </c>
      <c r="MX41" s="411"/>
      <c r="MY41" s="145">
        <f>'لیست '!AA95</f>
        <v>0</v>
      </c>
      <c r="MZ41" s="145">
        <f t="shared" ref="MZ41:MZ44" si="188">NA41-MY41</f>
        <v>0</v>
      </c>
      <c r="NA41" s="144">
        <f>'لیست '!AV95</f>
        <v>0</v>
      </c>
      <c r="NB41" s="411"/>
      <c r="NC41" s="145">
        <f>'لیست '!AA96</f>
        <v>0</v>
      </c>
      <c r="ND41" s="145">
        <f t="shared" ref="ND41:ND44" si="189">NE41-NC41</f>
        <v>0</v>
      </c>
      <c r="NE41" s="144">
        <f>'لیست '!AV96</f>
        <v>0</v>
      </c>
      <c r="NF41" s="411"/>
      <c r="NG41" s="145">
        <f>'لیست '!AA97</f>
        <v>0</v>
      </c>
      <c r="NH41" s="145">
        <f t="shared" ref="NH41:NH44" si="190">NI41-NG41</f>
        <v>0</v>
      </c>
      <c r="NI41" s="144">
        <f>'لیست '!AV97</f>
        <v>0</v>
      </c>
      <c r="NJ41" s="411"/>
      <c r="NK41" s="145">
        <f>'لیست '!AA98</f>
        <v>0</v>
      </c>
      <c r="NL41" s="145">
        <f t="shared" ref="NL41:NL44" si="191">NM41-NK41</f>
        <v>0</v>
      </c>
      <c r="NM41" s="144">
        <f>'لیست '!AV98</f>
        <v>0</v>
      </c>
      <c r="NN41" s="411"/>
      <c r="NO41" s="145">
        <f>'لیست '!AA99</f>
        <v>0</v>
      </c>
      <c r="NP41" s="145">
        <f t="shared" ref="NP41:NP44" si="192">NQ41-NO41</f>
        <v>0</v>
      </c>
      <c r="NQ41" s="144">
        <f>'لیست '!AV99</f>
        <v>0</v>
      </c>
      <c r="NR41" s="411"/>
      <c r="NS41" s="145">
        <f>'لیست '!AA100</f>
        <v>0</v>
      </c>
      <c r="NT41" s="145">
        <f t="shared" ref="NT41:NT44" si="193">NU41-NS41</f>
        <v>0</v>
      </c>
      <c r="NU41" s="144">
        <f>'لیست '!AV100</f>
        <v>0</v>
      </c>
      <c r="NV41" s="411"/>
      <c r="NW41" s="145">
        <f>'لیست '!AA101</f>
        <v>0</v>
      </c>
      <c r="NX41" s="145">
        <f t="shared" ref="NX41:NX44" si="194">NY41-NW41</f>
        <v>0</v>
      </c>
      <c r="NY41" s="144">
        <f>'لیست '!AV101</f>
        <v>0</v>
      </c>
      <c r="NZ41" s="411"/>
      <c r="OA41" s="145">
        <f>'لیست '!AA102</f>
        <v>0</v>
      </c>
      <c r="OB41" s="145">
        <f t="shared" ref="OB41:OB44" si="195">OC41-OA41</f>
        <v>0</v>
      </c>
      <c r="OC41" s="144">
        <f>'لیست '!AV102</f>
        <v>0</v>
      </c>
      <c r="OD41" s="411"/>
    </row>
    <row r="42" spans="1:394" s="82" customFormat="1" ht="13.05" customHeight="1" x14ac:dyDescent="0.3">
      <c r="A42" s="416"/>
      <c r="B42" s="91" t="s">
        <v>17</v>
      </c>
      <c r="C42" s="60">
        <f>'لیست '!AB5</f>
        <v>0</v>
      </c>
      <c r="D42" s="60">
        <f t="shared" ref="D42:D44" si="196">E42-C42</f>
        <v>0</v>
      </c>
      <c r="E42" s="61">
        <f>'لیست '!AW5</f>
        <v>0</v>
      </c>
      <c r="F42" s="411"/>
      <c r="G42" s="145">
        <f>'لیست '!AB6</f>
        <v>0</v>
      </c>
      <c r="H42" s="145">
        <f t="shared" ref="H42:H44" si="197">I42-G42</f>
        <v>0</v>
      </c>
      <c r="I42" s="144">
        <f>'لیست '!AW6</f>
        <v>0</v>
      </c>
      <c r="J42" s="411"/>
      <c r="K42" s="145">
        <f>'لیست '!AB7</f>
        <v>0</v>
      </c>
      <c r="L42" s="145">
        <f t="shared" ref="L42:L44" si="198">M42-K42</f>
        <v>0</v>
      </c>
      <c r="M42" s="144">
        <f>'لیست '!AW7</f>
        <v>0</v>
      </c>
      <c r="N42" s="411"/>
      <c r="O42" s="145">
        <f>'لیست '!AB8</f>
        <v>0</v>
      </c>
      <c r="P42" s="145">
        <f t="shared" ref="P42:P44" si="199">Q42-O42</f>
        <v>0</v>
      </c>
      <c r="Q42" s="144">
        <f>'لیست '!AW8</f>
        <v>0</v>
      </c>
      <c r="R42" s="411"/>
      <c r="S42" s="145">
        <f>'لیست '!AB9</f>
        <v>0</v>
      </c>
      <c r="T42" s="145">
        <f t="shared" ref="T42:T44" si="200">U42-S42</f>
        <v>0</v>
      </c>
      <c r="U42" s="144">
        <f>'لیست '!AW9</f>
        <v>0</v>
      </c>
      <c r="V42" s="411"/>
      <c r="W42" s="145">
        <f>'لیست '!AB10</f>
        <v>0</v>
      </c>
      <c r="X42" s="145">
        <f t="shared" ref="X42:X44" si="201">Y42-W42</f>
        <v>0</v>
      </c>
      <c r="Y42" s="144">
        <f>'لیست '!AW10</f>
        <v>0</v>
      </c>
      <c r="Z42" s="411"/>
      <c r="AA42" s="145">
        <f>'لیست '!AB11</f>
        <v>0</v>
      </c>
      <c r="AB42" s="145">
        <f t="shared" ref="AB42:AB44" si="202">AC42-AA42</f>
        <v>0</v>
      </c>
      <c r="AC42" s="144">
        <f>'لیست '!AW11</f>
        <v>0</v>
      </c>
      <c r="AD42" s="411"/>
      <c r="AE42" s="145">
        <f>'لیست '!AB12</f>
        <v>0</v>
      </c>
      <c r="AF42" s="145">
        <f t="shared" ref="AF42:AF44" si="203">AG42-AE42</f>
        <v>0</v>
      </c>
      <c r="AG42" s="144">
        <f>'لیست '!AW12</f>
        <v>0</v>
      </c>
      <c r="AH42" s="411"/>
      <c r="AI42" s="145">
        <f>'لیست '!AB13</f>
        <v>0</v>
      </c>
      <c r="AJ42" s="145">
        <f t="shared" ref="AJ42:AJ44" si="204">AK42-AI42</f>
        <v>0</v>
      </c>
      <c r="AK42" s="144">
        <f>'لیست '!AW13</f>
        <v>0</v>
      </c>
      <c r="AL42" s="411"/>
      <c r="AM42" s="145">
        <f>'لیست '!AB14</f>
        <v>0</v>
      </c>
      <c r="AN42" s="145">
        <f t="shared" ref="AN42:AN44" si="205">AO42-AM42</f>
        <v>0</v>
      </c>
      <c r="AO42" s="144">
        <f>'لیست '!AW14</f>
        <v>0</v>
      </c>
      <c r="AP42" s="411"/>
      <c r="AQ42" s="145">
        <f>'لیست '!AB15</f>
        <v>0</v>
      </c>
      <c r="AR42" s="145">
        <f t="shared" ref="AR42:AR44" si="206">AS42-AQ42</f>
        <v>0</v>
      </c>
      <c r="AS42" s="144">
        <f>'لیست '!AW15</f>
        <v>0</v>
      </c>
      <c r="AT42" s="411"/>
      <c r="AU42" s="145">
        <f>'لیست '!AB16</f>
        <v>0</v>
      </c>
      <c r="AV42" s="145">
        <f t="shared" ref="AV42:AV44" si="207">AW42-AU42</f>
        <v>0</v>
      </c>
      <c r="AW42" s="144">
        <f>'لیست '!AW16</f>
        <v>0</v>
      </c>
      <c r="AX42" s="411"/>
      <c r="AY42" s="145">
        <f>'لیست '!AB17</f>
        <v>0</v>
      </c>
      <c r="AZ42" s="145">
        <f t="shared" ref="AZ42:AZ44" si="208">BA42-AY42</f>
        <v>0</v>
      </c>
      <c r="BA42" s="144">
        <f>'لیست '!AW17</f>
        <v>0</v>
      </c>
      <c r="BB42" s="411"/>
      <c r="BC42" s="145">
        <f>'لیست '!AB18</f>
        <v>0</v>
      </c>
      <c r="BD42" s="145">
        <f t="shared" ref="BD42:BD44" si="209">BE42-BC42</f>
        <v>0</v>
      </c>
      <c r="BE42" s="144">
        <f>'لیست '!AW18</f>
        <v>0</v>
      </c>
      <c r="BF42" s="411"/>
      <c r="BG42" s="145">
        <f>'لیست '!AB19</f>
        <v>0</v>
      </c>
      <c r="BH42" s="145">
        <f t="shared" ref="BH42:BH44" si="210">BI42-BG42</f>
        <v>0</v>
      </c>
      <c r="BI42" s="144">
        <f>'لیست '!AW19</f>
        <v>0</v>
      </c>
      <c r="BJ42" s="411"/>
      <c r="BK42" s="145">
        <f>'لیست '!AB20</f>
        <v>0</v>
      </c>
      <c r="BL42" s="145">
        <f t="shared" ref="BL42:BL44" si="211">BM42-BK42</f>
        <v>0</v>
      </c>
      <c r="BM42" s="144">
        <f>'لیست '!AW20</f>
        <v>0</v>
      </c>
      <c r="BN42" s="411"/>
      <c r="BO42" s="145">
        <f>'لیست '!AB21</f>
        <v>0</v>
      </c>
      <c r="BP42" s="145">
        <f t="shared" ref="BP42:BP44" si="212">BQ42-BO42</f>
        <v>0</v>
      </c>
      <c r="BQ42" s="144">
        <f>'لیست '!AW21</f>
        <v>0</v>
      </c>
      <c r="BR42" s="411"/>
      <c r="BS42" s="145">
        <f>'لیست '!AB22</f>
        <v>0</v>
      </c>
      <c r="BT42" s="145">
        <f t="shared" ref="BT42:BT44" si="213">BU42-BS42</f>
        <v>0</v>
      </c>
      <c r="BU42" s="144">
        <f>'لیست '!AW22</f>
        <v>0</v>
      </c>
      <c r="BV42" s="411"/>
      <c r="BW42" s="145">
        <f>'لیست '!AB23</f>
        <v>0</v>
      </c>
      <c r="BX42" s="145">
        <f t="shared" ref="BX42:BX44" si="214">BY42-BW42</f>
        <v>0</v>
      </c>
      <c r="BY42" s="144">
        <f>'لیست '!AW23</f>
        <v>0</v>
      </c>
      <c r="BZ42" s="411"/>
      <c r="CA42" s="145">
        <f>'لیست '!AB24</f>
        <v>0</v>
      </c>
      <c r="CB42" s="145">
        <f t="shared" ref="CB42:CB44" si="215">CC42-CA42</f>
        <v>0</v>
      </c>
      <c r="CC42" s="144">
        <f>'لیست '!AW24</f>
        <v>0</v>
      </c>
      <c r="CD42" s="411"/>
      <c r="CE42" s="145">
        <f>'لیست '!AB25</f>
        <v>0</v>
      </c>
      <c r="CF42" s="145">
        <f t="shared" ref="CF42:CF44" si="216">CG42-CE42</f>
        <v>0</v>
      </c>
      <c r="CG42" s="144">
        <f>'لیست '!AW25</f>
        <v>0</v>
      </c>
      <c r="CH42" s="411"/>
      <c r="CI42" s="145">
        <f>'لیست '!AB26</f>
        <v>0</v>
      </c>
      <c r="CJ42" s="145">
        <f t="shared" ref="CJ42:CJ44" si="217">CK42-CI42</f>
        <v>0</v>
      </c>
      <c r="CK42" s="144">
        <f>'لیست '!AW26</f>
        <v>0</v>
      </c>
      <c r="CL42" s="411"/>
      <c r="CM42" s="145">
        <f>'لیست '!AB27</f>
        <v>0</v>
      </c>
      <c r="CN42" s="145">
        <f t="shared" ref="CN42:CN44" si="218">CO42-CM42</f>
        <v>0</v>
      </c>
      <c r="CO42" s="144">
        <f>'لیست '!AW27</f>
        <v>0</v>
      </c>
      <c r="CP42" s="411"/>
      <c r="CQ42" s="145">
        <f>'لیست '!AB28</f>
        <v>0</v>
      </c>
      <c r="CR42" s="145">
        <f t="shared" ref="CR42:CR44" si="219">CS42-CQ42</f>
        <v>0</v>
      </c>
      <c r="CS42" s="144">
        <f>'لیست '!AW28</f>
        <v>0</v>
      </c>
      <c r="CT42" s="411"/>
      <c r="CU42" s="145">
        <f>'لیست '!AB29</f>
        <v>0</v>
      </c>
      <c r="CV42" s="145">
        <f t="shared" ref="CV42:CV44" si="220">CW42-CU42</f>
        <v>0</v>
      </c>
      <c r="CW42" s="144">
        <f>'لیست '!AW29</f>
        <v>0</v>
      </c>
      <c r="CX42" s="411"/>
      <c r="CY42" s="145">
        <f>'لیست '!AB30</f>
        <v>0</v>
      </c>
      <c r="CZ42" s="145">
        <f t="shared" ref="CZ42:CZ44" si="221">DA42-CY42</f>
        <v>0</v>
      </c>
      <c r="DA42" s="144">
        <f>'لیست '!AW30</f>
        <v>0</v>
      </c>
      <c r="DB42" s="411"/>
      <c r="DC42" s="145">
        <f>'لیست '!AB31</f>
        <v>0</v>
      </c>
      <c r="DD42" s="145">
        <f t="shared" ref="DD42:DD44" si="222">DE42-DC42</f>
        <v>0</v>
      </c>
      <c r="DE42" s="144">
        <f>'لیست '!AW31</f>
        <v>0</v>
      </c>
      <c r="DF42" s="411"/>
      <c r="DG42" s="145">
        <f>'لیست '!AB32</f>
        <v>0</v>
      </c>
      <c r="DH42" s="145">
        <f t="shared" ref="DH42:DH44" si="223">DI42-DG42</f>
        <v>0</v>
      </c>
      <c r="DI42" s="144">
        <f>'لیست '!AW32</f>
        <v>0</v>
      </c>
      <c r="DJ42" s="411"/>
      <c r="DK42" s="145">
        <f>'لیست '!AB33</f>
        <v>0</v>
      </c>
      <c r="DL42" s="145">
        <f t="shared" ref="DL42:DL44" si="224">DM42-DK42</f>
        <v>0</v>
      </c>
      <c r="DM42" s="144">
        <f>'لیست '!AW33</f>
        <v>0</v>
      </c>
      <c r="DN42" s="411"/>
      <c r="DO42" s="145">
        <f>'لیست '!AB34</f>
        <v>0</v>
      </c>
      <c r="DP42" s="145">
        <f t="shared" ref="DP42:DP44" si="225">DQ42-DO42</f>
        <v>0</v>
      </c>
      <c r="DQ42" s="144">
        <f>'لیست '!AW34</f>
        <v>0</v>
      </c>
      <c r="DR42" s="411"/>
      <c r="DS42" s="145">
        <f>'لیست '!AB35</f>
        <v>0</v>
      </c>
      <c r="DT42" s="145">
        <f t="shared" ref="DT42:DT44" si="226">DU42-DS42</f>
        <v>0</v>
      </c>
      <c r="DU42" s="144">
        <f>'لیست '!AW35</f>
        <v>0</v>
      </c>
      <c r="DV42" s="411"/>
      <c r="DW42" s="145">
        <f>'لیست '!AB36</f>
        <v>0</v>
      </c>
      <c r="DX42" s="145">
        <f t="shared" ref="DX42:DX44" si="227">DY42-DW42</f>
        <v>0</v>
      </c>
      <c r="DY42" s="144">
        <f>'لیست '!AW36</f>
        <v>0</v>
      </c>
      <c r="DZ42" s="411"/>
      <c r="EA42" s="145">
        <f>'لیست '!AB37</f>
        <v>0</v>
      </c>
      <c r="EB42" s="145">
        <f t="shared" ref="EB42:EB44" si="228">EC42-EA42</f>
        <v>0</v>
      </c>
      <c r="EC42" s="144">
        <f>'لیست '!AW37</f>
        <v>0</v>
      </c>
      <c r="ED42" s="411"/>
      <c r="EE42" s="145">
        <f>'لیست '!AB38</f>
        <v>0</v>
      </c>
      <c r="EF42" s="145">
        <f t="shared" ref="EF42:EF44" si="229">EG42-EE42</f>
        <v>0</v>
      </c>
      <c r="EG42" s="144">
        <f>'لیست '!AW38</f>
        <v>0</v>
      </c>
      <c r="EH42" s="411"/>
      <c r="EI42" s="145">
        <f>'لیست '!AB39</f>
        <v>0</v>
      </c>
      <c r="EJ42" s="145">
        <f t="shared" ref="EJ42:EJ44" si="230">EK42-EI42</f>
        <v>0</v>
      </c>
      <c r="EK42" s="144">
        <f>'لیست '!AW39</f>
        <v>0</v>
      </c>
      <c r="EL42" s="411"/>
      <c r="EM42" s="145">
        <f>'لیست '!AB40</f>
        <v>0</v>
      </c>
      <c r="EN42" s="145">
        <f t="shared" ref="EN42:EN44" si="231">EO42-EM42</f>
        <v>0</v>
      </c>
      <c r="EO42" s="144">
        <f>'لیست '!AW40</f>
        <v>0</v>
      </c>
      <c r="EP42" s="411"/>
      <c r="EQ42" s="145">
        <f>'لیست '!AB41</f>
        <v>0</v>
      </c>
      <c r="ER42" s="145">
        <f t="shared" ref="ER42:ER44" si="232">ES42-EQ42</f>
        <v>0</v>
      </c>
      <c r="ES42" s="144">
        <f>'لیست '!AW41</f>
        <v>0</v>
      </c>
      <c r="ET42" s="411"/>
      <c r="EU42" s="145">
        <f>'لیست '!AB42</f>
        <v>0</v>
      </c>
      <c r="EV42" s="145">
        <f t="shared" ref="EV42:EV44" si="233">EW42-EU42</f>
        <v>0</v>
      </c>
      <c r="EW42" s="144">
        <f>'لیست '!AW42</f>
        <v>0</v>
      </c>
      <c r="EX42" s="411"/>
      <c r="EY42" s="145">
        <f>'لیست '!AB43</f>
        <v>0</v>
      </c>
      <c r="EZ42" s="145">
        <f t="shared" ref="EZ42:EZ44" si="234">FA42-EY42</f>
        <v>0</v>
      </c>
      <c r="FA42" s="144">
        <f>'لیست '!AW43</f>
        <v>0</v>
      </c>
      <c r="FB42" s="411"/>
      <c r="FC42" s="145">
        <f>'لیست '!AB44</f>
        <v>0</v>
      </c>
      <c r="FD42" s="145">
        <f t="shared" ref="FD42:FD44" si="235">FE42-FC42</f>
        <v>0</v>
      </c>
      <c r="FE42" s="144">
        <f>'لیست '!AW44</f>
        <v>0</v>
      </c>
      <c r="FF42" s="411"/>
      <c r="FG42" s="145">
        <f>'لیست '!AB45</f>
        <v>0</v>
      </c>
      <c r="FH42" s="145">
        <f t="shared" ref="FH42:FH44" si="236">FI42-FG42</f>
        <v>0</v>
      </c>
      <c r="FI42" s="144">
        <f>'لیست '!AW45</f>
        <v>0</v>
      </c>
      <c r="FJ42" s="411"/>
      <c r="FK42" s="145">
        <f>'لیست '!AB46</f>
        <v>0</v>
      </c>
      <c r="FL42" s="145">
        <f t="shared" ref="FL42:FL44" si="237">FM42-FK42</f>
        <v>0</v>
      </c>
      <c r="FM42" s="144">
        <f>'لیست '!AW46</f>
        <v>0</v>
      </c>
      <c r="FN42" s="411"/>
      <c r="FO42" s="145">
        <f>'لیست '!AB47</f>
        <v>0</v>
      </c>
      <c r="FP42" s="145">
        <f t="shared" ref="FP42:FP44" si="238">FQ42-FO42</f>
        <v>0</v>
      </c>
      <c r="FQ42" s="144">
        <f>'لیست '!AW47</f>
        <v>0</v>
      </c>
      <c r="FR42" s="411"/>
      <c r="FS42" s="145">
        <f>'لیست '!AB48</f>
        <v>0</v>
      </c>
      <c r="FT42" s="145">
        <f t="shared" ref="FT42:FT44" si="239">FU42-FS42</f>
        <v>0</v>
      </c>
      <c r="FU42" s="144">
        <f>'لیست '!AW48</f>
        <v>0</v>
      </c>
      <c r="FV42" s="411"/>
      <c r="FW42" s="145">
        <f>'لیست '!AB49</f>
        <v>0</v>
      </c>
      <c r="FX42" s="145">
        <f t="shared" ref="FX42:FX44" si="240">FY42-FW42</f>
        <v>0</v>
      </c>
      <c r="FY42" s="144">
        <f>'لیست '!AW49</f>
        <v>0</v>
      </c>
      <c r="FZ42" s="411"/>
      <c r="GA42" s="145">
        <f>'لیست '!AB50</f>
        <v>0</v>
      </c>
      <c r="GB42" s="145">
        <f t="shared" ref="GB42:GB44" si="241">GC42-GA42</f>
        <v>0</v>
      </c>
      <c r="GC42" s="144">
        <f>'لیست '!AW50</f>
        <v>0</v>
      </c>
      <c r="GD42" s="411"/>
      <c r="GE42" s="145">
        <f>'لیست '!AB51</f>
        <v>0</v>
      </c>
      <c r="GF42" s="145">
        <f t="shared" ref="GF42:GF44" si="242">GG42-GE42</f>
        <v>0</v>
      </c>
      <c r="GG42" s="144">
        <f>'لیست '!AW51</f>
        <v>0</v>
      </c>
      <c r="GH42" s="411"/>
      <c r="GI42" s="145">
        <f>'لیست '!AB52</f>
        <v>0</v>
      </c>
      <c r="GJ42" s="145">
        <f t="shared" ref="GJ42:GJ44" si="243">GK42-GI42</f>
        <v>0</v>
      </c>
      <c r="GK42" s="144">
        <f>'لیست '!AW52</f>
        <v>0</v>
      </c>
      <c r="GL42" s="411"/>
      <c r="GM42" s="145">
        <f>'لیست '!AB53</f>
        <v>0</v>
      </c>
      <c r="GN42" s="145">
        <f t="shared" ref="GN42:GN44" si="244">GO42-GM42</f>
        <v>0</v>
      </c>
      <c r="GO42" s="144">
        <f>'لیست '!AW53</f>
        <v>0</v>
      </c>
      <c r="GP42" s="411"/>
      <c r="GQ42" s="145">
        <f>'لیست '!AB54</f>
        <v>0</v>
      </c>
      <c r="GR42" s="145">
        <f t="shared" ref="GR42:GR44" si="245">GS42-GQ42</f>
        <v>0</v>
      </c>
      <c r="GS42" s="144">
        <f>'لیست '!AW54</f>
        <v>0</v>
      </c>
      <c r="GT42" s="411"/>
      <c r="GU42" s="145">
        <f>'لیست '!AB55</f>
        <v>0</v>
      </c>
      <c r="GV42" s="145">
        <f t="shared" ref="GV42:GV44" si="246">GW42-GU42</f>
        <v>0</v>
      </c>
      <c r="GW42" s="144">
        <f>'لیست '!AW55</f>
        <v>0</v>
      </c>
      <c r="GX42" s="411"/>
      <c r="GY42" s="145">
        <f>'لیست '!AB56</f>
        <v>0</v>
      </c>
      <c r="GZ42" s="145">
        <f t="shared" ref="GZ42:GZ44" si="247">HA42-GY42</f>
        <v>0</v>
      </c>
      <c r="HA42" s="144">
        <f>'لیست '!AW56</f>
        <v>0</v>
      </c>
      <c r="HB42" s="411"/>
      <c r="HC42" s="145">
        <f>'لیست '!AB57</f>
        <v>0</v>
      </c>
      <c r="HD42" s="145">
        <f t="shared" ref="HD42:HD44" si="248">HE42-HC42</f>
        <v>0</v>
      </c>
      <c r="HE42" s="144">
        <f>'لیست '!AW57</f>
        <v>0</v>
      </c>
      <c r="HF42" s="411"/>
      <c r="HG42" s="145">
        <f>'لیست '!AB58</f>
        <v>0</v>
      </c>
      <c r="HH42" s="145">
        <f t="shared" ref="HH42:HH44" si="249">HI42-HG42</f>
        <v>0</v>
      </c>
      <c r="HI42" s="144">
        <f>'لیست '!AW58</f>
        <v>0</v>
      </c>
      <c r="HJ42" s="411"/>
      <c r="HK42" s="145">
        <f>'لیست '!AB59</f>
        <v>0</v>
      </c>
      <c r="HL42" s="145">
        <f t="shared" ref="HL42:HL44" si="250">HM42-HK42</f>
        <v>0</v>
      </c>
      <c r="HM42" s="144">
        <f>'لیست '!AW59</f>
        <v>0</v>
      </c>
      <c r="HN42" s="411"/>
      <c r="HO42" s="145">
        <f>'لیست '!AB60</f>
        <v>0</v>
      </c>
      <c r="HP42" s="145">
        <f t="shared" ref="HP42:HP44" si="251">HQ42-HO42</f>
        <v>0</v>
      </c>
      <c r="HQ42" s="144">
        <f>'لیست '!AW60</f>
        <v>0</v>
      </c>
      <c r="HR42" s="411"/>
      <c r="HS42" s="145">
        <f>'لیست '!AB61</f>
        <v>0</v>
      </c>
      <c r="HT42" s="145">
        <f t="shared" ref="HT42:HT44" si="252">HU42-HS42</f>
        <v>0</v>
      </c>
      <c r="HU42" s="144">
        <f>'لیست '!AW61</f>
        <v>0</v>
      </c>
      <c r="HV42" s="411"/>
      <c r="HW42" s="145">
        <f>'لیست '!AB62</f>
        <v>0</v>
      </c>
      <c r="HX42" s="145">
        <f t="shared" ref="HX42:HX44" si="253">HY42-HW42</f>
        <v>0</v>
      </c>
      <c r="HY42" s="144">
        <f>'لیست '!AW62</f>
        <v>0</v>
      </c>
      <c r="HZ42" s="411"/>
      <c r="IA42" s="145">
        <f>'لیست '!AB63</f>
        <v>0</v>
      </c>
      <c r="IB42" s="145">
        <f t="shared" ref="IB42:IB44" si="254">IC42-IA42</f>
        <v>0</v>
      </c>
      <c r="IC42" s="144">
        <f>'لیست '!AW63</f>
        <v>0</v>
      </c>
      <c r="ID42" s="411"/>
      <c r="IE42" s="145">
        <f>'لیست '!AB64</f>
        <v>0</v>
      </c>
      <c r="IF42" s="145">
        <f t="shared" ref="IF42:IF44" si="255">IG42-IE42</f>
        <v>0</v>
      </c>
      <c r="IG42" s="144">
        <f>'لیست '!AW64</f>
        <v>0</v>
      </c>
      <c r="IH42" s="411"/>
      <c r="II42" s="145">
        <f>'لیست '!AB65</f>
        <v>0</v>
      </c>
      <c r="IJ42" s="145">
        <f t="shared" ref="IJ42:IJ44" si="256">IK42-II42</f>
        <v>0</v>
      </c>
      <c r="IK42" s="144">
        <f>'لیست '!AW65</f>
        <v>0</v>
      </c>
      <c r="IL42" s="411"/>
      <c r="IM42" s="145">
        <f>'لیست '!AB66</f>
        <v>0</v>
      </c>
      <c r="IN42" s="145">
        <f t="shared" ref="IN42:IN44" si="257">IO42-IM42</f>
        <v>0</v>
      </c>
      <c r="IO42" s="144">
        <f>'لیست '!AW66</f>
        <v>0</v>
      </c>
      <c r="IP42" s="411"/>
      <c r="IQ42" s="145">
        <f>'لیست '!AB67</f>
        <v>0</v>
      </c>
      <c r="IR42" s="145">
        <f t="shared" ref="IR42:IR44" si="258">IS42-IQ42</f>
        <v>0</v>
      </c>
      <c r="IS42" s="144">
        <f>'لیست '!AW67</f>
        <v>0</v>
      </c>
      <c r="IT42" s="411"/>
      <c r="IU42" s="145">
        <f>'لیست '!AB68</f>
        <v>0</v>
      </c>
      <c r="IV42" s="145">
        <f t="shared" ref="IV42:IV44" si="259">IW42-IU42</f>
        <v>0</v>
      </c>
      <c r="IW42" s="144">
        <f>'لیست '!AW68</f>
        <v>0</v>
      </c>
      <c r="IX42" s="411"/>
      <c r="IY42" s="145">
        <f>'لیست '!AB69</f>
        <v>0</v>
      </c>
      <c r="IZ42" s="145">
        <f t="shared" ref="IZ42:IZ44" si="260">JA42-IY42</f>
        <v>0</v>
      </c>
      <c r="JA42" s="144">
        <f>'لیست '!AW69</f>
        <v>0</v>
      </c>
      <c r="JB42" s="411"/>
      <c r="JC42" s="145">
        <f>'لیست '!AB70</f>
        <v>0</v>
      </c>
      <c r="JD42" s="145">
        <f t="shared" ref="JD42:JD44" si="261">JE42-JC42</f>
        <v>0</v>
      </c>
      <c r="JE42" s="144">
        <f>'لیست '!AW70</f>
        <v>0</v>
      </c>
      <c r="JF42" s="411"/>
      <c r="JG42" s="145">
        <f>'لیست '!AB71</f>
        <v>0</v>
      </c>
      <c r="JH42" s="145">
        <f t="shared" ref="JH42:JH44" si="262">JI42-JG42</f>
        <v>0</v>
      </c>
      <c r="JI42" s="144">
        <f>'لیست '!AW71</f>
        <v>0</v>
      </c>
      <c r="JJ42" s="411"/>
      <c r="JK42" s="145">
        <f>'لیست '!AB72</f>
        <v>0</v>
      </c>
      <c r="JL42" s="145">
        <f t="shared" ref="JL42:JL44" si="263">JM42-JK42</f>
        <v>0</v>
      </c>
      <c r="JM42" s="144">
        <f>'لیست '!AW72</f>
        <v>0</v>
      </c>
      <c r="JN42" s="411"/>
      <c r="JO42" s="145">
        <f>'لیست '!AB73</f>
        <v>0</v>
      </c>
      <c r="JP42" s="145">
        <f t="shared" ref="JP42:JP44" si="264">JQ42-JO42</f>
        <v>0</v>
      </c>
      <c r="JQ42" s="144">
        <f>'لیست '!AW73</f>
        <v>0</v>
      </c>
      <c r="JR42" s="411"/>
      <c r="JS42" s="145">
        <f>'لیست '!AB74</f>
        <v>0</v>
      </c>
      <c r="JT42" s="145">
        <f t="shared" ref="JT42:JT44" si="265">JU42-JS42</f>
        <v>0</v>
      </c>
      <c r="JU42" s="144">
        <f>'لیست '!AW74</f>
        <v>0</v>
      </c>
      <c r="JV42" s="411"/>
      <c r="JW42" s="145">
        <f>'لیست '!AB75</f>
        <v>0</v>
      </c>
      <c r="JX42" s="145">
        <f t="shared" ref="JX42:JX44" si="266">JY42-JW42</f>
        <v>0</v>
      </c>
      <c r="JY42" s="144">
        <f>'لیست '!AW75</f>
        <v>0</v>
      </c>
      <c r="JZ42" s="411"/>
      <c r="KA42" s="145">
        <f>'لیست '!AB76</f>
        <v>0</v>
      </c>
      <c r="KB42" s="145">
        <f t="shared" ref="KB42:KB44" si="267">KC42-KA42</f>
        <v>0</v>
      </c>
      <c r="KC42" s="144">
        <f>'لیست '!AW76</f>
        <v>0</v>
      </c>
      <c r="KD42" s="411"/>
      <c r="KE42" s="145">
        <f>'لیست '!AB77</f>
        <v>0</v>
      </c>
      <c r="KF42" s="145">
        <f t="shared" ref="KF42:KF44" si="268">KG42-KE42</f>
        <v>0</v>
      </c>
      <c r="KG42" s="144">
        <f>'لیست '!AW77</f>
        <v>0</v>
      </c>
      <c r="KH42" s="411"/>
      <c r="KI42" s="145">
        <f>'لیست '!AB78</f>
        <v>0</v>
      </c>
      <c r="KJ42" s="145">
        <f t="shared" ref="KJ42:KJ44" si="269">KK42-KI42</f>
        <v>0</v>
      </c>
      <c r="KK42" s="144">
        <f>'لیست '!AW78</f>
        <v>0</v>
      </c>
      <c r="KL42" s="411"/>
      <c r="KM42" s="145">
        <f>'لیست '!AB79</f>
        <v>0</v>
      </c>
      <c r="KN42" s="145">
        <f t="shared" ref="KN42:KN44" si="270">KO42-KM42</f>
        <v>0</v>
      </c>
      <c r="KO42" s="144">
        <f>'لیست '!AW79</f>
        <v>0</v>
      </c>
      <c r="KP42" s="411"/>
      <c r="KQ42" s="145">
        <f>'لیست '!AB80</f>
        <v>0</v>
      </c>
      <c r="KR42" s="145">
        <f t="shared" ref="KR42:KR44" si="271">KS42-KQ42</f>
        <v>0</v>
      </c>
      <c r="KS42" s="144">
        <f>'لیست '!AW80</f>
        <v>0</v>
      </c>
      <c r="KT42" s="411"/>
      <c r="KU42" s="145">
        <f>'لیست '!AB81</f>
        <v>0</v>
      </c>
      <c r="KV42" s="145">
        <f t="shared" ref="KV42:KV44" si="272">KW42-KU42</f>
        <v>0</v>
      </c>
      <c r="KW42" s="144">
        <f>'لیست '!AW81</f>
        <v>0</v>
      </c>
      <c r="KX42" s="411"/>
      <c r="KY42" s="145">
        <f>'لیست '!AB82</f>
        <v>0</v>
      </c>
      <c r="KZ42" s="145">
        <f t="shared" ref="KZ42:KZ44" si="273">LA42-KY42</f>
        <v>0</v>
      </c>
      <c r="LA42" s="144">
        <f>'لیست '!AW82</f>
        <v>0</v>
      </c>
      <c r="LB42" s="411"/>
      <c r="LC42" s="145">
        <f>'لیست '!AB83</f>
        <v>0</v>
      </c>
      <c r="LD42" s="145">
        <f t="shared" ref="LD42:LD44" si="274">LE42-LC42</f>
        <v>0</v>
      </c>
      <c r="LE42" s="144">
        <f>'لیست '!AW83</f>
        <v>0</v>
      </c>
      <c r="LF42" s="411"/>
      <c r="LG42" s="145">
        <f>'لیست '!AB84</f>
        <v>0</v>
      </c>
      <c r="LH42" s="145">
        <f t="shared" si="177"/>
        <v>0</v>
      </c>
      <c r="LI42" s="144">
        <f>'لیست '!AW84</f>
        <v>0</v>
      </c>
      <c r="LJ42" s="411"/>
      <c r="LK42" s="145">
        <f>'لیست '!AB85</f>
        <v>0</v>
      </c>
      <c r="LL42" s="145">
        <f t="shared" si="178"/>
        <v>0</v>
      </c>
      <c r="LM42" s="144">
        <f>'لیست '!AW85</f>
        <v>0</v>
      </c>
      <c r="LN42" s="411"/>
      <c r="LO42" s="145">
        <f>'لیست '!AB86</f>
        <v>0</v>
      </c>
      <c r="LP42" s="145">
        <f t="shared" si="179"/>
        <v>0</v>
      </c>
      <c r="LQ42" s="144">
        <f>'لیست '!AW86</f>
        <v>0</v>
      </c>
      <c r="LR42" s="411"/>
      <c r="LS42" s="145">
        <f>'لیست '!AB87</f>
        <v>0</v>
      </c>
      <c r="LT42" s="145">
        <f t="shared" si="180"/>
        <v>0</v>
      </c>
      <c r="LU42" s="144">
        <f>'لیست '!AW87</f>
        <v>0</v>
      </c>
      <c r="LV42" s="411"/>
      <c r="LW42" s="145">
        <f>'لیست '!AB88</f>
        <v>0</v>
      </c>
      <c r="LX42" s="145">
        <f t="shared" si="181"/>
        <v>0</v>
      </c>
      <c r="LY42" s="144">
        <f>'لیست '!AW88</f>
        <v>0</v>
      </c>
      <c r="LZ42" s="411"/>
      <c r="MA42" s="145">
        <f>'لیست '!AB89</f>
        <v>0</v>
      </c>
      <c r="MB42" s="145">
        <f t="shared" si="182"/>
        <v>0</v>
      </c>
      <c r="MC42" s="144">
        <f>'لیست '!AW89</f>
        <v>0</v>
      </c>
      <c r="MD42" s="411"/>
      <c r="ME42" s="145">
        <f>'لیست '!AB90</f>
        <v>0</v>
      </c>
      <c r="MF42" s="145">
        <f t="shared" si="183"/>
        <v>0</v>
      </c>
      <c r="MG42" s="144">
        <f>'لیست '!AW90</f>
        <v>0</v>
      </c>
      <c r="MH42" s="411"/>
      <c r="MI42" s="145">
        <f>'لیست '!AB91</f>
        <v>0</v>
      </c>
      <c r="MJ42" s="145">
        <f t="shared" si="184"/>
        <v>0</v>
      </c>
      <c r="MK42" s="144">
        <f>'لیست '!AW91</f>
        <v>0</v>
      </c>
      <c r="ML42" s="411"/>
      <c r="MM42" s="145">
        <f>'لیست '!AB92</f>
        <v>0</v>
      </c>
      <c r="MN42" s="145">
        <f t="shared" si="185"/>
        <v>0</v>
      </c>
      <c r="MO42" s="144">
        <f>'لیست '!AW92</f>
        <v>0</v>
      </c>
      <c r="MP42" s="411"/>
      <c r="MQ42" s="145">
        <f>'لیست '!AB93</f>
        <v>0</v>
      </c>
      <c r="MR42" s="145">
        <f t="shared" si="186"/>
        <v>0</v>
      </c>
      <c r="MS42" s="144">
        <f>'لیست '!AW93</f>
        <v>0</v>
      </c>
      <c r="MT42" s="411"/>
      <c r="MU42" s="145">
        <f>'لیست '!AB94</f>
        <v>0</v>
      </c>
      <c r="MV42" s="145">
        <f t="shared" si="187"/>
        <v>0</v>
      </c>
      <c r="MW42" s="144">
        <f>'لیست '!AW94</f>
        <v>0</v>
      </c>
      <c r="MX42" s="411"/>
      <c r="MY42" s="145">
        <f>'لیست '!AB95</f>
        <v>0</v>
      </c>
      <c r="MZ42" s="145">
        <f t="shared" si="188"/>
        <v>0</v>
      </c>
      <c r="NA42" s="144">
        <f>'لیست '!AW95</f>
        <v>0</v>
      </c>
      <c r="NB42" s="411"/>
      <c r="NC42" s="145">
        <f>'لیست '!AB96</f>
        <v>0</v>
      </c>
      <c r="ND42" s="145">
        <f t="shared" si="189"/>
        <v>0</v>
      </c>
      <c r="NE42" s="144">
        <f>'لیست '!AW96</f>
        <v>0</v>
      </c>
      <c r="NF42" s="411"/>
      <c r="NG42" s="145">
        <f>'لیست '!AB97</f>
        <v>0</v>
      </c>
      <c r="NH42" s="145">
        <f t="shared" si="190"/>
        <v>0</v>
      </c>
      <c r="NI42" s="144">
        <f>'لیست '!AW97</f>
        <v>0</v>
      </c>
      <c r="NJ42" s="411"/>
      <c r="NK42" s="145">
        <f>'لیست '!AB98</f>
        <v>0</v>
      </c>
      <c r="NL42" s="145">
        <f t="shared" si="191"/>
        <v>0</v>
      </c>
      <c r="NM42" s="144">
        <f>'لیست '!AW98</f>
        <v>0</v>
      </c>
      <c r="NN42" s="411"/>
      <c r="NO42" s="145">
        <f>'لیست '!AB99</f>
        <v>0</v>
      </c>
      <c r="NP42" s="145">
        <f t="shared" si="192"/>
        <v>0</v>
      </c>
      <c r="NQ42" s="144">
        <f>'لیست '!AW99</f>
        <v>0</v>
      </c>
      <c r="NR42" s="411"/>
      <c r="NS42" s="145">
        <f>'لیست '!AB100</f>
        <v>0</v>
      </c>
      <c r="NT42" s="145">
        <f t="shared" si="193"/>
        <v>0</v>
      </c>
      <c r="NU42" s="144">
        <f>'لیست '!AW100</f>
        <v>0</v>
      </c>
      <c r="NV42" s="411"/>
      <c r="NW42" s="145">
        <f>'لیست '!AB101</f>
        <v>0</v>
      </c>
      <c r="NX42" s="145">
        <f t="shared" si="194"/>
        <v>0</v>
      </c>
      <c r="NY42" s="144">
        <f>'لیست '!AW101</f>
        <v>0</v>
      </c>
      <c r="NZ42" s="411"/>
      <c r="OA42" s="145">
        <f>'لیست '!AB102</f>
        <v>0</v>
      </c>
      <c r="OB42" s="145">
        <f t="shared" si="195"/>
        <v>0</v>
      </c>
      <c r="OC42" s="144">
        <f>'لیست '!AW102</f>
        <v>0</v>
      </c>
      <c r="OD42" s="411"/>
    </row>
    <row r="43" spans="1:394" s="82" customFormat="1" ht="13.05" customHeight="1" x14ac:dyDescent="0.3">
      <c r="A43" s="416"/>
      <c r="B43" s="91" t="s">
        <v>47</v>
      </c>
      <c r="C43" s="60">
        <f>'لیست '!AC5</f>
        <v>0</v>
      </c>
      <c r="D43" s="60">
        <f t="shared" si="196"/>
        <v>0</v>
      </c>
      <c r="E43" s="61">
        <f>'لیست '!AX5</f>
        <v>0</v>
      </c>
      <c r="F43" s="411"/>
      <c r="G43" s="145">
        <f>'لیست '!AC6</f>
        <v>0</v>
      </c>
      <c r="H43" s="145">
        <f t="shared" si="197"/>
        <v>0</v>
      </c>
      <c r="I43" s="144">
        <f>'لیست '!AX6</f>
        <v>0</v>
      </c>
      <c r="J43" s="411"/>
      <c r="K43" s="145">
        <f>'لیست '!AC7</f>
        <v>0</v>
      </c>
      <c r="L43" s="145">
        <f t="shared" si="198"/>
        <v>0</v>
      </c>
      <c r="M43" s="144">
        <f>'لیست '!AX7</f>
        <v>0</v>
      </c>
      <c r="N43" s="411"/>
      <c r="O43" s="145">
        <f>'لیست '!AC8</f>
        <v>0</v>
      </c>
      <c r="P43" s="145">
        <f t="shared" si="199"/>
        <v>0</v>
      </c>
      <c r="Q43" s="144">
        <f>'لیست '!AX8</f>
        <v>0</v>
      </c>
      <c r="R43" s="411"/>
      <c r="S43" s="145">
        <f>'لیست '!AC9</f>
        <v>0</v>
      </c>
      <c r="T43" s="145">
        <f t="shared" si="200"/>
        <v>0</v>
      </c>
      <c r="U43" s="144">
        <f>'لیست '!AX9</f>
        <v>0</v>
      </c>
      <c r="V43" s="411"/>
      <c r="W43" s="145">
        <f>'لیست '!AC10</f>
        <v>0</v>
      </c>
      <c r="X43" s="145">
        <f t="shared" si="201"/>
        <v>0</v>
      </c>
      <c r="Y43" s="144">
        <f>'لیست '!AX10</f>
        <v>0</v>
      </c>
      <c r="Z43" s="411"/>
      <c r="AA43" s="145">
        <f>'لیست '!AC11</f>
        <v>0</v>
      </c>
      <c r="AB43" s="145">
        <f t="shared" si="202"/>
        <v>0</v>
      </c>
      <c r="AC43" s="144">
        <f>'لیست '!AX11</f>
        <v>0</v>
      </c>
      <c r="AD43" s="411"/>
      <c r="AE43" s="145">
        <f>'لیست '!AC12</f>
        <v>0</v>
      </c>
      <c r="AF43" s="145">
        <f t="shared" si="203"/>
        <v>0</v>
      </c>
      <c r="AG43" s="144">
        <f>'لیست '!AX12</f>
        <v>0</v>
      </c>
      <c r="AH43" s="411"/>
      <c r="AI43" s="145">
        <f>'لیست '!AC13</f>
        <v>0</v>
      </c>
      <c r="AJ43" s="145">
        <f t="shared" si="204"/>
        <v>0</v>
      </c>
      <c r="AK43" s="144">
        <f>'لیست '!AX13</f>
        <v>0</v>
      </c>
      <c r="AL43" s="411"/>
      <c r="AM43" s="145">
        <f>'لیست '!AC14</f>
        <v>0</v>
      </c>
      <c r="AN43" s="145">
        <f t="shared" si="205"/>
        <v>0</v>
      </c>
      <c r="AO43" s="144">
        <f>'لیست '!AX14</f>
        <v>0</v>
      </c>
      <c r="AP43" s="411"/>
      <c r="AQ43" s="145">
        <f>'لیست '!AC15</f>
        <v>0</v>
      </c>
      <c r="AR43" s="145">
        <f t="shared" si="206"/>
        <v>0</v>
      </c>
      <c r="AS43" s="144">
        <f>'لیست '!AX15</f>
        <v>0</v>
      </c>
      <c r="AT43" s="411"/>
      <c r="AU43" s="145">
        <f>'لیست '!AC16</f>
        <v>0</v>
      </c>
      <c r="AV43" s="145">
        <f t="shared" si="207"/>
        <v>0</v>
      </c>
      <c r="AW43" s="144">
        <f>'لیست '!AX16</f>
        <v>0</v>
      </c>
      <c r="AX43" s="411"/>
      <c r="AY43" s="145">
        <f>'لیست '!AC17</f>
        <v>0</v>
      </c>
      <c r="AZ43" s="145">
        <f t="shared" si="208"/>
        <v>0</v>
      </c>
      <c r="BA43" s="144">
        <f>'لیست '!AX17</f>
        <v>0</v>
      </c>
      <c r="BB43" s="411"/>
      <c r="BC43" s="145">
        <f>'لیست '!AC18</f>
        <v>0</v>
      </c>
      <c r="BD43" s="145">
        <f t="shared" si="209"/>
        <v>0</v>
      </c>
      <c r="BE43" s="144">
        <f>'لیست '!AX18</f>
        <v>0</v>
      </c>
      <c r="BF43" s="411"/>
      <c r="BG43" s="145">
        <f>'لیست '!AC19</f>
        <v>0</v>
      </c>
      <c r="BH43" s="145">
        <f t="shared" si="210"/>
        <v>0</v>
      </c>
      <c r="BI43" s="144">
        <f>'لیست '!AX19</f>
        <v>0</v>
      </c>
      <c r="BJ43" s="411"/>
      <c r="BK43" s="145">
        <f>'لیست '!AC20</f>
        <v>0</v>
      </c>
      <c r="BL43" s="145">
        <f t="shared" si="211"/>
        <v>0</v>
      </c>
      <c r="BM43" s="144">
        <f>'لیست '!AX20</f>
        <v>0</v>
      </c>
      <c r="BN43" s="411"/>
      <c r="BO43" s="145">
        <f>'لیست '!AC21</f>
        <v>0</v>
      </c>
      <c r="BP43" s="145">
        <f t="shared" si="212"/>
        <v>0</v>
      </c>
      <c r="BQ43" s="144">
        <f>'لیست '!AX21</f>
        <v>0</v>
      </c>
      <c r="BR43" s="411"/>
      <c r="BS43" s="145">
        <f>'لیست '!AC22</f>
        <v>0</v>
      </c>
      <c r="BT43" s="145">
        <f t="shared" si="213"/>
        <v>0</v>
      </c>
      <c r="BU43" s="144">
        <f>'لیست '!AX22</f>
        <v>0</v>
      </c>
      <c r="BV43" s="411"/>
      <c r="BW43" s="145">
        <f>'لیست '!AC23</f>
        <v>0</v>
      </c>
      <c r="BX43" s="145">
        <f t="shared" si="214"/>
        <v>0</v>
      </c>
      <c r="BY43" s="144">
        <f>'لیست '!AX23</f>
        <v>0</v>
      </c>
      <c r="BZ43" s="411"/>
      <c r="CA43" s="145">
        <f>'لیست '!AC24</f>
        <v>0</v>
      </c>
      <c r="CB43" s="145">
        <f t="shared" si="215"/>
        <v>0</v>
      </c>
      <c r="CC43" s="144">
        <f>'لیست '!AX24</f>
        <v>0</v>
      </c>
      <c r="CD43" s="411"/>
      <c r="CE43" s="145">
        <f>'لیست '!AC25</f>
        <v>0</v>
      </c>
      <c r="CF43" s="145">
        <f t="shared" si="216"/>
        <v>0</v>
      </c>
      <c r="CG43" s="144">
        <f>'لیست '!AX25</f>
        <v>0</v>
      </c>
      <c r="CH43" s="411"/>
      <c r="CI43" s="145">
        <f>'لیست '!AC26</f>
        <v>0</v>
      </c>
      <c r="CJ43" s="145">
        <f t="shared" si="217"/>
        <v>0</v>
      </c>
      <c r="CK43" s="144">
        <f>'لیست '!AX26</f>
        <v>0</v>
      </c>
      <c r="CL43" s="411"/>
      <c r="CM43" s="145">
        <f>'لیست '!AC27</f>
        <v>0</v>
      </c>
      <c r="CN43" s="145">
        <f t="shared" si="218"/>
        <v>0</v>
      </c>
      <c r="CO43" s="144">
        <f>'لیست '!AX27</f>
        <v>0</v>
      </c>
      <c r="CP43" s="411"/>
      <c r="CQ43" s="145">
        <f>'لیست '!AC28</f>
        <v>0</v>
      </c>
      <c r="CR43" s="145">
        <f t="shared" si="219"/>
        <v>0</v>
      </c>
      <c r="CS43" s="144">
        <f>'لیست '!AX28</f>
        <v>0</v>
      </c>
      <c r="CT43" s="411"/>
      <c r="CU43" s="145">
        <f>'لیست '!AC29</f>
        <v>0</v>
      </c>
      <c r="CV43" s="145">
        <f t="shared" si="220"/>
        <v>0</v>
      </c>
      <c r="CW43" s="144">
        <f>'لیست '!AX29</f>
        <v>0</v>
      </c>
      <c r="CX43" s="411"/>
      <c r="CY43" s="145">
        <f>'لیست '!AC30</f>
        <v>0</v>
      </c>
      <c r="CZ43" s="145">
        <f t="shared" si="221"/>
        <v>0</v>
      </c>
      <c r="DA43" s="144">
        <f>'لیست '!AX30</f>
        <v>0</v>
      </c>
      <c r="DB43" s="411"/>
      <c r="DC43" s="145">
        <f>'لیست '!AC31</f>
        <v>0</v>
      </c>
      <c r="DD43" s="145">
        <f t="shared" si="222"/>
        <v>0</v>
      </c>
      <c r="DE43" s="144">
        <f>'لیست '!AX31</f>
        <v>0</v>
      </c>
      <c r="DF43" s="411"/>
      <c r="DG43" s="145">
        <f>'لیست '!AC32</f>
        <v>0</v>
      </c>
      <c r="DH43" s="145">
        <f t="shared" si="223"/>
        <v>0</v>
      </c>
      <c r="DI43" s="144">
        <f>'لیست '!AX32</f>
        <v>0</v>
      </c>
      <c r="DJ43" s="411"/>
      <c r="DK43" s="145">
        <f>'لیست '!AC33</f>
        <v>0</v>
      </c>
      <c r="DL43" s="145">
        <f t="shared" si="224"/>
        <v>0</v>
      </c>
      <c r="DM43" s="144">
        <f>'لیست '!AX33</f>
        <v>0</v>
      </c>
      <c r="DN43" s="411"/>
      <c r="DO43" s="145">
        <f>'لیست '!AC34</f>
        <v>0</v>
      </c>
      <c r="DP43" s="145">
        <f t="shared" si="225"/>
        <v>0</v>
      </c>
      <c r="DQ43" s="144">
        <f>'لیست '!AX34</f>
        <v>0</v>
      </c>
      <c r="DR43" s="411"/>
      <c r="DS43" s="145">
        <f>'لیست '!AC35</f>
        <v>0</v>
      </c>
      <c r="DT43" s="145">
        <f t="shared" si="226"/>
        <v>0</v>
      </c>
      <c r="DU43" s="144">
        <f>'لیست '!AX35</f>
        <v>0</v>
      </c>
      <c r="DV43" s="411"/>
      <c r="DW43" s="145">
        <f>'لیست '!AC36</f>
        <v>0</v>
      </c>
      <c r="DX43" s="145">
        <f t="shared" si="227"/>
        <v>0</v>
      </c>
      <c r="DY43" s="144">
        <f>'لیست '!AX36</f>
        <v>0</v>
      </c>
      <c r="DZ43" s="411"/>
      <c r="EA43" s="145">
        <f>'لیست '!AC37</f>
        <v>0</v>
      </c>
      <c r="EB43" s="145">
        <f t="shared" si="228"/>
        <v>0</v>
      </c>
      <c r="EC43" s="144">
        <f>'لیست '!AX37</f>
        <v>0</v>
      </c>
      <c r="ED43" s="411"/>
      <c r="EE43" s="145">
        <f>'لیست '!AC38</f>
        <v>0</v>
      </c>
      <c r="EF43" s="145">
        <f t="shared" si="229"/>
        <v>0</v>
      </c>
      <c r="EG43" s="144">
        <f>'لیست '!AX38</f>
        <v>0</v>
      </c>
      <c r="EH43" s="411"/>
      <c r="EI43" s="145">
        <f>'لیست '!AC39</f>
        <v>0</v>
      </c>
      <c r="EJ43" s="145">
        <f t="shared" si="230"/>
        <v>0</v>
      </c>
      <c r="EK43" s="144">
        <f>'لیست '!AX39</f>
        <v>0</v>
      </c>
      <c r="EL43" s="411"/>
      <c r="EM43" s="145">
        <f>'لیست '!AC40</f>
        <v>0</v>
      </c>
      <c r="EN43" s="145">
        <f t="shared" si="231"/>
        <v>0</v>
      </c>
      <c r="EO43" s="144">
        <f>'لیست '!AX40</f>
        <v>0</v>
      </c>
      <c r="EP43" s="411"/>
      <c r="EQ43" s="145">
        <f>'لیست '!AC41</f>
        <v>0</v>
      </c>
      <c r="ER43" s="145">
        <f t="shared" si="232"/>
        <v>0</v>
      </c>
      <c r="ES43" s="144">
        <f>'لیست '!AX41</f>
        <v>0</v>
      </c>
      <c r="ET43" s="411"/>
      <c r="EU43" s="145">
        <f>'لیست '!AC42</f>
        <v>0</v>
      </c>
      <c r="EV43" s="145">
        <f t="shared" si="233"/>
        <v>0</v>
      </c>
      <c r="EW43" s="144">
        <f>'لیست '!AX42</f>
        <v>0</v>
      </c>
      <c r="EX43" s="411"/>
      <c r="EY43" s="145">
        <f>'لیست '!AC43</f>
        <v>0</v>
      </c>
      <c r="EZ43" s="145">
        <f t="shared" si="234"/>
        <v>0</v>
      </c>
      <c r="FA43" s="144">
        <f>'لیست '!AX43</f>
        <v>0</v>
      </c>
      <c r="FB43" s="411"/>
      <c r="FC43" s="145">
        <f>'لیست '!AC44</f>
        <v>0</v>
      </c>
      <c r="FD43" s="145">
        <f t="shared" si="235"/>
        <v>0</v>
      </c>
      <c r="FE43" s="144">
        <f>'لیست '!AX44</f>
        <v>0</v>
      </c>
      <c r="FF43" s="411"/>
      <c r="FG43" s="145">
        <f>'لیست '!AC45</f>
        <v>0</v>
      </c>
      <c r="FH43" s="145">
        <f t="shared" si="236"/>
        <v>0</v>
      </c>
      <c r="FI43" s="144">
        <f>'لیست '!AX45</f>
        <v>0</v>
      </c>
      <c r="FJ43" s="411"/>
      <c r="FK43" s="145">
        <f>'لیست '!AC46</f>
        <v>0</v>
      </c>
      <c r="FL43" s="145">
        <f t="shared" si="237"/>
        <v>0</v>
      </c>
      <c r="FM43" s="144">
        <f>'لیست '!AX46</f>
        <v>0</v>
      </c>
      <c r="FN43" s="411"/>
      <c r="FO43" s="145">
        <f>'لیست '!AC47</f>
        <v>0</v>
      </c>
      <c r="FP43" s="145">
        <f t="shared" si="238"/>
        <v>0</v>
      </c>
      <c r="FQ43" s="144">
        <f>'لیست '!AX47</f>
        <v>0</v>
      </c>
      <c r="FR43" s="411"/>
      <c r="FS43" s="145">
        <f>'لیست '!AC48</f>
        <v>0</v>
      </c>
      <c r="FT43" s="145">
        <f t="shared" si="239"/>
        <v>0</v>
      </c>
      <c r="FU43" s="144">
        <f>'لیست '!AX48</f>
        <v>0</v>
      </c>
      <c r="FV43" s="411"/>
      <c r="FW43" s="145">
        <f>'لیست '!AC49</f>
        <v>0</v>
      </c>
      <c r="FX43" s="145">
        <f t="shared" si="240"/>
        <v>0</v>
      </c>
      <c r="FY43" s="144">
        <f>'لیست '!AX49</f>
        <v>0</v>
      </c>
      <c r="FZ43" s="411"/>
      <c r="GA43" s="145">
        <f>'لیست '!AC50</f>
        <v>0</v>
      </c>
      <c r="GB43" s="145">
        <f t="shared" si="241"/>
        <v>0</v>
      </c>
      <c r="GC43" s="144">
        <f>'لیست '!AX50</f>
        <v>0</v>
      </c>
      <c r="GD43" s="411"/>
      <c r="GE43" s="145">
        <f>'لیست '!AC51</f>
        <v>0</v>
      </c>
      <c r="GF43" s="145">
        <f t="shared" si="242"/>
        <v>0</v>
      </c>
      <c r="GG43" s="144">
        <f>'لیست '!AX51</f>
        <v>0</v>
      </c>
      <c r="GH43" s="411"/>
      <c r="GI43" s="145">
        <f>'لیست '!AC52</f>
        <v>0</v>
      </c>
      <c r="GJ43" s="145">
        <f t="shared" si="243"/>
        <v>0</v>
      </c>
      <c r="GK43" s="144">
        <f>'لیست '!AX52</f>
        <v>0</v>
      </c>
      <c r="GL43" s="411"/>
      <c r="GM43" s="145">
        <f>'لیست '!AC53</f>
        <v>0</v>
      </c>
      <c r="GN43" s="145">
        <f t="shared" si="244"/>
        <v>0</v>
      </c>
      <c r="GO43" s="144">
        <f>'لیست '!AX53</f>
        <v>0</v>
      </c>
      <c r="GP43" s="411"/>
      <c r="GQ43" s="145">
        <f>'لیست '!AC54</f>
        <v>0</v>
      </c>
      <c r="GR43" s="145">
        <f t="shared" si="245"/>
        <v>0</v>
      </c>
      <c r="GS43" s="144">
        <f>'لیست '!AX54</f>
        <v>0</v>
      </c>
      <c r="GT43" s="411"/>
      <c r="GU43" s="145">
        <f>'لیست '!AC55</f>
        <v>0</v>
      </c>
      <c r="GV43" s="145">
        <f t="shared" si="246"/>
        <v>0</v>
      </c>
      <c r="GW43" s="144">
        <f>'لیست '!AX55</f>
        <v>0</v>
      </c>
      <c r="GX43" s="411"/>
      <c r="GY43" s="145">
        <f>'لیست '!AC56</f>
        <v>0</v>
      </c>
      <c r="GZ43" s="145">
        <f t="shared" si="247"/>
        <v>0</v>
      </c>
      <c r="HA43" s="144">
        <f>'لیست '!AX56</f>
        <v>0</v>
      </c>
      <c r="HB43" s="411"/>
      <c r="HC43" s="145">
        <f>'لیست '!AC57</f>
        <v>0</v>
      </c>
      <c r="HD43" s="145">
        <f t="shared" si="248"/>
        <v>0</v>
      </c>
      <c r="HE43" s="144">
        <f>'لیست '!AX57</f>
        <v>0</v>
      </c>
      <c r="HF43" s="411"/>
      <c r="HG43" s="145">
        <f>'لیست '!AC58</f>
        <v>0</v>
      </c>
      <c r="HH43" s="145">
        <f t="shared" si="249"/>
        <v>0</v>
      </c>
      <c r="HI43" s="144">
        <f>'لیست '!AX58</f>
        <v>0</v>
      </c>
      <c r="HJ43" s="411"/>
      <c r="HK43" s="145">
        <f>'لیست '!AC59</f>
        <v>0</v>
      </c>
      <c r="HL43" s="145">
        <f t="shared" si="250"/>
        <v>0</v>
      </c>
      <c r="HM43" s="144">
        <f>'لیست '!AX59</f>
        <v>0</v>
      </c>
      <c r="HN43" s="411"/>
      <c r="HO43" s="145">
        <f>'لیست '!AC60</f>
        <v>0</v>
      </c>
      <c r="HP43" s="145">
        <f t="shared" si="251"/>
        <v>0</v>
      </c>
      <c r="HQ43" s="144">
        <f>'لیست '!AX60</f>
        <v>0</v>
      </c>
      <c r="HR43" s="411"/>
      <c r="HS43" s="145">
        <f>'لیست '!AC61</f>
        <v>0</v>
      </c>
      <c r="HT43" s="145">
        <f t="shared" si="252"/>
        <v>0</v>
      </c>
      <c r="HU43" s="144">
        <f>'لیست '!AX61</f>
        <v>0</v>
      </c>
      <c r="HV43" s="411"/>
      <c r="HW43" s="145">
        <f>'لیست '!AC62</f>
        <v>0</v>
      </c>
      <c r="HX43" s="145">
        <f t="shared" si="253"/>
        <v>0</v>
      </c>
      <c r="HY43" s="144">
        <f>'لیست '!AX62</f>
        <v>0</v>
      </c>
      <c r="HZ43" s="411"/>
      <c r="IA43" s="145">
        <f>'لیست '!AC63</f>
        <v>0</v>
      </c>
      <c r="IB43" s="145">
        <f t="shared" si="254"/>
        <v>0</v>
      </c>
      <c r="IC43" s="144">
        <f>'لیست '!AX63</f>
        <v>0</v>
      </c>
      <c r="ID43" s="411"/>
      <c r="IE43" s="145">
        <f>'لیست '!AC64</f>
        <v>0</v>
      </c>
      <c r="IF43" s="145">
        <f t="shared" si="255"/>
        <v>0</v>
      </c>
      <c r="IG43" s="144">
        <f>'لیست '!AX64</f>
        <v>0</v>
      </c>
      <c r="IH43" s="411"/>
      <c r="II43" s="145">
        <f>'لیست '!AC65</f>
        <v>0</v>
      </c>
      <c r="IJ43" s="145">
        <f t="shared" si="256"/>
        <v>0</v>
      </c>
      <c r="IK43" s="144">
        <f>'لیست '!AX65</f>
        <v>0</v>
      </c>
      <c r="IL43" s="411"/>
      <c r="IM43" s="145">
        <f>'لیست '!AC66</f>
        <v>0</v>
      </c>
      <c r="IN43" s="145">
        <f t="shared" si="257"/>
        <v>0</v>
      </c>
      <c r="IO43" s="144">
        <f>'لیست '!AX66</f>
        <v>0</v>
      </c>
      <c r="IP43" s="411"/>
      <c r="IQ43" s="145">
        <f>'لیست '!AC67</f>
        <v>0</v>
      </c>
      <c r="IR43" s="145">
        <f t="shared" si="258"/>
        <v>0</v>
      </c>
      <c r="IS43" s="144">
        <f>'لیست '!AX67</f>
        <v>0</v>
      </c>
      <c r="IT43" s="411"/>
      <c r="IU43" s="145">
        <f>'لیست '!AC68</f>
        <v>0</v>
      </c>
      <c r="IV43" s="145">
        <f t="shared" si="259"/>
        <v>0</v>
      </c>
      <c r="IW43" s="144">
        <f>'لیست '!AX68</f>
        <v>0</v>
      </c>
      <c r="IX43" s="411"/>
      <c r="IY43" s="145">
        <f>'لیست '!AC69</f>
        <v>0</v>
      </c>
      <c r="IZ43" s="145">
        <f t="shared" si="260"/>
        <v>0</v>
      </c>
      <c r="JA43" s="144">
        <f>'لیست '!AX69</f>
        <v>0</v>
      </c>
      <c r="JB43" s="411"/>
      <c r="JC43" s="145">
        <f>'لیست '!AC70</f>
        <v>0</v>
      </c>
      <c r="JD43" s="145">
        <f t="shared" si="261"/>
        <v>0</v>
      </c>
      <c r="JE43" s="144">
        <f>'لیست '!AX70</f>
        <v>0</v>
      </c>
      <c r="JF43" s="411"/>
      <c r="JG43" s="145">
        <f>'لیست '!AC71</f>
        <v>0</v>
      </c>
      <c r="JH43" s="145">
        <f t="shared" si="262"/>
        <v>0</v>
      </c>
      <c r="JI43" s="144">
        <f>'لیست '!AX71</f>
        <v>0</v>
      </c>
      <c r="JJ43" s="411"/>
      <c r="JK43" s="145">
        <f>'لیست '!AC72</f>
        <v>0</v>
      </c>
      <c r="JL43" s="145">
        <f t="shared" si="263"/>
        <v>0</v>
      </c>
      <c r="JM43" s="144">
        <f>'لیست '!AX72</f>
        <v>0</v>
      </c>
      <c r="JN43" s="411"/>
      <c r="JO43" s="145">
        <f>'لیست '!AC73</f>
        <v>0</v>
      </c>
      <c r="JP43" s="145">
        <f t="shared" si="264"/>
        <v>0</v>
      </c>
      <c r="JQ43" s="144">
        <f>'لیست '!AX73</f>
        <v>0</v>
      </c>
      <c r="JR43" s="411"/>
      <c r="JS43" s="145">
        <f>'لیست '!AC74</f>
        <v>0</v>
      </c>
      <c r="JT43" s="145">
        <f t="shared" si="265"/>
        <v>0</v>
      </c>
      <c r="JU43" s="144">
        <f>'لیست '!AX74</f>
        <v>0</v>
      </c>
      <c r="JV43" s="411"/>
      <c r="JW43" s="145">
        <f>'لیست '!AC75</f>
        <v>0</v>
      </c>
      <c r="JX43" s="145">
        <f t="shared" si="266"/>
        <v>0</v>
      </c>
      <c r="JY43" s="144">
        <f>'لیست '!AX75</f>
        <v>0</v>
      </c>
      <c r="JZ43" s="411"/>
      <c r="KA43" s="145">
        <f>'لیست '!AC76</f>
        <v>0</v>
      </c>
      <c r="KB43" s="145">
        <f t="shared" si="267"/>
        <v>0</v>
      </c>
      <c r="KC43" s="144">
        <f>'لیست '!AX76</f>
        <v>0</v>
      </c>
      <c r="KD43" s="411"/>
      <c r="KE43" s="145">
        <f>'لیست '!AC77</f>
        <v>0</v>
      </c>
      <c r="KF43" s="145">
        <f t="shared" si="268"/>
        <v>0</v>
      </c>
      <c r="KG43" s="144">
        <f>'لیست '!AX77</f>
        <v>0</v>
      </c>
      <c r="KH43" s="411"/>
      <c r="KI43" s="145">
        <f>'لیست '!AC78</f>
        <v>0</v>
      </c>
      <c r="KJ43" s="145">
        <f t="shared" si="269"/>
        <v>0</v>
      </c>
      <c r="KK43" s="144">
        <f>'لیست '!AX78</f>
        <v>0</v>
      </c>
      <c r="KL43" s="411"/>
      <c r="KM43" s="145">
        <f>'لیست '!AC79</f>
        <v>0</v>
      </c>
      <c r="KN43" s="145">
        <f t="shared" si="270"/>
        <v>0</v>
      </c>
      <c r="KO43" s="144">
        <f>'لیست '!AX79</f>
        <v>0</v>
      </c>
      <c r="KP43" s="411"/>
      <c r="KQ43" s="145">
        <f>'لیست '!AC80</f>
        <v>0</v>
      </c>
      <c r="KR43" s="145">
        <f t="shared" si="271"/>
        <v>0</v>
      </c>
      <c r="KS43" s="144">
        <f>'لیست '!AX80</f>
        <v>0</v>
      </c>
      <c r="KT43" s="411"/>
      <c r="KU43" s="145">
        <f>'لیست '!AC81</f>
        <v>0</v>
      </c>
      <c r="KV43" s="145">
        <f t="shared" si="272"/>
        <v>0</v>
      </c>
      <c r="KW43" s="144">
        <f>'لیست '!AX81</f>
        <v>0</v>
      </c>
      <c r="KX43" s="411"/>
      <c r="KY43" s="145">
        <f>'لیست '!AC82</f>
        <v>0</v>
      </c>
      <c r="KZ43" s="145">
        <f t="shared" si="273"/>
        <v>0</v>
      </c>
      <c r="LA43" s="144">
        <f>'لیست '!AX82</f>
        <v>0</v>
      </c>
      <c r="LB43" s="411"/>
      <c r="LC43" s="145">
        <f>'لیست '!AC83</f>
        <v>0</v>
      </c>
      <c r="LD43" s="145">
        <f t="shared" si="274"/>
        <v>0</v>
      </c>
      <c r="LE43" s="144">
        <f>'لیست '!AX83</f>
        <v>0</v>
      </c>
      <c r="LF43" s="411"/>
      <c r="LG43" s="145">
        <f>'لیست '!AC84</f>
        <v>0</v>
      </c>
      <c r="LH43" s="145">
        <f t="shared" si="177"/>
        <v>0</v>
      </c>
      <c r="LI43" s="144">
        <f>'لیست '!AX84</f>
        <v>0</v>
      </c>
      <c r="LJ43" s="411"/>
      <c r="LK43" s="145">
        <f>'لیست '!AC85</f>
        <v>0</v>
      </c>
      <c r="LL43" s="145">
        <f t="shared" si="178"/>
        <v>0</v>
      </c>
      <c r="LM43" s="144">
        <f>'لیست '!AX85</f>
        <v>0</v>
      </c>
      <c r="LN43" s="411"/>
      <c r="LO43" s="145">
        <f>'لیست '!AC86</f>
        <v>0</v>
      </c>
      <c r="LP43" s="145">
        <f t="shared" si="179"/>
        <v>0</v>
      </c>
      <c r="LQ43" s="144">
        <f>'لیست '!AX86</f>
        <v>0</v>
      </c>
      <c r="LR43" s="411"/>
      <c r="LS43" s="145">
        <f>'لیست '!AC87</f>
        <v>0</v>
      </c>
      <c r="LT43" s="145">
        <f t="shared" si="180"/>
        <v>0</v>
      </c>
      <c r="LU43" s="144">
        <f>'لیست '!AX87</f>
        <v>0</v>
      </c>
      <c r="LV43" s="411"/>
      <c r="LW43" s="145">
        <f>'لیست '!AC88</f>
        <v>0</v>
      </c>
      <c r="LX43" s="145">
        <f t="shared" si="181"/>
        <v>0</v>
      </c>
      <c r="LY43" s="144">
        <f>'لیست '!AX88</f>
        <v>0</v>
      </c>
      <c r="LZ43" s="411"/>
      <c r="MA43" s="145">
        <f>'لیست '!AC89</f>
        <v>0</v>
      </c>
      <c r="MB43" s="145">
        <f t="shared" si="182"/>
        <v>0</v>
      </c>
      <c r="MC43" s="144">
        <f>'لیست '!AX89</f>
        <v>0</v>
      </c>
      <c r="MD43" s="411"/>
      <c r="ME43" s="145">
        <f>'لیست '!AC90</f>
        <v>0</v>
      </c>
      <c r="MF43" s="145">
        <f t="shared" si="183"/>
        <v>0</v>
      </c>
      <c r="MG43" s="144">
        <f>'لیست '!AX90</f>
        <v>0</v>
      </c>
      <c r="MH43" s="411"/>
      <c r="MI43" s="145">
        <f>'لیست '!AC91</f>
        <v>0</v>
      </c>
      <c r="MJ43" s="145">
        <f t="shared" si="184"/>
        <v>0</v>
      </c>
      <c r="MK43" s="144">
        <f>'لیست '!AX91</f>
        <v>0</v>
      </c>
      <c r="ML43" s="411"/>
      <c r="MM43" s="145">
        <f>'لیست '!AC92</f>
        <v>0</v>
      </c>
      <c r="MN43" s="145">
        <f t="shared" si="185"/>
        <v>0</v>
      </c>
      <c r="MO43" s="144">
        <f>'لیست '!AX92</f>
        <v>0</v>
      </c>
      <c r="MP43" s="411"/>
      <c r="MQ43" s="145">
        <f>'لیست '!AC93</f>
        <v>0</v>
      </c>
      <c r="MR43" s="145">
        <f t="shared" si="186"/>
        <v>0</v>
      </c>
      <c r="MS43" s="144">
        <f>'لیست '!AX93</f>
        <v>0</v>
      </c>
      <c r="MT43" s="411"/>
      <c r="MU43" s="145">
        <f>'لیست '!AC94</f>
        <v>0</v>
      </c>
      <c r="MV43" s="145">
        <f t="shared" si="187"/>
        <v>0</v>
      </c>
      <c r="MW43" s="144">
        <f>'لیست '!AX94</f>
        <v>0</v>
      </c>
      <c r="MX43" s="411"/>
      <c r="MY43" s="145">
        <f>'لیست '!AC95</f>
        <v>0</v>
      </c>
      <c r="MZ43" s="145">
        <f t="shared" si="188"/>
        <v>0</v>
      </c>
      <c r="NA43" s="144">
        <f>'لیست '!AX95</f>
        <v>0</v>
      </c>
      <c r="NB43" s="411"/>
      <c r="NC43" s="145">
        <f>'لیست '!AC96</f>
        <v>0</v>
      </c>
      <c r="ND43" s="145">
        <f t="shared" si="189"/>
        <v>0</v>
      </c>
      <c r="NE43" s="144">
        <f>'لیست '!AX96</f>
        <v>0</v>
      </c>
      <c r="NF43" s="411"/>
      <c r="NG43" s="145">
        <f>'لیست '!AC97</f>
        <v>0</v>
      </c>
      <c r="NH43" s="145">
        <f t="shared" si="190"/>
        <v>0</v>
      </c>
      <c r="NI43" s="144">
        <f>'لیست '!AX97</f>
        <v>0</v>
      </c>
      <c r="NJ43" s="411"/>
      <c r="NK43" s="145">
        <f>'لیست '!AC98</f>
        <v>0</v>
      </c>
      <c r="NL43" s="145">
        <f t="shared" si="191"/>
        <v>0</v>
      </c>
      <c r="NM43" s="144">
        <f>'لیست '!AX98</f>
        <v>0</v>
      </c>
      <c r="NN43" s="411"/>
      <c r="NO43" s="145">
        <f>'لیست '!AC99</f>
        <v>0</v>
      </c>
      <c r="NP43" s="145">
        <f t="shared" si="192"/>
        <v>0</v>
      </c>
      <c r="NQ43" s="144">
        <f>'لیست '!AX99</f>
        <v>0</v>
      </c>
      <c r="NR43" s="411"/>
      <c r="NS43" s="145">
        <f>'لیست '!AC100</f>
        <v>0</v>
      </c>
      <c r="NT43" s="145">
        <f t="shared" si="193"/>
        <v>0</v>
      </c>
      <c r="NU43" s="144">
        <f>'لیست '!AX100</f>
        <v>0</v>
      </c>
      <c r="NV43" s="411"/>
      <c r="NW43" s="145">
        <f>'لیست '!AC101</f>
        <v>0</v>
      </c>
      <c r="NX43" s="145">
        <f t="shared" si="194"/>
        <v>0</v>
      </c>
      <c r="NY43" s="144">
        <f>'لیست '!AX101</f>
        <v>0</v>
      </c>
      <c r="NZ43" s="411"/>
      <c r="OA43" s="145">
        <f>'لیست '!AC102</f>
        <v>0</v>
      </c>
      <c r="OB43" s="145">
        <f t="shared" si="195"/>
        <v>0</v>
      </c>
      <c r="OC43" s="144">
        <f>'لیست '!AX102</f>
        <v>0</v>
      </c>
      <c r="OD43" s="411"/>
    </row>
    <row r="44" spans="1:394" s="82" customFormat="1" ht="13.05" customHeight="1" x14ac:dyDescent="0.3">
      <c r="A44" s="416"/>
      <c r="B44" s="91" t="s">
        <v>2</v>
      </c>
      <c r="C44" s="60">
        <f>'لیست '!AD5</f>
        <v>0</v>
      </c>
      <c r="D44" s="60">
        <f t="shared" si="196"/>
        <v>0</v>
      </c>
      <c r="E44" s="61">
        <f>'لیست '!AY5</f>
        <v>0</v>
      </c>
      <c r="F44" s="411"/>
      <c r="G44" s="145">
        <f>'لیست '!AD6</f>
        <v>0</v>
      </c>
      <c r="H44" s="145">
        <f t="shared" si="197"/>
        <v>0</v>
      </c>
      <c r="I44" s="144">
        <f>'لیست '!AY6</f>
        <v>0</v>
      </c>
      <c r="J44" s="411"/>
      <c r="K44" s="145">
        <f>'لیست '!AD7</f>
        <v>0</v>
      </c>
      <c r="L44" s="145">
        <f t="shared" si="198"/>
        <v>0</v>
      </c>
      <c r="M44" s="144">
        <f>'لیست '!AY7</f>
        <v>0</v>
      </c>
      <c r="N44" s="411"/>
      <c r="O44" s="145">
        <f>'لیست '!AD8</f>
        <v>0</v>
      </c>
      <c r="P44" s="145">
        <f t="shared" si="199"/>
        <v>0</v>
      </c>
      <c r="Q44" s="144">
        <f>'لیست '!AY8</f>
        <v>0</v>
      </c>
      <c r="R44" s="411"/>
      <c r="S44" s="145">
        <f>'لیست '!AD9</f>
        <v>0</v>
      </c>
      <c r="T44" s="145">
        <f t="shared" si="200"/>
        <v>0</v>
      </c>
      <c r="U44" s="144">
        <f>'لیست '!AY9</f>
        <v>0</v>
      </c>
      <c r="V44" s="411"/>
      <c r="W44" s="145">
        <f>'لیست '!AD10</f>
        <v>0</v>
      </c>
      <c r="X44" s="145">
        <f t="shared" si="201"/>
        <v>0</v>
      </c>
      <c r="Y44" s="144">
        <f>'لیست '!AY10</f>
        <v>0</v>
      </c>
      <c r="Z44" s="411"/>
      <c r="AA44" s="145">
        <f>'لیست '!AD11</f>
        <v>0</v>
      </c>
      <c r="AB44" s="145">
        <f t="shared" si="202"/>
        <v>0</v>
      </c>
      <c r="AC44" s="144">
        <f>'لیست '!AY11</f>
        <v>0</v>
      </c>
      <c r="AD44" s="411"/>
      <c r="AE44" s="145">
        <f>'لیست '!AD12</f>
        <v>0</v>
      </c>
      <c r="AF44" s="145">
        <f t="shared" si="203"/>
        <v>0</v>
      </c>
      <c r="AG44" s="144">
        <f>'لیست '!AY12</f>
        <v>0</v>
      </c>
      <c r="AH44" s="411"/>
      <c r="AI44" s="145">
        <f>'لیست '!AD13</f>
        <v>0</v>
      </c>
      <c r="AJ44" s="145">
        <f t="shared" si="204"/>
        <v>0</v>
      </c>
      <c r="AK44" s="144">
        <f>'لیست '!AY13</f>
        <v>0</v>
      </c>
      <c r="AL44" s="411"/>
      <c r="AM44" s="145">
        <f>'لیست '!AD14</f>
        <v>0</v>
      </c>
      <c r="AN44" s="145">
        <f t="shared" si="205"/>
        <v>0</v>
      </c>
      <c r="AO44" s="144">
        <f>'لیست '!AY14</f>
        <v>0</v>
      </c>
      <c r="AP44" s="411"/>
      <c r="AQ44" s="145">
        <f>'لیست '!AD15</f>
        <v>0</v>
      </c>
      <c r="AR44" s="145">
        <f t="shared" si="206"/>
        <v>0</v>
      </c>
      <c r="AS44" s="144">
        <f>'لیست '!AY15</f>
        <v>0</v>
      </c>
      <c r="AT44" s="411"/>
      <c r="AU44" s="145">
        <f>'لیست '!AD16</f>
        <v>0</v>
      </c>
      <c r="AV44" s="145">
        <f t="shared" si="207"/>
        <v>0</v>
      </c>
      <c r="AW44" s="144">
        <f>'لیست '!AY16</f>
        <v>0</v>
      </c>
      <c r="AX44" s="411"/>
      <c r="AY44" s="145">
        <f>'لیست '!AD17</f>
        <v>0</v>
      </c>
      <c r="AZ44" s="145">
        <f t="shared" si="208"/>
        <v>0</v>
      </c>
      <c r="BA44" s="144">
        <f>'لیست '!AY17</f>
        <v>0</v>
      </c>
      <c r="BB44" s="411"/>
      <c r="BC44" s="145">
        <f>'لیست '!AD18</f>
        <v>0</v>
      </c>
      <c r="BD44" s="145">
        <f t="shared" si="209"/>
        <v>0</v>
      </c>
      <c r="BE44" s="144">
        <f>'لیست '!AY18</f>
        <v>0</v>
      </c>
      <c r="BF44" s="411"/>
      <c r="BG44" s="145">
        <f>'لیست '!AD19</f>
        <v>0</v>
      </c>
      <c r="BH44" s="145">
        <f t="shared" si="210"/>
        <v>0</v>
      </c>
      <c r="BI44" s="144">
        <f>'لیست '!AY19</f>
        <v>0</v>
      </c>
      <c r="BJ44" s="411"/>
      <c r="BK44" s="145">
        <f>'لیست '!AD20</f>
        <v>0</v>
      </c>
      <c r="BL44" s="145">
        <f t="shared" si="211"/>
        <v>0</v>
      </c>
      <c r="BM44" s="144">
        <f>'لیست '!AY20</f>
        <v>0</v>
      </c>
      <c r="BN44" s="411"/>
      <c r="BO44" s="145">
        <f>'لیست '!AD21</f>
        <v>0</v>
      </c>
      <c r="BP44" s="145">
        <f t="shared" si="212"/>
        <v>0</v>
      </c>
      <c r="BQ44" s="144">
        <f>'لیست '!AY21</f>
        <v>0</v>
      </c>
      <c r="BR44" s="411"/>
      <c r="BS44" s="145">
        <f>'لیست '!AD22</f>
        <v>0</v>
      </c>
      <c r="BT44" s="145">
        <f t="shared" si="213"/>
        <v>0</v>
      </c>
      <c r="BU44" s="144">
        <f>'لیست '!AY22</f>
        <v>0</v>
      </c>
      <c r="BV44" s="411"/>
      <c r="BW44" s="145">
        <f>'لیست '!AD23</f>
        <v>0</v>
      </c>
      <c r="BX44" s="145">
        <f t="shared" si="214"/>
        <v>0</v>
      </c>
      <c r="BY44" s="144">
        <f>'لیست '!AY23</f>
        <v>0</v>
      </c>
      <c r="BZ44" s="411"/>
      <c r="CA44" s="145">
        <f>'لیست '!AD24</f>
        <v>0</v>
      </c>
      <c r="CB44" s="145">
        <f t="shared" si="215"/>
        <v>0</v>
      </c>
      <c r="CC44" s="144">
        <f>'لیست '!AY24</f>
        <v>0</v>
      </c>
      <c r="CD44" s="411"/>
      <c r="CE44" s="145">
        <f>'لیست '!AD25</f>
        <v>0</v>
      </c>
      <c r="CF44" s="145">
        <f t="shared" si="216"/>
        <v>0</v>
      </c>
      <c r="CG44" s="144">
        <f>'لیست '!AY25</f>
        <v>0</v>
      </c>
      <c r="CH44" s="411"/>
      <c r="CI44" s="145">
        <f>'لیست '!AD26</f>
        <v>0</v>
      </c>
      <c r="CJ44" s="145">
        <f t="shared" si="217"/>
        <v>0</v>
      </c>
      <c r="CK44" s="144">
        <f>'لیست '!AY26</f>
        <v>0</v>
      </c>
      <c r="CL44" s="411"/>
      <c r="CM44" s="145">
        <f>'لیست '!AD27</f>
        <v>0</v>
      </c>
      <c r="CN44" s="145">
        <f t="shared" si="218"/>
        <v>0</v>
      </c>
      <c r="CO44" s="144">
        <f>'لیست '!AY27</f>
        <v>0</v>
      </c>
      <c r="CP44" s="411"/>
      <c r="CQ44" s="145">
        <f>'لیست '!AD28</f>
        <v>0</v>
      </c>
      <c r="CR44" s="145">
        <f t="shared" si="219"/>
        <v>0</v>
      </c>
      <c r="CS44" s="144">
        <f>'لیست '!AY28</f>
        <v>0</v>
      </c>
      <c r="CT44" s="411"/>
      <c r="CU44" s="145">
        <f>'لیست '!AD29</f>
        <v>0</v>
      </c>
      <c r="CV44" s="145">
        <f t="shared" si="220"/>
        <v>0</v>
      </c>
      <c r="CW44" s="144">
        <f>'لیست '!AY29</f>
        <v>0</v>
      </c>
      <c r="CX44" s="411"/>
      <c r="CY44" s="145">
        <f>'لیست '!AD30</f>
        <v>0</v>
      </c>
      <c r="CZ44" s="145">
        <f t="shared" si="221"/>
        <v>0</v>
      </c>
      <c r="DA44" s="144">
        <f>'لیست '!AY30</f>
        <v>0</v>
      </c>
      <c r="DB44" s="411"/>
      <c r="DC44" s="145">
        <f>'لیست '!AD31</f>
        <v>0</v>
      </c>
      <c r="DD44" s="145">
        <f t="shared" si="222"/>
        <v>0</v>
      </c>
      <c r="DE44" s="144">
        <f>'لیست '!AY31</f>
        <v>0</v>
      </c>
      <c r="DF44" s="411"/>
      <c r="DG44" s="145">
        <f>'لیست '!AD32</f>
        <v>0</v>
      </c>
      <c r="DH44" s="145">
        <f t="shared" si="223"/>
        <v>0</v>
      </c>
      <c r="DI44" s="144">
        <f>'لیست '!AY32</f>
        <v>0</v>
      </c>
      <c r="DJ44" s="411"/>
      <c r="DK44" s="145">
        <f>'لیست '!AD33</f>
        <v>0</v>
      </c>
      <c r="DL44" s="145">
        <f t="shared" si="224"/>
        <v>0</v>
      </c>
      <c r="DM44" s="144">
        <f>'لیست '!AY33</f>
        <v>0</v>
      </c>
      <c r="DN44" s="411"/>
      <c r="DO44" s="145">
        <f>'لیست '!AD34</f>
        <v>0</v>
      </c>
      <c r="DP44" s="145">
        <f t="shared" si="225"/>
        <v>0</v>
      </c>
      <c r="DQ44" s="144">
        <f>'لیست '!AY34</f>
        <v>0</v>
      </c>
      <c r="DR44" s="411"/>
      <c r="DS44" s="145">
        <f>'لیست '!AD35</f>
        <v>0</v>
      </c>
      <c r="DT44" s="145">
        <f t="shared" si="226"/>
        <v>0</v>
      </c>
      <c r="DU44" s="144">
        <f>'لیست '!AY35</f>
        <v>0</v>
      </c>
      <c r="DV44" s="411"/>
      <c r="DW44" s="145">
        <f>'لیست '!AD36</f>
        <v>0</v>
      </c>
      <c r="DX44" s="145">
        <f t="shared" si="227"/>
        <v>0</v>
      </c>
      <c r="DY44" s="144">
        <f>'لیست '!AY36</f>
        <v>0</v>
      </c>
      <c r="DZ44" s="411"/>
      <c r="EA44" s="145">
        <f>'لیست '!AD37</f>
        <v>0</v>
      </c>
      <c r="EB44" s="145">
        <f t="shared" si="228"/>
        <v>0</v>
      </c>
      <c r="EC44" s="144">
        <f>'لیست '!AY37</f>
        <v>0</v>
      </c>
      <c r="ED44" s="411"/>
      <c r="EE44" s="145">
        <f>'لیست '!AD38</f>
        <v>0</v>
      </c>
      <c r="EF44" s="145">
        <f t="shared" si="229"/>
        <v>0</v>
      </c>
      <c r="EG44" s="144">
        <f>'لیست '!AY38</f>
        <v>0</v>
      </c>
      <c r="EH44" s="411"/>
      <c r="EI44" s="145">
        <f>'لیست '!AD39</f>
        <v>0</v>
      </c>
      <c r="EJ44" s="145">
        <f t="shared" si="230"/>
        <v>0</v>
      </c>
      <c r="EK44" s="144">
        <f>'لیست '!AY39</f>
        <v>0</v>
      </c>
      <c r="EL44" s="411"/>
      <c r="EM44" s="145">
        <f>'لیست '!AD40</f>
        <v>0</v>
      </c>
      <c r="EN44" s="145">
        <f t="shared" si="231"/>
        <v>0</v>
      </c>
      <c r="EO44" s="144">
        <f>'لیست '!AY40</f>
        <v>0</v>
      </c>
      <c r="EP44" s="411"/>
      <c r="EQ44" s="145">
        <f>'لیست '!AD41</f>
        <v>0</v>
      </c>
      <c r="ER44" s="145">
        <f t="shared" si="232"/>
        <v>0</v>
      </c>
      <c r="ES44" s="144">
        <f>'لیست '!AY41</f>
        <v>0</v>
      </c>
      <c r="ET44" s="411"/>
      <c r="EU44" s="145">
        <f>'لیست '!AD42</f>
        <v>0</v>
      </c>
      <c r="EV44" s="145">
        <f t="shared" si="233"/>
        <v>0</v>
      </c>
      <c r="EW44" s="144">
        <f>'لیست '!AY42</f>
        <v>0</v>
      </c>
      <c r="EX44" s="411"/>
      <c r="EY44" s="145">
        <f>'لیست '!AD43</f>
        <v>0</v>
      </c>
      <c r="EZ44" s="145">
        <f t="shared" si="234"/>
        <v>0</v>
      </c>
      <c r="FA44" s="144">
        <f>'لیست '!AY43</f>
        <v>0</v>
      </c>
      <c r="FB44" s="411"/>
      <c r="FC44" s="145">
        <f>'لیست '!AD44</f>
        <v>0</v>
      </c>
      <c r="FD44" s="145">
        <f t="shared" si="235"/>
        <v>0</v>
      </c>
      <c r="FE44" s="144">
        <f>'لیست '!AY44</f>
        <v>0</v>
      </c>
      <c r="FF44" s="411"/>
      <c r="FG44" s="145">
        <f>'لیست '!AD45</f>
        <v>0</v>
      </c>
      <c r="FH44" s="145">
        <f t="shared" si="236"/>
        <v>0</v>
      </c>
      <c r="FI44" s="144">
        <f>'لیست '!AY45</f>
        <v>0</v>
      </c>
      <c r="FJ44" s="411"/>
      <c r="FK44" s="145">
        <f>'لیست '!AD46</f>
        <v>0</v>
      </c>
      <c r="FL44" s="145">
        <f t="shared" si="237"/>
        <v>0</v>
      </c>
      <c r="FM44" s="144">
        <f>'لیست '!AY46</f>
        <v>0</v>
      </c>
      <c r="FN44" s="411"/>
      <c r="FO44" s="145">
        <f>'لیست '!AD47</f>
        <v>0</v>
      </c>
      <c r="FP44" s="145">
        <f t="shared" si="238"/>
        <v>0</v>
      </c>
      <c r="FQ44" s="144">
        <f>'لیست '!AY47</f>
        <v>0</v>
      </c>
      <c r="FR44" s="411"/>
      <c r="FS44" s="145">
        <f>'لیست '!AD48</f>
        <v>0</v>
      </c>
      <c r="FT44" s="145">
        <f t="shared" si="239"/>
        <v>0</v>
      </c>
      <c r="FU44" s="144">
        <f>'لیست '!AY48</f>
        <v>0</v>
      </c>
      <c r="FV44" s="411"/>
      <c r="FW44" s="145">
        <f>'لیست '!AD49</f>
        <v>0</v>
      </c>
      <c r="FX44" s="145">
        <f t="shared" si="240"/>
        <v>0</v>
      </c>
      <c r="FY44" s="144">
        <f>'لیست '!AY49</f>
        <v>0</v>
      </c>
      <c r="FZ44" s="411"/>
      <c r="GA44" s="145">
        <f>'لیست '!AD50</f>
        <v>0</v>
      </c>
      <c r="GB44" s="145">
        <f t="shared" si="241"/>
        <v>0</v>
      </c>
      <c r="GC44" s="144">
        <f>'لیست '!AY50</f>
        <v>0</v>
      </c>
      <c r="GD44" s="411"/>
      <c r="GE44" s="145">
        <f>'لیست '!AD51</f>
        <v>0</v>
      </c>
      <c r="GF44" s="145">
        <f t="shared" si="242"/>
        <v>0</v>
      </c>
      <c r="GG44" s="144">
        <f>'لیست '!AY51</f>
        <v>0</v>
      </c>
      <c r="GH44" s="411"/>
      <c r="GI44" s="145">
        <f>'لیست '!AD52</f>
        <v>0</v>
      </c>
      <c r="GJ44" s="145">
        <f t="shared" si="243"/>
        <v>0</v>
      </c>
      <c r="GK44" s="144">
        <f>'لیست '!AY52</f>
        <v>0</v>
      </c>
      <c r="GL44" s="411"/>
      <c r="GM44" s="145">
        <f>'لیست '!AD53</f>
        <v>0</v>
      </c>
      <c r="GN44" s="145">
        <f t="shared" si="244"/>
        <v>0</v>
      </c>
      <c r="GO44" s="144">
        <f>'لیست '!AY53</f>
        <v>0</v>
      </c>
      <c r="GP44" s="411"/>
      <c r="GQ44" s="145">
        <f>'لیست '!AD54</f>
        <v>0</v>
      </c>
      <c r="GR44" s="145">
        <f t="shared" si="245"/>
        <v>0</v>
      </c>
      <c r="GS44" s="144">
        <f>'لیست '!AY54</f>
        <v>0</v>
      </c>
      <c r="GT44" s="411"/>
      <c r="GU44" s="145">
        <f>'لیست '!AD55</f>
        <v>0</v>
      </c>
      <c r="GV44" s="145">
        <f t="shared" si="246"/>
        <v>0</v>
      </c>
      <c r="GW44" s="144">
        <f>'لیست '!AY55</f>
        <v>0</v>
      </c>
      <c r="GX44" s="411"/>
      <c r="GY44" s="145">
        <f>'لیست '!AD56</f>
        <v>0</v>
      </c>
      <c r="GZ44" s="145">
        <f t="shared" si="247"/>
        <v>0</v>
      </c>
      <c r="HA44" s="144">
        <f>'لیست '!AY56</f>
        <v>0</v>
      </c>
      <c r="HB44" s="411"/>
      <c r="HC44" s="145">
        <f>'لیست '!AD57</f>
        <v>0</v>
      </c>
      <c r="HD44" s="145">
        <f t="shared" si="248"/>
        <v>0</v>
      </c>
      <c r="HE44" s="144">
        <f>'لیست '!AY57</f>
        <v>0</v>
      </c>
      <c r="HF44" s="411"/>
      <c r="HG44" s="145">
        <f>'لیست '!AD58</f>
        <v>0</v>
      </c>
      <c r="HH44" s="145">
        <f t="shared" si="249"/>
        <v>0</v>
      </c>
      <c r="HI44" s="144">
        <f>'لیست '!AY58</f>
        <v>0</v>
      </c>
      <c r="HJ44" s="411"/>
      <c r="HK44" s="145">
        <f>'لیست '!AD59</f>
        <v>0</v>
      </c>
      <c r="HL44" s="145">
        <f t="shared" si="250"/>
        <v>0</v>
      </c>
      <c r="HM44" s="144">
        <f>'لیست '!AY59</f>
        <v>0</v>
      </c>
      <c r="HN44" s="411"/>
      <c r="HO44" s="145">
        <f>'لیست '!AD60</f>
        <v>0</v>
      </c>
      <c r="HP44" s="145">
        <f t="shared" si="251"/>
        <v>0</v>
      </c>
      <c r="HQ44" s="144">
        <f>'لیست '!AY60</f>
        <v>0</v>
      </c>
      <c r="HR44" s="411"/>
      <c r="HS44" s="145">
        <f>'لیست '!AD61</f>
        <v>0</v>
      </c>
      <c r="HT44" s="145">
        <f t="shared" si="252"/>
        <v>0</v>
      </c>
      <c r="HU44" s="144">
        <f>'لیست '!AY61</f>
        <v>0</v>
      </c>
      <c r="HV44" s="411"/>
      <c r="HW44" s="145">
        <f>'لیست '!AD62</f>
        <v>0</v>
      </c>
      <c r="HX44" s="145">
        <f t="shared" si="253"/>
        <v>0</v>
      </c>
      <c r="HY44" s="144">
        <f>'لیست '!AY62</f>
        <v>0</v>
      </c>
      <c r="HZ44" s="411"/>
      <c r="IA44" s="145">
        <f>'لیست '!AD63</f>
        <v>0</v>
      </c>
      <c r="IB44" s="145">
        <f t="shared" si="254"/>
        <v>0</v>
      </c>
      <c r="IC44" s="144">
        <f>'لیست '!AY63</f>
        <v>0</v>
      </c>
      <c r="ID44" s="411"/>
      <c r="IE44" s="145">
        <f>'لیست '!AD64</f>
        <v>0</v>
      </c>
      <c r="IF44" s="145">
        <f t="shared" si="255"/>
        <v>0</v>
      </c>
      <c r="IG44" s="144">
        <f>'لیست '!AY64</f>
        <v>0</v>
      </c>
      <c r="IH44" s="411"/>
      <c r="II44" s="145">
        <f>'لیست '!AD65</f>
        <v>0</v>
      </c>
      <c r="IJ44" s="145">
        <f t="shared" si="256"/>
        <v>0</v>
      </c>
      <c r="IK44" s="144">
        <f>'لیست '!AY65</f>
        <v>0</v>
      </c>
      <c r="IL44" s="411"/>
      <c r="IM44" s="145">
        <f>'لیست '!AD66</f>
        <v>0</v>
      </c>
      <c r="IN44" s="145">
        <f t="shared" si="257"/>
        <v>0</v>
      </c>
      <c r="IO44" s="144">
        <f>'لیست '!AY66</f>
        <v>0</v>
      </c>
      <c r="IP44" s="411"/>
      <c r="IQ44" s="145">
        <f>'لیست '!AD67</f>
        <v>0</v>
      </c>
      <c r="IR44" s="145">
        <f t="shared" si="258"/>
        <v>0</v>
      </c>
      <c r="IS44" s="144">
        <f>'لیست '!AY67</f>
        <v>0</v>
      </c>
      <c r="IT44" s="411"/>
      <c r="IU44" s="145">
        <f>'لیست '!AD68</f>
        <v>0</v>
      </c>
      <c r="IV44" s="145">
        <f t="shared" si="259"/>
        <v>0</v>
      </c>
      <c r="IW44" s="144">
        <f>'لیست '!AY68</f>
        <v>0</v>
      </c>
      <c r="IX44" s="411"/>
      <c r="IY44" s="145">
        <f>'لیست '!AD69</f>
        <v>0</v>
      </c>
      <c r="IZ44" s="145">
        <f t="shared" si="260"/>
        <v>0</v>
      </c>
      <c r="JA44" s="144">
        <f>'لیست '!AY69</f>
        <v>0</v>
      </c>
      <c r="JB44" s="411"/>
      <c r="JC44" s="145">
        <f>'لیست '!AD70</f>
        <v>0</v>
      </c>
      <c r="JD44" s="145">
        <f t="shared" si="261"/>
        <v>0</v>
      </c>
      <c r="JE44" s="144">
        <f>'لیست '!AY70</f>
        <v>0</v>
      </c>
      <c r="JF44" s="411"/>
      <c r="JG44" s="145">
        <f>'لیست '!AD71</f>
        <v>0</v>
      </c>
      <c r="JH44" s="145">
        <f t="shared" si="262"/>
        <v>0</v>
      </c>
      <c r="JI44" s="144">
        <f>'لیست '!AY71</f>
        <v>0</v>
      </c>
      <c r="JJ44" s="411"/>
      <c r="JK44" s="145">
        <f>'لیست '!AD72</f>
        <v>0</v>
      </c>
      <c r="JL44" s="145">
        <f t="shared" si="263"/>
        <v>0</v>
      </c>
      <c r="JM44" s="144">
        <f>'لیست '!AY72</f>
        <v>0</v>
      </c>
      <c r="JN44" s="411"/>
      <c r="JO44" s="145">
        <f>'لیست '!AD73</f>
        <v>0</v>
      </c>
      <c r="JP44" s="145">
        <f t="shared" si="264"/>
        <v>0</v>
      </c>
      <c r="JQ44" s="144">
        <f>'لیست '!AY73</f>
        <v>0</v>
      </c>
      <c r="JR44" s="411"/>
      <c r="JS44" s="145">
        <f>'لیست '!AD74</f>
        <v>0</v>
      </c>
      <c r="JT44" s="145">
        <f t="shared" si="265"/>
        <v>0</v>
      </c>
      <c r="JU44" s="144">
        <f>'لیست '!AY74</f>
        <v>0</v>
      </c>
      <c r="JV44" s="411"/>
      <c r="JW44" s="145">
        <f>'لیست '!AD75</f>
        <v>0</v>
      </c>
      <c r="JX44" s="145">
        <f t="shared" si="266"/>
        <v>0</v>
      </c>
      <c r="JY44" s="144">
        <f>'لیست '!AY75</f>
        <v>0</v>
      </c>
      <c r="JZ44" s="411"/>
      <c r="KA44" s="145">
        <f>'لیست '!AD76</f>
        <v>0</v>
      </c>
      <c r="KB44" s="145">
        <f t="shared" si="267"/>
        <v>0</v>
      </c>
      <c r="KC44" s="144">
        <f>'لیست '!AY76</f>
        <v>0</v>
      </c>
      <c r="KD44" s="411"/>
      <c r="KE44" s="145">
        <f>'لیست '!AD77</f>
        <v>0</v>
      </c>
      <c r="KF44" s="145">
        <f t="shared" si="268"/>
        <v>0</v>
      </c>
      <c r="KG44" s="144">
        <f>'لیست '!AY77</f>
        <v>0</v>
      </c>
      <c r="KH44" s="411"/>
      <c r="KI44" s="145">
        <f>'لیست '!AD78</f>
        <v>0</v>
      </c>
      <c r="KJ44" s="145">
        <f t="shared" si="269"/>
        <v>0</v>
      </c>
      <c r="KK44" s="144">
        <f>'لیست '!AY78</f>
        <v>0</v>
      </c>
      <c r="KL44" s="411"/>
      <c r="KM44" s="145">
        <f>'لیست '!AD79</f>
        <v>0</v>
      </c>
      <c r="KN44" s="145">
        <f t="shared" si="270"/>
        <v>0</v>
      </c>
      <c r="KO44" s="144">
        <f>'لیست '!AY79</f>
        <v>0</v>
      </c>
      <c r="KP44" s="411"/>
      <c r="KQ44" s="145">
        <f>'لیست '!AD80</f>
        <v>0</v>
      </c>
      <c r="KR44" s="145">
        <f t="shared" si="271"/>
        <v>0</v>
      </c>
      <c r="KS44" s="144">
        <f>'لیست '!AY80</f>
        <v>0</v>
      </c>
      <c r="KT44" s="411"/>
      <c r="KU44" s="145">
        <f>'لیست '!AD81</f>
        <v>0</v>
      </c>
      <c r="KV44" s="145">
        <f t="shared" si="272"/>
        <v>0</v>
      </c>
      <c r="KW44" s="144">
        <f>'لیست '!AY81</f>
        <v>0</v>
      </c>
      <c r="KX44" s="411"/>
      <c r="KY44" s="145">
        <f>'لیست '!AD82</f>
        <v>0</v>
      </c>
      <c r="KZ44" s="145">
        <f t="shared" si="273"/>
        <v>0</v>
      </c>
      <c r="LA44" s="144">
        <f>'لیست '!AY82</f>
        <v>0</v>
      </c>
      <c r="LB44" s="411"/>
      <c r="LC44" s="145">
        <f>'لیست '!AD83</f>
        <v>0</v>
      </c>
      <c r="LD44" s="145">
        <f t="shared" si="274"/>
        <v>0</v>
      </c>
      <c r="LE44" s="144">
        <f>'لیست '!AY83</f>
        <v>0</v>
      </c>
      <c r="LF44" s="411"/>
      <c r="LG44" s="145">
        <f>'لیست '!AD84</f>
        <v>0</v>
      </c>
      <c r="LH44" s="145">
        <f t="shared" si="177"/>
        <v>0</v>
      </c>
      <c r="LI44" s="144">
        <f>'لیست '!AY84</f>
        <v>0</v>
      </c>
      <c r="LJ44" s="411"/>
      <c r="LK44" s="145">
        <f>'لیست '!AD85</f>
        <v>0</v>
      </c>
      <c r="LL44" s="145">
        <f t="shared" si="178"/>
        <v>0</v>
      </c>
      <c r="LM44" s="144">
        <f>'لیست '!AY85</f>
        <v>0</v>
      </c>
      <c r="LN44" s="411"/>
      <c r="LO44" s="145">
        <f>'لیست '!AD86</f>
        <v>0</v>
      </c>
      <c r="LP44" s="145">
        <f t="shared" si="179"/>
        <v>0</v>
      </c>
      <c r="LQ44" s="144">
        <f>'لیست '!AY86</f>
        <v>0</v>
      </c>
      <c r="LR44" s="411"/>
      <c r="LS44" s="145">
        <f>'لیست '!AD87</f>
        <v>0</v>
      </c>
      <c r="LT44" s="145">
        <f t="shared" si="180"/>
        <v>0</v>
      </c>
      <c r="LU44" s="144">
        <f>'لیست '!AY87</f>
        <v>0</v>
      </c>
      <c r="LV44" s="411"/>
      <c r="LW44" s="145">
        <f>'لیست '!AD88</f>
        <v>0</v>
      </c>
      <c r="LX44" s="145">
        <f t="shared" si="181"/>
        <v>0</v>
      </c>
      <c r="LY44" s="144">
        <f>'لیست '!AY88</f>
        <v>0</v>
      </c>
      <c r="LZ44" s="411"/>
      <c r="MA44" s="145">
        <f>'لیست '!AD89</f>
        <v>0</v>
      </c>
      <c r="MB44" s="145">
        <f t="shared" si="182"/>
        <v>0</v>
      </c>
      <c r="MC44" s="144">
        <f>'لیست '!AY89</f>
        <v>0</v>
      </c>
      <c r="MD44" s="411"/>
      <c r="ME44" s="145">
        <f>'لیست '!AD90</f>
        <v>0</v>
      </c>
      <c r="MF44" s="145">
        <f t="shared" si="183"/>
        <v>0</v>
      </c>
      <c r="MG44" s="144">
        <f>'لیست '!AY90</f>
        <v>0</v>
      </c>
      <c r="MH44" s="411"/>
      <c r="MI44" s="145">
        <f>'لیست '!AD91</f>
        <v>0</v>
      </c>
      <c r="MJ44" s="145">
        <f t="shared" si="184"/>
        <v>0</v>
      </c>
      <c r="MK44" s="144">
        <f>'لیست '!AY91</f>
        <v>0</v>
      </c>
      <c r="ML44" s="411"/>
      <c r="MM44" s="145">
        <f>'لیست '!AD92</f>
        <v>0</v>
      </c>
      <c r="MN44" s="145">
        <f t="shared" si="185"/>
        <v>0</v>
      </c>
      <c r="MO44" s="144">
        <f>'لیست '!AY92</f>
        <v>0</v>
      </c>
      <c r="MP44" s="411"/>
      <c r="MQ44" s="145">
        <f>'لیست '!AD93</f>
        <v>0</v>
      </c>
      <c r="MR44" s="145">
        <f t="shared" si="186"/>
        <v>0</v>
      </c>
      <c r="MS44" s="144">
        <f>'لیست '!AY93</f>
        <v>0</v>
      </c>
      <c r="MT44" s="411"/>
      <c r="MU44" s="145">
        <f>'لیست '!AD94</f>
        <v>0</v>
      </c>
      <c r="MV44" s="145">
        <f t="shared" si="187"/>
        <v>0</v>
      </c>
      <c r="MW44" s="144">
        <f>'لیست '!AY94</f>
        <v>0</v>
      </c>
      <c r="MX44" s="411"/>
      <c r="MY44" s="145">
        <f>'لیست '!AD95</f>
        <v>0</v>
      </c>
      <c r="MZ44" s="145">
        <f t="shared" si="188"/>
        <v>0</v>
      </c>
      <c r="NA44" s="144">
        <f>'لیست '!AY95</f>
        <v>0</v>
      </c>
      <c r="NB44" s="411"/>
      <c r="NC44" s="145">
        <f>'لیست '!AD96</f>
        <v>0</v>
      </c>
      <c r="ND44" s="145">
        <f t="shared" si="189"/>
        <v>0</v>
      </c>
      <c r="NE44" s="144">
        <f>'لیست '!AY96</f>
        <v>0</v>
      </c>
      <c r="NF44" s="411"/>
      <c r="NG44" s="145">
        <f>'لیست '!AD97</f>
        <v>0</v>
      </c>
      <c r="NH44" s="145">
        <f t="shared" si="190"/>
        <v>0</v>
      </c>
      <c r="NI44" s="144">
        <f>'لیست '!AY97</f>
        <v>0</v>
      </c>
      <c r="NJ44" s="411"/>
      <c r="NK44" s="145">
        <f>'لیست '!AD98</f>
        <v>0</v>
      </c>
      <c r="NL44" s="145">
        <f t="shared" si="191"/>
        <v>0</v>
      </c>
      <c r="NM44" s="144">
        <f>'لیست '!AY98</f>
        <v>0</v>
      </c>
      <c r="NN44" s="411"/>
      <c r="NO44" s="145">
        <f>'لیست '!AD99</f>
        <v>0</v>
      </c>
      <c r="NP44" s="145">
        <f t="shared" si="192"/>
        <v>0</v>
      </c>
      <c r="NQ44" s="144">
        <f>'لیست '!AY99</f>
        <v>0</v>
      </c>
      <c r="NR44" s="411"/>
      <c r="NS44" s="145">
        <f>'لیست '!AD100</f>
        <v>0</v>
      </c>
      <c r="NT44" s="145">
        <f t="shared" si="193"/>
        <v>0</v>
      </c>
      <c r="NU44" s="144">
        <f>'لیست '!AY100</f>
        <v>0</v>
      </c>
      <c r="NV44" s="411"/>
      <c r="NW44" s="145">
        <f>'لیست '!AD101</f>
        <v>0</v>
      </c>
      <c r="NX44" s="145">
        <f t="shared" si="194"/>
        <v>0</v>
      </c>
      <c r="NY44" s="144">
        <f>'لیست '!AY101</f>
        <v>0</v>
      </c>
      <c r="NZ44" s="411"/>
      <c r="OA44" s="145">
        <f>'لیست '!AD102</f>
        <v>0</v>
      </c>
      <c r="OB44" s="145">
        <f t="shared" si="195"/>
        <v>0</v>
      </c>
      <c r="OC44" s="144">
        <f>'لیست '!AY102</f>
        <v>0</v>
      </c>
      <c r="OD44" s="411"/>
    </row>
    <row r="45" spans="1:394" ht="15.6" x14ac:dyDescent="0.3">
      <c r="A45" s="437"/>
      <c r="B45" s="437"/>
      <c r="C45" s="436" t="s">
        <v>220</v>
      </c>
      <c r="D45" s="436"/>
      <c r="E45" s="436"/>
      <c r="F45" s="436"/>
      <c r="G45" s="436"/>
      <c r="H45" s="436"/>
      <c r="I45" s="674"/>
      <c r="J45" s="674"/>
      <c r="K45" s="674"/>
      <c r="L45" s="674"/>
      <c r="M45" s="436" t="s">
        <v>221</v>
      </c>
      <c r="N45" s="436"/>
      <c r="O45" s="436"/>
      <c r="P45" s="436"/>
      <c r="Q45" s="436"/>
      <c r="R45" s="436"/>
      <c r="S45" s="675"/>
      <c r="T45" s="675"/>
      <c r="U45" s="675"/>
      <c r="V45" s="670" t="s">
        <v>171</v>
      </c>
      <c r="W45" s="670"/>
      <c r="X45" s="670"/>
      <c r="Y45" s="670"/>
      <c r="Z45" s="670"/>
      <c r="AA45" s="670"/>
      <c r="AB45" s="670"/>
      <c r="AC45" s="670"/>
      <c r="AD45" s="675"/>
      <c r="AE45" s="436" t="s">
        <v>220</v>
      </c>
      <c r="AF45" s="436"/>
      <c r="AG45" s="436"/>
      <c r="AH45" s="436"/>
      <c r="AI45" s="436"/>
      <c r="AJ45" s="436"/>
      <c r="AK45" s="674"/>
      <c r="AL45" s="674"/>
      <c r="AM45" s="674"/>
      <c r="AN45" s="674"/>
      <c r="AO45" s="436" t="s">
        <v>221</v>
      </c>
      <c r="AP45" s="436"/>
      <c r="AQ45" s="436"/>
      <c r="AR45" s="436"/>
      <c r="AS45" s="436"/>
      <c r="AT45" s="436"/>
      <c r="AU45" s="675"/>
      <c r="AV45" s="675"/>
      <c r="AW45" s="675"/>
      <c r="AX45" s="670" t="s">
        <v>171</v>
      </c>
      <c r="AY45" s="670"/>
      <c r="AZ45" s="670"/>
      <c r="BA45" s="670"/>
      <c r="BB45" s="670"/>
      <c r="BC45" s="670"/>
      <c r="BD45" s="670"/>
      <c r="BE45" s="670"/>
      <c r="BF45" s="675"/>
      <c r="BG45" s="436" t="s">
        <v>220</v>
      </c>
      <c r="BH45" s="436"/>
      <c r="BI45" s="436"/>
      <c r="BJ45" s="436"/>
      <c r="BK45" s="436"/>
      <c r="BL45" s="436"/>
      <c r="BM45" s="674"/>
      <c r="BN45" s="674"/>
      <c r="BO45" s="674"/>
      <c r="BP45" s="674"/>
      <c r="BQ45" s="436" t="s">
        <v>221</v>
      </c>
      <c r="BR45" s="436"/>
      <c r="BS45" s="436"/>
      <c r="BT45" s="436"/>
      <c r="BU45" s="436"/>
      <c r="BV45" s="436"/>
      <c r="BW45" s="675"/>
      <c r="BX45" s="675"/>
      <c r="BY45" s="675"/>
      <c r="BZ45" s="670" t="s">
        <v>171</v>
      </c>
      <c r="CA45" s="670"/>
      <c r="CB45" s="670"/>
      <c r="CC45" s="670"/>
      <c r="CD45" s="670"/>
      <c r="CE45" s="670"/>
      <c r="CF45" s="670"/>
      <c r="CG45" s="670"/>
      <c r="CH45" s="675"/>
      <c r="CI45" s="436" t="s">
        <v>220</v>
      </c>
      <c r="CJ45" s="436"/>
      <c r="CK45" s="436"/>
      <c r="CL45" s="436"/>
      <c r="CM45" s="436"/>
      <c r="CN45" s="436"/>
      <c r="CO45" s="674"/>
      <c r="CP45" s="674"/>
      <c r="CQ45" s="674"/>
      <c r="CR45" s="674"/>
      <c r="CS45" s="436" t="s">
        <v>221</v>
      </c>
      <c r="CT45" s="436"/>
      <c r="CU45" s="436"/>
      <c r="CV45" s="436"/>
      <c r="CW45" s="436"/>
      <c r="CX45" s="436"/>
      <c r="CY45" s="675"/>
      <c r="CZ45" s="675"/>
      <c r="DA45" s="675"/>
      <c r="DB45" s="670" t="s">
        <v>171</v>
      </c>
      <c r="DC45" s="670"/>
      <c r="DD45" s="670"/>
      <c r="DE45" s="670"/>
      <c r="DF45" s="670"/>
      <c r="DG45" s="670"/>
      <c r="DH45" s="670"/>
      <c r="DI45" s="670"/>
      <c r="DJ45" s="675"/>
      <c r="DK45" s="436" t="s">
        <v>220</v>
      </c>
      <c r="DL45" s="436"/>
      <c r="DM45" s="436"/>
      <c r="DN45" s="436"/>
      <c r="DO45" s="436"/>
      <c r="DP45" s="436"/>
      <c r="DQ45" s="674"/>
      <c r="DR45" s="674"/>
      <c r="DS45" s="674"/>
      <c r="DT45" s="674"/>
      <c r="DU45" s="436" t="s">
        <v>221</v>
      </c>
      <c r="DV45" s="436"/>
      <c r="DW45" s="436"/>
      <c r="DX45" s="436"/>
      <c r="DY45" s="436"/>
      <c r="DZ45" s="436"/>
      <c r="EA45" s="675"/>
      <c r="EB45" s="675"/>
      <c r="EC45" s="675"/>
      <c r="ED45" s="670" t="s">
        <v>171</v>
      </c>
      <c r="EE45" s="670"/>
      <c r="EF45" s="670"/>
      <c r="EG45" s="670"/>
      <c r="EH45" s="670"/>
      <c r="EI45" s="670"/>
      <c r="EJ45" s="670"/>
      <c r="EK45" s="670"/>
      <c r="EL45" s="675"/>
      <c r="EM45" s="436" t="s">
        <v>220</v>
      </c>
      <c r="EN45" s="436"/>
      <c r="EO45" s="436"/>
      <c r="EP45" s="436"/>
      <c r="EQ45" s="436"/>
      <c r="ER45" s="436"/>
      <c r="ES45" s="674"/>
      <c r="ET45" s="674"/>
      <c r="EU45" s="674"/>
      <c r="EV45" s="674"/>
      <c r="EW45" s="436" t="s">
        <v>221</v>
      </c>
      <c r="EX45" s="436"/>
      <c r="EY45" s="436"/>
      <c r="EZ45" s="436"/>
      <c r="FA45" s="436"/>
      <c r="FB45" s="436"/>
      <c r="FC45" s="675"/>
      <c r="FD45" s="675"/>
      <c r="FE45" s="675"/>
      <c r="FF45" s="670" t="s">
        <v>171</v>
      </c>
      <c r="FG45" s="670"/>
      <c r="FH45" s="670"/>
      <c r="FI45" s="670"/>
      <c r="FJ45" s="670"/>
      <c r="FK45" s="670"/>
      <c r="FL45" s="670"/>
      <c r="FM45" s="670"/>
      <c r="FN45" s="675"/>
      <c r="FO45" s="436" t="s">
        <v>220</v>
      </c>
      <c r="FP45" s="436"/>
      <c r="FQ45" s="436"/>
      <c r="FR45" s="436"/>
      <c r="FS45" s="436"/>
      <c r="FT45" s="436"/>
      <c r="FU45" s="674"/>
      <c r="FV45" s="674"/>
      <c r="FW45" s="674"/>
      <c r="FX45" s="674"/>
      <c r="FY45" s="436" t="s">
        <v>221</v>
      </c>
      <c r="FZ45" s="436"/>
      <c r="GA45" s="436"/>
      <c r="GB45" s="436"/>
      <c r="GC45" s="436"/>
      <c r="GD45" s="436"/>
      <c r="GE45" s="675"/>
      <c r="GF45" s="675"/>
      <c r="GG45" s="675"/>
      <c r="GH45" s="670" t="s">
        <v>171</v>
      </c>
      <c r="GI45" s="670"/>
      <c r="GJ45" s="670"/>
      <c r="GK45" s="670"/>
      <c r="GL45" s="670"/>
      <c r="GM45" s="670"/>
      <c r="GN45" s="670"/>
      <c r="GO45" s="670"/>
      <c r="GP45" s="675"/>
      <c r="GQ45" s="436" t="s">
        <v>220</v>
      </c>
      <c r="GR45" s="436"/>
      <c r="GS45" s="436"/>
      <c r="GT45" s="436"/>
      <c r="GU45" s="436"/>
      <c r="GV45" s="436"/>
      <c r="GW45" s="674"/>
      <c r="GX45" s="674"/>
      <c r="GY45" s="674"/>
      <c r="GZ45" s="674"/>
      <c r="HA45" s="436" t="s">
        <v>221</v>
      </c>
      <c r="HB45" s="436"/>
      <c r="HC45" s="436"/>
      <c r="HD45" s="436"/>
      <c r="HE45" s="436"/>
      <c r="HF45" s="436"/>
      <c r="HG45" s="675"/>
      <c r="HH45" s="675"/>
      <c r="HI45" s="675"/>
      <c r="HJ45" s="670" t="s">
        <v>171</v>
      </c>
      <c r="HK45" s="670"/>
      <c r="HL45" s="670"/>
      <c r="HM45" s="670"/>
      <c r="HN45" s="670"/>
      <c r="HO45" s="670"/>
      <c r="HP45" s="670"/>
      <c r="HQ45" s="670"/>
      <c r="HR45" s="675"/>
      <c r="HS45" s="436" t="s">
        <v>220</v>
      </c>
      <c r="HT45" s="436"/>
      <c r="HU45" s="436"/>
      <c r="HV45" s="436"/>
      <c r="HW45" s="436"/>
      <c r="HX45" s="436"/>
      <c r="HY45" s="674"/>
      <c r="HZ45" s="674"/>
      <c r="IA45" s="674"/>
      <c r="IB45" s="674"/>
      <c r="IC45" s="436" t="s">
        <v>221</v>
      </c>
      <c r="ID45" s="436"/>
      <c r="IE45" s="436"/>
      <c r="IF45" s="436"/>
      <c r="IG45" s="436"/>
      <c r="IH45" s="436"/>
      <c r="II45" s="675"/>
      <c r="IJ45" s="675"/>
      <c r="IK45" s="675"/>
      <c r="IL45" s="670" t="s">
        <v>171</v>
      </c>
      <c r="IM45" s="670"/>
      <c r="IN45" s="670"/>
      <c r="IO45" s="670"/>
      <c r="IP45" s="670"/>
      <c r="IQ45" s="670"/>
      <c r="IR45" s="670"/>
      <c r="IS45" s="670"/>
      <c r="IT45" s="675"/>
      <c r="IU45" s="436" t="s">
        <v>220</v>
      </c>
      <c r="IV45" s="436"/>
      <c r="IW45" s="436"/>
      <c r="IX45" s="436"/>
      <c r="IY45" s="436"/>
      <c r="IZ45" s="436"/>
      <c r="JA45" s="674"/>
      <c r="JB45" s="674"/>
      <c r="JC45" s="674"/>
      <c r="JD45" s="674"/>
      <c r="JE45" s="436" t="s">
        <v>221</v>
      </c>
      <c r="JF45" s="436"/>
      <c r="JG45" s="436"/>
      <c r="JH45" s="436"/>
      <c r="JI45" s="436"/>
      <c r="JJ45" s="436"/>
      <c r="JK45" s="675"/>
      <c r="JL45" s="675"/>
      <c r="JM45" s="675"/>
      <c r="JN45" s="670" t="s">
        <v>171</v>
      </c>
      <c r="JO45" s="670"/>
      <c r="JP45" s="670"/>
      <c r="JQ45" s="670"/>
      <c r="JR45" s="670"/>
      <c r="JS45" s="670"/>
      <c r="JT45" s="670"/>
      <c r="JU45" s="670"/>
      <c r="JV45" s="675"/>
      <c r="JW45" s="436" t="s">
        <v>220</v>
      </c>
      <c r="JX45" s="436"/>
      <c r="JY45" s="436"/>
      <c r="JZ45" s="436"/>
      <c r="KA45" s="436"/>
      <c r="KB45" s="436"/>
      <c r="KC45" s="674"/>
      <c r="KD45" s="674"/>
      <c r="KE45" s="674"/>
      <c r="KF45" s="674"/>
      <c r="KG45" s="436" t="s">
        <v>221</v>
      </c>
      <c r="KH45" s="436"/>
      <c r="KI45" s="436"/>
      <c r="KJ45" s="436"/>
      <c r="KK45" s="436"/>
      <c r="KL45" s="436"/>
      <c r="KM45" s="675"/>
      <c r="KN45" s="675"/>
      <c r="KO45" s="675"/>
      <c r="KP45" s="670" t="s">
        <v>171</v>
      </c>
      <c r="KQ45" s="670"/>
      <c r="KR45" s="670"/>
      <c r="KS45" s="670"/>
      <c r="KT45" s="670"/>
      <c r="KU45" s="670"/>
      <c r="KV45" s="670"/>
      <c r="KW45" s="670"/>
      <c r="KX45" s="675"/>
      <c r="KY45" s="436" t="s">
        <v>220</v>
      </c>
      <c r="KZ45" s="436"/>
      <c r="LA45" s="436"/>
      <c r="LB45" s="436"/>
      <c r="LC45" s="436"/>
      <c r="LD45" s="436"/>
      <c r="LE45" s="674"/>
      <c r="LF45" s="674"/>
      <c r="LG45" s="674"/>
      <c r="LH45" s="674"/>
      <c r="LI45" s="436" t="s">
        <v>221</v>
      </c>
      <c r="LJ45" s="436"/>
      <c r="LK45" s="436"/>
      <c r="LL45" s="436"/>
      <c r="LM45" s="436"/>
      <c r="LN45" s="436"/>
      <c r="LO45" s="675"/>
      <c r="LP45" s="675"/>
      <c r="LQ45" s="675"/>
      <c r="LR45" s="670" t="s">
        <v>171</v>
      </c>
      <c r="LS45" s="670"/>
      <c r="LT45" s="670"/>
      <c r="LU45" s="670"/>
      <c r="LV45" s="670"/>
      <c r="LW45" s="670"/>
      <c r="LX45" s="670"/>
      <c r="LY45" s="670"/>
      <c r="LZ45" s="675"/>
      <c r="MA45" s="436" t="s">
        <v>220</v>
      </c>
      <c r="MB45" s="436"/>
      <c r="MC45" s="436"/>
      <c r="MD45" s="436"/>
      <c r="ME45" s="436"/>
      <c r="MF45" s="436"/>
      <c r="MG45" s="674"/>
      <c r="MH45" s="674"/>
      <c r="MI45" s="674"/>
      <c r="MJ45" s="674"/>
      <c r="MK45" s="436" t="s">
        <v>221</v>
      </c>
      <c r="ML45" s="436"/>
      <c r="MM45" s="436"/>
      <c r="MN45" s="436"/>
      <c r="MO45" s="436"/>
      <c r="MP45" s="436"/>
      <c r="MQ45" s="675"/>
      <c r="MR45" s="675"/>
      <c r="MS45" s="675"/>
      <c r="MT45" s="670" t="s">
        <v>171</v>
      </c>
      <c r="MU45" s="670"/>
      <c r="MV45" s="670"/>
      <c r="MW45" s="670"/>
      <c r="MX45" s="670"/>
      <c r="MY45" s="670"/>
      <c r="MZ45" s="670"/>
      <c r="NA45" s="670"/>
      <c r="NB45" s="675"/>
      <c r="NC45" s="436" t="s">
        <v>220</v>
      </c>
      <c r="ND45" s="436"/>
      <c r="NE45" s="436"/>
      <c r="NF45" s="436"/>
      <c r="NG45" s="436"/>
      <c r="NH45" s="436"/>
      <c r="NI45" s="674"/>
      <c r="NJ45" s="674"/>
      <c r="NK45" s="674"/>
      <c r="NL45" s="674"/>
      <c r="NM45" s="436" t="s">
        <v>221</v>
      </c>
      <c r="NN45" s="436"/>
      <c r="NO45" s="436"/>
      <c r="NP45" s="436"/>
      <c r="NQ45" s="436"/>
      <c r="NR45" s="436"/>
      <c r="NS45" s="675"/>
      <c r="NT45" s="675"/>
      <c r="NU45" s="675"/>
      <c r="NV45" s="670" t="s">
        <v>171</v>
      </c>
      <c r="NW45" s="670"/>
      <c r="NX45" s="670"/>
      <c r="NY45" s="670"/>
      <c r="NZ45" s="670"/>
      <c r="OA45" s="670"/>
      <c r="OB45" s="670"/>
      <c r="OC45" s="670"/>
      <c r="OD45" s="675"/>
    </row>
  </sheetData>
  <sheetProtection algorithmName="SHA-512" hashValue="pNiEt1TaEaNVpyArrlbQi1tNc9MpdslFgD8Sh477gk+SrsjzJhvj77pCeYyeWna5b+2GA37oEt7y/3gVOVaqhw==" saltValue="EXm2JCLhtduSOFPqy6tewQ==" spinCount="100000" sheet="1" objects="1" scenarios="1" formatColumns="0" formatRows="0" insertColumns="0" insertRows="0" insertHyperlinks="0" deleteColumns="0" deleteRows="0" sort="0" autoFilter="0" pivotTables="0"/>
  <protectedRanges>
    <protectedRange algorithmName="SHA-512" hashValue="jNhYkF6rsuD8VK4SO2wEqqfKS8vQNsO+4NtXXBj64LKUxM8gGYlxH6v8QY7Z7n9hu+95R0O5mJJ2boLo+UYnrw==" saltValue="bVGcS7B7Z/o/nJL7v1WB/w==" spinCount="100000" sqref="C42:E44" name="برای دریافت پسورد این شیب به چینل یوتیوب ما مراجعه نمایید ._1"/>
    <protectedRange algorithmName="SHA-512" hashValue="jNhYkF6rsuD8VK4SO2wEqqfKS8vQNsO+4NtXXBj64LKUxM8gGYlxH6v8QY7Z7n9hu+95R0O5mJJ2boLo+UYnrw==" saltValue="bVGcS7B7Z/o/nJL7v1WB/w==" spinCount="100000" sqref="G42:I44" name="برای دریافت پسورد این شیب به چینل یوتیوب ما مراجعه نمایید ._2"/>
    <protectedRange algorithmName="SHA-512" hashValue="jNhYkF6rsuD8VK4SO2wEqqfKS8vQNsO+4NtXXBj64LKUxM8gGYlxH6v8QY7Z7n9hu+95R0O5mJJ2boLo+UYnrw==" saltValue="bVGcS7B7Z/o/nJL7v1WB/w==" spinCount="100000" sqref="K42:M44" name="برای دریافت پسورد این شیب به چینل یوتیوب ما مراجعه نمایید ._3"/>
    <protectedRange algorithmName="SHA-512" hashValue="jNhYkF6rsuD8VK4SO2wEqqfKS8vQNsO+4NtXXBj64LKUxM8gGYlxH6v8QY7Z7n9hu+95R0O5mJJ2boLo+UYnrw==" saltValue="bVGcS7B7Z/o/nJL7v1WB/w==" spinCount="100000" sqref="O42:Q44" name="برای دریافت پسورد این شیب به چینل یوتیوب ما مراجعه نمایید ._4"/>
    <protectedRange algorithmName="SHA-512" hashValue="jNhYkF6rsuD8VK4SO2wEqqfKS8vQNsO+4NtXXBj64LKUxM8gGYlxH6v8QY7Z7n9hu+95R0O5mJJ2boLo+UYnrw==" saltValue="bVGcS7B7Z/o/nJL7v1WB/w==" spinCount="100000" sqref="S42:U44" name="برای دریافت پسورد این شیب به چینل یوتیوب ما مراجعه نمایید ._5"/>
    <protectedRange algorithmName="SHA-512" hashValue="jNhYkF6rsuD8VK4SO2wEqqfKS8vQNsO+4NtXXBj64LKUxM8gGYlxH6v8QY7Z7n9hu+95R0O5mJJ2boLo+UYnrw==" saltValue="bVGcS7B7Z/o/nJL7v1WB/w==" spinCount="100000" sqref="W42:Y44" name="برای دریافت پسورد این شیب به چینل یوتیوب ما مراجعه نمایید ._6"/>
    <protectedRange algorithmName="SHA-512" hashValue="jNhYkF6rsuD8VK4SO2wEqqfKS8vQNsO+4NtXXBj64LKUxM8gGYlxH6v8QY7Z7n9hu+95R0O5mJJ2boLo+UYnrw==" saltValue="bVGcS7B7Z/o/nJL7v1WB/w==" spinCount="100000" sqref="AA42:AC44" name="برای دریافت پسورد این شیب به چینل یوتیوب ما مراجعه نمایید ._7"/>
    <protectedRange algorithmName="SHA-512" hashValue="jNhYkF6rsuD8VK4SO2wEqqfKS8vQNsO+4NtXXBj64LKUxM8gGYlxH6v8QY7Z7n9hu+95R0O5mJJ2boLo+UYnrw==" saltValue="bVGcS7B7Z/o/nJL7v1WB/w==" spinCount="100000" sqref="AE42:AG44" name="برای دریافت پسورد این شیب به چینل یوتیوب ما مراجعه نمایید ._8"/>
    <protectedRange algorithmName="SHA-512" hashValue="jNhYkF6rsuD8VK4SO2wEqqfKS8vQNsO+4NtXXBj64LKUxM8gGYlxH6v8QY7Z7n9hu+95R0O5mJJ2boLo+UYnrw==" saltValue="bVGcS7B7Z/o/nJL7v1WB/w==" spinCount="100000" sqref="AI42:AK44" name="برای دریافت پسورد این شیب به چینل یوتیوب ما مراجعه نمایید ._9"/>
    <protectedRange algorithmName="SHA-512" hashValue="jNhYkF6rsuD8VK4SO2wEqqfKS8vQNsO+4NtXXBj64LKUxM8gGYlxH6v8QY7Z7n9hu+95R0O5mJJ2boLo+UYnrw==" saltValue="bVGcS7B7Z/o/nJL7v1WB/w==" spinCount="100000" sqref="AM42:AO44" name="برای دریافت پسورد این شیب به چینل یوتیوب ما مراجعه نمایید ._10"/>
    <protectedRange algorithmName="SHA-512" hashValue="jNhYkF6rsuD8VK4SO2wEqqfKS8vQNsO+4NtXXBj64LKUxM8gGYlxH6v8QY7Z7n9hu+95R0O5mJJ2boLo+UYnrw==" saltValue="bVGcS7B7Z/o/nJL7v1WB/w==" spinCount="100000" sqref="AQ42:AS44" name="برای دریافت پسورد این شیب به چینل یوتیوب ما مراجعه نمایید ._11"/>
    <protectedRange algorithmName="SHA-512" hashValue="jNhYkF6rsuD8VK4SO2wEqqfKS8vQNsO+4NtXXBj64LKUxM8gGYlxH6v8QY7Z7n9hu+95R0O5mJJ2boLo+UYnrw==" saltValue="bVGcS7B7Z/o/nJL7v1WB/w==" spinCount="100000" sqref="AU42:AW44" name="برای دریافت پسورد این شیب به چینل یوتیوب ما مراجعه نمایید ._12"/>
    <protectedRange algorithmName="SHA-512" hashValue="jNhYkF6rsuD8VK4SO2wEqqfKS8vQNsO+4NtXXBj64LKUxM8gGYlxH6v8QY7Z7n9hu+95R0O5mJJ2boLo+UYnrw==" saltValue="bVGcS7B7Z/o/nJL7v1WB/w==" spinCount="100000" sqref="AY42:BA44" name="برای دریافت پسورد این شیب به چینل یوتیوب ما مراجعه نمایید ._13"/>
    <protectedRange algorithmName="SHA-512" hashValue="jNhYkF6rsuD8VK4SO2wEqqfKS8vQNsO+4NtXXBj64LKUxM8gGYlxH6v8QY7Z7n9hu+95R0O5mJJ2boLo+UYnrw==" saltValue="bVGcS7B7Z/o/nJL7v1WB/w==" spinCount="100000" sqref="BC42:BE44" name="برای دریافت پسورد این شیب به چینل یوتیوب ما مراجعه نمایید ._14"/>
    <protectedRange algorithmName="SHA-512" hashValue="jNhYkF6rsuD8VK4SO2wEqqfKS8vQNsO+4NtXXBj64LKUxM8gGYlxH6v8QY7Z7n9hu+95R0O5mJJ2boLo+UYnrw==" saltValue="bVGcS7B7Z/o/nJL7v1WB/w==" spinCount="100000" sqref="BG42:BI44" name="برای دریافت پسورد این شیب به چینل یوتیوب ما مراجعه نمایید ._15"/>
    <protectedRange algorithmName="SHA-512" hashValue="jNhYkF6rsuD8VK4SO2wEqqfKS8vQNsO+4NtXXBj64LKUxM8gGYlxH6v8QY7Z7n9hu+95R0O5mJJ2boLo+UYnrw==" saltValue="bVGcS7B7Z/o/nJL7v1WB/w==" spinCount="100000" sqref="BK42:BM44" name="برای دریافت پسورد این شیب به چینل یوتیوب ما مراجعه نمایید ._16"/>
    <protectedRange algorithmName="SHA-512" hashValue="jNhYkF6rsuD8VK4SO2wEqqfKS8vQNsO+4NtXXBj64LKUxM8gGYlxH6v8QY7Z7n9hu+95R0O5mJJ2boLo+UYnrw==" saltValue="bVGcS7B7Z/o/nJL7v1WB/w==" spinCount="100000" sqref="BO42:BQ44" name="برای دریافت پسورد این شیب به چینل یوتیوب ما مراجعه نمایید ._19"/>
    <protectedRange algorithmName="SHA-512" hashValue="jNhYkF6rsuD8VK4SO2wEqqfKS8vQNsO+4NtXXBj64LKUxM8gGYlxH6v8QY7Z7n9hu+95R0O5mJJ2boLo+UYnrw==" saltValue="bVGcS7B7Z/o/nJL7v1WB/w==" spinCount="100000" sqref="BS42:BU44" name="برای دریافت پسورد این شیب به چینل یوتیوب ما مراجعه نمایید ._20"/>
    <protectedRange algorithmName="SHA-512" hashValue="jNhYkF6rsuD8VK4SO2wEqqfKS8vQNsO+4NtXXBj64LKUxM8gGYlxH6v8QY7Z7n9hu+95R0O5mJJ2boLo+UYnrw==" saltValue="bVGcS7B7Z/o/nJL7v1WB/w==" spinCount="100000" sqref="BW42:BY44" name="برای دریافت پسورد این شیب به چینل یوتیوب ما مراجعه نمایید ._21"/>
    <protectedRange algorithmName="SHA-512" hashValue="jNhYkF6rsuD8VK4SO2wEqqfKS8vQNsO+4NtXXBj64LKUxM8gGYlxH6v8QY7Z7n9hu+95R0O5mJJ2boLo+UYnrw==" saltValue="bVGcS7B7Z/o/nJL7v1WB/w==" spinCount="100000" sqref="CA42:CC44" name="برای دریافت پسورد این شیب به چینل یوتیوب ما مراجعه نمایید ._22"/>
    <protectedRange algorithmName="SHA-512" hashValue="jNhYkF6rsuD8VK4SO2wEqqfKS8vQNsO+4NtXXBj64LKUxM8gGYlxH6v8QY7Z7n9hu+95R0O5mJJ2boLo+UYnrw==" saltValue="bVGcS7B7Z/o/nJL7v1WB/w==" spinCount="100000" sqref="CE42:CG44" name="برای دریافت پسورد این شیب به چینل یوتیوب ما مراجعه نمایید ._23"/>
    <protectedRange algorithmName="SHA-512" hashValue="jNhYkF6rsuD8VK4SO2wEqqfKS8vQNsO+4NtXXBj64LKUxM8gGYlxH6v8QY7Z7n9hu+95R0O5mJJ2boLo+UYnrw==" saltValue="bVGcS7B7Z/o/nJL7v1WB/w==" spinCount="100000" sqref="CI42:CK44" name="برای دریافت پسورد این شیب به چینل یوتیوب ما مراجعه نمایید ._24"/>
    <protectedRange algorithmName="SHA-512" hashValue="jNhYkF6rsuD8VK4SO2wEqqfKS8vQNsO+4NtXXBj64LKUxM8gGYlxH6v8QY7Z7n9hu+95R0O5mJJ2boLo+UYnrw==" saltValue="bVGcS7B7Z/o/nJL7v1WB/w==" spinCount="100000" sqref="CM42:CO44" name="برای دریافت پسورد این شیب به چینل یوتیوب ما مراجعه نمایید ._25"/>
    <protectedRange algorithmName="SHA-512" hashValue="jNhYkF6rsuD8VK4SO2wEqqfKS8vQNsO+4NtXXBj64LKUxM8gGYlxH6v8QY7Z7n9hu+95R0O5mJJ2boLo+UYnrw==" saltValue="bVGcS7B7Z/o/nJL7v1WB/w==" spinCount="100000" sqref="CQ42:CS44" name="برای دریافت پسورد این شیب به چینل یوتیوب ما مراجعه نمایید ._26"/>
    <protectedRange algorithmName="SHA-512" hashValue="jNhYkF6rsuD8VK4SO2wEqqfKS8vQNsO+4NtXXBj64LKUxM8gGYlxH6v8QY7Z7n9hu+95R0O5mJJ2boLo+UYnrw==" saltValue="bVGcS7B7Z/o/nJL7v1WB/w==" spinCount="100000" sqref="CU42:CW44" name="برای دریافت پسورد این شیب به چینل یوتیوب ما مراجعه نمایید ._27"/>
    <protectedRange algorithmName="SHA-512" hashValue="jNhYkF6rsuD8VK4SO2wEqqfKS8vQNsO+4NtXXBj64LKUxM8gGYlxH6v8QY7Z7n9hu+95R0O5mJJ2boLo+UYnrw==" saltValue="bVGcS7B7Z/o/nJL7v1WB/w==" spinCount="100000" sqref="CY42:DA44" name="برای دریافت پسورد این شیب به چینل یوتیوب ما مراجعه نمایید ._28"/>
    <protectedRange algorithmName="SHA-512" hashValue="jNhYkF6rsuD8VK4SO2wEqqfKS8vQNsO+4NtXXBj64LKUxM8gGYlxH6v8QY7Z7n9hu+95R0O5mJJ2boLo+UYnrw==" saltValue="bVGcS7B7Z/o/nJL7v1WB/w==" spinCount="100000" sqref="DC42:DE44" name="برای دریافت پسورد این شیب به چینل یوتیوب ما مراجعه نمایید ._29"/>
    <protectedRange algorithmName="SHA-512" hashValue="jNhYkF6rsuD8VK4SO2wEqqfKS8vQNsO+4NtXXBj64LKUxM8gGYlxH6v8QY7Z7n9hu+95R0O5mJJ2boLo+UYnrw==" saltValue="bVGcS7B7Z/o/nJL7v1WB/w==" spinCount="100000" sqref="DG42:DI44" name="برای دریافت پسورد این شیب به چینل یوتیوب ما مراجعه نمایید ._30"/>
    <protectedRange algorithmName="SHA-512" hashValue="jNhYkF6rsuD8VK4SO2wEqqfKS8vQNsO+4NtXXBj64LKUxM8gGYlxH6v8QY7Z7n9hu+95R0O5mJJ2boLo+UYnrw==" saltValue="bVGcS7B7Z/o/nJL7v1WB/w==" spinCount="100000" sqref="DK42:DM44" name="برای دریافت پسورد این شیب به چینل یوتیوب ما مراجعه نمایید ._31"/>
    <protectedRange algorithmName="SHA-512" hashValue="jNhYkF6rsuD8VK4SO2wEqqfKS8vQNsO+4NtXXBj64LKUxM8gGYlxH6v8QY7Z7n9hu+95R0O5mJJ2boLo+UYnrw==" saltValue="bVGcS7B7Z/o/nJL7v1WB/w==" spinCount="100000" sqref="DO42:DQ44" name="برای دریافت پسورد این شیب به چینل یوتیوب ما مراجعه نمایید ._32"/>
    <protectedRange algorithmName="SHA-512" hashValue="jNhYkF6rsuD8VK4SO2wEqqfKS8vQNsO+4NtXXBj64LKUxM8gGYlxH6v8QY7Z7n9hu+95R0O5mJJ2boLo+UYnrw==" saltValue="bVGcS7B7Z/o/nJL7v1WB/w==" spinCount="100000" sqref="DS42:DU44" name="برای دریافت پسورد این شیب به چینل یوتیوب ما مراجعه نمایید ._33"/>
    <protectedRange algorithmName="SHA-512" hashValue="jNhYkF6rsuD8VK4SO2wEqqfKS8vQNsO+4NtXXBj64LKUxM8gGYlxH6v8QY7Z7n9hu+95R0O5mJJ2boLo+UYnrw==" saltValue="bVGcS7B7Z/o/nJL7v1WB/w==" spinCount="100000" sqref="DW42:DY44" name="برای دریافت پسورد این شیب به چینل یوتیوب ما مراجعه نمایید ._34"/>
    <protectedRange algorithmName="SHA-512" hashValue="jNhYkF6rsuD8VK4SO2wEqqfKS8vQNsO+4NtXXBj64LKUxM8gGYlxH6v8QY7Z7n9hu+95R0O5mJJ2boLo+UYnrw==" saltValue="bVGcS7B7Z/o/nJL7v1WB/w==" spinCount="100000" sqref="EA42:EC44" name="برای دریافت پسورد این شیب به چینل یوتیوب ما مراجعه نمایید ._35"/>
    <protectedRange algorithmName="SHA-512" hashValue="jNhYkF6rsuD8VK4SO2wEqqfKS8vQNsO+4NtXXBj64LKUxM8gGYlxH6v8QY7Z7n9hu+95R0O5mJJ2boLo+UYnrw==" saltValue="bVGcS7B7Z/o/nJL7v1WB/w==" spinCount="100000" sqref="EE42:EG44" name="برای دریافت پسورد این شیب به چینل یوتیوب ما مراجعه نمایید ._36"/>
    <protectedRange algorithmName="SHA-512" hashValue="jNhYkF6rsuD8VK4SO2wEqqfKS8vQNsO+4NtXXBj64LKUxM8gGYlxH6v8QY7Z7n9hu+95R0O5mJJ2boLo+UYnrw==" saltValue="bVGcS7B7Z/o/nJL7v1WB/w==" spinCount="100000" sqref="EI42:EK44" name="برای دریافت پسورد این شیب به چینل یوتیوب ما مراجعه نمایید ._37"/>
    <protectedRange algorithmName="SHA-512" hashValue="jNhYkF6rsuD8VK4SO2wEqqfKS8vQNsO+4NtXXBj64LKUxM8gGYlxH6v8QY7Z7n9hu+95R0O5mJJ2boLo+UYnrw==" saltValue="bVGcS7B7Z/o/nJL7v1WB/w==" spinCount="100000" sqref="EM42:EO44" name="برای دریافت پسورد این شیب به چینل یوتیوب ما مراجعه نمایید ._38"/>
    <protectedRange algorithmName="SHA-512" hashValue="jNhYkF6rsuD8VK4SO2wEqqfKS8vQNsO+4NtXXBj64LKUxM8gGYlxH6v8QY7Z7n9hu+95R0O5mJJ2boLo+UYnrw==" saltValue="bVGcS7B7Z/o/nJL7v1WB/w==" spinCount="100000" sqref="EQ42:ES44" name="برای دریافت پسورد این شیب به چینل یوتیوب ما مراجعه نمایید ._39"/>
    <protectedRange algorithmName="SHA-512" hashValue="jNhYkF6rsuD8VK4SO2wEqqfKS8vQNsO+4NtXXBj64LKUxM8gGYlxH6v8QY7Z7n9hu+95R0O5mJJ2boLo+UYnrw==" saltValue="bVGcS7B7Z/o/nJL7v1WB/w==" spinCount="100000" sqref="EU42:EW44" name="برای دریافت پسورد این شیب به چینل یوتیوب ما مراجعه نمایید ._40"/>
    <protectedRange algorithmName="SHA-512" hashValue="jNhYkF6rsuD8VK4SO2wEqqfKS8vQNsO+4NtXXBj64LKUxM8gGYlxH6v8QY7Z7n9hu+95R0O5mJJ2boLo+UYnrw==" saltValue="bVGcS7B7Z/o/nJL7v1WB/w==" spinCount="100000" sqref="EY42:FA44" name="برای دریافت پسورد این شیب به چینل یوتیوب ما مراجعه نمایید ._41"/>
    <protectedRange algorithmName="SHA-512" hashValue="jNhYkF6rsuD8VK4SO2wEqqfKS8vQNsO+4NtXXBj64LKUxM8gGYlxH6v8QY7Z7n9hu+95R0O5mJJ2boLo+UYnrw==" saltValue="bVGcS7B7Z/o/nJL7v1WB/w==" spinCount="100000" sqref="FC42:FE44" name="برای دریافت پسورد این شیب به چینل یوتیوب ما مراجعه نمایید ._42"/>
    <protectedRange algorithmName="SHA-512" hashValue="jNhYkF6rsuD8VK4SO2wEqqfKS8vQNsO+4NtXXBj64LKUxM8gGYlxH6v8QY7Z7n9hu+95R0O5mJJ2boLo+UYnrw==" saltValue="bVGcS7B7Z/o/nJL7v1WB/w==" spinCount="100000" sqref="FG42:FI44" name="برای دریافت پسورد این شیب به چینل یوتیوب ما مراجعه نمایید ._43"/>
    <protectedRange algorithmName="SHA-512" hashValue="jNhYkF6rsuD8VK4SO2wEqqfKS8vQNsO+4NtXXBj64LKUxM8gGYlxH6v8QY7Z7n9hu+95R0O5mJJ2boLo+UYnrw==" saltValue="bVGcS7B7Z/o/nJL7v1WB/w==" spinCount="100000" sqref="FK42:FM44" name="برای دریافت پسورد این شیب به چینل یوتیوب ما مراجعه نمایید ._44"/>
    <protectedRange algorithmName="SHA-512" hashValue="jNhYkF6rsuD8VK4SO2wEqqfKS8vQNsO+4NtXXBj64LKUxM8gGYlxH6v8QY7Z7n9hu+95R0O5mJJ2boLo+UYnrw==" saltValue="bVGcS7B7Z/o/nJL7v1WB/w==" spinCount="100000" sqref="FO42:FQ44" name="برای دریافت پسورد این شیب به چینل یوتیوب ما مراجعه نمایید ._45"/>
    <protectedRange algorithmName="SHA-512" hashValue="jNhYkF6rsuD8VK4SO2wEqqfKS8vQNsO+4NtXXBj64LKUxM8gGYlxH6v8QY7Z7n9hu+95R0O5mJJ2boLo+UYnrw==" saltValue="bVGcS7B7Z/o/nJL7v1WB/w==" spinCount="100000" sqref="FS42:FU44" name="برای دریافت پسورد این شیب به چینل یوتیوب ما مراجعه نمایید ._46"/>
    <protectedRange algorithmName="SHA-512" hashValue="jNhYkF6rsuD8VK4SO2wEqqfKS8vQNsO+4NtXXBj64LKUxM8gGYlxH6v8QY7Z7n9hu+95R0O5mJJ2boLo+UYnrw==" saltValue="bVGcS7B7Z/o/nJL7v1WB/w==" spinCount="100000" sqref="FW42:FY44" name="برای دریافت پسورد این شیب به چینل یوتیوب ما مراجعه نمایید ._47"/>
    <protectedRange algorithmName="SHA-512" hashValue="jNhYkF6rsuD8VK4SO2wEqqfKS8vQNsO+4NtXXBj64LKUxM8gGYlxH6v8QY7Z7n9hu+95R0O5mJJ2boLo+UYnrw==" saltValue="bVGcS7B7Z/o/nJL7v1WB/w==" spinCount="100000" sqref="GA42:GC44" name="برای دریافت پسورد این شیب به چینل یوتیوب ما مراجعه نمایید ._48"/>
    <protectedRange algorithmName="SHA-512" hashValue="jNhYkF6rsuD8VK4SO2wEqqfKS8vQNsO+4NtXXBj64LKUxM8gGYlxH6v8QY7Z7n9hu+95R0O5mJJ2boLo+UYnrw==" saltValue="bVGcS7B7Z/o/nJL7v1WB/w==" spinCount="100000" sqref="GE42:GG44" name="برای دریافت پسورد این شیب به چینل یوتیوب ما مراجعه نمایید ._49"/>
    <protectedRange algorithmName="SHA-512" hashValue="jNhYkF6rsuD8VK4SO2wEqqfKS8vQNsO+4NtXXBj64LKUxM8gGYlxH6v8QY7Z7n9hu+95R0O5mJJ2boLo+UYnrw==" saltValue="bVGcS7B7Z/o/nJL7v1WB/w==" spinCount="100000" sqref="GI42:GK44" name="برای دریافت پسورد این شیب به چینل یوتیوب ما مراجعه نمایید ._50"/>
    <protectedRange algorithmName="SHA-512" hashValue="jNhYkF6rsuD8VK4SO2wEqqfKS8vQNsO+4NtXXBj64LKUxM8gGYlxH6v8QY7Z7n9hu+95R0O5mJJ2boLo+UYnrw==" saltValue="bVGcS7B7Z/o/nJL7v1WB/w==" spinCount="100000" sqref="GM42:GO44" name="برای دریافت پسورد این شیب به چینل یوتیوب ما مراجعه نمایید ._51"/>
    <protectedRange algorithmName="SHA-512" hashValue="jNhYkF6rsuD8VK4SO2wEqqfKS8vQNsO+4NtXXBj64LKUxM8gGYlxH6v8QY7Z7n9hu+95R0O5mJJ2boLo+UYnrw==" saltValue="bVGcS7B7Z/o/nJL7v1WB/w==" spinCount="100000" sqref="GQ42:GS44" name="برای دریافت پسورد این شیب به چینل یوتیوب ما مراجعه نمایید ._52"/>
    <protectedRange algorithmName="SHA-512" hashValue="jNhYkF6rsuD8VK4SO2wEqqfKS8vQNsO+4NtXXBj64LKUxM8gGYlxH6v8QY7Z7n9hu+95R0O5mJJ2boLo+UYnrw==" saltValue="bVGcS7B7Z/o/nJL7v1WB/w==" spinCount="100000" sqref="GU42:GW44" name="برای دریافت پسورد این شیب به چینل یوتیوب ما مراجعه نمایید ._53"/>
    <protectedRange algorithmName="SHA-512" hashValue="jNhYkF6rsuD8VK4SO2wEqqfKS8vQNsO+4NtXXBj64LKUxM8gGYlxH6v8QY7Z7n9hu+95R0O5mJJ2boLo+UYnrw==" saltValue="bVGcS7B7Z/o/nJL7v1WB/w==" spinCount="100000" sqref="GY42:HA44" name="برای دریافت پسورد این شیب به چینل یوتیوب ما مراجعه نمایید ._54"/>
    <protectedRange algorithmName="SHA-512" hashValue="jNhYkF6rsuD8VK4SO2wEqqfKS8vQNsO+4NtXXBj64LKUxM8gGYlxH6v8QY7Z7n9hu+95R0O5mJJ2boLo+UYnrw==" saltValue="bVGcS7B7Z/o/nJL7v1WB/w==" spinCount="100000" sqref="HC42:HE44" name="برای دریافت پسورد این شیب به چینل یوتیوب ما مراجعه نمایید ._55"/>
    <protectedRange algorithmName="SHA-512" hashValue="jNhYkF6rsuD8VK4SO2wEqqfKS8vQNsO+4NtXXBj64LKUxM8gGYlxH6v8QY7Z7n9hu+95R0O5mJJ2boLo+UYnrw==" saltValue="bVGcS7B7Z/o/nJL7v1WB/w==" spinCount="100000" sqref="HG42:HI44" name="برای دریافت پسورد این شیب به چینل یوتیوب ما مراجعه نمایید ._56"/>
    <protectedRange algorithmName="SHA-512" hashValue="jNhYkF6rsuD8VK4SO2wEqqfKS8vQNsO+4NtXXBj64LKUxM8gGYlxH6v8QY7Z7n9hu+95R0O5mJJ2boLo+UYnrw==" saltValue="bVGcS7B7Z/o/nJL7v1WB/w==" spinCount="100000" sqref="HK42:HM44" name="برای دریافت پسورد این شیب به چینل یوتیوب ما مراجعه نمایید ._57"/>
    <protectedRange algorithmName="SHA-512" hashValue="jNhYkF6rsuD8VK4SO2wEqqfKS8vQNsO+4NtXXBj64LKUxM8gGYlxH6v8QY7Z7n9hu+95R0O5mJJ2boLo+UYnrw==" saltValue="bVGcS7B7Z/o/nJL7v1WB/w==" spinCount="100000" sqref="HO42:HQ44" name="برای دریافت پسورد این شیب به چینل یوتیوب ما مراجعه نمایید ._58"/>
    <protectedRange algorithmName="SHA-512" hashValue="jNhYkF6rsuD8VK4SO2wEqqfKS8vQNsO+4NtXXBj64LKUxM8gGYlxH6v8QY7Z7n9hu+95R0O5mJJ2boLo+UYnrw==" saltValue="bVGcS7B7Z/o/nJL7v1WB/w==" spinCount="100000" sqref="HS42:HU44" name="برای دریافت پسورد این شیب به چینل یوتیوب ما مراجعه نمایید ._59"/>
    <protectedRange algorithmName="SHA-512" hashValue="jNhYkF6rsuD8VK4SO2wEqqfKS8vQNsO+4NtXXBj64LKUxM8gGYlxH6v8QY7Z7n9hu+95R0O5mJJ2boLo+UYnrw==" saltValue="bVGcS7B7Z/o/nJL7v1WB/w==" spinCount="100000" sqref="HW42:HY44" name="برای دریافت پسورد این شیب به چینل یوتیوب ما مراجعه نمایید ._60"/>
    <protectedRange algorithmName="SHA-512" hashValue="jNhYkF6rsuD8VK4SO2wEqqfKS8vQNsO+4NtXXBj64LKUxM8gGYlxH6v8QY7Z7n9hu+95R0O5mJJ2boLo+UYnrw==" saltValue="bVGcS7B7Z/o/nJL7v1WB/w==" spinCount="100000" sqref="IA42:IC44" name="برای دریافت پسورد این شیب به چینل یوتیوب ما مراجعه نمایید ._61"/>
    <protectedRange algorithmName="SHA-512" hashValue="jNhYkF6rsuD8VK4SO2wEqqfKS8vQNsO+4NtXXBj64LKUxM8gGYlxH6v8QY7Z7n9hu+95R0O5mJJ2boLo+UYnrw==" saltValue="bVGcS7B7Z/o/nJL7v1WB/w==" spinCount="100000" sqref="IE42:IG44" name="برای دریافت پسورد این شیب به چینل یوتیوب ما مراجعه نمایید ._62"/>
    <protectedRange algorithmName="SHA-512" hashValue="jNhYkF6rsuD8VK4SO2wEqqfKS8vQNsO+4NtXXBj64LKUxM8gGYlxH6v8QY7Z7n9hu+95R0O5mJJ2boLo+UYnrw==" saltValue="bVGcS7B7Z/o/nJL7v1WB/w==" spinCount="100000" sqref="II42:IK44" name="برای دریافت پسورد این شیب به چینل یوتیوب ما مراجعه نمایید ._63"/>
    <protectedRange algorithmName="SHA-512" hashValue="jNhYkF6rsuD8VK4SO2wEqqfKS8vQNsO+4NtXXBj64LKUxM8gGYlxH6v8QY7Z7n9hu+95R0O5mJJ2boLo+UYnrw==" saltValue="bVGcS7B7Z/o/nJL7v1WB/w==" spinCount="100000" sqref="IM42:IO44" name="برای دریافت پسورد این شیب به چینل یوتیوب ما مراجعه نمایید ._64"/>
    <protectedRange algorithmName="SHA-512" hashValue="jNhYkF6rsuD8VK4SO2wEqqfKS8vQNsO+4NtXXBj64LKUxM8gGYlxH6v8QY7Z7n9hu+95R0O5mJJ2boLo+UYnrw==" saltValue="bVGcS7B7Z/o/nJL7v1WB/w==" spinCount="100000" sqref="IQ42:IS44" name="برای دریافت پسورد این شیب به چینل یوتیوب ما مراجعه نمایید ._65"/>
    <protectedRange algorithmName="SHA-512" hashValue="jNhYkF6rsuD8VK4SO2wEqqfKS8vQNsO+4NtXXBj64LKUxM8gGYlxH6v8QY7Z7n9hu+95R0O5mJJ2boLo+UYnrw==" saltValue="bVGcS7B7Z/o/nJL7v1WB/w==" spinCount="100000" sqref="IU42:IW44" name="برای دریافت پسورد این شیب به چینل یوتیوب ما مراجعه نمایید ._66"/>
    <protectedRange algorithmName="SHA-512" hashValue="jNhYkF6rsuD8VK4SO2wEqqfKS8vQNsO+4NtXXBj64LKUxM8gGYlxH6v8QY7Z7n9hu+95R0O5mJJ2boLo+UYnrw==" saltValue="bVGcS7B7Z/o/nJL7v1WB/w==" spinCount="100000" sqref="IY42:JA44" name="برای دریافت پسورد این شیب به چینل یوتیوب ما مراجعه نمایید ._67"/>
    <protectedRange algorithmName="SHA-512" hashValue="jNhYkF6rsuD8VK4SO2wEqqfKS8vQNsO+4NtXXBj64LKUxM8gGYlxH6v8QY7Z7n9hu+95R0O5mJJ2boLo+UYnrw==" saltValue="bVGcS7B7Z/o/nJL7v1WB/w==" spinCount="100000" sqref="JC42:JE44" name="برای دریافت پسورد این شیب به چینل یوتیوب ما مراجعه نمایید ._68"/>
    <protectedRange algorithmName="SHA-512" hashValue="jNhYkF6rsuD8VK4SO2wEqqfKS8vQNsO+4NtXXBj64LKUxM8gGYlxH6v8QY7Z7n9hu+95R0O5mJJ2boLo+UYnrw==" saltValue="bVGcS7B7Z/o/nJL7v1WB/w==" spinCount="100000" sqref="JG42:JI44" name="برای دریافت پسورد این شیب به چینل یوتیوب ما مراجعه نمایید ._69"/>
    <protectedRange algorithmName="SHA-512" hashValue="jNhYkF6rsuD8VK4SO2wEqqfKS8vQNsO+4NtXXBj64LKUxM8gGYlxH6v8QY7Z7n9hu+95R0O5mJJ2boLo+UYnrw==" saltValue="bVGcS7B7Z/o/nJL7v1WB/w==" spinCount="100000" sqref="JK42:JM44" name="برای دریافت پسورد این شیب به چینل یوتیوب ما مراجعه نمایید ._70"/>
    <protectedRange algorithmName="SHA-512" hashValue="jNhYkF6rsuD8VK4SO2wEqqfKS8vQNsO+4NtXXBj64LKUxM8gGYlxH6v8QY7Z7n9hu+95R0O5mJJ2boLo+UYnrw==" saltValue="bVGcS7B7Z/o/nJL7v1WB/w==" spinCount="100000" sqref="JO42:JQ44" name="برای دریافت پسورد این شیب به چینل یوتیوب ما مراجعه نمایید ._71"/>
    <protectedRange algorithmName="SHA-512" hashValue="jNhYkF6rsuD8VK4SO2wEqqfKS8vQNsO+4NtXXBj64LKUxM8gGYlxH6v8QY7Z7n9hu+95R0O5mJJ2boLo+UYnrw==" saltValue="bVGcS7B7Z/o/nJL7v1WB/w==" spinCount="100000" sqref="JS42:JU44" name="برای دریافت پسورد این شیب به چینل یوتیوب ما مراجعه نمایید ._72"/>
    <protectedRange algorithmName="SHA-512" hashValue="jNhYkF6rsuD8VK4SO2wEqqfKS8vQNsO+4NtXXBj64LKUxM8gGYlxH6v8QY7Z7n9hu+95R0O5mJJ2boLo+UYnrw==" saltValue="bVGcS7B7Z/o/nJL7v1WB/w==" spinCount="100000" sqref="JW42:JY44" name="برای دریافت پسورد این شیب به چینل یوتیوب ما مراجعه نمایید ._73"/>
    <protectedRange algorithmName="SHA-512" hashValue="jNhYkF6rsuD8VK4SO2wEqqfKS8vQNsO+4NtXXBj64LKUxM8gGYlxH6v8QY7Z7n9hu+95R0O5mJJ2boLo+UYnrw==" saltValue="bVGcS7B7Z/o/nJL7v1WB/w==" spinCount="100000" sqref="KA42:KC44" name="برای دریافت پسورد این شیب به چینل یوتیوب ما مراجعه نمایید ._74"/>
    <protectedRange algorithmName="SHA-512" hashValue="jNhYkF6rsuD8VK4SO2wEqqfKS8vQNsO+4NtXXBj64LKUxM8gGYlxH6v8QY7Z7n9hu+95R0O5mJJ2boLo+UYnrw==" saltValue="bVGcS7B7Z/o/nJL7v1WB/w==" spinCount="100000" sqref="KE42:KG44" name="برای دریافت پسورد این شیب به چینل یوتیوب ما مراجعه نمایید ._75"/>
    <protectedRange algorithmName="SHA-512" hashValue="jNhYkF6rsuD8VK4SO2wEqqfKS8vQNsO+4NtXXBj64LKUxM8gGYlxH6v8QY7Z7n9hu+95R0O5mJJ2boLo+UYnrw==" saltValue="bVGcS7B7Z/o/nJL7v1WB/w==" spinCount="100000" sqref="KI42:KK44" name="برای دریافت پسورد این شیب به چینل یوتیوب ما مراجعه نمایید ._76"/>
    <protectedRange algorithmName="SHA-512" hashValue="jNhYkF6rsuD8VK4SO2wEqqfKS8vQNsO+4NtXXBj64LKUxM8gGYlxH6v8QY7Z7n9hu+95R0O5mJJ2boLo+UYnrw==" saltValue="bVGcS7B7Z/o/nJL7v1WB/w==" spinCount="100000" sqref="KM42:KO44" name="برای دریافت پسورد این شیب به چینل یوتیوب ما مراجعه نمایید ._77"/>
    <protectedRange algorithmName="SHA-512" hashValue="jNhYkF6rsuD8VK4SO2wEqqfKS8vQNsO+4NtXXBj64LKUxM8gGYlxH6v8QY7Z7n9hu+95R0O5mJJ2boLo+UYnrw==" saltValue="bVGcS7B7Z/o/nJL7v1WB/w==" spinCount="100000" sqref="KQ42:KS44" name="برای دریافت پسورد این شیب به چینل یوتیوب ما مراجعه نمایید ._78"/>
    <protectedRange algorithmName="SHA-512" hashValue="jNhYkF6rsuD8VK4SO2wEqqfKS8vQNsO+4NtXXBj64LKUxM8gGYlxH6v8QY7Z7n9hu+95R0O5mJJ2boLo+UYnrw==" saltValue="bVGcS7B7Z/o/nJL7v1WB/w==" spinCount="100000" sqref="KU42:KW44" name="برای دریافت پسورد این شیب به چینل یوتیوب ما مراجعه نمایید ._79"/>
    <protectedRange algorithmName="SHA-512" hashValue="jNhYkF6rsuD8VK4SO2wEqqfKS8vQNsO+4NtXXBj64LKUxM8gGYlxH6v8QY7Z7n9hu+95R0O5mJJ2boLo+UYnrw==" saltValue="bVGcS7B7Z/o/nJL7v1WB/w==" spinCount="100000" sqref="KY42:LA44" name="برای دریافت پسورد این شیب به چینل یوتیوب ما مراجعه نمایید ._80"/>
    <protectedRange algorithmName="SHA-512" hashValue="jNhYkF6rsuD8VK4SO2wEqqfKS8vQNsO+4NtXXBj64LKUxM8gGYlxH6v8QY7Z7n9hu+95R0O5mJJ2boLo+UYnrw==" saltValue="bVGcS7B7Z/o/nJL7v1WB/w==" spinCount="100000" sqref="LC42:LE44 LH42:LH44 LL42:LL44 LP42:LP44 LT42:LT44 LX42:LX44 MB42:MB44 MF42:MF44 MJ42:MJ44 MN42:MN44 MR42:MR44 MV42:MV44 MZ42:MZ44 ND42:ND44 NH42:NH44 NL42:NL44 NP42:NP44 NT42:NT44 NX42:NX44 OB42:OB44" name="برای دریافت پسورد این شیب به چینل یوتیوب ما مراجعه نمایید ._81"/>
    <protectedRange algorithmName="SHA-512" hashValue="jNhYkF6rsuD8VK4SO2wEqqfKS8vQNsO+4NtXXBj64LKUxM8gGYlxH6v8QY7Z7n9hu+95R0O5mJJ2boLo+UYnrw==" saltValue="bVGcS7B7Z/o/nJL7v1WB/w==" spinCount="100000" sqref="LG42:LG44 LI42:LI44 LK42:LK44 LM42:LM44 LO42:LO44 LQ42:LQ44 LS42:LS44 LU42:LU44 LW42:LW44 LY42:LY44 MA42:MA44 MC42:MC44 ME42:ME44 MG42:MG44 MI42:MI44 MK42:MK44 MM42:MM44 MO42:MO44 MQ42:MQ44 MS42:MS44 MU42:MU44 MW42:MW44 MY42:MY44 NA42:NA44 NC42:NC44 NE42:NE44 NG42:NG44 NI42:NI44 NK42:NK44 NM42:NM44 NO42:NO44 NQ42:NQ44 NS42:NS44 NU42:NU44 NW42:NW44 NY42:NY44 OA42:OA44 OC42:OC44" name="برای دریافت پسورد این شیب به چینل یوتیوب ما مراجعه نمایید ._82"/>
    <protectedRange algorithmName="SHA-512" hashValue="jNhYkF6rsuD8VK4SO2wEqqfKS8vQNsO+4NtXXBj64LKUxM8gGYlxH6v8QY7Z7n9hu+95R0O5mJJ2boLo+UYnrw==" saltValue="bVGcS7B7Z/o/nJL7v1WB/w==" spinCount="100000" sqref="C40:E41" name="برای دریافت پسورد این شیب به چینل یوتیوب ما مراجعه نمایید ._1_1"/>
    <protectedRange algorithmName="SHA-512" hashValue="jNhYkF6rsuD8VK4SO2wEqqfKS8vQNsO+4NtXXBj64LKUxM8gGYlxH6v8QY7Z7n9hu+95R0O5mJJ2boLo+UYnrw==" saltValue="bVGcS7B7Z/o/nJL7v1WB/w==" spinCount="100000" sqref="G40:I41" name="برای دریافت پسورد این شیب به چینل یوتیوب ما مراجعه نمایید ._2_1"/>
    <protectedRange algorithmName="SHA-512" hashValue="jNhYkF6rsuD8VK4SO2wEqqfKS8vQNsO+4NtXXBj64LKUxM8gGYlxH6v8QY7Z7n9hu+95R0O5mJJ2boLo+UYnrw==" saltValue="bVGcS7B7Z/o/nJL7v1WB/w==" spinCount="100000" sqref="K40:M41" name="برای دریافت پسورد این شیب به چینل یوتیوب ما مراجعه نمایید ._3_1"/>
    <protectedRange algorithmName="SHA-512" hashValue="jNhYkF6rsuD8VK4SO2wEqqfKS8vQNsO+4NtXXBj64LKUxM8gGYlxH6v8QY7Z7n9hu+95R0O5mJJ2boLo+UYnrw==" saltValue="bVGcS7B7Z/o/nJL7v1WB/w==" spinCount="100000" sqref="O40:Q41" name="برای دریافت پسورد این شیب به چینل یوتیوب ما مراجعه نمایید ._4_1"/>
    <protectedRange algorithmName="SHA-512" hashValue="jNhYkF6rsuD8VK4SO2wEqqfKS8vQNsO+4NtXXBj64LKUxM8gGYlxH6v8QY7Z7n9hu+95R0O5mJJ2boLo+UYnrw==" saltValue="bVGcS7B7Z/o/nJL7v1WB/w==" spinCount="100000" sqref="S40:U41" name="برای دریافت پسورد این شیب به چینل یوتیوب ما مراجعه نمایید ._5_1"/>
    <protectedRange algorithmName="SHA-512" hashValue="jNhYkF6rsuD8VK4SO2wEqqfKS8vQNsO+4NtXXBj64LKUxM8gGYlxH6v8QY7Z7n9hu+95R0O5mJJ2boLo+UYnrw==" saltValue="bVGcS7B7Z/o/nJL7v1WB/w==" spinCount="100000" sqref="W40:Y41" name="برای دریافت پسورد این شیب به چینل یوتیوب ما مراجعه نمایید ._6_1"/>
    <protectedRange algorithmName="SHA-512" hashValue="jNhYkF6rsuD8VK4SO2wEqqfKS8vQNsO+4NtXXBj64LKUxM8gGYlxH6v8QY7Z7n9hu+95R0O5mJJ2boLo+UYnrw==" saltValue="bVGcS7B7Z/o/nJL7v1WB/w==" spinCount="100000" sqref="AA40:AC41" name="برای دریافت پسورد این شیب به چینل یوتیوب ما مراجعه نمایید ._7_1"/>
    <protectedRange algorithmName="SHA-512" hashValue="jNhYkF6rsuD8VK4SO2wEqqfKS8vQNsO+4NtXXBj64LKUxM8gGYlxH6v8QY7Z7n9hu+95R0O5mJJ2boLo+UYnrw==" saltValue="bVGcS7B7Z/o/nJL7v1WB/w==" spinCount="100000" sqref="AE40:AG41" name="برای دریافت پسورد این شیب به چینل یوتیوب ما مراجعه نمایید ._8_1"/>
    <protectedRange algorithmName="SHA-512" hashValue="jNhYkF6rsuD8VK4SO2wEqqfKS8vQNsO+4NtXXBj64LKUxM8gGYlxH6v8QY7Z7n9hu+95R0O5mJJ2boLo+UYnrw==" saltValue="bVGcS7B7Z/o/nJL7v1WB/w==" spinCount="100000" sqref="AI40:AK41" name="برای دریافت پسورد این شیب به چینل یوتیوب ما مراجعه نمایید ._9_1"/>
    <protectedRange algorithmName="SHA-512" hashValue="jNhYkF6rsuD8VK4SO2wEqqfKS8vQNsO+4NtXXBj64LKUxM8gGYlxH6v8QY7Z7n9hu+95R0O5mJJ2boLo+UYnrw==" saltValue="bVGcS7B7Z/o/nJL7v1WB/w==" spinCount="100000" sqref="AM40:AO41" name="برای دریافت پسورد این شیب به چینل یوتیوب ما مراجعه نمایید ._10_1"/>
    <protectedRange algorithmName="SHA-512" hashValue="jNhYkF6rsuD8VK4SO2wEqqfKS8vQNsO+4NtXXBj64LKUxM8gGYlxH6v8QY7Z7n9hu+95R0O5mJJ2boLo+UYnrw==" saltValue="bVGcS7B7Z/o/nJL7v1WB/w==" spinCount="100000" sqref="AQ40:AS41" name="برای دریافت پسورد این شیب به چینل یوتیوب ما مراجعه نمایید ._11_1"/>
    <protectedRange algorithmName="SHA-512" hashValue="jNhYkF6rsuD8VK4SO2wEqqfKS8vQNsO+4NtXXBj64LKUxM8gGYlxH6v8QY7Z7n9hu+95R0O5mJJ2boLo+UYnrw==" saltValue="bVGcS7B7Z/o/nJL7v1WB/w==" spinCount="100000" sqref="AU40:AW41" name="برای دریافت پسورد این شیب به چینل یوتیوب ما مراجعه نمایید ._12_1"/>
    <protectedRange algorithmName="SHA-512" hashValue="jNhYkF6rsuD8VK4SO2wEqqfKS8vQNsO+4NtXXBj64LKUxM8gGYlxH6v8QY7Z7n9hu+95R0O5mJJ2boLo+UYnrw==" saltValue="bVGcS7B7Z/o/nJL7v1WB/w==" spinCount="100000" sqref="AY40:BA41" name="برای دریافت پسورد این شیب به چینل یوتیوب ما مراجعه نمایید ._13_1"/>
    <protectedRange algorithmName="SHA-512" hashValue="jNhYkF6rsuD8VK4SO2wEqqfKS8vQNsO+4NtXXBj64LKUxM8gGYlxH6v8QY7Z7n9hu+95R0O5mJJ2boLo+UYnrw==" saltValue="bVGcS7B7Z/o/nJL7v1WB/w==" spinCount="100000" sqref="BC40:BE41" name="برای دریافت پسورد این شیب به چینل یوتیوب ما مراجعه نمایید ._14_1"/>
    <protectedRange algorithmName="SHA-512" hashValue="jNhYkF6rsuD8VK4SO2wEqqfKS8vQNsO+4NtXXBj64LKUxM8gGYlxH6v8QY7Z7n9hu+95R0O5mJJ2boLo+UYnrw==" saltValue="bVGcS7B7Z/o/nJL7v1WB/w==" spinCount="100000" sqref="BG40:BI41" name="برای دریافت پسورد این شیب به چینل یوتیوب ما مراجعه نمایید ._15_1"/>
    <protectedRange algorithmName="SHA-512" hashValue="jNhYkF6rsuD8VK4SO2wEqqfKS8vQNsO+4NtXXBj64LKUxM8gGYlxH6v8QY7Z7n9hu+95R0O5mJJ2boLo+UYnrw==" saltValue="bVGcS7B7Z/o/nJL7v1WB/w==" spinCount="100000" sqref="BK40:BM41" name="برای دریافت پسورد این شیب به چینل یوتیوب ما مراجعه نمایید ._16_1"/>
    <protectedRange algorithmName="SHA-512" hashValue="jNhYkF6rsuD8VK4SO2wEqqfKS8vQNsO+4NtXXBj64LKUxM8gGYlxH6v8QY7Z7n9hu+95R0O5mJJ2boLo+UYnrw==" saltValue="bVGcS7B7Z/o/nJL7v1WB/w==" spinCount="100000" sqref="BO40:BQ41" name="برای دریافت پسورد این شیب به چینل یوتیوب ما مراجعه نمایید ._19_1"/>
    <protectedRange algorithmName="SHA-512" hashValue="jNhYkF6rsuD8VK4SO2wEqqfKS8vQNsO+4NtXXBj64LKUxM8gGYlxH6v8QY7Z7n9hu+95R0O5mJJ2boLo+UYnrw==" saltValue="bVGcS7B7Z/o/nJL7v1WB/w==" spinCount="100000" sqref="BS40:BU41" name="برای دریافت پسورد این شیب به چینل یوتیوب ما مراجعه نمایید ._20_1"/>
    <protectedRange algorithmName="SHA-512" hashValue="jNhYkF6rsuD8VK4SO2wEqqfKS8vQNsO+4NtXXBj64LKUxM8gGYlxH6v8QY7Z7n9hu+95R0O5mJJ2boLo+UYnrw==" saltValue="bVGcS7B7Z/o/nJL7v1WB/w==" spinCount="100000" sqref="BW40:BY41" name="برای دریافت پسورد این شیب به چینل یوتیوب ما مراجعه نمایید ._21_1"/>
    <protectedRange algorithmName="SHA-512" hashValue="jNhYkF6rsuD8VK4SO2wEqqfKS8vQNsO+4NtXXBj64LKUxM8gGYlxH6v8QY7Z7n9hu+95R0O5mJJ2boLo+UYnrw==" saltValue="bVGcS7B7Z/o/nJL7v1WB/w==" spinCount="100000" sqref="CA40:CC41" name="برای دریافت پسورد این شیب به چینل یوتیوب ما مراجعه نمایید ._22_1"/>
    <protectedRange algorithmName="SHA-512" hashValue="jNhYkF6rsuD8VK4SO2wEqqfKS8vQNsO+4NtXXBj64LKUxM8gGYlxH6v8QY7Z7n9hu+95R0O5mJJ2boLo+UYnrw==" saltValue="bVGcS7B7Z/o/nJL7v1WB/w==" spinCount="100000" sqref="CE40:CG41" name="برای دریافت پسورد این شیب به چینل یوتیوب ما مراجعه نمایید ._23_1"/>
    <protectedRange algorithmName="SHA-512" hashValue="jNhYkF6rsuD8VK4SO2wEqqfKS8vQNsO+4NtXXBj64LKUxM8gGYlxH6v8QY7Z7n9hu+95R0O5mJJ2boLo+UYnrw==" saltValue="bVGcS7B7Z/o/nJL7v1WB/w==" spinCount="100000" sqref="CI40:CK41" name="برای دریافت پسورد این شیب به چینل یوتیوب ما مراجعه نمایید ._24_1"/>
    <protectedRange algorithmName="SHA-512" hashValue="jNhYkF6rsuD8VK4SO2wEqqfKS8vQNsO+4NtXXBj64LKUxM8gGYlxH6v8QY7Z7n9hu+95R0O5mJJ2boLo+UYnrw==" saltValue="bVGcS7B7Z/o/nJL7v1WB/w==" spinCount="100000" sqref="CM40:CO41" name="برای دریافت پسورد این شیب به چینل یوتیوب ما مراجعه نمایید ._25_1"/>
    <protectedRange algorithmName="SHA-512" hashValue="jNhYkF6rsuD8VK4SO2wEqqfKS8vQNsO+4NtXXBj64LKUxM8gGYlxH6v8QY7Z7n9hu+95R0O5mJJ2boLo+UYnrw==" saltValue="bVGcS7B7Z/o/nJL7v1WB/w==" spinCount="100000" sqref="CQ40:CS41" name="برای دریافت پسورد این شیب به چینل یوتیوب ما مراجعه نمایید ._26_1"/>
    <protectedRange algorithmName="SHA-512" hashValue="jNhYkF6rsuD8VK4SO2wEqqfKS8vQNsO+4NtXXBj64LKUxM8gGYlxH6v8QY7Z7n9hu+95R0O5mJJ2boLo+UYnrw==" saltValue="bVGcS7B7Z/o/nJL7v1WB/w==" spinCount="100000" sqref="CU40:CW41" name="برای دریافت پسورد این شیب به چینل یوتیوب ما مراجعه نمایید ._27_1"/>
    <protectedRange algorithmName="SHA-512" hashValue="jNhYkF6rsuD8VK4SO2wEqqfKS8vQNsO+4NtXXBj64LKUxM8gGYlxH6v8QY7Z7n9hu+95R0O5mJJ2boLo+UYnrw==" saltValue="bVGcS7B7Z/o/nJL7v1WB/w==" spinCount="100000" sqref="CY40:DA41" name="برای دریافت پسورد این شیب به چینل یوتیوب ما مراجعه نمایید ._28_1"/>
    <protectedRange algorithmName="SHA-512" hashValue="jNhYkF6rsuD8VK4SO2wEqqfKS8vQNsO+4NtXXBj64LKUxM8gGYlxH6v8QY7Z7n9hu+95R0O5mJJ2boLo+UYnrw==" saltValue="bVGcS7B7Z/o/nJL7v1WB/w==" spinCount="100000" sqref="DC40:DE41" name="برای دریافت پسورد این شیب به چینل یوتیوب ما مراجعه نمایید ._29_1"/>
    <protectedRange algorithmName="SHA-512" hashValue="jNhYkF6rsuD8VK4SO2wEqqfKS8vQNsO+4NtXXBj64LKUxM8gGYlxH6v8QY7Z7n9hu+95R0O5mJJ2boLo+UYnrw==" saltValue="bVGcS7B7Z/o/nJL7v1WB/w==" spinCount="100000" sqref="DG40:DI41" name="برای دریافت پسورد این شیب به چینل یوتیوب ما مراجعه نمایید ._30_1"/>
    <protectedRange algorithmName="SHA-512" hashValue="jNhYkF6rsuD8VK4SO2wEqqfKS8vQNsO+4NtXXBj64LKUxM8gGYlxH6v8QY7Z7n9hu+95R0O5mJJ2boLo+UYnrw==" saltValue="bVGcS7B7Z/o/nJL7v1WB/w==" spinCount="100000" sqref="DK40:DM41" name="برای دریافت پسورد این شیب به چینل یوتیوب ما مراجعه نمایید ._31_1"/>
    <protectedRange algorithmName="SHA-512" hashValue="jNhYkF6rsuD8VK4SO2wEqqfKS8vQNsO+4NtXXBj64LKUxM8gGYlxH6v8QY7Z7n9hu+95R0O5mJJ2boLo+UYnrw==" saltValue="bVGcS7B7Z/o/nJL7v1WB/w==" spinCount="100000" sqref="DO40:DQ41" name="برای دریافت پسورد این شیب به چینل یوتیوب ما مراجعه نمایید ._32_1"/>
    <protectedRange algorithmName="SHA-512" hashValue="jNhYkF6rsuD8VK4SO2wEqqfKS8vQNsO+4NtXXBj64LKUxM8gGYlxH6v8QY7Z7n9hu+95R0O5mJJ2boLo+UYnrw==" saltValue="bVGcS7B7Z/o/nJL7v1WB/w==" spinCount="100000" sqref="DS40:DU41" name="برای دریافت پسورد این شیب به چینل یوتیوب ما مراجعه نمایید ._33_1"/>
    <protectedRange algorithmName="SHA-512" hashValue="jNhYkF6rsuD8VK4SO2wEqqfKS8vQNsO+4NtXXBj64LKUxM8gGYlxH6v8QY7Z7n9hu+95R0O5mJJ2boLo+UYnrw==" saltValue="bVGcS7B7Z/o/nJL7v1WB/w==" spinCount="100000" sqref="DW40:DY41" name="برای دریافت پسورد این شیب به چینل یوتیوب ما مراجعه نمایید ._34_1"/>
    <protectedRange algorithmName="SHA-512" hashValue="jNhYkF6rsuD8VK4SO2wEqqfKS8vQNsO+4NtXXBj64LKUxM8gGYlxH6v8QY7Z7n9hu+95R0O5mJJ2boLo+UYnrw==" saltValue="bVGcS7B7Z/o/nJL7v1WB/w==" spinCount="100000" sqref="EA40:EC41" name="برای دریافت پسورد این شیب به چینل یوتیوب ما مراجعه نمایید ._35_1"/>
    <protectedRange algorithmName="SHA-512" hashValue="jNhYkF6rsuD8VK4SO2wEqqfKS8vQNsO+4NtXXBj64LKUxM8gGYlxH6v8QY7Z7n9hu+95R0O5mJJ2boLo+UYnrw==" saltValue="bVGcS7B7Z/o/nJL7v1WB/w==" spinCount="100000" sqref="EE40:EG41" name="برای دریافت پسورد این شیب به چینل یوتیوب ما مراجعه نمایید ._36_1"/>
    <protectedRange algorithmName="SHA-512" hashValue="jNhYkF6rsuD8VK4SO2wEqqfKS8vQNsO+4NtXXBj64LKUxM8gGYlxH6v8QY7Z7n9hu+95R0O5mJJ2boLo+UYnrw==" saltValue="bVGcS7B7Z/o/nJL7v1WB/w==" spinCount="100000" sqref="EI40:EK41" name="برای دریافت پسورد این شیب به چینل یوتیوب ما مراجعه نمایید ._37_1"/>
    <protectedRange algorithmName="SHA-512" hashValue="jNhYkF6rsuD8VK4SO2wEqqfKS8vQNsO+4NtXXBj64LKUxM8gGYlxH6v8QY7Z7n9hu+95R0O5mJJ2boLo+UYnrw==" saltValue="bVGcS7B7Z/o/nJL7v1WB/w==" spinCount="100000" sqref="EM40:EO41" name="برای دریافت پسورد این شیب به چینل یوتیوب ما مراجعه نمایید ._38_1"/>
    <protectedRange algorithmName="SHA-512" hashValue="jNhYkF6rsuD8VK4SO2wEqqfKS8vQNsO+4NtXXBj64LKUxM8gGYlxH6v8QY7Z7n9hu+95R0O5mJJ2boLo+UYnrw==" saltValue="bVGcS7B7Z/o/nJL7v1WB/w==" spinCount="100000" sqref="EQ40:ES41" name="برای دریافت پسورد این شیب به چینل یوتیوب ما مراجعه نمایید ._39_1"/>
    <protectedRange algorithmName="SHA-512" hashValue="jNhYkF6rsuD8VK4SO2wEqqfKS8vQNsO+4NtXXBj64LKUxM8gGYlxH6v8QY7Z7n9hu+95R0O5mJJ2boLo+UYnrw==" saltValue="bVGcS7B7Z/o/nJL7v1WB/w==" spinCount="100000" sqref="EU40:EW41" name="برای دریافت پسورد این شیب به چینل یوتیوب ما مراجعه نمایید ._40_1"/>
    <protectedRange algorithmName="SHA-512" hashValue="jNhYkF6rsuD8VK4SO2wEqqfKS8vQNsO+4NtXXBj64LKUxM8gGYlxH6v8QY7Z7n9hu+95R0O5mJJ2boLo+UYnrw==" saltValue="bVGcS7B7Z/o/nJL7v1WB/w==" spinCount="100000" sqref="EY40:FA41" name="برای دریافت پسورد این شیب به چینل یوتیوب ما مراجعه نمایید ._41_1"/>
    <protectedRange algorithmName="SHA-512" hashValue="jNhYkF6rsuD8VK4SO2wEqqfKS8vQNsO+4NtXXBj64LKUxM8gGYlxH6v8QY7Z7n9hu+95R0O5mJJ2boLo+UYnrw==" saltValue="bVGcS7B7Z/o/nJL7v1WB/w==" spinCount="100000" sqref="FC40:FE41" name="برای دریافت پسورد این شیب به چینل یوتیوب ما مراجعه نمایید ._42_1"/>
    <protectedRange algorithmName="SHA-512" hashValue="jNhYkF6rsuD8VK4SO2wEqqfKS8vQNsO+4NtXXBj64LKUxM8gGYlxH6v8QY7Z7n9hu+95R0O5mJJ2boLo+UYnrw==" saltValue="bVGcS7B7Z/o/nJL7v1WB/w==" spinCount="100000" sqref="FG40:FI41" name="برای دریافت پسورد این شیب به چینل یوتیوب ما مراجعه نمایید ._43_1"/>
    <protectedRange algorithmName="SHA-512" hashValue="jNhYkF6rsuD8VK4SO2wEqqfKS8vQNsO+4NtXXBj64LKUxM8gGYlxH6v8QY7Z7n9hu+95R0O5mJJ2boLo+UYnrw==" saltValue="bVGcS7B7Z/o/nJL7v1WB/w==" spinCount="100000" sqref="FK40:FM41" name="برای دریافت پسورد این شیب به چینل یوتیوب ما مراجعه نمایید ._44_1"/>
    <protectedRange algorithmName="SHA-512" hashValue="jNhYkF6rsuD8VK4SO2wEqqfKS8vQNsO+4NtXXBj64LKUxM8gGYlxH6v8QY7Z7n9hu+95R0O5mJJ2boLo+UYnrw==" saltValue="bVGcS7B7Z/o/nJL7v1WB/w==" spinCount="100000" sqref="FO40:FQ41" name="برای دریافت پسورد این شیب به چینل یوتیوب ما مراجعه نمایید ._45_1"/>
    <protectedRange algorithmName="SHA-512" hashValue="jNhYkF6rsuD8VK4SO2wEqqfKS8vQNsO+4NtXXBj64LKUxM8gGYlxH6v8QY7Z7n9hu+95R0O5mJJ2boLo+UYnrw==" saltValue="bVGcS7B7Z/o/nJL7v1WB/w==" spinCount="100000" sqref="FS40:FU41" name="برای دریافت پسورد این شیب به چینل یوتیوب ما مراجعه نمایید ._46_1"/>
    <protectedRange algorithmName="SHA-512" hashValue="jNhYkF6rsuD8VK4SO2wEqqfKS8vQNsO+4NtXXBj64LKUxM8gGYlxH6v8QY7Z7n9hu+95R0O5mJJ2boLo+UYnrw==" saltValue="bVGcS7B7Z/o/nJL7v1WB/w==" spinCount="100000" sqref="FW40:FY41" name="برای دریافت پسورد این شیب به چینل یوتیوب ما مراجعه نمایید ._47_1"/>
    <protectedRange algorithmName="SHA-512" hashValue="jNhYkF6rsuD8VK4SO2wEqqfKS8vQNsO+4NtXXBj64LKUxM8gGYlxH6v8QY7Z7n9hu+95R0O5mJJ2boLo+UYnrw==" saltValue="bVGcS7B7Z/o/nJL7v1WB/w==" spinCount="100000" sqref="GA40:GC41" name="برای دریافت پسورد این شیب به چینل یوتیوب ما مراجعه نمایید ._48_1"/>
    <protectedRange algorithmName="SHA-512" hashValue="jNhYkF6rsuD8VK4SO2wEqqfKS8vQNsO+4NtXXBj64LKUxM8gGYlxH6v8QY7Z7n9hu+95R0O5mJJ2boLo+UYnrw==" saltValue="bVGcS7B7Z/o/nJL7v1WB/w==" spinCount="100000" sqref="GE40:GG41" name="برای دریافت پسورد این شیب به چینل یوتیوب ما مراجعه نمایید ._49_1"/>
    <protectedRange algorithmName="SHA-512" hashValue="jNhYkF6rsuD8VK4SO2wEqqfKS8vQNsO+4NtXXBj64LKUxM8gGYlxH6v8QY7Z7n9hu+95R0O5mJJ2boLo+UYnrw==" saltValue="bVGcS7B7Z/o/nJL7v1WB/w==" spinCount="100000" sqref="GI40:GK41" name="برای دریافت پسورد این شیب به چینل یوتیوب ما مراجعه نمایید ._50_1"/>
    <protectedRange algorithmName="SHA-512" hashValue="jNhYkF6rsuD8VK4SO2wEqqfKS8vQNsO+4NtXXBj64LKUxM8gGYlxH6v8QY7Z7n9hu+95R0O5mJJ2boLo+UYnrw==" saltValue="bVGcS7B7Z/o/nJL7v1WB/w==" spinCount="100000" sqref="GM40:GO41" name="برای دریافت پسورد این شیب به چینل یوتیوب ما مراجعه نمایید ._51_1"/>
    <protectedRange algorithmName="SHA-512" hashValue="jNhYkF6rsuD8VK4SO2wEqqfKS8vQNsO+4NtXXBj64LKUxM8gGYlxH6v8QY7Z7n9hu+95R0O5mJJ2boLo+UYnrw==" saltValue="bVGcS7B7Z/o/nJL7v1WB/w==" spinCount="100000" sqref="GQ40:GS41" name="برای دریافت پسورد این شیب به چینل یوتیوب ما مراجعه نمایید ._52_1"/>
    <protectedRange algorithmName="SHA-512" hashValue="jNhYkF6rsuD8VK4SO2wEqqfKS8vQNsO+4NtXXBj64LKUxM8gGYlxH6v8QY7Z7n9hu+95R0O5mJJ2boLo+UYnrw==" saltValue="bVGcS7B7Z/o/nJL7v1WB/w==" spinCount="100000" sqref="GU40:GW41" name="برای دریافت پسورد این شیب به چینل یوتیوب ما مراجعه نمایید ._53_1"/>
    <protectedRange algorithmName="SHA-512" hashValue="jNhYkF6rsuD8VK4SO2wEqqfKS8vQNsO+4NtXXBj64LKUxM8gGYlxH6v8QY7Z7n9hu+95R0O5mJJ2boLo+UYnrw==" saltValue="bVGcS7B7Z/o/nJL7v1WB/w==" spinCount="100000" sqref="GY40:HA41" name="برای دریافت پسورد این شیب به چینل یوتیوب ما مراجعه نمایید ._54_1"/>
    <protectedRange algorithmName="SHA-512" hashValue="jNhYkF6rsuD8VK4SO2wEqqfKS8vQNsO+4NtXXBj64LKUxM8gGYlxH6v8QY7Z7n9hu+95R0O5mJJ2boLo+UYnrw==" saltValue="bVGcS7B7Z/o/nJL7v1WB/w==" spinCount="100000" sqref="HC40:HE41" name="برای دریافت پسورد این شیب به چینل یوتیوب ما مراجعه نمایید ._55_1"/>
    <protectedRange algorithmName="SHA-512" hashValue="jNhYkF6rsuD8VK4SO2wEqqfKS8vQNsO+4NtXXBj64LKUxM8gGYlxH6v8QY7Z7n9hu+95R0O5mJJ2boLo+UYnrw==" saltValue="bVGcS7B7Z/o/nJL7v1WB/w==" spinCount="100000" sqref="HG40:HI41" name="برای دریافت پسورد این شیب به چینل یوتیوب ما مراجعه نمایید ._56_1"/>
    <protectedRange algorithmName="SHA-512" hashValue="jNhYkF6rsuD8VK4SO2wEqqfKS8vQNsO+4NtXXBj64LKUxM8gGYlxH6v8QY7Z7n9hu+95R0O5mJJ2boLo+UYnrw==" saltValue="bVGcS7B7Z/o/nJL7v1WB/w==" spinCount="100000" sqref="HK40:HM41" name="برای دریافت پسورد این شیب به چینل یوتیوب ما مراجعه نمایید ._57_1"/>
    <protectedRange algorithmName="SHA-512" hashValue="jNhYkF6rsuD8VK4SO2wEqqfKS8vQNsO+4NtXXBj64LKUxM8gGYlxH6v8QY7Z7n9hu+95R0O5mJJ2boLo+UYnrw==" saltValue="bVGcS7B7Z/o/nJL7v1WB/w==" spinCount="100000" sqref="HO40:HQ41" name="برای دریافت پسورد این شیب به چینل یوتیوب ما مراجعه نمایید ._58_1"/>
    <protectedRange algorithmName="SHA-512" hashValue="jNhYkF6rsuD8VK4SO2wEqqfKS8vQNsO+4NtXXBj64LKUxM8gGYlxH6v8QY7Z7n9hu+95R0O5mJJ2boLo+UYnrw==" saltValue="bVGcS7B7Z/o/nJL7v1WB/w==" spinCount="100000" sqref="HS40:HU41" name="برای دریافت پسورد این شیب به چینل یوتیوب ما مراجعه نمایید ._59_1"/>
    <protectedRange algorithmName="SHA-512" hashValue="jNhYkF6rsuD8VK4SO2wEqqfKS8vQNsO+4NtXXBj64LKUxM8gGYlxH6v8QY7Z7n9hu+95R0O5mJJ2boLo+UYnrw==" saltValue="bVGcS7B7Z/o/nJL7v1WB/w==" spinCount="100000" sqref="HW40:HY41" name="برای دریافت پسورد این شیب به چینل یوتیوب ما مراجعه نمایید ._60_1"/>
    <protectedRange algorithmName="SHA-512" hashValue="jNhYkF6rsuD8VK4SO2wEqqfKS8vQNsO+4NtXXBj64LKUxM8gGYlxH6v8QY7Z7n9hu+95R0O5mJJ2boLo+UYnrw==" saltValue="bVGcS7B7Z/o/nJL7v1WB/w==" spinCount="100000" sqref="IA40:IC41" name="برای دریافت پسورد این شیب به چینل یوتیوب ما مراجعه نمایید ._61_1"/>
    <protectedRange algorithmName="SHA-512" hashValue="jNhYkF6rsuD8VK4SO2wEqqfKS8vQNsO+4NtXXBj64LKUxM8gGYlxH6v8QY7Z7n9hu+95R0O5mJJ2boLo+UYnrw==" saltValue="bVGcS7B7Z/o/nJL7v1WB/w==" spinCount="100000" sqref="IE40:IG41" name="برای دریافت پسورد این شیب به چینل یوتیوب ما مراجعه نمایید ._62_1"/>
    <protectedRange algorithmName="SHA-512" hashValue="jNhYkF6rsuD8VK4SO2wEqqfKS8vQNsO+4NtXXBj64LKUxM8gGYlxH6v8QY7Z7n9hu+95R0O5mJJ2boLo+UYnrw==" saltValue="bVGcS7B7Z/o/nJL7v1WB/w==" spinCount="100000" sqref="II40:IK41" name="برای دریافت پسورد این شیب به چینل یوتیوب ما مراجعه نمایید ._63_1"/>
    <protectedRange algorithmName="SHA-512" hashValue="jNhYkF6rsuD8VK4SO2wEqqfKS8vQNsO+4NtXXBj64LKUxM8gGYlxH6v8QY7Z7n9hu+95R0O5mJJ2boLo+UYnrw==" saltValue="bVGcS7B7Z/o/nJL7v1WB/w==" spinCount="100000" sqref="IM40:IO41" name="برای دریافت پسورد این شیب به چینل یوتیوب ما مراجعه نمایید ._64_1"/>
    <protectedRange algorithmName="SHA-512" hashValue="jNhYkF6rsuD8VK4SO2wEqqfKS8vQNsO+4NtXXBj64LKUxM8gGYlxH6v8QY7Z7n9hu+95R0O5mJJ2boLo+UYnrw==" saltValue="bVGcS7B7Z/o/nJL7v1WB/w==" spinCount="100000" sqref="IQ40:IS41" name="برای دریافت پسورد این شیب به چینل یوتیوب ما مراجعه نمایید ._65_1"/>
    <protectedRange algorithmName="SHA-512" hashValue="jNhYkF6rsuD8VK4SO2wEqqfKS8vQNsO+4NtXXBj64LKUxM8gGYlxH6v8QY7Z7n9hu+95R0O5mJJ2boLo+UYnrw==" saltValue="bVGcS7B7Z/o/nJL7v1WB/w==" spinCount="100000" sqref="IU40:IW41" name="برای دریافت پسورد این شیب به چینل یوتیوب ما مراجعه نمایید ._66_1"/>
    <protectedRange algorithmName="SHA-512" hashValue="jNhYkF6rsuD8VK4SO2wEqqfKS8vQNsO+4NtXXBj64LKUxM8gGYlxH6v8QY7Z7n9hu+95R0O5mJJ2boLo+UYnrw==" saltValue="bVGcS7B7Z/o/nJL7v1WB/w==" spinCount="100000" sqref="IY40:JA41" name="برای دریافت پسورد این شیب به چینل یوتیوب ما مراجعه نمایید ._67_1"/>
    <protectedRange algorithmName="SHA-512" hashValue="jNhYkF6rsuD8VK4SO2wEqqfKS8vQNsO+4NtXXBj64LKUxM8gGYlxH6v8QY7Z7n9hu+95R0O5mJJ2boLo+UYnrw==" saltValue="bVGcS7B7Z/o/nJL7v1WB/w==" spinCount="100000" sqref="JC40:JE41" name="برای دریافت پسورد این شیب به چینل یوتیوب ما مراجعه نمایید ._68_1"/>
    <protectedRange algorithmName="SHA-512" hashValue="jNhYkF6rsuD8VK4SO2wEqqfKS8vQNsO+4NtXXBj64LKUxM8gGYlxH6v8QY7Z7n9hu+95R0O5mJJ2boLo+UYnrw==" saltValue="bVGcS7B7Z/o/nJL7v1WB/w==" spinCount="100000" sqref="JG40:JI41" name="برای دریافت پسورد این شیب به چینل یوتیوب ما مراجعه نمایید ._69_1"/>
    <protectedRange algorithmName="SHA-512" hashValue="jNhYkF6rsuD8VK4SO2wEqqfKS8vQNsO+4NtXXBj64LKUxM8gGYlxH6v8QY7Z7n9hu+95R0O5mJJ2boLo+UYnrw==" saltValue="bVGcS7B7Z/o/nJL7v1WB/w==" spinCount="100000" sqref="JK40:JM41" name="برای دریافت پسورد این شیب به چینل یوتیوب ما مراجعه نمایید ._70_1"/>
    <protectedRange algorithmName="SHA-512" hashValue="jNhYkF6rsuD8VK4SO2wEqqfKS8vQNsO+4NtXXBj64LKUxM8gGYlxH6v8QY7Z7n9hu+95R0O5mJJ2boLo+UYnrw==" saltValue="bVGcS7B7Z/o/nJL7v1WB/w==" spinCount="100000" sqref="JO40:JQ41" name="برای دریافت پسورد این شیب به چینل یوتیوب ما مراجعه نمایید ._71_1"/>
    <protectedRange algorithmName="SHA-512" hashValue="jNhYkF6rsuD8VK4SO2wEqqfKS8vQNsO+4NtXXBj64LKUxM8gGYlxH6v8QY7Z7n9hu+95R0O5mJJ2boLo+UYnrw==" saltValue="bVGcS7B7Z/o/nJL7v1WB/w==" spinCount="100000" sqref="JS40:JU41" name="برای دریافت پسورد این شیب به چینل یوتیوب ما مراجعه نمایید ._72_1"/>
    <protectedRange algorithmName="SHA-512" hashValue="jNhYkF6rsuD8VK4SO2wEqqfKS8vQNsO+4NtXXBj64LKUxM8gGYlxH6v8QY7Z7n9hu+95R0O5mJJ2boLo+UYnrw==" saltValue="bVGcS7B7Z/o/nJL7v1WB/w==" spinCount="100000" sqref="JW40:JY41" name="برای دریافت پسورد این شیب به چینل یوتیوب ما مراجعه نمایید ._73_1"/>
    <protectedRange algorithmName="SHA-512" hashValue="jNhYkF6rsuD8VK4SO2wEqqfKS8vQNsO+4NtXXBj64LKUxM8gGYlxH6v8QY7Z7n9hu+95R0O5mJJ2boLo+UYnrw==" saltValue="bVGcS7B7Z/o/nJL7v1WB/w==" spinCount="100000" sqref="KA40:KC41" name="برای دریافت پسورد این شیب به چینل یوتیوب ما مراجعه نمایید ._74_1"/>
    <protectedRange algorithmName="SHA-512" hashValue="jNhYkF6rsuD8VK4SO2wEqqfKS8vQNsO+4NtXXBj64LKUxM8gGYlxH6v8QY7Z7n9hu+95R0O5mJJ2boLo+UYnrw==" saltValue="bVGcS7B7Z/o/nJL7v1WB/w==" spinCount="100000" sqref="KE40:KG41" name="برای دریافت پسورد این شیب به چینل یوتیوب ما مراجعه نمایید ._75_1"/>
    <protectedRange algorithmName="SHA-512" hashValue="jNhYkF6rsuD8VK4SO2wEqqfKS8vQNsO+4NtXXBj64LKUxM8gGYlxH6v8QY7Z7n9hu+95R0O5mJJ2boLo+UYnrw==" saltValue="bVGcS7B7Z/o/nJL7v1WB/w==" spinCount="100000" sqref="KI40:KK41" name="برای دریافت پسورد این شیب به چینل یوتیوب ما مراجعه نمایید ._76_1"/>
    <protectedRange algorithmName="SHA-512" hashValue="jNhYkF6rsuD8VK4SO2wEqqfKS8vQNsO+4NtXXBj64LKUxM8gGYlxH6v8QY7Z7n9hu+95R0O5mJJ2boLo+UYnrw==" saltValue="bVGcS7B7Z/o/nJL7v1WB/w==" spinCount="100000" sqref="KM40:KO41" name="برای دریافت پسورد این شیب به چینل یوتیوب ما مراجعه نمایید ._77_1"/>
    <protectedRange algorithmName="SHA-512" hashValue="jNhYkF6rsuD8VK4SO2wEqqfKS8vQNsO+4NtXXBj64LKUxM8gGYlxH6v8QY7Z7n9hu+95R0O5mJJ2boLo+UYnrw==" saltValue="bVGcS7B7Z/o/nJL7v1WB/w==" spinCount="100000" sqref="KQ40:KS41" name="برای دریافت پسورد این شیب به چینل یوتیوب ما مراجعه نمایید ._78_1"/>
    <protectedRange algorithmName="SHA-512" hashValue="jNhYkF6rsuD8VK4SO2wEqqfKS8vQNsO+4NtXXBj64LKUxM8gGYlxH6v8QY7Z7n9hu+95R0O5mJJ2boLo+UYnrw==" saltValue="bVGcS7B7Z/o/nJL7v1WB/w==" spinCount="100000" sqref="KU40:KW41" name="برای دریافت پسورد این شیب به چینل یوتیوب ما مراجعه نمایید ._79_1"/>
    <protectedRange algorithmName="SHA-512" hashValue="jNhYkF6rsuD8VK4SO2wEqqfKS8vQNsO+4NtXXBj64LKUxM8gGYlxH6v8QY7Z7n9hu+95R0O5mJJ2boLo+UYnrw==" saltValue="bVGcS7B7Z/o/nJL7v1WB/w==" spinCount="100000" sqref="KY40:LA41" name="برای دریافت پسورد این شیب به چینل یوتیوب ما مراجعه نمایید ._80_1"/>
    <protectedRange algorithmName="SHA-512" hashValue="jNhYkF6rsuD8VK4SO2wEqqfKS8vQNsO+4NtXXBj64LKUxM8gGYlxH6v8QY7Z7n9hu+95R0O5mJJ2boLo+UYnrw==" saltValue="bVGcS7B7Z/o/nJL7v1WB/w==" spinCount="100000" sqref="LC40:LE41 LH40:LH41 LL40:LL41 LP40:LP41 LT40:LT41 LX40:LX41 MB40:MB41 MF40:MF41 MJ40:MJ41 MN40:MN41 MR40:MR41 MV40:MV41 MZ40:MZ41 ND40:ND41 NH40:NH41 NL40:NL41 NP40:NP41 NT40:NT41 NX40:NX41 OB40:OB41" name="برای دریافت پسورد این شیب به چینل یوتیوب ما مراجعه نمایید ._81_1"/>
    <protectedRange algorithmName="SHA-512" hashValue="jNhYkF6rsuD8VK4SO2wEqqfKS8vQNsO+4NtXXBj64LKUxM8gGYlxH6v8QY7Z7n9hu+95R0O5mJJ2boLo+UYnrw==" saltValue="bVGcS7B7Z/o/nJL7v1WB/w==" spinCount="100000" sqref="LG40:LG41 LI40:LI41 LK40:LK41 LM40:LM41 LO40:LO41 LQ40:LQ41 LS40:LS41 LU40:LU41 LW40:LW41 LY40:LY41 MA40:MA41 MC40:MC41 ME40:ME41 MG40:MG41 MI40:MI41 MK40:MK41 MM40:MM41 MO40:MO41 MQ40:MQ41 MS40:MS41 MU40:MU41 MW40:MW41 MY40:MY41 NA40:NA41 NC40:NC41 NE40:NE41 NG40:NG41 NI40:NI41 NK40:NK41 NM40:NM41 NO40:NO41 NQ40:NQ41 NS40:NS41 NU40:NU41 NW40:NW41 NY40:NY41 OA40:OA41 OC40:OC41" name="برای دریافت پسورد این شیب به چینل یوتیوب ما مراجعه نمایید ._82_1"/>
  </protectedRanges>
  <mergeCells count="1808">
    <mergeCell ref="KP45:KW45"/>
    <mergeCell ref="KY45:LD45"/>
    <mergeCell ref="LI45:LN45"/>
    <mergeCell ref="LR45:LY45"/>
    <mergeCell ref="MA45:MF45"/>
    <mergeCell ref="MK45:MP45"/>
    <mergeCell ref="MT45:NA45"/>
    <mergeCell ref="NC45:NH45"/>
    <mergeCell ref="NM45:NR45"/>
    <mergeCell ref="NV45:OC45"/>
    <mergeCell ref="EM45:ER45"/>
    <mergeCell ref="EW45:FB45"/>
    <mergeCell ref="FF45:FM45"/>
    <mergeCell ref="FO45:FT45"/>
    <mergeCell ref="FY45:GD45"/>
    <mergeCell ref="GH45:GO45"/>
    <mergeCell ref="GQ45:GV45"/>
    <mergeCell ref="HA45:HF45"/>
    <mergeCell ref="HJ45:HQ45"/>
    <mergeCell ref="HS45:HX45"/>
    <mergeCell ref="IC45:IH45"/>
    <mergeCell ref="IL45:IS45"/>
    <mergeCell ref="IU45:IZ45"/>
    <mergeCell ref="JE45:JJ45"/>
    <mergeCell ref="JN45:JU45"/>
    <mergeCell ref="JW45:KB45"/>
    <mergeCell ref="KG45:KL45"/>
    <mergeCell ref="C45:H45"/>
    <mergeCell ref="M45:R45"/>
    <mergeCell ref="V45:AC45"/>
    <mergeCell ref="AE45:AJ45"/>
    <mergeCell ref="AO45:AT45"/>
    <mergeCell ref="AX45:BE45"/>
    <mergeCell ref="BG45:BL45"/>
    <mergeCell ref="BQ45:BV45"/>
    <mergeCell ref="BZ45:CG45"/>
    <mergeCell ref="CI45:CN45"/>
    <mergeCell ref="CS45:CX45"/>
    <mergeCell ref="DB45:DI45"/>
    <mergeCell ref="DK45:DP45"/>
    <mergeCell ref="DU45:DZ45"/>
    <mergeCell ref="ED45:EK45"/>
    <mergeCell ref="A1:B1"/>
    <mergeCell ref="A4:B4"/>
    <mergeCell ref="A45:B45"/>
    <mergeCell ref="CI8:CJ8"/>
    <mergeCell ref="CK8:CM8"/>
    <mergeCell ref="CN8:CO8"/>
    <mergeCell ref="CR8:CS8"/>
    <mergeCell ref="CU8:CW8"/>
    <mergeCell ref="CX8:DB8"/>
    <mergeCell ref="CM3:CW4"/>
    <mergeCell ref="BG8:BH8"/>
    <mergeCell ref="BI8:BK8"/>
    <mergeCell ref="BL8:BM8"/>
    <mergeCell ref="BP8:BQ8"/>
    <mergeCell ref="ND38:NE38"/>
    <mergeCell ref="NH38:NI38"/>
    <mergeCell ref="NL38:NM38"/>
    <mergeCell ref="NP38:NQ38"/>
    <mergeCell ref="NT38:NU38"/>
    <mergeCell ref="NX38:NY38"/>
    <mergeCell ref="OB38:OC38"/>
    <mergeCell ref="ND39:NE39"/>
    <mergeCell ref="NH39:NI39"/>
    <mergeCell ref="NL39:NM39"/>
    <mergeCell ref="NP39:NQ39"/>
    <mergeCell ref="NT39:NU39"/>
    <mergeCell ref="NX39:NY39"/>
    <mergeCell ref="OB39:OC39"/>
    <mergeCell ref="NC17:NE17"/>
    <mergeCell ref="NG17:NI17"/>
    <mergeCell ref="NK17:NM17"/>
    <mergeCell ref="NO17:NQ17"/>
    <mergeCell ref="NS17:NU17"/>
    <mergeCell ref="NW17:NY17"/>
    <mergeCell ref="OA17:OC17"/>
    <mergeCell ref="NC18:NC20"/>
    <mergeCell ref="ND18:ND20"/>
    <mergeCell ref="NE18:NE20"/>
    <mergeCell ref="NG18:NG20"/>
    <mergeCell ref="NH18:NH20"/>
    <mergeCell ref="NI18:NI20"/>
    <mergeCell ref="NK18:NK20"/>
    <mergeCell ref="NL18:NL20"/>
    <mergeCell ref="NM18:NM20"/>
    <mergeCell ref="NO18:NO20"/>
    <mergeCell ref="NP18:NP20"/>
    <mergeCell ref="NQ18:NQ20"/>
    <mergeCell ref="NS18:NS20"/>
    <mergeCell ref="NT18:NT20"/>
    <mergeCell ref="NU18:NU20"/>
    <mergeCell ref="NW18:NW20"/>
    <mergeCell ref="NX18:NX20"/>
    <mergeCell ref="NY18:NY20"/>
    <mergeCell ref="OA18:OA20"/>
    <mergeCell ref="OB18:OB20"/>
    <mergeCell ref="OC18:OC20"/>
    <mergeCell ref="OA13:OC13"/>
    <mergeCell ref="NC14:NE14"/>
    <mergeCell ref="NG14:NI14"/>
    <mergeCell ref="NK14:NM14"/>
    <mergeCell ref="NO14:NQ14"/>
    <mergeCell ref="NS14:NU14"/>
    <mergeCell ref="NW14:NY14"/>
    <mergeCell ref="OA14:OC14"/>
    <mergeCell ref="NC15:NE15"/>
    <mergeCell ref="NG15:NI15"/>
    <mergeCell ref="NK15:NM15"/>
    <mergeCell ref="NO15:NQ15"/>
    <mergeCell ref="NS15:NU15"/>
    <mergeCell ref="NW15:NY15"/>
    <mergeCell ref="OA15:OC15"/>
    <mergeCell ref="NC16:NE16"/>
    <mergeCell ref="NG16:NI16"/>
    <mergeCell ref="NK16:NM16"/>
    <mergeCell ref="NO16:NQ16"/>
    <mergeCell ref="NS16:NU16"/>
    <mergeCell ref="NW16:NY16"/>
    <mergeCell ref="OA16:OC16"/>
    <mergeCell ref="OA7:OB7"/>
    <mergeCell ref="OC7:OD7"/>
    <mergeCell ref="NC8:ND8"/>
    <mergeCell ref="NE8:NG8"/>
    <mergeCell ref="NH8:NI8"/>
    <mergeCell ref="NL8:NM8"/>
    <mergeCell ref="NO8:NQ8"/>
    <mergeCell ref="NR8:NV8"/>
    <mergeCell ref="NW8:NX8"/>
    <mergeCell ref="NY8:NZ8"/>
    <mergeCell ref="OA8:OB8"/>
    <mergeCell ref="OC8:OD8"/>
    <mergeCell ref="NC12:NE12"/>
    <mergeCell ref="NF12:NF44"/>
    <mergeCell ref="NG12:NI12"/>
    <mergeCell ref="NJ12:NJ44"/>
    <mergeCell ref="NK12:NM12"/>
    <mergeCell ref="NN12:NN44"/>
    <mergeCell ref="NO12:NQ12"/>
    <mergeCell ref="NR12:NR44"/>
    <mergeCell ref="NS12:NU12"/>
    <mergeCell ref="NV12:NV44"/>
    <mergeCell ref="NW12:NY12"/>
    <mergeCell ref="NZ12:NZ44"/>
    <mergeCell ref="OA12:OC12"/>
    <mergeCell ref="OD12:OD44"/>
    <mergeCell ref="NC13:NE13"/>
    <mergeCell ref="NG13:NI13"/>
    <mergeCell ref="NK13:NM13"/>
    <mergeCell ref="NO13:NQ13"/>
    <mergeCell ref="NS13:NU13"/>
    <mergeCell ref="NW13:NY13"/>
    <mergeCell ref="NG1:NQ2"/>
    <mergeCell ref="NW1:NZ1"/>
    <mergeCell ref="OA1:OD1"/>
    <mergeCell ref="NW2:NX2"/>
    <mergeCell ref="NY2:NZ2"/>
    <mergeCell ref="OA2:OB2"/>
    <mergeCell ref="OC2:OD2"/>
    <mergeCell ref="NG3:NQ4"/>
    <mergeCell ref="NW3:NX3"/>
    <mergeCell ref="NY3:NZ3"/>
    <mergeCell ref="OA3:OB3"/>
    <mergeCell ref="OC3:OD3"/>
    <mergeCell ref="NW4:NX4"/>
    <mergeCell ref="NY4:NZ4"/>
    <mergeCell ref="OA4:OB4"/>
    <mergeCell ref="OC4:OD4"/>
    <mergeCell ref="NG5:NQ6"/>
    <mergeCell ref="NW5:NX5"/>
    <mergeCell ref="NY5:NZ5"/>
    <mergeCell ref="OA5:OB5"/>
    <mergeCell ref="OC5:OD5"/>
    <mergeCell ref="NW6:NX6"/>
    <mergeCell ref="NY6:NZ6"/>
    <mergeCell ref="OA6:OB6"/>
    <mergeCell ref="OC6:OD6"/>
    <mergeCell ref="NG7:NQ7"/>
    <mergeCell ref="NW7:NX7"/>
    <mergeCell ref="NY7:NZ7"/>
    <mergeCell ref="MY18:MY20"/>
    <mergeCell ref="MZ18:MZ20"/>
    <mergeCell ref="NA18:NA20"/>
    <mergeCell ref="MB38:MC38"/>
    <mergeCell ref="MF38:MG38"/>
    <mergeCell ref="MJ38:MK38"/>
    <mergeCell ref="MN38:MO38"/>
    <mergeCell ref="MR38:MS38"/>
    <mergeCell ref="MV38:MW38"/>
    <mergeCell ref="MZ38:NA38"/>
    <mergeCell ref="MB39:MC39"/>
    <mergeCell ref="MF39:MG39"/>
    <mergeCell ref="MJ39:MK39"/>
    <mergeCell ref="MN39:MO39"/>
    <mergeCell ref="MR39:MS39"/>
    <mergeCell ref="MV39:MW39"/>
    <mergeCell ref="MZ39:NA39"/>
    <mergeCell ref="MA16:MC16"/>
    <mergeCell ref="ME16:MG16"/>
    <mergeCell ref="MI16:MK16"/>
    <mergeCell ref="MM16:MO16"/>
    <mergeCell ref="MQ16:MS16"/>
    <mergeCell ref="MU16:MW16"/>
    <mergeCell ref="MY16:NA16"/>
    <mergeCell ref="MA17:MC17"/>
    <mergeCell ref="ME17:MG17"/>
    <mergeCell ref="MI17:MK17"/>
    <mergeCell ref="MM17:MO17"/>
    <mergeCell ref="MQ17:MS17"/>
    <mergeCell ref="MU17:MW17"/>
    <mergeCell ref="MY17:NA17"/>
    <mergeCell ref="MA18:MA20"/>
    <mergeCell ref="MB18:MB20"/>
    <mergeCell ref="MC18:MC20"/>
    <mergeCell ref="ME18:ME20"/>
    <mergeCell ref="MF18:MF20"/>
    <mergeCell ref="MG18:MG20"/>
    <mergeCell ref="MI18:MI20"/>
    <mergeCell ref="MJ18:MJ20"/>
    <mergeCell ref="MK18:MK20"/>
    <mergeCell ref="MM18:MM20"/>
    <mergeCell ref="MN18:MN20"/>
    <mergeCell ref="MO18:MO20"/>
    <mergeCell ref="MQ18:MQ20"/>
    <mergeCell ref="MR18:MR20"/>
    <mergeCell ref="MS18:MS20"/>
    <mergeCell ref="MU18:MU20"/>
    <mergeCell ref="MV18:MV20"/>
    <mergeCell ref="MW18:MW20"/>
    <mergeCell ref="MM13:MO13"/>
    <mergeCell ref="MQ13:MS13"/>
    <mergeCell ref="MU13:MW13"/>
    <mergeCell ref="MY13:NA13"/>
    <mergeCell ref="MA14:MC14"/>
    <mergeCell ref="ME14:MG14"/>
    <mergeCell ref="MI14:MK14"/>
    <mergeCell ref="MM14:MO14"/>
    <mergeCell ref="MQ14:MS14"/>
    <mergeCell ref="MU14:MW14"/>
    <mergeCell ref="MY14:NA14"/>
    <mergeCell ref="MA15:MC15"/>
    <mergeCell ref="ME15:MG15"/>
    <mergeCell ref="MI15:MK15"/>
    <mergeCell ref="MM15:MO15"/>
    <mergeCell ref="MQ15:MS15"/>
    <mergeCell ref="MU15:MW15"/>
    <mergeCell ref="MY15:NA15"/>
    <mergeCell ref="ME7:MO7"/>
    <mergeCell ref="MU7:MV7"/>
    <mergeCell ref="MW7:MX7"/>
    <mergeCell ref="MY7:MZ7"/>
    <mergeCell ref="NA7:NB7"/>
    <mergeCell ref="MA8:MB8"/>
    <mergeCell ref="MC8:ME8"/>
    <mergeCell ref="MF8:MG8"/>
    <mergeCell ref="MJ8:MK8"/>
    <mergeCell ref="MM8:MO8"/>
    <mergeCell ref="MP8:MT8"/>
    <mergeCell ref="MU8:MV8"/>
    <mergeCell ref="MW8:MX8"/>
    <mergeCell ref="MY8:MZ8"/>
    <mergeCell ref="NA8:NB8"/>
    <mergeCell ref="MA12:MC12"/>
    <mergeCell ref="MD12:MD44"/>
    <mergeCell ref="ME12:MG12"/>
    <mergeCell ref="MH12:MH44"/>
    <mergeCell ref="MI12:MK12"/>
    <mergeCell ref="ML12:ML44"/>
    <mergeCell ref="MM12:MO12"/>
    <mergeCell ref="MP12:MP44"/>
    <mergeCell ref="MQ12:MS12"/>
    <mergeCell ref="MT12:MT44"/>
    <mergeCell ref="MU12:MW12"/>
    <mergeCell ref="MX12:MX44"/>
    <mergeCell ref="MY12:NA12"/>
    <mergeCell ref="NB12:NB44"/>
    <mergeCell ref="MA13:MC13"/>
    <mergeCell ref="ME13:MG13"/>
    <mergeCell ref="MI13:MK13"/>
    <mergeCell ref="ME1:MO2"/>
    <mergeCell ref="MU1:MX1"/>
    <mergeCell ref="MY1:NB1"/>
    <mergeCell ref="MU2:MV2"/>
    <mergeCell ref="MW2:MX2"/>
    <mergeCell ref="MY2:MZ2"/>
    <mergeCell ref="NA2:NB2"/>
    <mergeCell ref="ME3:MO4"/>
    <mergeCell ref="MU3:MV3"/>
    <mergeCell ref="MW3:MX3"/>
    <mergeCell ref="MY3:MZ3"/>
    <mergeCell ref="NA3:NB3"/>
    <mergeCell ref="MU4:MV4"/>
    <mergeCell ref="MW4:MX4"/>
    <mergeCell ref="MY4:MZ4"/>
    <mergeCell ref="NA4:NB4"/>
    <mergeCell ref="ME5:MO6"/>
    <mergeCell ref="MU5:MV5"/>
    <mergeCell ref="MW5:MX5"/>
    <mergeCell ref="MY5:MZ5"/>
    <mergeCell ref="NA5:NB5"/>
    <mergeCell ref="MU6:MV6"/>
    <mergeCell ref="MW6:MX6"/>
    <mergeCell ref="MY6:MZ6"/>
    <mergeCell ref="NA6:NB6"/>
    <mergeCell ref="LC7:LM7"/>
    <mergeCell ref="LS7:LT7"/>
    <mergeCell ref="LU7:LV7"/>
    <mergeCell ref="LW7:LX7"/>
    <mergeCell ref="IZ8:JA8"/>
    <mergeCell ref="JD8:JE8"/>
    <mergeCell ref="JG8:JI8"/>
    <mergeCell ref="JJ8:JN8"/>
    <mergeCell ref="JO8:JP8"/>
    <mergeCell ref="JQ8:JR8"/>
    <mergeCell ref="JS8:JT8"/>
    <mergeCell ref="JU8:JV8"/>
    <mergeCell ref="HW7:IG7"/>
    <mergeCell ref="IM7:IN7"/>
    <mergeCell ref="IO7:IP7"/>
    <mergeCell ref="IQ7:IR7"/>
    <mergeCell ref="IS7:IT7"/>
    <mergeCell ref="HS8:HT8"/>
    <mergeCell ref="HU8:HW8"/>
    <mergeCell ref="LY7:LZ7"/>
    <mergeCell ref="KY8:KZ8"/>
    <mergeCell ref="LA8:LC8"/>
    <mergeCell ref="LD8:LE8"/>
    <mergeCell ref="LH8:LI8"/>
    <mergeCell ref="LK8:LM8"/>
    <mergeCell ref="LN8:LR8"/>
    <mergeCell ref="LS8:LT8"/>
    <mergeCell ref="LU8:LV8"/>
    <mergeCell ref="LW8:LX8"/>
    <mergeCell ref="LY8:LZ8"/>
    <mergeCell ref="JS7:JT7"/>
    <mergeCell ref="JU7:JV7"/>
    <mergeCell ref="IU8:IV8"/>
    <mergeCell ref="IW8:IY8"/>
    <mergeCell ref="KA7:KK7"/>
    <mergeCell ref="KQ7:KR7"/>
    <mergeCell ref="KS7:KT7"/>
    <mergeCell ref="KU7:KV7"/>
    <mergeCell ref="LW1:LZ1"/>
    <mergeCell ref="LS2:LT2"/>
    <mergeCell ref="LU2:LV2"/>
    <mergeCell ref="LW2:LX2"/>
    <mergeCell ref="LY2:LZ2"/>
    <mergeCell ref="LC3:LM4"/>
    <mergeCell ref="LS3:LT3"/>
    <mergeCell ref="LU3:LV3"/>
    <mergeCell ref="LW3:LX3"/>
    <mergeCell ref="LY3:LZ3"/>
    <mergeCell ref="LS4:LT4"/>
    <mergeCell ref="LU4:LV4"/>
    <mergeCell ref="LW4:LX4"/>
    <mergeCell ref="LY4:LZ4"/>
    <mergeCell ref="LC5:LM6"/>
    <mergeCell ref="LS5:LT5"/>
    <mergeCell ref="LU5:LV5"/>
    <mergeCell ref="LW5:LX5"/>
    <mergeCell ref="LY5:LZ5"/>
    <mergeCell ref="LS6:LT6"/>
    <mergeCell ref="LU6:LV6"/>
    <mergeCell ref="LW6:LX6"/>
    <mergeCell ref="LY6:LZ6"/>
    <mergeCell ref="KW7:KX7"/>
    <mergeCell ref="JW8:JX8"/>
    <mergeCell ref="JY8:KA8"/>
    <mergeCell ref="KB8:KC8"/>
    <mergeCell ref="KF8:KG8"/>
    <mergeCell ref="KI8:KK8"/>
    <mergeCell ref="KL8:KP8"/>
    <mergeCell ref="KQ8:KR8"/>
    <mergeCell ref="KS8:KT8"/>
    <mergeCell ref="KU8:KV8"/>
    <mergeCell ref="KW8:KX8"/>
    <mergeCell ref="LC1:LM2"/>
    <mergeCell ref="LS1:LV1"/>
    <mergeCell ref="KA1:KK2"/>
    <mergeCell ref="KQ1:KT1"/>
    <mergeCell ref="KU1:KX1"/>
    <mergeCell ref="KQ2:KR2"/>
    <mergeCell ref="KS2:KT2"/>
    <mergeCell ref="KU2:KV2"/>
    <mergeCell ref="KW2:KX2"/>
    <mergeCell ref="KA3:KK4"/>
    <mergeCell ref="KQ3:KR3"/>
    <mergeCell ref="KS3:KT3"/>
    <mergeCell ref="KU3:KV3"/>
    <mergeCell ref="KW3:KX3"/>
    <mergeCell ref="KQ4:KR4"/>
    <mergeCell ref="KS4:KT4"/>
    <mergeCell ref="KU4:KV4"/>
    <mergeCell ref="KW4:KX4"/>
    <mergeCell ref="KA5:KK6"/>
    <mergeCell ref="KQ5:KR5"/>
    <mergeCell ref="KS5:KT5"/>
    <mergeCell ref="IS6:IT6"/>
    <mergeCell ref="KU5:KV5"/>
    <mergeCell ref="KW5:KX5"/>
    <mergeCell ref="KQ6:KR6"/>
    <mergeCell ref="KS6:KT6"/>
    <mergeCell ref="KU6:KV6"/>
    <mergeCell ref="KW6:KX6"/>
    <mergeCell ref="JS1:JV1"/>
    <mergeCell ref="JO2:JP2"/>
    <mergeCell ref="JQ2:JR2"/>
    <mergeCell ref="JS2:JT2"/>
    <mergeCell ref="JU2:JV2"/>
    <mergeCell ref="IY3:JI4"/>
    <mergeCell ref="JO3:JP3"/>
    <mergeCell ref="JQ3:JR3"/>
    <mergeCell ref="JS3:JT3"/>
    <mergeCell ref="JU3:JV3"/>
    <mergeCell ref="JO4:JP4"/>
    <mergeCell ref="JQ4:JR4"/>
    <mergeCell ref="JS4:JT4"/>
    <mergeCell ref="JU4:JV4"/>
    <mergeCell ref="IY5:JI6"/>
    <mergeCell ref="JO5:JP5"/>
    <mergeCell ref="JQ5:JR5"/>
    <mergeCell ref="JS5:JT5"/>
    <mergeCell ref="JU5:JV5"/>
    <mergeCell ref="JO6:JP6"/>
    <mergeCell ref="JQ6:JR6"/>
    <mergeCell ref="JS6:JT6"/>
    <mergeCell ref="JU6:JV6"/>
    <mergeCell ref="HQ8:HR8"/>
    <mergeCell ref="IQ8:IR8"/>
    <mergeCell ref="IS8:IT8"/>
    <mergeCell ref="IY1:JI2"/>
    <mergeCell ref="JO1:JR1"/>
    <mergeCell ref="IY7:JI7"/>
    <mergeCell ref="JO7:JP7"/>
    <mergeCell ref="JQ7:JR7"/>
    <mergeCell ref="HW1:IG2"/>
    <mergeCell ref="IM1:IP1"/>
    <mergeCell ref="IQ1:IT1"/>
    <mergeCell ref="IM2:IN2"/>
    <mergeCell ref="IO2:IP2"/>
    <mergeCell ref="IQ2:IR2"/>
    <mergeCell ref="IS2:IT2"/>
    <mergeCell ref="HW3:IG4"/>
    <mergeCell ref="IM3:IN3"/>
    <mergeCell ref="IO3:IP3"/>
    <mergeCell ref="IQ3:IR3"/>
    <mergeCell ref="IS3:IT3"/>
    <mergeCell ref="IM4:IN4"/>
    <mergeCell ref="IO4:IP4"/>
    <mergeCell ref="IQ4:IR4"/>
    <mergeCell ref="IS4:IT4"/>
    <mergeCell ref="HW5:IG6"/>
    <mergeCell ref="IM5:IN5"/>
    <mergeCell ref="IO5:IP5"/>
    <mergeCell ref="IQ5:IR5"/>
    <mergeCell ref="IS5:IT5"/>
    <mergeCell ref="IM6:IN6"/>
    <mergeCell ref="IO6:IP6"/>
    <mergeCell ref="IQ6:IR6"/>
    <mergeCell ref="HX8:HY8"/>
    <mergeCell ref="IB8:IC8"/>
    <mergeCell ref="IE8:IG8"/>
    <mergeCell ref="IH8:IL8"/>
    <mergeCell ref="IM8:IN8"/>
    <mergeCell ref="IO8:IP8"/>
    <mergeCell ref="GM7:GN7"/>
    <mergeCell ref="GO7:GP7"/>
    <mergeCell ref="FO8:FP8"/>
    <mergeCell ref="FQ8:FS8"/>
    <mergeCell ref="FT8:FU8"/>
    <mergeCell ref="FX8:FY8"/>
    <mergeCell ref="GA8:GC8"/>
    <mergeCell ref="GD8:GH8"/>
    <mergeCell ref="GI8:GJ8"/>
    <mergeCell ref="GK8:GL8"/>
    <mergeCell ref="GM8:GN8"/>
    <mergeCell ref="GO8:GP8"/>
    <mergeCell ref="GU7:HE7"/>
    <mergeCell ref="HK7:HL7"/>
    <mergeCell ref="HM7:HN7"/>
    <mergeCell ref="HO7:HP7"/>
    <mergeCell ref="HQ7:HR7"/>
    <mergeCell ref="GQ8:GR8"/>
    <mergeCell ref="GS8:GU8"/>
    <mergeCell ref="GV8:GW8"/>
    <mergeCell ref="GZ8:HA8"/>
    <mergeCell ref="HC8:HE8"/>
    <mergeCell ref="HF8:HJ8"/>
    <mergeCell ref="HK8:HL8"/>
    <mergeCell ref="HM8:HN8"/>
    <mergeCell ref="HO8:HP8"/>
    <mergeCell ref="GU1:HE2"/>
    <mergeCell ref="HK1:HN1"/>
    <mergeCell ref="HO1:HR1"/>
    <mergeCell ref="HK2:HL2"/>
    <mergeCell ref="HM2:HN2"/>
    <mergeCell ref="HO2:HP2"/>
    <mergeCell ref="HQ2:HR2"/>
    <mergeCell ref="GU3:HE4"/>
    <mergeCell ref="HK3:HL3"/>
    <mergeCell ref="HM3:HN3"/>
    <mergeCell ref="HO3:HP3"/>
    <mergeCell ref="HQ3:HR3"/>
    <mergeCell ref="HK4:HL4"/>
    <mergeCell ref="HM4:HN4"/>
    <mergeCell ref="HO4:HP4"/>
    <mergeCell ref="HQ4:HR4"/>
    <mergeCell ref="GU5:HE6"/>
    <mergeCell ref="HK5:HL5"/>
    <mergeCell ref="HM5:HN5"/>
    <mergeCell ref="HO5:HP5"/>
    <mergeCell ref="HQ5:HR5"/>
    <mergeCell ref="HK6:HL6"/>
    <mergeCell ref="HM6:HN6"/>
    <mergeCell ref="HO6:HP6"/>
    <mergeCell ref="HQ6:HR6"/>
    <mergeCell ref="GM1:GP1"/>
    <mergeCell ref="GI2:GJ2"/>
    <mergeCell ref="GK2:GL2"/>
    <mergeCell ref="GM2:GN2"/>
    <mergeCell ref="GO2:GP2"/>
    <mergeCell ref="FS3:GC4"/>
    <mergeCell ref="GI3:GJ3"/>
    <mergeCell ref="GK3:GL3"/>
    <mergeCell ref="GM3:GN3"/>
    <mergeCell ref="GO3:GP3"/>
    <mergeCell ref="GI4:GJ4"/>
    <mergeCell ref="GK4:GL4"/>
    <mergeCell ref="GM4:GN4"/>
    <mergeCell ref="GO4:GP4"/>
    <mergeCell ref="FS5:GC6"/>
    <mergeCell ref="GI5:GJ5"/>
    <mergeCell ref="GK5:GL5"/>
    <mergeCell ref="GM5:GN5"/>
    <mergeCell ref="GO5:GP5"/>
    <mergeCell ref="GI6:GJ6"/>
    <mergeCell ref="GK6:GL6"/>
    <mergeCell ref="GM6:GN6"/>
    <mergeCell ref="GO6:GP6"/>
    <mergeCell ref="FB8:FF8"/>
    <mergeCell ref="FG8:FH8"/>
    <mergeCell ref="FI8:FJ8"/>
    <mergeCell ref="FK8:FL8"/>
    <mergeCell ref="FM8:FN8"/>
    <mergeCell ref="FS1:GC2"/>
    <mergeCell ref="GI1:GL1"/>
    <mergeCell ref="FS7:GC7"/>
    <mergeCell ref="GI7:GJ7"/>
    <mergeCell ref="GK7:GL7"/>
    <mergeCell ref="EQ1:FA2"/>
    <mergeCell ref="FG1:FJ1"/>
    <mergeCell ref="FK1:FN1"/>
    <mergeCell ref="FG2:FH2"/>
    <mergeCell ref="FI2:FJ2"/>
    <mergeCell ref="FK2:FL2"/>
    <mergeCell ref="FM2:FN2"/>
    <mergeCell ref="EQ3:FA4"/>
    <mergeCell ref="FG3:FH3"/>
    <mergeCell ref="FI3:FJ3"/>
    <mergeCell ref="FK3:FL3"/>
    <mergeCell ref="FM3:FN3"/>
    <mergeCell ref="FG4:FH4"/>
    <mergeCell ref="FI4:FJ4"/>
    <mergeCell ref="FK4:FL4"/>
    <mergeCell ref="FM4:FN4"/>
    <mergeCell ref="EQ5:FA6"/>
    <mergeCell ref="FG5:FH5"/>
    <mergeCell ref="FI5:FJ5"/>
    <mergeCell ref="FK5:FL5"/>
    <mergeCell ref="FM5:FN5"/>
    <mergeCell ref="FG6:FH6"/>
    <mergeCell ref="FI6:FJ6"/>
    <mergeCell ref="FK6:FL6"/>
    <mergeCell ref="FM6:FN6"/>
    <mergeCell ref="EK5:EL5"/>
    <mergeCell ref="EE6:EF6"/>
    <mergeCell ref="EG6:EH6"/>
    <mergeCell ref="EI6:EJ6"/>
    <mergeCell ref="EK6:EL6"/>
    <mergeCell ref="DG1:DJ1"/>
    <mergeCell ref="DG2:DH2"/>
    <mergeCell ref="DI2:DJ2"/>
    <mergeCell ref="DG3:DH3"/>
    <mergeCell ref="DO1:DY2"/>
    <mergeCell ref="EE1:EH1"/>
    <mergeCell ref="EI1:EL1"/>
    <mergeCell ref="EE2:EF2"/>
    <mergeCell ref="EG2:EH2"/>
    <mergeCell ref="EI2:EJ2"/>
    <mergeCell ref="EK2:EL2"/>
    <mergeCell ref="DO3:DY4"/>
    <mergeCell ref="EE3:EF3"/>
    <mergeCell ref="EG3:EH3"/>
    <mergeCell ref="EI3:EJ3"/>
    <mergeCell ref="EK3:EL3"/>
    <mergeCell ref="EE4:EF4"/>
    <mergeCell ref="EG4:EH4"/>
    <mergeCell ref="EI4:EJ4"/>
    <mergeCell ref="EK4:EL4"/>
    <mergeCell ref="DO5:DY6"/>
    <mergeCell ref="EE5:EF5"/>
    <mergeCell ref="EG5:EH5"/>
    <mergeCell ref="EI5:EJ5"/>
    <mergeCell ref="DI3:DJ3"/>
    <mergeCell ref="DC4:DD4"/>
    <mergeCell ref="DE4:DF4"/>
    <mergeCell ref="DG4:DH4"/>
    <mergeCell ref="DI4:DJ4"/>
    <mergeCell ref="CM5:CW6"/>
    <mergeCell ref="DC5:DD5"/>
    <mergeCell ref="DE5:DF5"/>
    <mergeCell ref="DG5:DH5"/>
    <mergeCell ref="DI5:DJ5"/>
    <mergeCell ref="DC6:DD6"/>
    <mergeCell ref="DE6:DF6"/>
    <mergeCell ref="DG6:DH6"/>
    <mergeCell ref="DI6:DJ6"/>
    <mergeCell ref="DC3:DD3"/>
    <mergeCell ref="DE3:DF3"/>
    <mergeCell ref="CM1:CW2"/>
    <mergeCell ref="DC1:DF1"/>
    <mergeCell ref="DC7:DD7"/>
    <mergeCell ref="DE7:DF7"/>
    <mergeCell ref="BK1:BU2"/>
    <mergeCell ref="CA1:CD1"/>
    <mergeCell ref="CE1:CH1"/>
    <mergeCell ref="CA2:CB2"/>
    <mergeCell ref="CC2:CD2"/>
    <mergeCell ref="CE2:CF2"/>
    <mergeCell ref="CG2:CH2"/>
    <mergeCell ref="BK3:BU4"/>
    <mergeCell ref="CA3:CB3"/>
    <mergeCell ref="CC3:CD3"/>
    <mergeCell ref="CE3:CF3"/>
    <mergeCell ref="CG3:CH3"/>
    <mergeCell ref="CA4:CB4"/>
    <mergeCell ref="CC4:CD4"/>
    <mergeCell ref="CE4:CF4"/>
    <mergeCell ref="CG4:CH4"/>
    <mergeCell ref="BK5:BU6"/>
    <mergeCell ref="CA5:CB5"/>
    <mergeCell ref="DC2:DD2"/>
    <mergeCell ref="DE2:DF2"/>
    <mergeCell ref="FG7:FH7"/>
    <mergeCell ref="FI7:FJ7"/>
    <mergeCell ref="FK7:FL7"/>
    <mergeCell ref="FM7:FN7"/>
    <mergeCell ref="EM8:EN8"/>
    <mergeCell ref="CC5:CD5"/>
    <mergeCell ref="CE5:CF5"/>
    <mergeCell ref="CG5:CH5"/>
    <mergeCell ref="AI7:AS7"/>
    <mergeCell ref="AY7:AZ7"/>
    <mergeCell ref="BA7:BB7"/>
    <mergeCell ref="BC7:BD7"/>
    <mergeCell ref="BE7:BF7"/>
    <mergeCell ref="AE8:AF8"/>
    <mergeCell ref="AG8:AI8"/>
    <mergeCell ref="AJ8:AK8"/>
    <mergeCell ref="AN8:AO8"/>
    <mergeCell ref="AQ8:AS8"/>
    <mergeCell ref="AT8:AX8"/>
    <mergeCell ref="AY8:AZ8"/>
    <mergeCell ref="BA8:BB8"/>
    <mergeCell ref="BC8:BD8"/>
    <mergeCell ref="BE8:BF8"/>
    <mergeCell ref="BS8:BU8"/>
    <mergeCell ref="BV8:BZ8"/>
    <mergeCell ref="BK7:BU7"/>
    <mergeCell ref="CA7:CB7"/>
    <mergeCell ref="CC7:CD7"/>
    <mergeCell ref="CE7:CF7"/>
    <mergeCell ref="CG7:CH7"/>
    <mergeCell ref="CA6:CB6"/>
    <mergeCell ref="CC6:CD6"/>
    <mergeCell ref="CC8:CD8"/>
    <mergeCell ref="CE8:CF8"/>
    <mergeCell ref="CG8:CH8"/>
    <mergeCell ref="DC8:DD8"/>
    <mergeCell ref="DE8:DF8"/>
    <mergeCell ref="DG8:DH8"/>
    <mergeCell ref="DI8:DJ8"/>
    <mergeCell ref="EQ7:FA7"/>
    <mergeCell ref="CE6:CF6"/>
    <mergeCell ref="CG6:CH6"/>
    <mergeCell ref="DO7:DY7"/>
    <mergeCell ref="EE7:EF7"/>
    <mergeCell ref="EG7:EH7"/>
    <mergeCell ref="EI7:EJ7"/>
    <mergeCell ref="EK7:EL7"/>
    <mergeCell ref="DK8:DL8"/>
    <mergeCell ref="DM8:DO8"/>
    <mergeCell ref="DP8:DQ8"/>
    <mergeCell ref="DT8:DU8"/>
    <mergeCell ref="DW8:DY8"/>
    <mergeCell ref="DZ8:ED8"/>
    <mergeCell ref="EE8:EF8"/>
    <mergeCell ref="EG8:EH8"/>
    <mergeCell ref="EI8:EJ8"/>
    <mergeCell ref="EK8:EL8"/>
    <mergeCell ref="DG7:DH7"/>
    <mergeCell ref="DI7:DJ7"/>
    <mergeCell ref="EO8:EQ8"/>
    <mergeCell ref="ER8:ES8"/>
    <mergeCell ref="EV8:EW8"/>
    <mergeCell ref="EY8:FA8"/>
    <mergeCell ref="CM7:CW7"/>
    <mergeCell ref="LP18:LP20"/>
    <mergeCell ref="LQ18:LQ20"/>
    <mergeCell ref="LS18:LS20"/>
    <mergeCell ref="LT18:LT20"/>
    <mergeCell ref="LU18:LU20"/>
    <mergeCell ref="LP38:LQ38"/>
    <mergeCell ref="AI1:AS2"/>
    <mergeCell ref="AY1:BB1"/>
    <mergeCell ref="BC1:BF1"/>
    <mergeCell ref="AY2:AZ2"/>
    <mergeCell ref="BA2:BB2"/>
    <mergeCell ref="BC2:BD2"/>
    <mergeCell ref="BE2:BF2"/>
    <mergeCell ref="AI3:AS4"/>
    <mergeCell ref="AY3:AZ3"/>
    <mergeCell ref="BA3:BB3"/>
    <mergeCell ref="BC3:BD3"/>
    <mergeCell ref="BE3:BF3"/>
    <mergeCell ref="AY4:AZ4"/>
    <mergeCell ref="BA4:BB4"/>
    <mergeCell ref="BC4:BD4"/>
    <mergeCell ref="BE4:BF4"/>
    <mergeCell ref="AI5:AS6"/>
    <mergeCell ref="AY5:AZ5"/>
    <mergeCell ref="BA5:BB5"/>
    <mergeCell ref="BC5:BD5"/>
    <mergeCell ref="BE5:BF5"/>
    <mergeCell ref="AY6:AZ6"/>
    <mergeCell ref="BA6:BB6"/>
    <mergeCell ref="BC6:BD6"/>
    <mergeCell ref="BE6:BF6"/>
    <mergeCell ref="CA8:CB8"/>
    <mergeCell ref="ID12:ID44"/>
    <mergeCell ref="HW16:HY16"/>
    <mergeCell ref="IA16:IC16"/>
    <mergeCell ref="II18:II20"/>
    <mergeCell ref="IB18:IB20"/>
    <mergeCell ref="IC18:IC20"/>
    <mergeCell ref="LW12:LY12"/>
    <mergeCell ref="LZ12:LZ44"/>
    <mergeCell ref="LW13:LY13"/>
    <mergeCell ref="LW14:LY14"/>
    <mergeCell ref="LW15:LY15"/>
    <mergeCell ref="LW16:LY16"/>
    <mergeCell ref="LW17:LY17"/>
    <mergeCell ref="LW18:LW20"/>
    <mergeCell ref="LX18:LX20"/>
    <mergeCell ref="LY18:LY20"/>
    <mergeCell ref="LX38:LY38"/>
    <mergeCell ref="LX39:LY39"/>
    <mergeCell ref="LO12:LQ12"/>
    <mergeCell ref="LR12:LR44"/>
    <mergeCell ref="LS12:LU12"/>
    <mergeCell ref="LV12:LV44"/>
    <mergeCell ref="LO13:LQ13"/>
    <mergeCell ref="LS13:LU13"/>
    <mergeCell ref="LO14:LQ14"/>
    <mergeCell ref="LS14:LU14"/>
    <mergeCell ref="LO15:LQ15"/>
    <mergeCell ref="LS15:LU15"/>
    <mergeCell ref="LO16:LQ16"/>
    <mergeCell ref="LS16:LU16"/>
    <mergeCell ref="LO17:LQ17"/>
    <mergeCell ref="LS17:LU17"/>
    <mergeCell ref="IG18:IG20"/>
    <mergeCell ref="JG18:JG20"/>
    <mergeCell ref="JH18:JH20"/>
    <mergeCell ref="JI18:JI20"/>
    <mergeCell ref="II14:IK14"/>
    <mergeCell ref="IM14:IO14"/>
    <mergeCell ref="IQ14:IS14"/>
    <mergeCell ref="IM15:IO15"/>
    <mergeCell ref="IQ15:IS15"/>
    <mergeCell ref="II16:IK16"/>
    <mergeCell ref="IM16:IO16"/>
    <mergeCell ref="IQ16:IS16"/>
    <mergeCell ref="II17:IK17"/>
    <mergeCell ref="IM17:IO17"/>
    <mergeCell ref="IQ17:IS17"/>
    <mergeCell ref="IM18:IM20"/>
    <mergeCell ref="IU18:IU20"/>
    <mergeCell ref="IX12:IX44"/>
    <mergeCell ref="IJ18:IJ20"/>
    <mergeCell ref="IJ38:IK38"/>
    <mergeCell ref="IE17:IG17"/>
    <mergeCell ref="IE15:IG15"/>
    <mergeCell ref="II12:IK12"/>
    <mergeCell ref="IE16:IG16"/>
    <mergeCell ref="IE18:IE20"/>
    <mergeCell ref="IF18:IF20"/>
    <mergeCell ref="IE14:IG14"/>
    <mergeCell ref="IK18:IK20"/>
    <mergeCell ref="JF12:JF44"/>
    <mergeCell ref="JE18:JE20"/>
    <mergeCell ref="JG14:JI14"/>
    <mergeCell ref="IT12:IT44"/>
    <mergeCell ref="LO18:LO20"/>
    <mergeCell ref="IN18:IN20"/>
    <mergeCell ref="IR38:IS38"/>
    <mergeCell ref="IR39:IS39"/>
    <mergeCell ref="IY17:JA17"/>
    <mergeCell ref="JC17:JE17"/>
    <mergeCell ref="EY16:FA16"/>
    <mergeCell ref="EQ17:ES17"/>
    <mergeCell ref="EU17:EW17"/>
    <mergeCell ref="DX38:DY38"/>
    <mergeCell ref="EB38:EC38"/>
    <mergeCell ref="DX18:DX20"/>
    <mergeCell ref="EI15:EK15"/>
    <mergeCell ref="EM15:EO15"/>
    <mergeCell ref="EA14:EC14"/>
    <mergeCell ref="DS15:DU15"/>
    <mergeCell ref="LT38:LU38"/>
    <mergeCell ref="LP39:LQ39"/>
    <mergeCell ref="LT39:LU39"/>
    <mergeCell ref="IJ39:IK39"/>
    <mergeCell ref="JJ12:JJ44"/>
    <mergeCell ref="JK12:JM12"/>
    <mergeCell ref="JN12:JN44"/>
    <mergeCell ref="GM16:GO16"/>
    <mergeCell ref="GQ16:GS16"/>
    <mergeCell ref="GY12:HA12"/>
    <mergeCell ref="GY17:HA17"/>
    <mergeCell ref="GR38:GS38"/>
    <mergeCell ref="GV38:GW38"/>
    <mergeCell ref="GM18:GM20"/>
    <mergeCell ref="GO18:GO20"/>
    <mergeCell ref="GS18:GS20"/>
    <mergeCell ref="ET12:ET44"/>
    <mergeCell ref="FH18:FH20"/>
    <mergeCell ref="FI18:FI20"/>
    <mergeCell ref="EZ38:FA38"/>
    <mergeCell ref="CU18:CU20"/>
    <mergeCell ref="EC18:EC20"/>
    <mergeCell ref="EE17:EG17"/>
    <mergeCell ref="EQ16:ES16"/>
    <mergeCell ref="EQ14:ES14"/>
    <mergeCell ref="ER38:ES38"/>
    <mergeCell ref="ER39:ES39"/>
    <mergeCell ref="CJ18:CJ20"/>
    <mergeCell ref="IE12:IG12"/>
    <mergeCell ref="IH12:IH44"/>
    <mergeCell ref="HS16:HU16"/>
    <mergeCell ref="HO17:HQ17"/>
    <mergeCell ref="HW15:HY15"/>
    <mergeCell ref="HY18:HY20"/>
    <mergeCell ref="IA18:IA20"/>
    <mergeCell ref="HP38:HQ38"/>
    <mergeCell ref="HC17:HE17"/>
    <mergeCell ref="HG17:HI17"/>
    <mergeCell ref="GQ18:GQ20"/>
    <mergeCell ref="HS13:HU13"/>
    <mergeCell ref="HZ12:HZ44"/>
    <mergeCell ref="HK18:HK20"/>
    <mergeCell ref="HX39:HY39"/>
    <mergeCell ref="IF39:IG39"/>
    <mergeCell ref="HX38:HY38"/>
    <mergeCell ref="IB38:IC38"/>
    <mergeCell ref="GJ18:GJ20"/>
    <mergeCell ref="GK18:GK20"/>
    <mergeCell ref="HV12:HV44"/>
    <mergeCell ref="HO13:HQ13"/>
    <mergeCell ref="GX12:GX44"/>
    <mergeCell ref="GM13:GO13"/>
    <mergeCell ref="GQ13:GS13"/>
    <mergeCell ref="GR39:GS39"/>
    <mergeCell ref="GI17:GK17"/>
    <mergeCell ref="GB38:GC38"/>
    <mergeCell ref="GU16:GW16"/>
    <mergeCell ref="GM14:GO14"/>
    <mergeCell ref="GN39:GO39"/>
    <mergeCell ref="GQ12:GS12"/>
    <mergeCell ref="GT12:GT44"/>
    <mergeCell ref="GQ15:GS15"/>
    <mergeCell ref="GU15:GW15"/>
    <mergeCell ref="GQ17:GS17"/>
    <mergeCell ref="GU17:GW17"/>
    <mergeCell ref="GZ38:HA38"/>
    <mergeCell ref="HD38:HE38"/>
    <mergeCell ref="HH38:HI38"/>
    <mergeCell ref="GZ39:HA39"/>
    <mergeCell ref="HD39:HE39"/>
    <mergeCell ref="HH39:HI39"/>
    <mergeCell ref="HA18:HA20"/>
    <mergeCell ref="GQ14:GS14"/>
    <mergeCell ref="GU14:GW14"/>
    <mergeCell ref="GY18:GY20"/>
    <mergeCell ref="GZ18:GZ20"/>
    <mergeCell ref="HC13:HE13"/>
    <mergeCell ref="GY14:HA14"/>
    <mergeCell ref="HC14:HE14"/>
    <mergeCell ref="GY15:HA15"/>
    <mergeCell ref="DG16:DI16"/>
    <mergeCell ref="DL38:DM38"/>
    <mergeCell ref="DN12:DN44"/>
    <mergeCell ref="HD18:HD20"/>
    <mergeCell ref="HE18:HE20"/>
    <mergeCell ref="GY16:HA16"/>
    <mergeCell ref="HC16:HE16"/>
    <mergeCell ref="HC15:HE15"/>
    <mergeCell ref="FD39:FE39"/>
    <mergeCell ref="EY17:FA17"/>
    <mergeCell ref="FC13:FE13"/>
    <mergeCell ref="FG13:FI13"/>
    <mergeCell ref="FK18:FK20"/>
    <mergeCell ref="FL18:FL20"/>
    <mergeCell ref="HC18:HC20"/>
    <mergeCell ref="HB12:HB44"/>
    <mergeCell ref="HC12:HE12"/>
    <mergeCell ref="GY13:HA13"/>
    <mergeCell ref="FS16:FU16"/>
    <mergeCell ref="FO17:FQ17"/>
    <mergeCell ref="FS18:FS20"/>
    <mergeCell ref="FT18:FT20"/>
    <mergeCell ref="FS17:FU17"/>
    <mergeCell ref="FW17:FY17"/>
    <mergeCell ref="FX18:FX20"/>
    <mergeCell ref="GF18:GF20"/>
    <mergeCell ref="GW18:GW20"/>
    <mergeCell ref="GU18:GU20"/>
    <mergeCell ref="GV18:GV20"/>
    <mergeCell ref="FY18:FY20"/>
    <mergeCell ref="GF38:GG38"/>
    <mergeCell ref="FZ12:FZ44"/>
    <mergeCell ref="DK18:DK20"/>
    <mergeCell ref="DH38:DI38"/>
    <mergeCell ref="DD38:DE38"/>
    <mergeCell ref="DO17:DQ17"/>
    <mergeCell ref="CY14:DA14"/>
    <mergeCell ref="DL39:DM39"/>
    <mergeCell ref="DP39:DQ39"/>
    <mergeCell ref="DG18:DG20"/>
    <mergeCell ref="DC14:DE14"/>
    <mergeCell ref="EI18:EI20"/>
    <mergeCell ref="ES18:ES20"/>
    <mergeCell ref="DW15:DY15"/>
    <mergeCell ref="EA15:EC15"/>
    <mergeCell ref="DW18:DW20"/>
    <mergeCell ref="EE15:EG15"/>
    <mergeCell ref="EE16:EG16"/>
    <mergeCell ref="EB18:EB20"/>
    <mergeCell ref="DT39:DU39"/>
    <mergeCell ref="DX39:DY39"/>
    <mergeCell ref="EA18:EA20"/>
    <mergeCell ref="DS18:DS20"/>
    <mergeCell ref="DT18:DT20"/>
    <mergeCell ref="EF18:EF20"/>
    <mergeCell ref="EG18:EG20"/>
    <mergeCell ref="EP12:EP44"/>
    <mergeCell ref="EJ18:EJ20"/>
    <mergeCell ref="EK18:EK20"/>
    <mergeCell ref="EN39:EO39"/>
    <mergeCell ref="EI14:EK14"/>
    <mergeCell ref="EQ12:ES12"/>
    <mergeCell ref="EQ13:ES13"/>
    <mergeCell ref="DO15:DQ15"/>
    <mergeCell ref="BK18:BK20"/>
    <mergeCell ref="BL39:BM39"/>
    <mergeCell ref="BL18:BL20"/>
    <mergeCell ref="DO12:DQ12"/>
    <mergeCell ref="BD39:BE39"/>
    <mergeCell ref="DS12:DU12"/>
    <mergeCell ref="DV12:DV44"/>
    <mergeCell ref="DT38:DU38"/>
    <mergeCell ref="EO18:EO20"/>
    <mergeCell ref="DU18:DU20"/>
    <mergeCell ref="DS13:DU13"/>
    <mergeCell ref="DW13:DY13"/>
    <mergeCell ref="EA13:EC13"/>
    <mergeCell ref="DS14:DU14"/>
    <mergeCell ref="DW14:DY14"/>
    <mergeCell ref="DZ12:DZ44"/>
    <mergeCell ref="EA12:EC12"/>
    <mergeCell ref="EB39:EC39"/>
    <mergeCell ref="DY18:DY20"/>
    <mergeCell ref="EM18:EM20"/>
    <mergeCell ref="EN18:EN20"/>
    <mergeCell ref="EM17:EO17"/>
    <mergeCell ref="EM14:EO14"/>
    <mergeCell ref="EJ38:EK38"/>
    <mergeCell ref="EN38:EO38"/>
    <mergeCell ref="EI17:EK17"/>
    <mergeCell ref="EL12:EL44"/>
    <mergeCell ref="EM12:EO12"/>
    <mergeCell ref="EJ39:EK39"/>
    <mergeCell ref="EI13:EK13"/>
    <mergeCell ref="DC15:DE15"/>
    <mergeCell ref="CY16:DA16"/>
    <mergeCell ref="BC12:BE12"/>
    <mergeCell ref="BD38:BE38"/>
    <mergeCell ref="BC15:BE15"/>
    <mergeCell ref="DK17:DM17"/>
    <mergeCell ref="BG17:BI17"/>
    <mergeCell ref="BW18:BW20"/>
    <mergeCell ref="BX18:BX20"/>
    <mergeCell ref="BY18:BY20"/>
    <mergeCell ref="BP18:BP20"/>
    <mergeCell ref="BQ18:BQ20"/>
    <mergeCell ref="BO13:BQ13"/>
    <mergeCell ref="BS13:BU13"/>
    <mergeCell ref="BK14:BM14"/>
    <mergeCell ref="BO14:BQ14"/>
    <mergeCell ref="BS14:BU14"/>
    <mergeCell ref="BK15:BM15"/>
    <mergeCell ref="BS15:BU15"/>
    <mergeCell ref="BK16:BM16"/>
    <mergeCell ref="BW14:BY14"/>
    <mergeCell ref="BG18:BG20"/>
    <mergeCell ref="BH18:BH20"/>
    <mergeCell ref="BG15:BI15"/>
    <mergeCell ref="BO17:BQ17"/>
    <mergeCell ref="BS17:BU17"/>
    <mergeCell ref="BW16:BY16"/>
    <mergeCell ref="BS18:BS20"/>
    <mergeCell ref="BV12:BV44"/>
    <mergeCell ref="BT38:BU38"/>
    <mergeCell ref="BP39:BQ39"/>
    <mergeCell ref="BH38:BI38"/>
    <mergeCell ref="BL38:BM38"/>
    <mergeCell ref="BP38:BQ38"/>
    <mergeCell ref="AI18:AI20"/>
    <mergeCell ref="AA16:AC16"/>
    <mergeCell ref="AM15:AO15"/>
    <mergeCell ref="BT39:BU39"/>
    <mergeCell ref="BO16:BQ16"/>
    <mergeCell ref="AX12:AX44"/>
    <mergeCell ref="BC18:BC20"/>
    <mergeCell ref="BD18:BD20"/>
    <mergeCell ref="AU15:AW15"/>
    <mergeCell ref="AU16:AW16"/>
    <mergeCell ref="AU17:AW17"/>
    <mergeCell ref="BE18:BE20"/>
    <mergeCell ref="BS16:BU16"/>
    <mergeCell ref="BK17:BM17"/>
    <mergeCell ref="BO18:BO20"/>
    <mergeCell ref="BK13:BM13"/>
    <mergeCell ref="BG16:BI16"/>
    <mergeCell ref="BT18:BT20"/>
    <mergeCell ref="BU18:BU20"/>
    <mergeCell ref="BO15:BQ15"/>
    <mergeCell ref="BF12:BF44"/>
    <mergeCell ref="BG12:BI12"/>
    <mergeCell ref="BJ12:BJ44"/>
    <mergeCell ref="BG13:BI13"/>
    <mergeCell ref="BM18:BM20"/>
    <mergeCell ref="BK12:BM12"/>
    <mergeCell ref="BG14:BI14"/>
    <mergeCell ref="AV39:AW39"/>
    <mergeCell ref="BN12:BN44"/>
    <mergeCell ref="BC14:BE14"/>
    <mergeCell ref="BC16:BE16"/>
    <mergeCell ref="BB12:BB44"/>
    <mergeCell ref="AJ18:AJ20"/>
    <mergeCell ref="U18:U20"/>
    <mergeCell ref="R12:R44"/>
    <mergeCell ref="AA14:AC14"/>
    <mergeCell ref="AE14:AG14"/>
    <mergeCell ref="AI14:AK14"/>
    <mergeCell ref="AI15:AK15"/>
    <mergeCell ref="AI16:AK16"/>
    <mergeCell ref="AI17:AK17"/>
    <mergeCell ref="AQ17:AS17"/>
    <mergeCell ref="AO18:AO20"/>
    <mergeCell ref="AQ18:AQ20"/>
    <mergeCell ref="AM18:AM20"/>
    <mergeCell ref="AN18:AN20"/>
    <mergeCell ref="AQ13:AS13"/>
    <mergeCell ref="AY18:AY20"/>
    <mergeCell ref="AY12:BA12"/>
    <mergeCell ref="AA17:AC17"/>
    <mergeCell ref="AG18:AG20"/>
    <mergeCell ref="AE17:AG17"/>
    <mergeCell ref="AD12:AD44"/>
    <mergeCell ref="AB38:AC38"/>
    <mergeCell ref="AY13:BA13"/>
    <mergeCell ref="AA12:AC12"/>
    <mergeCell ref="AB18:AB20"/>
    <mergeCell ref="AK18:AK20"/>
    <mergeCell ref="AZ18:AZ20"/>
    <mergeCell ref="BA18:BA20"/>
    <mergeCell ref="AL12:AL44"/>
    <mergeCell ref="AF18:AF20"/>
    <mergeCell ref="AI13:AK13"/>
    <mergeCell ref="AF39:AG39"/>
    <mergeCell ref="C14:E14"/>
    <mergeCell ref="C15:E15"/>
    <mergeCell ref="C18:C20"/>
    <mergeCell ref="BC13:BE13"/>
    <mergeCell ref="AZ38:BA38"/>
    <mergeCell ref="K14:M14"/>
    <mergeCell ref="K15:M15"/>
    <mergeCell ref="K16:M16"/>
    <mergeCell ref="P38:Q38"/>
    <mergeCell ref="K12:M12"/>
    <mergeCell ref="AQ15:AS15"/>
    <mergeCell ref="AM16:AO16"/>
    <mergeCell ref="AQ16:AS16"/>
    <mergeCell ref="AV38:AW38"/>
    <mergeCell ref="AN39:AO39"/>
    <mergeCell ref="AE15:AG15"/>
    <mergeCell ref="AE16:AG16"/>
    <mergeCell ref="AR39:AS39"/>
    <mergeCell ref="AC18:AC20"/>
    <mergeCell ref="AE18:AE20"/>
    <mergeCell ref="AU18:AU20"/>
    <mergeCell ref="AV18:AV20"/>
    <mergeCell ref="AW18:AW20"/>
    <mergeCell ref="AN38:AO38"/>
    <mergeCell ref="W13:Y13"/>
    <mergeCell ref="O14:Q14"/>
    <mergeCell ref="S14:U14"/>
    <mergeCell ref="S15:U15"/>
    <mergeCell ref="W15:Y15"/>
    <mergeCell ref="AA13:AC13"/>
    <mergeCell ref="O15:Q15"/>
    <mergeCell ref="P39:Q39"/>
    <mergeCell ref="A36:B36"/>
    <mergeCell ref="A39:B39"/>
    <mergeCell ref="A18:B20"/>
    <mergeCell ref="A22:B22"/>
    <mergeCell ref="I18:I20"/>
    <mergeCell ref="A16:B16"/>
    <mergeCell ref="C16:E16"/>
    <mergeCell ref="C17:E17"/>
    <mergeCell ref="H38:I38"/>
    <mergeCell ref="H39:I39"/>
    <mergeCell ref="L38:M38"/>
    <mergeCell ref="L39:M39"/>
    <mergeCell ref="L18:L20"/>
    <mergeCell ref="K18:K20"/>
    <mergeCell ref="A30:B30"/>
    <mergeCell ref="A31:B31"/>
    <mergeCell ref="A32:B32"/>
    <mergeCell ref="O12:Q12"/>
    <mergeCell ref="P18:P20"/>
    <mergeCell ref="Q18:Q20"/>
    <mergeCell ref="T38:U38"/>
    <mergeCell ref="M18:M20"/>
    <mergeCell ref="S13:U13"/>
    <mergeCell ref="A28:B28"/>
    <mergeCell ref="G15:I15"/>
    <mergeCell ref="G16:I16"/>
    <mergeCell ref="G17:I17"/>
    <mergeCell ref="A33:B33"/>
    <mergeCell ref="F12:F44"/>
    <mergeCell ref="G12:I12"/>
    <mergeCell ref="D18:D20"/>
    <mergeCell ref="E18:E20"/>
    <mergeCell ref="G18:G20"/>
    <mergeCell ref="D38:E38"/>
    <mergeCell ref="A26:B26"/>
    <mergeCell ref="A29:B29"/>
    <mergeCell ref="A35:B35"/>
    <mergeCell ref="O17:Q17"/>
    <mergeCell ref="A23:B23"/>
    <mergeCell ref="A24:B24"/>
    <mergeCell ref="A27:B27"/>
    <mergeCell ref="A13:A15"/>
    <mergeCell ref="A17:B17"/>
    <mergeCell ref="A21:B21"/>
    <mergeCell ref="A12:B12"/>
    <mergeCell ref="K17:M17"/>
    <mergeCell ref="H18:H20"/>
    <mergeCell ref="G13:I13"/>
    <mergeCell ref="G14:I14"/>
    <mergeCell ref="AE12:AG12"/>
    <mergeCell ref="X38:Y38"/>
    <mergeCell ref="O13:Q13"/>
    <mergeCell ref="O16:Q16"/>
    <mergeCell ref="AA15:AC15"/>
    <mergeCell ref="AB39:AC39"/>
    <mergeCell ref="AQ14:AS14"/>
    <mergeCell ref="S12:U12"/>
    <mergeCell ref="AU14:AW14"/>
    <mergeCell ref="AY14:BA14"/>
    <mergeCell ref="AZ39:BA39"/>
    <mergeCell ref="AY15:BA15"/>
    <mergeCell ref="AQ12:AS12"/>
    <mergeCell ref="AU13:AW13"/>
    <mergeCell ref="AM14:AO14"/>
    <mergeCell ref="AY16:BA16"/>
    <mergeCell ref="CC18:CC20"/>
    <mergeCell ref="BW15:BY15"/>
    <mergeCell ref="O18:O20"/>
    <mergeCell ref="T39:U39"/>
    <mergeCell ref="X39:Y39"/>
    <mergeCell ref="AR38:AS38"/>
    <mergeCell ref="BW17:BY17"/>
    <mergeCell ref="BX38:BY38"/>
    <mergeCell ref="BX39:BY39"/>
    <mergeCell ref="W16:Y16"/>
    <mergeCell ref="Z12:Z44"/>
    <mergeCell ref="S17:U17"/>
    <mergeCell ref="W17:Y17"/>
    <mergeCell ref="W12:Y12"/>
    <mergeCell ref="V12:V44"/>
    <mergeCell ref="BC17:BE17"/>
    <mergeCell ref="CF18:CF20"/>
    <mergeCell ref="CG18:CG20"/>
    <mergeCell ref="A25:B25"/>
    <mergeCell ref="A34:B34"/>
    <mergeCell ref="N12:N44"/>
    <mergeCell ref="K13:M13"/>
    <mergeCell ref="A40:A44"/>
    <mergeCell ref="D39:E39"/>
    <mergeCell ref="C12:E12"/>
    <mergeCell ref="C13:E13"/>
    <mergeCell ref="S18:S20"/>
    <mergeCell ref="J12:J44"/>
    <mergeCell ref="A38:B38"/>
    <mergeCell ref="A37:B37"/>
    <mergeCell ref="CA17:CC17"/>
    <mergeCell ref="CB38:CC38"/>
    <mergeCell ref="T18:T20"/>
    <mergeCell ref="AM17:AO17"/>
    <mergeCell ref="BO12:BQ12"/>
    <mergeCell ref="BR12:BR44"/>
    <mergeCell ref="BS12:BU12"/>
    <mergeCell ref="AY17:BA17"/>
    <mergeCell ref="BH39:BI39"/>
    <mergeCell ref="AT12:AT44"/>
    <mergeCell ref="AU12:AW12"/>
    <mergeCell ref="AM13:AO13"/>
    <mergeCell ref="CB39:CC39"/>
    <mergeCell ref="BZ12:BZ44"/>
    <mergeCell ref="CF39:CG39"/>
    <mergeCell ref="CB18:CB20"/>
    <mergeCell ref="BW12:BY12"/>
    <mergeCell ref="S16:U16"/>
    <mergeCell ref="CM14:CO14"/>
    <mergeCell ref="CQ14:CS14"/>
    <mergeCell ref="CI15:CK15"/>
    <mergeCell ref="CM15:CO15"/>
    <mergeCell ref="CO18:CO20"/>
    <mergeCell ref="CR38:CS38"/>
    <mergeCell ref="CA13:CC13"/>
    <mergeCell ref="CA14:CC14"/>
    <mergeCell ref="CA15:CC15"/>
    <mergeCell ref="CA16:CC16"/>
    <mergeCell ref="CA18:CA20"/>
    <mergeCell ref="W14:Y14"/>
    <mergeCell ref="AA18:AA20"/>
    <mergeCell ref="W18:W20"/>
    <mergeCell ref="X18:X20"/>
    <mergeCell ref="CA12:CC12"/>
    <mergeCell ref="BW13:BY13"/>
    <mergeCell ref="AP12:AP44"/>
    <mergeCell ref="AR18:AR20"/>
    <mergeCell ref="AS18:AS20"/>
    <mergeCell ref="CE18:CE20"/>
    <mergeCell ref="CD12:CD44"/>
    <mergeCell ref="CE12:CG12"/>
    <mergeCell ref="BI18:BI20"/>
    <mergeCell ref="Y18:Y20"/>
    <mergeCell ref="AE13:AG13"/>
    <mergeCell ref="AJ38:AK38"/>
    <mergeCell ref="AJ39:AK39"/>
    <mergeCell ref="AM12:AO12"/>
    <mergeCell ref="AF38:AG38"/>
    <mergeCell ref="AH12:AH44"/>
    <mergeCell ref="AI12:AK12"/>
    <mergeCell ref="CS18:CS20"/>
    <mergeCell ref="CQ17:CS17"/>
    <mergeCell ref="CQ18:CQ20"/>
    <mergeCell ref="CE14:CG14"/>
    <mergeCell ref="CE15:CG15"/>
    <mergeCell ref="CE16:CG16"/>
    <mergeCell ref="CE17:CG17"/>
    <mergeCell ref="CF38:CG38"/>
    <mergeCell ref="CN39:CO39"/>
    <mergeCell ref="CR39:CS39"/>
    <mergeCell ref="CM16:CO16"/>
    <mergeCell ref="CX12:CX44"/>
    <mergeCell ref="DC12:DE12"/>
    <mergeCell ref="DF12:DF44"/>
    <mergeCell ref="CU13:CW13"/>
    <mergeCell ref="DI18:DI20"/>
    <mergeCell ref="CY18:CY20"/>
    <mergeCell ref="CZ18:CZ20"/>
    <mergeCell ref="CH12:CH44"/>
    <mergeCell ref="CE13:CG13"/>
    <mergeCell ref="DC18:DC20"/>
    <mergeCell ref="DG12:DI12"/>
    <mergeCell ref="CV38:CW38"/>
    <mergeCell ref="CZ38:DA38"/>
    <mergeCell ref="CL12:CL44"/>
    <mergeCell ref="CM12:CO12"/>
    <mergeCell ref="CP12:CP44"/>
    <mergeCell ref="CQ12:CS12"/>
    <mergeCell ref="CT12:CT44"/>
    <mergeCell ref="CI13:CK13"/>
    <mergeCell ref="CM13:CO13"/>
    <mergeCell ref="CJ39:CK39"/>
    <mergeCell ref="CI12:CK12"/>
    <mergeCell ref="CQ15:CS15"/>
    <mergeCell ref="CI16:CK16"/>
    <mergeCell ref="CN38:CO38"/>
    <mergeCell ref="CI17:CK17"/>
    <mergeCell ref="CM17:CO17"/>
    <mergeCell ref="CJ38:CK38"/>
    <mergeCell ref="DK13:DM13"/>
    <mergeCell ref="CK18:CK20"/>
    <mergeCell ref="CM18:CM20"/>
    <mergeCell ref="CN18:CN20"/>
    <mergeCell ref="CQ16:CS16"/>
    <mergeCell ref="CU15:CW15"/>
    <mergeCell ref="DH39:DI39"/>
    <mergeCell ref="DG14:DI14"/>
    <mergeCell ref="CU14:CW14"/>
    <mergeCell ref="DC16:DE16"/>
    <mergeCell ref="CU17:CW17"/>
    <mergeCell ref="CU16:CW16"/>
    <mergeCell ref="CV39:CW39"/>
    <mergeCell ref="CU12:CW12"/>
    <mergeCell ref="DK16:DM16"/>
    <mergeCell ref="CV18:CV20"/>
    <mergeCell ref="CW18:CW20"/>
    <mergeCell ref="DD18:DD20"/>
    <mergeCell ref="DE18:DE20"/>
    <mergeCell ref="DA18:DA20"/>
    <mergeCell ref="CI18:CI20"/>
    <mergeCell ref="DD39:DE39"/>
    <mergeCell ref="CQ13:CS13"/>
    <mergeCell ref="CI14:CK14"/>
    <mergeCell ref="CR18:CR20"/>
    <mergeCell ref="DP38:DQ38"/>
    <mergeCell ref="DL18:DL20"/>
    <mergeCell ref="DG13:DI13"/>
    <mergeCell ref="DM18:DM20"/>
    <mergeCell ref="DW12:DY12"/>
    <mergeCell ref="DK14:DM14"/>
    <mergeCell ref="CY13:DA13"/>
    <mergeCell ref="DC13:DE13"/>
    <mergeCell ref="DJ12:DJ44"/>
    <mergeCell ref="DK12:DM12"/>
    <mergeCell ref="DO16:DQ16"/>
    <mergeCell ref="DG17:DI17"/>
    <mergeCell ref="CZ39:DA39"/>
    <mergeCell ref="CY15:DA15"/>
    <mergeCell ref="CY12:DA12"/>
    <mergeCell ref="DB12:DB44"/>
    <mergeCell ref="EE14:EG14"/>
    <mergeCell ref="EE13:EG13"/>
    <mergeCell ref="EE18:EE20"/>
    <mergeCell ref="DR12:DR44"/>
    <mergeCell ref="ED12:ED44"/>
    <mergeCell ref="EF39:EG39"/>
    <mergeCell ref="DP18:DP20"/>
    <mergeCell ref="DQ18:DQ20"/>
    <mergeCell ref="CY17:DA17"/>
    <mergeCell ref="DC17:DE17"/>
    <mergeCell ref="DO14:DQ14"/>
    <mergeCell ref="DG15:DI15"/>
    <mergeCell ref="DK15:DM15"/>
    <mergeCell ref="DH18:DH20"/>
    <mergeCell ref="DO13:DQ13"/>
    <mergeCell ref="EE12:EG12"/>
    <mergeCell ref="DO18:DO20"/>
    <mergeCell ref="EF38:EG38"/>
    <mergeCell ref="DS16:DU16"/>
    <mergeCell ref="DW16:DY16"/>
    <mergeCell ref="EA16:EC16"/>
    <mergeCell ref="DS17:DU17"/>
    <mergeCell ref="DW17:DY17"/>
    <mergeCell ref="EA17:EC17"/>
    <mergeCell ref="EH12:EH44"/>
    <mergeCell ref="EI12:EK12"/>
    <mergeCell ref="EU16:EW16"/>
    <mergeCell ref="FO13:FQ13"/>
    <mergeCell ref="EY13:FA13"/>
    <mergeCell ref="FG15:FI15"/>
    <mergeCell ref="FK15:FM15"/>
    <mergeCell ref="FC16:FE16"/>
    <mergeCell ref="FG16:FI16"/>
    <mergeCell ref="FK16:FM16"/>
    <mergeCell ref="FC17:FE17"/>
    <mergeCell ref="EM16:EO16"/>
    <mergeCell ref="FK13:FM13"/>
    <mergeCell ref="FC12:FE12"/>
    <mergeCell ref="EQ18:EQ20"/>
    <mergeCell ref="ER18:ER20"/>
    <mergeCell ref="EI16:EK16"/>
    <mergeCell ref="EM13:EO13"/>
    <mergeCell ref="EU12:EW12"/>
    <mergeCell ref="EQ15:ES15"/>
    <mergeCell ref="FO14:FQ14"/>
    <mergeCell ref="FN12:FN44"/>
    <mergeCell ref="FJ12:FJ44"/>
    <mergeCell ref="FK12:FM12"/>
    <mergeCell ref="EU18:EU20"/>
    <mergeCell ref="EV18:EV20"/>
    <mergeCell ref="EY18:EY20"/>
    <mergeCell ref="EZ18:EZ20"/>
    <mergeCell ref="FA18:FA20"/>
    <mergeCell ref="FL38:FM38"/>
    <mergeCell ref="EU15:EW15"/>
    <mergeCell ref="EY15:FA15"/>
    <mergeCell ref="FC15:FE15"/>
    <mergeCell ref="FC18:FC20"/>
    <mergeCell ref="FD18:FD20"/>
    <mergeCell ref="FK17:FM17"/>
    <mergeCell ref="FG12:FI12"/>
    <mergeCell ref="FG17:FI17"/>
    <mergeCell ref="FD38:FE38"/>
    <mergeCell ref="EU13:EW13"/>
    <mergeCell ref="FG14:FI14"/>
    <mergeCell ref="FK14:FM14"/>
    <mergeCell ref="FH38:FI38"/>
    <mergeCell ref="EU14:EW14"/>
    <mergeCell ref="EY14:FA14"/>
    <mergeCell ref="FC14:FE14"/>
    <mergeCell ref="EY12:FA12"/>
    <mergeCell ref="FB12:FB44"/>
    <mergeCell ref="FW13:FY13"/>
    <mergeCell ref="GA17:GC17"/>
    <mergeCell ref="GE17:GG17"/>
    <mergeCell ref="EV38:EW38"/>
    <mergeCell ref="FM18:FM20"/>
    <mergeCell ref="FE18:FE20"/>
    <mergeCell ref="FG18:FG20"/>
    <mergeCell ref="FF12:FF44"/>
    <mergeCell ref="EX12:EX44"/>
    <mergeCell ref="EV39:EW39"/>
    <mergeCell ref="EZ39:FA39"/>
    <mergeCell ref="EW18:EW20"/>
    <mergeCell ref="FH39:FI39"/>
    <mergeCell ref="FL39:FM39"/>
    <mergeCell ref="FO15:FQ15"/>
    <mergeCell ref="FS15:FU15"/>
    <mergeCell ref="FW15:FY15"/>
    <mergeCell ref="FP38:FQ38"/>
    <mergeCell ref="FT38:FU38"/>
    <mergeCell ref="FX38:FY38"/>
    <mergeCell ref="FP39:FQ39"/>
    <mergeCell ref="GA18:GA20"/>
    <mergeCell ref="FO12:FQ12"/>
    <mergeCell ref="FR12:FR44"/>
    <mergeCell ref="FS12:FU12"/>
    <mergeCell ref="FS13:FU13"/>
    <mergeCell ref="FS14:FU14"/>
    <mergeCell ref="FW14:FY14"/>
    <mergeCell ref="GA12:GC12"/>
    <mergeCell ref="GD12:GD44"/>
    <mergeCell ref="GE12:GG12"/>
    <mergeCell ref="GA16:GC16"/>
    <mergeCell ref="GE16:GG16"/>
    <mergeCell ref="GM17:GO17"/>
    <mergeCell ref="GI13:GK13"/>
    <mergeCell ref="GA14:GC14"/>
    <mergeCell ref="GE14:GG14"/>
    <mergeCell ref="FW16:FY16"/>
    <mergeCell ref="GI16:GK16"/>
    <mergeCell ref="GJ38:GK38"/>
    <mergeCell ref="GB39:GC39"/>
    <mergeCell ref="GJ39:GK39"/>
    <mergeCell ref="GE18:GE20"/>
    <mergeCell ref="FT39:FU39"/>
    <mergeCell ref="FX39:FY39"/>
    <mergeCell ref="FO18:FO20"/>
    <mergeCell ref="FU18:FU20"/>
    <mergeCell ref="FW18:FW20"/>
    <mergeCell ref="GB18:GB20"/>
    <mergeCell ref="GG18:GG20"/>
    <mergeCell ref="GC18:GC20"/>
    <mergeCell ref="GF39:GG39"/>
    <mergeCell ref="FV12:FV44"/>
    <mergeCell ref="FW12:FY12"/>
    <mergeCell ref="FP18:FP20"/>
    <mergeCell ref="FQ18:FQ20"/>
    <mergeCell ref="FO16:FQ16"/>
    <mergeCell ref="GI14:GK14"/>
    <mergeCell ref="GA15:GC15"/>
    <mergeCell ref="GE15:GG15"/>
    <mergeCell ref="GI15:GK15"/>
    <mergeCell ref="GA13:GC13"/>
    <mergeCell ref="GE13:GG13"/>
    <mergeCell ref="GI18:GI20"/>
    <mergeCell ref="HG18:HG20"/>
    <mergeCell ref="HH18:HH20"/>
    <mergeCell ref="GH12:GH44"/>
    <mergeCell ref="GI12:GK12"/>
    <mergeCell ref="GL12:GL44"/>
    <mergeCell ref="GN38:GO38"/>
    <mergeCell ref="GV39:GW39"/>
    <mergeCell ref="HG13:HI13"/>
    <mergeCell ref="GR18:GR20"/>
    <mergeCell ref="GN18:GN20"/>
    <mergeCell ref="GU12:GW12"/>
    <mergeCell ref="GM12:GO12"/>
    <mergeCell ref="GU13:GW13"/>
    <mergeCell ref="HF12:HF44"/>
    <mergeCell ref="HG14:HI14"/>
    <mergeCell ref="HI18:HI20"/>
    <mergeCell ref="HG12:HI12"/>
    <mergeCell ref="GP12:GP44"/>
    <mergeCell ref="GM15:GO15"/>
    <mergeCell ref="HR12:HR44"/>
    <mergeCell ref="HS12:HU12"/>
    <mergeCell ref="HG15:HI15"/>
    <mergeCell ref="HG16:HI16"/>
    <mergeCell ref="HJ12:HJ44"/>
    <mergeCell ref="HS15:HU15"/>
    <mergeCell ref="HO16:HQ16"/>
    <mergeCell ref="HW18:HW20"/>
    <mergeCell ref="HX18:HX20"/>
    <mergeCell ref="II15:IK15"/>
    <mergeCell ref="HS17:HU17"/>
    <mergeCell ref="IF38:IG38"/>
    <mergeCell ref="HO18:HO20"/>
    <mergeCell ref="HK15:HM15"/>
    <mergeCell ref="HK16:HM16"/>
    <mergeCell ref="HP18:HP20"/>
    <mergeCell ref="HT38:HU38"/>
    <mergeCell ref="HP39:HQ39"/>
    <mergeCell ref="IA13:IC13"/>
    <mergeCell ref="IE13:IG13"/>
    <mergeCell ref="HW14:HY14"/>
    <mergeCell ref="IA14:IC14"/>
    <mergeCell ref="HO15:HQ15"/>
    <mergeCell ref="IB39:IC39"/>
    <mergeCell ref="HT39:HU39"/>
    <mergeCell ref="IA15:IC15"/>
    <mergeCell ref="HW17:HY17"/>
    <mergeCell ref="IA17:IC17"/>
    <mergeCell ref="HM18:HM20"/>
    <mergeCell ref="HO14:HQ14"/>
    <mergeCell ref="HN12:HN44"/>
    <mergeCell ref="HO12:HQ12"/>
    <mergeCell ref="JK14:JM14"/>
    <mergeCell ref="JO14:JQ14"/>
    <mergeCell ref="JH38:JI38"/>
    <mergeCell ref="JL38:JM38"/>
    <mergeCell ref="HQ18:HQ20"/>
    <mergeCell ref="HS18:HS20"/>
    <mergeCell ref="HT18:HT20"/>
    <mergeCell ref="HU18:HU20"/>
    <mergeCell ref="HL38:HM38"/>
    <mergeCell ref="HL39:HM39"/>
    <mergeCell ref="HW12:HY12"/>
    <mergeCell ref="HL18:HL20"/>
    <mergeCell ref="HS14:HU14"/>
    <mergeCell ref="HK12:HM12"/>
    <mergeCell ref="HK13:HM13"/>
    <mergeCell ref="HK14:HM14"/>
    <mergeCell ref="HW13:HY13"/>
    <mergeCell ref="IL12:IL44"/>
    <mergeCell ref="IA12:IC12"/>
    <mergeCell ref="JG12:JI12"/>
    <mergeCell ref="JC13:JE13"/>
    <mergeCell ref="IM12:IO12"/>
    <mergeCell ref="IN38:IO38"/>
    <mergeCell ref="IO18:IO20"/>
    <mergeCell ref="II13:IK13"/>
    <mergeCell ref="IM13:IO13"/>
    <mergeCell ref="IN39:IO39"/>
    <mergeCell ref="IP12:IP44"/>
    <mergeCell ref="HK17:HM17"/>
    <mergeCell ref="IS18:IS20"/>
    <mergeCell ref="IQ13:IS13"/>
    <mergeCell ref="IQ12:IS12"/>
    <mergeCell ref="IR18:IR20"/>
    <mergeCell ref="JC15:JE15"/>
    <mergeCell ref="IU16:IW16"/>
    <mergeCell ref="IY16:JA16"/>
    <mergeCell ref="JC16:JE16"/>
    <mergeCell ref="IU17:IW17"/>
    <mergeCell ref="IV18:IV20"/>
    <mergeCell ref="IW18:IW20"/>
    <mergeCell ref="JD38:JE38"/>
    <mergeCell ref="IV39:IW39"/>
    <mergeCell ref="IZ39:JA39"/>
    <mergeCell ref="JD39:JE39"/>
    <mergeCell ref="IQ18:IQ20"/>
    <mergeCell ref="IY12:JA12"/>
    <mergeCell ref="JB12:JB44"/>
    <mergeCell ref="JC12:JE12"/>
    <mergeCell ref="IU12:IW12"/>
    <mergeCell ref="KV39:KW39"/>
    <mergeCell ref="KU13:KW13"/>
    <mergeCell ref="IU14:IW14"/>
    <mergeCell ref="IY14:JA14"/>
    <mergeCell ref="IV38:IW38"/>
    <mergeCell ref="IZ38:JA38"/>
    <mergeCell ref="JT38:JU38"/>
    <mergeCell ref="JG15:JI15"/>
    <mergeCell ref="JK15:JM15"/>
    <mergeCell ref="JO15:JQ15"/>
    <mergeCell ref="JG16:JI16"/>
    <mergeCell ref="JK16:JM16"/>
    <mergeCell ref="JO16:JQ16"/>
    <mergeCell ref="JG17:JI17"/>
    <mergeCell ref="JK17:JM17"/>
    <mergeCell ref="JO17:JQ17"/>
    <mergeCell ref="JG13:JI13"/>
    <mergeCell ref="JP38:JQ38"/>
    <mergeCell ref="JC14:JE14"/>
    <mergeCell ref="IU15:IW15"/>
    <mergeCell ref="IY15:JA15"/>
    <mergeCell ref="IY18:IY20"/>
    <mergeCell ref="IZ18:IZ20"/>
    <mergeCell ref="JA18:JA20"/>
    <mergeCell ref="JC18:JC20"/>
    <mergeCell ref="JD18:JD20"/>
    <mergeCell ref="KA17:KC17"/>
    <mergeCell ref="KN38:KO38"/>
    <mergeCell ref="KJ38:KK38"/>
    <mergeCell ref="IU13:IW13"/>
    <mergeCell ref="IY13:JA13"/>
    <mergeCell ref="JL18:JL20"/>
    <mergeCell ref="KA13:KC13"/>
    <mergeCell ref="KA14:KC14"/>
    <mergeCell ref="JK18:JK20"/>
    <mergeCell ref="JS15:JU15"/>
    <mergeCell ref="JW12:JY12"/>
    <mergeCell ref="JZ12:JZ44"/>
    <mergeCell ref="KA12:KC12"/>
    <mergeCell ref="KE12:KG12"/>
    <mergeCell ref="KI13:KK13"/>
    <mergeCell ref="KM13:KO13"/>
    <mergeCell ref="KE14:KG14"/>
    <mergeCell ref="KI14:KK14"/>
    <mergeCell ref="JM18:JM20"/>
    <mergeCell ref="KN39:KO39"/>
    <mergeCell ref="JS18:JS20"/>
    <mergeCell ref="JT18:JT20"/>
    <mergeCell ref="JU18:JU20"/>
    <mergeCell ref="JW18:JW20"/>
    <mergeCell ref="JX18:JX20"/>
    <mergeCell ref="KB18:KB20"/>
    <mergeCell ref="KC18:KC20"/>
    <mergeCell ref="JK13:JM13"/>
    <mergeCell ref="JO13:JQ13"/>
    <mergeCell ref="JX38:JY38"/>
    <mergeCell ref="JT39:JU39"/>
    <mergeCell ref="KB38:KC38"/>
    <mergeCell ref="KJ39:KK39"/>
    <mergeCell ref="JO12:JQ12"/>
    <mergeCell ref="JW16:JY16"/>
    <mergeCell ref="JX39:JY39"/>
    <mergeCell ref="JR12:JR44"/>
    <mergeCell ref="JW13:JY13"/>
    <mergeCell ref="KZ18:KZ20"/>
    <mergeCell ref="KI18:KI20"/>
    <mergeCell ref="KJ18:KJ20"/>
    <mergeCell ref="KK18:KK20"/>
    <mergeCell ref="KV18:KV20"/>
    <mergeCell ref="KW18:KW20"/>
    <mergeCell ref="KY18:KY20"/>
    <mergeCell ref="KB39:KC39"/>
    <mergeCell ref="JY18:JY20"/>
    <mergeCell ref="KA18:KA20"/>
    <mergeCell ref="KH12:KH44"/>
    <mergeCell ref="KI12:KK12"/>
    <mergeCell ref="KL12:KL44"/>
    <mergeCell ref="KU15:KW15"/>
    <mergeCell ref="KY15:LA15"/>
    <mergeCell ref="JW17:JY17"/>
    <mergeCell ref="KM12:KO12"/>
    <mergeCell ref="KP12:KP44"/>
    <mergeCell ref="KE13:KG13"/>
    <mergeCell ref="KQ15:KS15"/>
    <mergeCell ref="KZ38:LA38"/>
    <mergeCell ref="KR39:KS39"/>
    <mergeCell ref="KM14:KO14"/>
    <mergeCell ref="KE15:KG15"/>
    <mergeCell ref="KI15:KK15"/>
    <mergeCell ref="KM15:KO15"/>
    <mergeCell ref="KE16:KG16"/>
    <mergeCell ref="KI16:KK16"/>
    <mergeCell ref="KM16:KO16"/>
    <mergeCell ref="KE17:KG17"/>
    <mergeCell ref="KI17:KK17"/>
    <mergeCell ref="KM17:KO17"/>
    <mergeCell ref="LE18:LE20"/>
    <mergeCell ref="LM18:LM20"/>
    <mergeCell ref="KU17:KW17"/>
    <mergeCell ref="KZ39:LA39"/>
    <mergeCell ref="KF39:KG39"/>
    <mergeCell ref="KV38:KW38"/>
    <mergeCell ref="KY13:LA13"/>
    <mergeCell ref="JS12:JU12"/>
    <mergeCell ref="JV12:JV44"/>
    <mergeCell ref="KD12:KD44"/>
    <mergeCell ref="KE18:KE20"/>
    <mergeCell ref="KF18:KF20"/>
    <mergeCell ref="KG18:KG20"/>
    <mergeCell ref="JS14:JU14"/>
    <mergeCell ref="JW14:JY14"/>
    <mergeCell ref="JW15:JY15"/>
    <mergeCell ref="KA15:KC15"/>
    <mergeCell ref="JS16:JU16"/>
    <mergeCell ref="KQ17:KS17"/>
    <mergeCell ref="LL38:LM38"/>
    <mergeCell ref="LD39:LE39"/>
    <mergeCell ref="KQ14:KS14"/>
    <mergeCell ref="KU14:KW14"/>
    <mergeCell ref="KY14:LA14"/>
    <mergeCell ref="JS13:JU13"/>
    <mergeCell ref="KQ18:KQ20"/>
    <mergeCell ref="KR18:KR20"/>
    <mergeCell ref="KS18:KS20"/>
    <mergeCell ref="KU18:KU20"/>
    <mergeCell ref="KQ16:KS16"/>
    <mergeCell ref="KU16:KW16"/>
    <mergeCell ref="KY17:LA17"/>
    <mergeCell ref="LN12:LN44"/>
    <mergeCell ref="LC13:LE13"/>
    <mergeCell ref="LG13:LI13"/>
    <mergeCell ref="LK13:LM13"/>
    <mergeCell ref="LC14:LE14"/>
    <mergeCell ref="LG14:LI14"/>
    <mergeCell ref="LK14:LM14"/>
    <mergeCell ref="LC15:LE15"/>
    <mergeCell ref="LG15:LI15"/>
    <mergeCell ref="LK15:LM15"/>
    <mergeCell ref="LC16:LE16"/>
    <mergeCell ref="LG16:LI16"/>
    <mergeCell ref="LK16:LM16"/>
    <mergeCell ref="LC17:LE17"/>
    <mergeCell ref="LG17:LI17"/>
    <mergeCell ref="LK17:LM17"/>
    <mergeCell ref="LD38:LE38"/>
    <mergeCell ref="LH38:LI38"/>
    <mergeCell ref="LG18:LG20"/>
    <mergeCell ref="LH18:LH20"/>
    <mergeCell ref="LI18:LI20"/>
    <mergeCell ref="LK18:LK20"/>
    <mergeCell ref="LL18:LL20"/>
    <mergeCell ref="LC18:LC20"/>
    <mergeCell ref="LH39:LI39"/>
    <mergeCell ref="LL39:LM39"/>
    <mergeCell ref="LC12:LE12"/>
    <mergeCell ref="LF12:LF44"/>
    <mergeCell ref="LG12:LI12"/>
    <mergeCell ref="LJ12:LJ44"/>
    <mergeCell ref="LK12:LM12"/>
    <mergeCell ref="LD18:LD20"/>
    <mergeCell ref="Y5:Z5"/>
    <mergeCell ref="Y6:Z6"/>
    <mergeCell ref="Y7:Z7"/>
    <mergeCell ref="Y8:Z8"/>
    <mergeCell ref="W2:X2"/>
    <mergeCell ref="W3:X3"/>
    <mergeCell ref="W4:X4"/>
    <mergeCell ref="W5:X5"/>
    <mergeCell ref="W6:X6"/>
    <mergeCell ref="W7:X7"/>
    <mergeCell ref="KQ12:KS12"/>
    <mergeCell ref="KT12:KT44"/>
    <mergeCell ref="KU12:KW12"/>
    <mergeCell ref="KX12:KX44"/>
    <mergeCell ref="KY12:LA12"/>
    <mergeCell ref="LB12:LB44"/>
    <mergeCell ref="KQ13:KS13"/>
    <mergeCell ref="KO18:KO20"/>
    <mergeCell ref="KY16:LA16"/>
    <mergeCell ref="KR38:KS38"/>
    <mergeCell ref="LA18:LA20"/>
    <mergeCell ref="JH39:JI39"/>
    <mergeCell ref="JL39:JM39"/>
    <mergeCell ref="JP39:JQ39"/>
    <mergeCell ref="KM18:KM20"/>
    <mergeCell ref="KN18:KN20"/>
    <mergeCell ref="KF38:KG38"/>
    <mergeCell ref="JQ18:JQ20"/>
    <mergeCell ref="JO18:JO20"/>
    <mergeCell ref="JP18:JP20"/>
    <mergeCell ref="KA16:KC16"/>
    <mergeCell ref="JS17:JU17"/>
    <mergeCell ref="OG14:OK30"/>
    <mergeCell ref="G1:Q2"/>
    <mergeCell ref="G3:Q4"/>
    <mergeCell ref="G5:Q6"/>
    <mergeCell ref="G7:Q7"/>
    <mergeCell ref="W8:X8"/>
    <mergeCell ref="W1:Z1"/>
    <mergeCell ref="AA1:AD1"/>
    <mergeCell ref="R8:V8"/>
    <mergeCell ref="O8:Q8"/>
    <mergeCell ref="L8:M8"/>
    <mergeCell ref="H8:I8"/>
    <mergeCell ref="E8:G8"/>
    <mergeCell ref="C8:D8"/>
    <mergeCell ref="A8:B8"/>
    <mergeCell ref="AC2:AD2"/>
    <mergeCell ref="AC3:AD3"/>
    <mergeCell ref="AC4:AD4"/>
    <mergeCell ref="AC5:AD5"/>
    <mergeCell ref="AC6:AD6"/>
    <mergeCell ref="AC7:AD7"/>
    <mergeCell ref="AC8:AD8"/>
    <mergeCell ref="AA2:AB2"/>
    <mergeCell ref="AA3:AB3"/>
    <mergeCell ref="AA4:AB4"/>
    <mergeCell ref="AA5:AB5"/>
    <mergeCell ref="AA6:AB6"/>
    <mergeCell ref="AA7:AB7"/>
    <mergeCell ref="AA8:AB8"/>
    <mergeCell ref="Y2:Z2"/>
    <mergeCell ref="Y3:Z3"/>
    <mergeCell ref="Y4:Z4"/>
  </mergeCells>
  <conditionalFormatting sqref="E42">
    <cfRule type="cellIs" dxfId="37" priority="525" operator="notEqual">
      <formula>0</formula>
    </cfRule>
  </conditionalFormatting>
  <conditionalFormatting sqref="E21:E35">
    <cfRule type="cellIs" dxfId="36" priority="8" operator="lessThan">
      <formula>40</formula>
    </cfRule>
    <cfRule type="cellIs" dxfId="35" priority="455" operator="greaterThan">
      <formula>100</formula>
    </cfRule>
  </conditionalFormatting>
  <conditionalFormatting sqref="C21:C35">
    <cfRule type="cellIs" dxfId="34" priority="452" operator="greaterThan">
      <formula>40</formula>
    </cfRule>
    <cfRule type="cellIs" dxfId="33" priority="453" operator="lessThan">
      <formula>16</formula>
    </cfRule>
  </conditionalFormatting>
  <conditionalFormatting sqref="D21:D35">
    <cfRule type="cellIs" dxfId="32" priority="451" operator="greaterThan">
      <formula>100</formula>
    </cfRule>
  </conditionalFormatting>
  <conditionalFormatting sqref="C39:E39">
    <cfRule type="containsText" dxfId="31" priority="396" operator="containsText" text="اشتباه">
      <formula>NOT(ISERROR(SEARCH("اشتباه",C39)))</formula>
    </cfRule>
  </conditionalFormatting>
  <conditionalFormatting sqref="I42 M42 Q42 U42 Y42 AC42 AG42 AK42 AO42 AS42 AW42 BA42 BE42 BI42 BM42 BQ42 BU42 BY42 CC42 CG42 CK42 CO42 CS42 CW42 DA42 DE42 DI42 DM42 DQ42 DU42 DY42 EC42 EG42 EK42 EO42 ES42 EW42 FA42 FE42 FI42 FM42 FQ42 FU42 FY42 GC42 GG42 GK42 GO42 GS42 GW42 HA42 HE42 HI42 HM42 HQ42 HU42 HY42 IC42 IG42 IK42 IO42 IS42 IW42 JA42 JE42 JI42 JM42 JQ42 JU42 JY42 KC42 KG42 KK42 KO42 KS42 KW42 LA42 LE42 LI42 LM42 LQ42 LU42 LY42 MC42 MG42 MK42 MO42 MS42 MW42 NA42 NE42 NI42 NM42 NQ42 NU42 NY42 OC42">
    <cfRule type="cellIs" dxfId="30" priority="7" operator="notEqual">
      <formula>0</formula>
    </cfRule>
  </conditionalFormatting>
  <conditionalFormatting sqref="I21:I35 M21:M35 Q21:Q35 U21:U35 Y21:Y35 AC21:AC35 AG21:AG35 AK21:AK35 AO21:AO35 AS21:AS35 AW21:AW35 BA21:BA35 BE21:BE35 BI21:BI35 BM21:BM35 BQ21:BQ35 BU21:BU35 BY21:BY35 CC21:CC35 CG21:CG35 CK21:CK35 CO21:CO35 CS21:CS35 CW21:CW35 DA21:DA35 DE21:DE35 DI21:DI35 DM21:DM35 DQ21:DQ35 DU21:DU35 DY21:DY35 EC21:EC35 EG21:EG35 EK21:EK35 EO21:EO35 ES21:ES35 EW21:EW35 FA21:FA35 FE21:FE35 FI21:FI35 FM21:FM35 FQ21:FQ35 FU21:FU35 FY21:FY35 GC21:GC35 GG21:GG35 GK21:GK35 GO21:GO35 GS21:GS35 GW21:GW35 HA21:HA35 HE21:HE35 HI21:HI35 HM21:HM35 HQ21:HQ35 HU21:HU35 HY21:HY35 IC21:IC35 IG21:IG35 IK21:IK35 IO21:IO35 IS21:IS35 IW21:IW35 JA21:JA35 JE21:JE35 JI21:JI35 JM21:JM35 JQ21:JQ35 JU21:JU35 JY21:JY35 KC21:KC35 KG21:KG35 KK21:KK35 KO21:KO35 KS21:KS35 KW21:KW35 LA21:LA35 LE21:LE35 LI21:LI35 LM21:LM35 LQ21:LQ35 LU21:LU35 LY21:LY35 MC21:MC35 MG21:MG35 MK21:MK35 MO21:MO35 MS21:MS35 MW21:MW35 NA21:NA35 NE21:NE35 NI21:NI35 NM21:NM35 NQ21:NQ35 NU21:NU35 NY21:NY35 OC21:OC35">
    <cfRule type="cellIs" dxfId="29" priority="1" operator="lessThan">
      <formula>40</formula>
    </cfRule>
    <cfRule type="cellIs" dxfId="28" priority="6" operator="greaterThan">
      <formula>100</formula>
    </cfRule>
  </conditionalFormatting>
  <conditionalFormatting sqref="G21:G35 K21:K35 O21:O35 S21:S35 W21:W35 AA21:AA35 AE21:AE35 AI21:AI35 AM21:AM35 AQ21:AQ35 AU21:AU35 AY21:AY35 BC21:BC35 BG21:BG35 BK21:BK35 BO21:BO35 BS21:BS35 BW21:BW35 CA21:CA35 CE21:CE35 CI21:CI35 CM21:CM35 CQ21:CQ35 CU21:CU35 CY21:CY35 DC21:DC35 DG21:DG35 DK21:DK35 DO21:DO35 DS21:DS35 DW21:DW35 EA21:EA35 EE21:EE35 EI21:EI35 EM21:EM35 EQ21:EQ35 EU21:EU35 EY21:EY35 FC21:FC35 FG21:FG35 FK21:FK35 FO21:FO35 FS21:FS35 FW21:FW35 GA21:GA35 GE21:GE35 GI21:GI35 GM21:GM35 GQ21:GQ35 GU21:GU35 GY21:GY35 HC21:HC35 HG21:HG35 HK21:HK35 HO21:HO35 HS21:HS35 HW21:HW35 IA21:IA35 IE21:IE35 II21:II35 IM21:IM35 IQ21:IQ35 IU21:IU35 IY21:IY35 JC21:JC35 JG21:JG35 JK21:JK35 JO21:JO35 JS21:JS35 JW21:JW35 KA21:KA35 KE21:KE35 KI21:KI35 KM21:KM35 KQ21:KQ35 KU21:KU35 KY21:KY35 LC21:LC35 LG21:LG35 LK21:LK35 LO21:LO35 LS21:LS35 LW21:LW35 MA21:MA35 ME21:ME35 MI21:MI35 MM21:MM35 MQ21:MQ35 MU21:MU35 MY21:MY35 NC21:NC35 NG21:NG35 NK21:NK35 NO21:NO35 NS21:NS35 NW21:NW35 OA21:OA35">
    <cfRule type="cellIs" dxfId="27" priority="4" operator="greaterThan">
      <formula>40</formula>
    </cfRule>
    <cfRule type="cellIs" dxfId="26" priority="5" operator="lessThan">
      <formula>16</formula>
    </cfRule>
  </conditionalFormatting>
  <conditionalFormatting sqref="H21:H35 L21:L35 P21:P35 T21:T35 X21:X35 AB21:AB35 AF21:AF35 AJ21:AJ35 AN21:AN35 AR21:AR35 AV21:AV35 AZ21:AZ35 BD21:BD35 BH21:BH35 BL21:BL35 BP21:BP35 BT21:BT35 BX21:BX35 CB21:CB35 CF21:CF35 CJ21:CJ35 CN21:CN35 CR21:CR35 CV21:CV35 CZ21:CZ35 DD21:DD35 DH21:DH35 DL21:DL35 DP21:DP35 DT21:DT35 DX21:DX35 EB21:EB35 EF21:EF35 EJ21:EJ35 EN21:EN35 ER21:ER35 EV21:EV35 EZ21:EZ35 FD21:FD35 FH21:FH35 FL21:FL35 FP21:FP35 FT21:FT35 FX21:FX35 GB21:GB35 GF21:GF35 GJ21:GJ35 GN21:GN35 GR21:GR35 GV21:GV35 GZ21:GZ35 HD21:HD35 HH21:HH35 HL21:HL35 HP21:HP35 HT21:HT35 HX21:HX35 IB21:IB35 IF21:IF35 IJ21:IJ35 IN21:IN35 IR21:IR35 IV21:IV35 IZ21:IZ35 JD21:JD35 JH21:JH35 JL21:JL35 JP21:JP35 JT21:JT35 JX21:JX35 KB21:KB35 KF21:KF35 KJ21:KJ35 KN21:KN35 KR21:KR35 KV21:KV35 KZ21:KZ35 LD21:LD35 LH21:LH35 LL21:LL35 LP21:LP35 LT21:LT35 LX21:LX35 MB21:MB35 MF21:MF35 MJ21:MJ35 MN21:MN35 MR21:MR35 MV21:MV35 MZ21:MZ35 ND21:ND35 NH21:NH35 NL21:NL35 NP21:NP35 NT21:NT35 NX21:NX35 OB21:OB35">
    <cfRule type="cellIs" dxfId="25" priority="3" operator="greaterThan">
      <formula>100</formula>
    </cfRule>
  </conditionalFormatting>
  <conditionalFormatting sqref="G39:I39 K39:M39 O39:Q39 S39:U39 W39:Y39 AA39:AC39 AE39:AG39 AI39:AK39 AM39:AO39 AQ39:AS39 AU39:AW39 AY39:BA39 BC39:BE39 BG39:BI39 BK39:BM39 BO39:BQ39 BS39:BU39 BW39:BY39 CA39:CC39 CE39:CG39 CI39:CK39 CM39:CO39 CQ39:CS39 CU39:CW39 CY39:DA39 DC39:DE39 DG39:DI39 DK39:DM39 DO39:DQ39 DS39:DU39 DW39:DY39 EA39:EC39 EE39:EG39 EI39:EK39 EM39:EO39 EQ39:ES39 EU39:EW39 EY39:FA39 FC39:FE39 FG39:FI39 FK39:FM39 FO39:FQ39 FS39:FU39 FW39:FY39 GA39:GC39 GE39:GG39 GI39:GK39 GM39:GO39 GQ39:GS39 GU39:GW39 GY39:HA39 HC39:HE39 HG39:HI39 HK39:HM39 HO39:HQ39 HS39:HU39 HW39:HY39 IA39:IC39 IE39:IG39 II39:IK39 IM39:IO39 IQ39:IS39 IU39:IW39 IY39:JA39 JC39:JE39 JG39:JI39 JK39:JM39 JO39:JQ39 JS39:JU39 JW39:JY39 KA39:KC39 KE39:KG39 KI39:KK39 KM39:KO39 KQ39:KS39 KU39:KW39 KY39:LA39 LC39:LE39 LG39:LI39 LK39:LM39 LO39:LQ39 LS39:LU39 LW39:LY39 MA39:MC39 ME39:MG39 MI39:MK39 MM39:MO39 MQ39:MS39 MU39:MW39 MY39:NA39 NC39:NE39 NG39:NI39 NK39:NM39 NO39:NQ39 NS39:NU39 NW39:NY39 OA39:OC39">
    <cfRule type="containsText" dxfId="24" priority="2" operator="containsText" text="اشتباه">
      <formula>NOT(ISERROR(SEARCH("اشتباه",G39)))</formula>
    </cfRule>
  </conditionalFormatting>
  <printOptions horizontalCentered="1"/>
  <pageMargins left="0.65" right="0.65" top="0.1" bottom="0" header="0.2" footer="0"/>
  <pageSetup paperSize="9" pageOrder="overThenDown" orientation="landscape" horizontalDpi="4294967295" verticalDpi="4294967295" r:id="rId1"/>
  <headerFooter>
    <oddHeader>&amp;C                     صفحه &amp;"-,Bold"&amp;14&amp;U&amp;P</oddHeader>
  </headerFooter>
  <colBreaks count="14" manualBreakCount="14">
    <brk id="30" max="1048575" man="1"/>
    <brk id="58" max="1048575" man="1"/>
    <brk id="86" max="1048575" man="1"/>
    <brk id="114" max="1048575" man="1"/>
    <brk id="142" max="1048575" man="1"/>
    <brk id="170" max="1048575" man="1"/>
    <brk id="198" max="1048575" man="1"/>
    <brk id="226" max="1048575" man="1"/>
    <brk id="254" max="1048575" man="1"/>
    <brk id="282" max="1048575" man="1"/>
    <brk id="310" max="1048575" man="1"/>
    <brk id="338" max="1048575" man="1"/>
    <brk id="366" max="1048575" man="1"/>
    <brk id="394" max="1048575" man="1"/>
  </col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1:AXI47"/>
  <sheetViews>
    <sheetView rightToLeft="1" showWhiteSpace="0" zoomScaleNormal="100" zoomScalePageLayoutView="70" workbookViewId="0">
      <selection activeCell="H18" sqref="H18"/>
    </sheetView>
  </sheetViews>
  <sheetFormatPr defaultColWidth="9.109375" defaultRowHeight="14.4" x14ac:dyDescent="0.3"/>
  <cols>
    <col min="1" max="1" width="2.5546875" style="48" customWidth="1"/>
    <col min="2" max="2" width="12.109375" style="48" customWidth="1"/>
    <col min="3" max="5" width="6.5546875" style="48" customWidth="1"/>
    <col min="6" max="9" width="9.6640625" style="48" customWidth="1"/>
    <col min="10" max="10" width="7.44140625" style="48" customWidth="1"/>
    <col min="11" max="11" width="9.6640625" style="48" customWidth="1"/>
    <col min="12" max="12" width="5.44140625" style="48" customWidth="1"/>
    <col min="13" max="13" width="2.5546875" style="48" customWidth="1"/>
    <col min="14" max="14" width="12.109375" style="48" customWidth="1"/>
    <col min="15" max="17" width="6.5546875" style="48" customWidth="1"/>
    <col min="18" max="21" width="9.6640625" style="48" customWidth="1"/>
    <col min="22" max="22" width="7.44140625" style="48" customWidth="1"/>
    <col min="23" max="23" width="9.6640625" style="48" customWidth="1"/>
    <col min="24" max="24" width="5.44140625" style="48" customWidth="1"/>
    <col min="25" max="25" width="2.5546875" style="48" customWidth="1"/>
    <col min="26" max="26" width="12.109375" style="48" customWidth="1"/>
    <col min="27" max="29" width="6.5546875" style="48" customWidth="1"/>
    <col min="30" max="33" width="9.6640625" style="48" customWidth="1"/>
    <col min="34" max="34" width="7.44140625" style="48" customWidth="1"/>
    <col min="35" max="35" width="9.6640625" style="48" customWidth="1"/>
    <col min="36" max="36" width="5.44140625" style="48" customWidth="1"/>
    <col min="37" max="37" width="2.5546875" style="48" customWidth="1"/>
    <col min="38" max="38" width="12.109375" style="48" customWidth="1"/>
    <col min="39" max="41" width="6.5546875" style="48" customWidth="1"/>
    <col min="42" max="45" width="9.6640625" style="48" customWidth="1"/>
    <col min="46" max="46" width="7.44140625" style="48" customWidth="1"/>
    <col min="47" max="47" width="9.6640625" style="48" customWidth="1"/>
    <col min="48" max="48" width="5.44140625" style="48" customWidth="1"/>
    <col min="49" max="49" width="2.5546875" style="48" customWidth="1"/>
    <col min="50" max="50" width="12.109375" style="48" customWidth="1"/>
    <col min="51" max="53" width="6.5546875" style="48" customWidth="1"/>
    <col min="54" max="57" width="9.6640625" style="48" customWidth="1"/>
    <col min="58" max="58" width="7.44140625" style="48" customWidth="1"/>
    <col min="59" max="59" width="9.6640625" style="48" customWidth="1"/>
    <col min="60" max="60" width="5.44140625" style="48" customWidth="1"/>
    <col min="61" max="61" width="2.5546875" style="48" customWidth="1"/>
    <col min="62" max="62" width="12.109375" style="48" customWidth="1"/>
    <col min="63" max="65" width="6.5546875" style="48" customWidth="1"/>
    <col min="66" max="69" width="9.6640625" style="48" customWidth="1"/>
    <col min="70" max="70" width="7.44140625" style="48" customWidth="1"/>
    <col min="71" max="71" width="9.6640625" style="48" customWidth="1"/>
    <col min="72" max="72" width="5.44140625" style="48" customWidth="1"/>
    <col min="73" max="73" width="2.5546875" style="48" customWidth="1"/>
    <col min="74" max="74" width="12.109375" style="48" customWidth="1"/>
    <col min="75" max="77" width="6.5546875" style="48" customWidth="1"/>
    <col min="78" max="81" width="9.6640625" style="48" customWidth="1"/>
    <col min="82" max="82" width="7.44140625" style="48" customWidth="1"/>
    <col min="83" max="83" width="9.6640625" style="48" customWidth="1"/>
    <col min="84" max="84" width="5.44140625" style="48" customWidth="1"/>
    <col min="85" max="85" width="2.5546875" style="48" customWidth="1"/>
    <col min="86" max="86" width="12.109375" style="48" customWidth="1"/>
    <col min="87" max="89" width="6.5546875" style="48" customWidth="1"/>
    <col min="90" max="93" width="9.6640625" style="48" customWidth="1"/>
    <col min="94" max="94" width="7.44140625" style="48" customWidth="1"/>
    <col min="95" max="95" width="9.6640625" style="48" customWidth="1"/>
    <col min="96" max="96" width="5.44140625" style="48" customWidth="1"/>
    <col min="97" max="97" width="2.5546875" style="48" customWidth="1"/>
    <col min="98" max="98" width="12.109375" style="48" customWidth="1"/>
    <col min="99" max="101" width="6.5546875" style="48" customWidth="1"/>
    <col min="102" max="105" width="9.6640625" style="48" customWidth="1"/>
    <col min="106" max="106" width="7.44140625" style="48" customWidth="1"/>
    <col min="107" max="107" width="9.6640625" style="48" customWidth="1"/>
    <col min="108" max="108" width="5.44140625" style="48" customWidth="1"/>
    <col min="109" max="109" width="2.5546875" style="48" customWidth="1"/>
    <col min="110" max="110" width="12.109375" style="48" customWidth="1"/>
    <col min="111" max="113" width="6.5546875" style="48" customWidth="1"/>
    <col min="114" max="117" width="9.6640625" style="48" customWidth="1"/>
    <col min="118" max="118" width="7.44140625" style="48" customWidth="1"/>
    <col min="119" max="119" width="9.6640625" style="48" customWidth="1"/>
    <col min="120" max="120" width="5.44140625" style="48" customWidth="1"/>
    <col min="121" max="121" width="2.5546875" style="48" customWidth="1"/>
    <col min="122" max="122" width="12.109375" style="48" customWidth="1"/>
    <col min="123" max="125" width="6.5546875" style="48" customWidth="1"/>
    <col min="126" max="129" width="9.6640625" style="48" customWidth="1"/>
    <col min="130" max="130" width="7.44140625" style="48" customWidth="1"/>
    <col min="131" max="131" width="9.6640625" style="48" customWidth="1"/>
    <col min="132" max="132" width="5.44140625" style="48" customWidth="1"/>
    <col min="133" max="133" width="2.5546875" style="48" customWidth="1"/>
    <col min="134" max="134" width="12.109375" style="48" customWidth="1"/>
    <col min="135" max="137" width="6.5546875" style="48" customWidth="1"/>
    <col min="138" max="141" width="9.6640625" style="48" customWidth="1"/>
    <col min="142" max="142" width="7.44140625" style="48" customWidth="1"/>
    <col min="143" max="143" width="9.6640625" style="48" customWidth="1"/>
    <col min="144" max="144" width="5.44140625" style="48" customWidth="1"/>
    <col min="145" max="145" width="2.5546875" style="48" customWidth="1"/>
    <col min="146" max="146" width="12.109375" style="48" customWidth="1"/>
    <col min="147" max="149" width="6.5546875" style="48" customWidth="1"/>
    <col min="150" max="153" width="9.6640625" style="48" customWidth="1"/>
    <col min="154" max="154" width="7.44140625" style="48" customWidth="1"/>
    <col min="155" max="155" width="9.6640625" style="48" customWidth="1"/>
    <col min="156" max="156" width="5.44140625" style="48" customWidth="1"/>
    <col min="157" max="157" width="2.5546875" style="48" customWidth="1"/>
    <col min="158" max="158" width="12.109375" style="48" customWidth="1"/>
    <col min="159" max="161" width="6.5546875" style="48" customWidth="1"/>
    <col min="162" max="165" width="9.6640625" style="48" customWidth="1"/>
    <col min="166" max="166" width="7.44140625" style="48" customWidth="1"/>
    <col min="167" max="167" width="9.6640625" style="48" customWidth="1"/>
    <col min="168" max="168" width="5.44140625" style="48" customWidth="1"/>
    <col min="169" max="169" width="2.5546875" style="48" customWidth="1"/>
    <col min="170" max="170" width="12.109375" style="48" customWidth="1"/>
    <col min="171" max="173" width="6.5546875" style="48" customWidth="1"/>
    <col min="174" max="177" width="9.6640625" style="48" customWidth="1"/>
    <col min="178" max="178" width="7.44140625" style="48" customWidth="1"/>
    <col min="179" max="179" width="9.6640625" style="48" customWidth="1"/>
    <col min="180" max="180" width="5.44140625" style="48" customWidth="1"/>
    <col min="181" max="181" width="2.5546875" style="48" customWidth="1"/>
    <col min="182" max="182" width="12.109375" style="48" customWidth="1"/>
    <col min="183" max="185" width="6.5546875" style="48" customWidth="1"/>
    <col min="186" max="189" width="9.6640625" style="48" customWidth="1"/>
    <col min="190" max="190" width="7.44140625" style="48" customWidth="1"/>
    <col min="191" max="191" width="9.6640625" style="48" customWidth="1"/>
    <col min="192" max="192" width="5.44140625" style="48" customWidth="1"/>
    <col min="193" max="193" width="2.5546875" style="48" customWidth="1"/>
    <col min="194" max="194" width="12.109375" style="48" customWidth="1"/>
    <col min="195" max="197" width="6.5546875" style="48" customWidth="1"/>
    <col min="198" max="201" width="9.6640625" style="48" customWidth="1"/>
    <col min="202" max="202" width="7.44140625" style="48" customWidth="1"/>
    <col min="203" max="203" width="9.6640625" style="48" customWidth="1"/>
    <col min="204" max="204" width="5.44140625" style="48" customWidth="1"/>
    <col min="205" max="205" width="2.5546875" style="48" customWidth="1"/>
    <col min="206" max="206" width="12.109375" style="48" customWidth="1"/>
    <col min="207" max="209" width="6.5546875" style="48" customWidth="1"/>
    <col min="210" max="213" width="9.6640625" style="48" customWidth="1"/>
    <col min="214" max="214" width="7.44140625" style="48" customWidth="1"/>
    <col min="215" max="215" width="9.6640625" style="48" customWidth="1"/>
    <col min="216" max="216" width="5.44140625" style="48" customWidth="1"/>
    <col min="217" max="217" width="2.5546875" style="48" customWidth="1"/>
    <col min="218" max="218" width="12.109375" style="48" customWidth="1"/>
    <col min="219" max="221" width="6.5546875" style="48" customWidth="1"/>
    <col min="222" max="225" width="9.6640625" style="48" customWidth="1"/>
    <col min="226" max="226" width="7.44140625" style="48" customWidth="1"/>
    <col min="227" max="227" width="9.6640625" style="48" customWidth="1"/>
    <col min="228" max="228" width="5.44140625" style="48" customWidth="1"/>
    <col min="229" max="229" width="2.5546875" style="48" customWidth="1"/>
    <col min="230" max="230" width="12.109375" style="48" customWidth="1"/>
    <col min="231" max="233" width="6.5546875" style="48" customWidth="1"/>
    <col min="234" max="237" width="9.6640625" style="48" customWidth="1"/>
    <col min="238" max="238" width="7.44140625" style="48" customWidth="1"/>
    <col min="239" max="239" width="9.6640625" style="48" customWidth="1"/>
    <col min="240" max="240" width="5.44140625" style="48" customWidth="1"/>
    <col min="241" max="241" width="2.5546875" style="48" customWidth="1"/>
    <col min="242" max="242" width="12.109375" style="48" customWidth="1"/>
    <col min="243" max="245" width="6.5546875" style="48" customWidth="1"/>
    <col min="246" max="249" width="9.6640625" style="48" customWidth="1"/>
    <col min="250" max="250" width="7.44140625" style="48" customWidth="1"/>
    <col min="251" max="251" width="9.6640625" style="48" customWidth="1"/>
    <col min="252" max="252" width="5.44140625" style="48" customWidth="1"/>
    <col min="253" max="253" width="2.5546875" style="48" customWidth="1"/>
    <col min="254" max="254" width="12.109375" style="48" customWidth="1"/>
    <col min="255" max="257" width="6.5546875" style="48" customWidth="1"/>
    <col min="258" max="261" width="9.6640625" style="48" customWidth="1"/>
    <col min="262" max="262" width="7.44140625" style="48" customWidth="1"/>
    <col min="263" max="263" width="9.6640625" style="48" customWidth="1"/>
    <col min="264" max="264" width="5.44140625" style="48" customWidth="1"/>
    <col min="265" max="265" width="2.5546875" style="48" customWidth="1"/>
    <col min="266" max="266" width="12.109375" style="48" customWidth="1"/>
    <col min="267" max="269" width="6.5546875" style="48" customWidth="1"/>
    <col min="270" max="273" width="9.6640625" style="48" customWidth="1"/>
    <col min="274" max="274" width="7.44140625" style="48" customWidth="1"/>
    <col min="275" max="275" width="9.6640625" style="48" customWidth="1"/>
    <col min="276" max="276" width="5.44140625" style="48" customWidth="1"/>
    <col min="277" max="277" width="2.5546875" style="48" customWidth="1"/>
    <col min="278" max="278" width="12.109375" style="48" customWidth="1"/>
    <col min="279" max="281" width="6.5546875" style="48" customWidth="1"/>
    <col min="282" max="285" width="9.6640625" style="48" customWidth="1"/>
    <col min="286" max="286" width="7.44140625" style="48" customWidth="1"/>
    <col min="287" max="287" width="9.6640625" style="48" customWidth="1"/>
    <col min="288" max="288" width="5.44140625" style="48" customWidth="1"/>
    <col min="289" max="289" width="2.5546875" style="48" customWidth="1"/>
    <col min="290" max="290" width="12.109375" style="48" customWidth="1"/>
    <col min="291" max="293" width="6.5546875" style="48" customWidth="1"/>
    <col min="294" max="297" width="9.6640625" style="48" customWidth="1"/>
    <col min="298" max="298" width="7.44140625" style="48" customWidth="1"/>
    <col min="299" max="299" width="9.6640625" style="48" customWidth="1"/>
    <col min="300" max="300" width="5.44140625" style="48" customWidth="1"/>
    <col min="301" max="301" width="2.5546875" style="48" customWidth="1"/>
    <col min="302" max="302" width="12.109375" style="48" customWidth="1"/>
    <col min="303" max="305" width="6.5546875" style="48" customWidth="1"/>
    <col min="306" max="309" width="9.6640625" style="48" customWidth="1"/>
    <col min="310" max="310" width="7.44140625" style="48" customWidth="1"/>
    <col min="311" max="311" width="9.6640625" style="48" customWidth="1"/>
    <col min="312" max="312" width="5.44140625" style="48" customWidth="1"/>
    <col min="313" max="313" width="2.5546875" style="48" customWidth="1"/>
    <col min="314" max="314" width="12.109375" style="48" customWidth="1"/>
    <col min="315" max="317" width="6.5546875" style="48" customWidth="1"/>
    <col min="318" max="321" width="9.6640625" style="48" customWidth="1"/>
    <col min="322" max="322" width="7.44140625" style="48" customWidth="1"/>
    <col min="323" max="323" width="9.6640625" style="48" customWidth="1"/>
    <col min="324" max="324" width="5.44140625" style="48" customWidth="1"/>
    <col min="325" max="325" width="2.5546875" style="48" customWidth="1"/>
    <col min="326" max="326" width="12.109375" style="48" customWidth="1"/>
    <col min="327" max="329" width="6.5546875" style="48" customWidth="1"/>
    <col min="330" max="333" width="9.6640625" style="48" customWidth="1"/>
    <col min="334" max="334" width="7.44140625" style="48" customWidth="1"/>
    <col min="335" max="335" width="9.6640625" style="48" customWidth="1"/>
    <col min="336" max="336" width="5.44140625" style="48" customWidth="1"/>
    <col min="337" max="337" width="2.5546875" style="48" customWidth="1"/>
    <col min="338" max="338" width="12.109375" style="48" customWidth="1"/>
    <col min="339" max="341" width="6.5546875" style="48" customWidth="1"/>
    <col min="342" max="345" width="9.6640625" style="48" customWidth="1"/>
    <col min="346" max="346" width="7.44140625" style="48" customWidth="1"/>
    <col min="347" max="347" width="9.6640625" style="48" customWidth="1"/>
    <col min="348" max="348" width="5.44140625" style="48" customWidth="1"/>
    <col min="349" max="349" width="2.5546875" style="48" customWidth="1"/>
    <col min="350" max="350" width="12.109375" style="48" customWidth="1"/>
    <col min="351" max="353" width="6.5546875" style="48" customWidth="1"/>
    <col min="354" max="357" width="9.6640625" style="48" customWidth="1"/>
    <col min="358" max="358" width="7.44140625" style="48" customWidth="1"/>
    <col min="359" max="359" width="9.6640625" style="48" customWidth="1"/>
    <col min="360" max="360" width="5.44140625" style="48" customWidth="1"/>
    <col min="361" max="361" width="2.5546875" style="48" customWidth="1"/>
    <col min="362" max="362" width="12.109375" style="48" customWidth="1"/>
    <col min="363" max="365" width="6.5546875" style="48" customWidth="1"/>
    <col min="366" max="369" width="9.6640625" style="48" customWidth="1"/>
    <col min="370" max="370" width="7.44140625" style="48" customWidth="1"/>
    <col min="371" max="371" width="9.6640625" style="48" customWidth="1"/>
    <col min="372" max="372" width="5.44140625" style="48" customWidth="1"/>
    <col min="373" max="373" width="2.5546875" style="48" customWidth="1"/>
    <col min="374" max="374" width="12.109375" style="48" customWidth="1"/>
    <col min="375" max="377" width="6.5546875" style="48" customWidth="1"/>
    <col min="378" max="381" width="9.6640625" style="48" customWidth="1"/>
    <col min="382" max="382" width="7.44140625" style="48" customWidth="1"/>
    <col min="383" max="383" width="9.6640625" style="48" customWidth="1"/>
    <col min="384" max="384" width="5.44140625" style="48" customWidth="1"/>
    <col min="385" max="385" width="2.5546875" style="48" customWidth="1"/>
    <col min="386" max="386" width="12.109375" style="48" customWidth="1"/>
    <col min="387" max="389" width="6.5546875" style="48" customWidth="1"/>
    <col min="390" max="393" width="9.6640625" style="48" customWidth="1"/>
    <col min="394" max="394" width="7.44140625" style="48" customWidth="1"/>
    <col min="395" max="395" width="9.6640625" style="48" customWidth="1"/>
    <col min="396" max="396" width="5.44140625" style="48" customWidth="1"/>
    <col min="397" max="397" width="2.5546875" style="48" customWidth="1"/>
    <col min="398" max="398" width="12.109375" style="48" customWidth="1"/>
    <col min="399" max="401" width="6.5546875" style="48" customWidth="1"/>
    <col min="402" max="405" width="9.6640625" style="48" customWidth="1"/>
    <col min="406" max="406" width="7.44140625" style="48" customWidth="1"/>
    <col min="407" max="407" width="9.6640625" style="48" customWidth="1"/>
    <col min="408" max="408" width="5.44140625" style="48" customWidth="1"/>
    <col min="409" max="409" width="2.5546875" style="48" customWidth="1"/>
    <col min="410" max="410" width="12.109375" style="48" customWidth="1"/>
    <col min="411" max="413" width="6.5546875" style="48" customWidth="1"/>
    <col min="414" max="417" width="9.6640625" style="48" customWidth="1"/>
    <col min="418" max="418" width="7.44140625" style="48" customWidth="1"/>
    <col min="419" max="419" width="9.6640625" style="48" customWidth="1"/>
    <col min="420" max="420" width="5.44140625" style="48" customWidth="1"/>
    <col min="421" max="421" width="2.5546875" style="48" customWidth="1"/>
    <col min="422" max="422" width="12.109375" style="48" customWidth="1"/>
    <col min="423" max="425" width="6.5546875" style="48" customWidth="1"/>
    <col min="426" max="429" width="9.6640625" style="48" customWidth="1"/>
    <col min="430" max="430" width="7.44140625" style="48" customWidth="1"/>
    <col min="431" max="431" width="9.6640625" style="48" customWidth="1"/>
    <col min="432" max="432" width="5.44140625" style="48" customWidth="1"/>
    <col min="433" max="433" width="2.5546875" style="48" customWidth="1"/>
    <col min="434" max="434" width="12.109375" style="48" customWidth="1"/>
    <col min="435" max="437" width="6.5546875" style="48" customWidth="1"/>
    <col min="438" max="441" width="9.6640625" style="48" customWidth="1"/>
    <col min="442" max="442" width="7.44140625" style="48" customWidth="1"/>
    <col min="443" max="443" width="9.6640625" style="48" customWidth="1"/>
    <col min="444" max="444" width="5.44140625" style="48" customWidth="1"/>
    <col min="445" max="445" width="2.5546875" style="48" customWidth="1"/>
    <col min="446" max="446" width="12.109375" style="48" customWidth="1"/>
    <col min="447" max="449" width="6.5546875" style="48" customWidth="1"/>
    <col min="450" max="453" width="9.6640625" style="48" customWidth="1"/>
    <col min="454" max="454" width="7.44140625" style="48" customWidth="1"/>
    <col min="455" max="455" width="9.6640625" style="48" customWidth="1"/>
    <col min="456" max="456" width="5.44140625" style="48" customWidth="1"/>
    <col min="457" max="457" width="2.5546875" style="48" customWidth="1"/>
    <col min="458" max="458" width="12.109375" style="48" customWidth="1"/>
    <col min="459" max="461" width="6.5546875" style="48" customWidth="1"/>
    <col min="462" max="465" width="9.6640625" style="48" customWidth="1"/>
    <col min="466" max="466" width="7.44140625" style="48" customWidth="1"/>
    <col min="467" max="467" width="9.6640625" style="48" customWidth="1"/>
    <col min="468" max="468" width="5.44140625" style="48" customWidth="1"/>
    <col min="469" max="469" width="2.5546875" style="48" customWidth="1"/>
    <col min="470" max="470" width="12.109375" style="48" customWidth="1"/>
    <col min="471" max="473" width="6.5546875" style="48" customWidth="1"/>
    <col min="474" max="477" width="9.6640625" style="48" customWidth="1"/>
    <col min="478" max="478" width="7.44140625" style="48" customWidth="1"/>
    <col min="479" max="479" width="9.6640625" style="48" customWidth="1"/>
    <col min="480" max="480" width="5.44140625" style="48" customWidth="1"/>
    <col min="481" max="481" width="2.5546875" style="48" customWidth="1"/>
    <col min="482" max="482" width="12.109375" style="48" customWidth="1"/>
    <col min="483" max="485" width="6.5546875" style="48" customWidth="1"/>
    <col min="486" max="489" width="9.6640625" style="48" customWidth="1"/>
    <col min="490" max="490" width="7.44140625" style="48" customWidth="1"/>
    <col min="491" max="491" width="9.6640625" style="48" customWidth="1"/>
    <col min="492" max="492" width="5.44140625" style="48" customWidth="1"/>
    <col min="493" max="493" width="2.5546875" style="48" customWidth="1"/>
    <col min="494" max="494" width="12.109375" style="48" customWidth="1"/>
    <col min="495" max="497" width="6.5546875" style="48" customWidth="1"/>
    <col min="498" max="501" width="9.6640625" style="48" customWidth="1"/>
    <col min="502" max="502" width="7.44140625" style="48" customWidth="1"/>
    <col min="503" max="503" width="9.6640625" style="48" customWidth="1"/>
    <col min="504" max="504" width="5.44140625" style="48" customWidth="1"/>
    <col min="505" max="505" width="2.5546875" style="48" customWidth="1"/>
    <col min="506" max="506" width="12.109375" style="48" customWidth="1"/>
    <col min="507" max="509" width="6.5546875" style="48" customWidth="1"/>
    <col min="510" max="513" width="9.6640625" style="48" customWidth="1"/>
    <col min="514" max="514" width="7.44140625" style="48" customWidth="1"/>
    <col min="515" max="515" width="9.6640625" style="48" customWidth="1"/>
    <col min="516" max="516" width="5.44140625" style="48" customWidth="1"/>
    <col min="517" max="517" width="2.5546875" style="48" customWidth="1"/>
    <col min="518" max="518" width="12.109375" style="48" customWidth="1"/>
    <col min="519" max="521" width="6.5546875" style="48" customWidth="1"/>
    <col min="522" max="525" width="9.6640625" style="48" customWidth="1"/>
    <col min="526" max="526" width="7.44140625" style="48" customWidth="1"/>
    <col min="527" max="527" width="9.6640625" style="48" customWidth="1"/>
    <col min="528" max="528" width="5.44140625" style="48" customWidth="1"/>
    <col min="529" max="529" width="2.5546875" style="48" customWidth="1"/>
    <col min="530" max="530" width="12.109375" style="48" customWidth="1"/>
    <col min="531" max="533" width="6.5546875" style="48" customWidth="1"/>
    <col min="534" max="537" width="9.6640625" style="48" customWidth="1"/>
    <col min="538" max="538" width="7.44140625" style="48" customWidth="1"/>
    <col min="539" max="539" width="9.6640625" style="48" customWidth="1"/>
    <col min="540" max="540" width="5.44140625" style="48" customWidth="1"/>
    <col min="541" max="541" width="2.5546875" style="48" customWidth="1"/>
    <col min="542" max="542" width="12.109375" style="48" customWidth="1"/>
    <col min="543" max="545" width="6.5546875" style="48" customWidth="1"/>
    <col min="546" max="549" width="9.6640625" style="48" customWidth="1"/>
    <col min="550" max="550" width="7.44140625" style="48" customWidth="1"/>
    <col min="551" max="551" width="9.6640625" style="48" customWidth="1"/>
    <col min="552" max="552" width="5.44140625" style="48" customWidth="1"/>
    <col min="553" max="553" width="2.5546875" style="48" customWidth="1"/>
    <col min="554" max="554" width="12.109375" style="48" customWidth="1"/>
    <col min="555" max="557" width="6.5546875" style="48" customWidth="1"/>
    <col min="558" max="561" width="9.6640625" style="48" customWidth="1"/>
    <col min="562" max="562" width="7.44140625" style="48" customWidth="1"/>
    <col min="563" max="563" width="9.6640625" style="48" customWidth="1"/>
    <col min="564" max="564" width="5.44140625" style="48" customWidth="1"/>
    <col min="565" max="565" width="2.5546875" style="48" customWidth="1"/>
    <col min="566" max="566" width="12.109375" style="48" customWidth="1"/>
    <col min="567" max="569" width="6.5546875" style="48" customWidth="1"/>
    <col min="570" max="573" width="9.6640625" style="48" customWidth="1"/>
    <col min="574" max="574" width="7.44140625" style="48" customWidth="1"/>
    <col min="575" max="575" width="9.6640625" style="48" customWidth="1"/>
    <col min="576" max="576" width="5.44140625" style="48" customWidth="1"/>
    <col min="577" max="577" width="2.5546875" style="48" customWidth="1"/>
    <col min="578" max="578" width="12.109375" style="48" customWidth="1"/>
    <col min="579" max="581" width="6.5546875" style="48" customWidth="1"/>
    <col min="582" max="585" width="9.6640625" style="48" customWidth="1"/>
    <col min="586" max="586" width="7.44140625" style="48" customWidth="1"/>
    <col min="587" max="587" width="9.6640625" style="48" customWidth="1"/>
    <col min="588" max="588" width="5.44140625" style="48" customWidth="1"/>
    <col min="589" max="589" width="2.5546875" style="48" customWidth="1"/>
    <col min="590" max="590" width="12.109375" style="48" customWidth="1"/>
    <col min="591" max="593" width="6.5546875" style="48" customWidth="1"/>
    <col min="594" max="597" width="9.6640625" style="48" customWidth="1"/>
    <col min="598" max="598" width="7.44140625" style="48" customWidth="1"/>
    <col min="599" max="599" width="9.6640625" style="48" customWidth="1"/>
    <col min="600" max="600" width="5.44140625" style="48" customWidth="1"/>
    <col min="601" max="601" width="2.5546875" style="48" customWidth="1"/>
    <col min="602" max="602" width="12.109375" style="48" customWidth="1"/>
    <col min="603" max="605" width="6.5546875" style="48" customWidth="1"/>
    <col min="606" max="609" width="9.6640625" style="48" customWidth="1"/>
    <col min="610" max="610" width="7.44140625" style="48" customWidth="1"/>
    <col min="611" max="611" width="9.6640625" style="48" customWidth="1"/>
    <col min="612" max="612" width="5.44140625" style="48" customWidth="1"/>
    <col min="613" max="613" width="2.5546875" style="48" customWidth="1"/>
    <col min="614" max="614" width="12.109375" style="48" customWidth="1"/>
    <col min="615" max="617" width="6.5546875" style="48" customWidth="1"/>
    <col min="618" max="621" width="9.6640625" style="48" customWidth="1"/>
    <col min="622" max="622" width="7.44140625" style="48" customWidth="1"/>
    <col min="623" max="623" width="9.6640625" style="48" customWidth="1"/>
    <col min="624" max="624" width="5.44140625" style="48" customWidth="1"/>
    <col min="625" max="625" width="2.5546875" style="48" customWidth="1"/>
    <col min="626" max="626" width="12.109375" style="48" customWidth="1"/>
    <col min="627" max="629" width="6.5546875" style="48" customWidth="1"/>
    <col min="630" max="633" width="9.6640625" style="48" customWidth="1"/>
    <col min="634" max="634" width="7.44140625" style="48" customWidth="1"/>
    <col min="635" max="635" width="9.6640625" style="48" customWidth="1"/>
    <col min="636" max="636" width="5.44140625" style="48" customWidth="1"/>
    <col min="637" max="637" width="2.5546875" style="48" customWidth="1"/>
    <col min="638" max="638" width="12.109375" style="48" customWidth="1"/>
    <col min="639" max="641" width="6.5546875" style="48" customWidth="1"/>
    <col min="642" max="645" width="9.6640625" style="48" customWidth="1"/>
    <col min="646" max="646" width="7.44140625" style="48" customWidth="1"/>
    <col min="647" max="647" width="9.6640625" style="48" customWidth="1"/>
    <col min="648" max="648" width="5.44140625" style="48" customWidth="1"/>
    <col min="649" max="649" width="2.5546875" style="48" customWidth="1"/>
    <col min="650" max="650" width="12.109375" style="48" customWidth="1"/>
    <col min="651" max="653" width="6.5546875" style="48" customWidth="1"/>
    <col min="654" max="657" width="9.6640625" style="48" customWidth="1"/>
    <col min="658" max="658" width="7.44140625" style="48" customWidth="1"/>
    <col min="659" max="659" width="9.6640625" style="48" customWidth="1"/>
    <col min="660" max="660" width="5.44140625" style="48" customWidth="1"/>
    <col min="661" max="661" width="2.5546875" style="48" customWidth="1"/>
    <col min="662" max="662" width="12.109375" style="48" customWidth="1"/>
    <col min="663" max="665" width="6.5546875" style="48" customWidth="1"/>
    <col min="666" max="669" width="9.6640625" style="48" customWidth="1"/>
    <col min="670" max="670" width="7.44140625" style="48" customWidth="1"/>
    <col min="671" max="671" width="9.6640625" style="48" customWidth="1"/>
    <col min="672" max="672" width="5.44140625" style="48" customWidth="1"/>
    <col min="673" max="673" width="2.5546875" style="48" customWidth="1"/>
    <col min="674" max="674" width="12.109375" style="48" customWidth="1"/>
    <col min="675" max="677" width="6.5546875" style="48" customWidth="1"/>
    <col min="678" max="681" width="9.6640625" style="48" customWidth="1"/>
    <col min="682" max="682" width="7.44140625" style="48" customWidth="1"/>
    <col min="683" max="683" width="9.6640625" style="48" customWidth="1"/>
    <col min="684" max="684" width="5.44140625" style="48" customWidth="1"/>
    <col min="685" max="685" width="2.5546875" style="48" customWidth="1"/>
    <col min="686" max="686" width="12.109375" style="48" customWidth="1"/>
    <col min="687" max="689" width="6.5546875" style="48" customWidth="1"/>
    <col min="690" max="693" width="9.6640625" style="48" customWidth="1"/>
    <col min="694" max="694" width="7.44140625" style="48" customWidth="1"/>
    <col min="695" max="695" width="9.6640625" style="48" customWidth="1"/>
    <col min="696" max="696" width="5.44140625" style="48" customWidth="1"/>
    <col min="697" max="697" width="2.5546875" style="48" customWidth="1"/>
    <col min="698" max="698" width="12.109375" style="48" customWidth="1"/>
    <col min="699" max="701" width="6.5546875" style="48" customWidth="1"/>
    <col min="702" max="705" width="9.6640625" style="48" customWidth="1"/>
    <col min="706" max="706" width="7.44140625" style="48" customWidth="1"/>
    <col min="707" max="707" width="9.6640625" style="48" customWidth="1"/>
    <col min="708" max="708" width="5.44140625" style="48" customWidth="1"/>
    <col min="709" max="709" width="2.5546875" style="48" customWidth="1"/>
    <col min="710" max="710" width="12.109375" style="48" customWidth="1"/>
    <col min="711" max="713" width="6.5546875" style="48" customWidth="1"/>
    <col min="714" max="717" width="9.6640625" style="48" customWidth="1"/>
    <col min="718" max="718" width="7.44140625" style="48" customWidth="1"/>
    <col min="719" max="719" width="9.6640625" style="48" customWidth="1"/>
    <col min="720" max="720" width="5.44140625" style="48" customWidth="1"/>
    <col min="721" max="721" width="2.5546875" style="48" customWidth="1"/>
    <col min="722" max="722" width="12.109375" style="48" customWidth="1"/>
    <col min="723" max="725" width="6.5546875" style="48" customWidth="1"/>
    <col min="726" max="729" width="9.6640625" style="48" customWidth="1"/>
    <col min="730" max="730" width="7.44140625" style="48" customWidth="1"/>
    <col min="731" max="731" width="9.6640625" style="48" customWidth="1"/>
    <col min="732" max="732" width="5.44140625" style="48" customWidth="1"/>
    <col min="733" max="733" width="2.5546875" style="48" customWidth="1"/>
    <col min="734" max="734" width="12.109375" style="48" customWidth="1"/>
    <col min="735" max="737" width="6.5546875" style="48" customWidth="1"/>
    <col min="738" max="741" width="9.6640625" style="48" customWidth="1"/>
    <col min="742" max="742" width="7.44140625" style="48" customWidth="1"/>
    <col min="743" max="743" width="9.6640625" style="48" customWidth="1"/>
    <col min="744" max="744" width="5.44140625" style="48" customWidth="1"/>
    <col min="745" max="745" width="2.5546875" style="48" customWidth="1"/>
    <col min="746" max="746" width="12.109375" style="48" customWidth="1"/>
    <col min="747" max="749" width="6.5546875" style="48" customWidth="1"/>
    <col min="750" max="753" width="9.6640625" style="48" customWidth="1"/>
    <col min="754" max="754" width="7.44140625" style="48" customWidth="1"/>
    <col min="755" max="755" width="9.6640625" style="48" customWidth="1"/>
    <col min="756" max="756" width="5.44140625" style="48" customWidth="1"/>
    <col min="757" max="757" width="2.5546875" style="48" customWidth="1"/>
    <col min="758" max="758" width="12.109375" style="48" customWidth="1"/>
    <col min="759" max="761" width="6.5546875" style="48" customWidth="1"/>
    <col min="762" max="765" width="9.6640625" style="48" customWidth="1"/>
    <col min="766" max="766" width="7.44140625" style="48" customWidth="1"/>
    <col min="767" max="767" width="9.6640625" style="48" customWidth="1"/>
    <col min="768" max="768" width="5.44140625" style="48" customWidth="1"/>
    <col min="769" max="769" width="2.5546875" style="48" customWidth="1"/>
    <col min="770" max="770" width="12.109375" style="48" customWidth="1"/>
    <col min="771" max="773" width="6.5546875" style="48" customWidth="1"/>
    <col min="774" max="777" width="9.6640625" style="48" customWidth="1"/>
    <col min="778" max="778" width="7.44140625" style="48" customWidth="1"/>
    <col min="779" max="779" width="9.6640625" style="48" customWidth="1"/>
    <col min="780" max="780" width="5.44140625" style="48" customWidth="1"/>
    <col min="781" max="781" width="2.5546875" style="48" customWidth="1"/>
    <col min="782" max="782" width="12.109375" style="48" customWidth="1"/>
    <col min="783" max="785" width="6.5546875" style="48" customWidth="1"/>
    <col min="786" max="789" width="9.6640625" style="48" customWidth="1"/>
    <col min="790" max="790" width="7.44140625" style="48" customWidth="1"/>
    <col min="791" max="791" width="9.6640625" style="48" customWidth="1"/>
    <col min="792" max="792" width="5.44140625" style="48" customWidth="1"/>
    <col min="793" max="793" width="2.5546875" style="48" customWidth="1"/>
    <col min="794" max="794" width="12.109375" style="48" customWidth="1"/>
    <col min="795" max="797" width="6.5546875" style="48" customWidth="1"/>
    <col min="798" max="801" width="9.6640625" style="48" customWidth="1"/>
    <col min="802" max="802" width="7.44140625" style="48" customWidth="1"/>
    <col min="803" max="803" width="9.6640625" style="48" customWidth="1"/>
    <col min="804" max="804" width="5.44140625" style="48" customWidth="1"/>
    <col min="805" max="805" width="2.5546875" style="48" customWidth="1"/>
    <col min="806" max="806" width="12.109375" style="48" customWidth="1"/>
    <col min="807" max="809" width="6.5546875" style="48" customWidth="1"/>
    <col min="810" max="813" width="9.6640625" style="48" customWidth="1"/>
    <col min="814" max="814" width="7.44140625" style="48" customWidth="1"/>
    <col min="815" max="815" width="9.6640625" style="48" customWidth="1"/>
    <col min="816" max="816" width="5.44140625" style="48" customWidth="1"/>
    <col min="817" max="817" width="2.5546875" style="48" customWidth="1"/>
    <col min="818" max="818" width="12.109375" style="48" customWidth="1"/>
    <col min="819" max="821" width="6.5546875" style="48" customWidth="1"/>
    <col min="822" max="825" width="9.6640625" style="48" customWidth="1"/>
    <col min="826" max="826" width="7.44140625" style="48" customWidth="1"/>
    <col min="827" max="827" width="9.6640625" style="48" customWidth="1"/>
    <col min="828" max="828" width="5.44140625" style="48" customWidth="1"/>
    <col min="829" max="829" width="2.5546875" style="48" customWidth="1"/>
    <col min="830" max="830" width="12.109375" style="48" customWidth="1"/>
    <col min="831" max="833" width="6.5546875" style="48" customWidth="1"/>
    <col min="834" max="837" width="9.6640625" style="48" customWidth="1"/>
    <col min="838" max="838" width="7.44140625" style="48" customWidth="1"/>
    <col min="839" max="839" width="9.6640625" style="48" customWidth="1"/>
    <col min="840" max="840" width="5.44140625" style="48" customWidth="1"/>
    <col min="841" max="841" width="2.5546875" style="48" customWidth="1"/>
    <col min="842" max="842" width="12.109375" style="48" customWidth="1"/>
    <col min="843" max="845" width="6.5546875" style="48" customWidth="1"/>
    <col min="846" max="849" width="9.6640625" style="48" customWidth="1"/>
    <col min="850" max="850" width="7.44140625" style="48" customWidth="1"/>
    <col min="851" max="851" width="9.6640625" style="48" customWidth="1"/>
    <col min="852" max="852" width="5.44140625" style="48" customWidth="1"/>
    <col min="853" max="853" width="2.5546875" style="48" customWidth="1"/>
    <col min="854" max="854" width="12.109375" style="48" customWidth="1"/>
    <col min="855" max="857" width="6.5546875" style="48" customWidth="1"/>
    <col min="858" max="861" width="9.6640625" style="48" customWidth="1"/>
    <col min="862" max="862" width="7.44140625" style="48" customWidth="1"/>
    <col min="863" max="863" width="9.6640625" style="48" customWidth="1"/>
    <col min="864" max="864" width="5.44140625" style="48" customWidth="1"/>
    <col min="865" max="865" width="2.5546875" style="48" customWidth="1"/>
    <col min="866" max="866" width="12.109375" style="48" customWidth="1"/>
    <col min="867" max="869" width="6.5546875" style="48" customWidth="1"/>
    <col min="870" max="873" width="9.6640625" style="48" customWidth="1"/>
    <col min="874" max="874" width="7.44140625" style="48" customWidth="1"/>
    <col min="875" max="875" width="9.6640625" style="48" customWidth="1"/>
    <col min="876" max="876" width="5.44140625" style="48" customWidth="1"/>
    <col min="877" max="877" width="2.5546875" style="48" customWidth="1"/>
    <col min="878" max="878" width="12.109375" style="48" customWidth="1"/>
    <col min="879" max="881" width="6.5546875" style="48" customWidth="1"/>
    <col min="882" max="885" width="9.6640625" style="48" customWidth="1"/>
    <col min="886" max="886" width="7.44140625" style="48" customWidth="1"/>
    <col min="887" max="887" width="9.6640625" style="48" customWidth="1"/>
    <col min="888" max="888" width="5.44140625" style="48" customWidth="1"/>
    <col min="889" max="889" width="2.5546875" style="48" customWidth="1"/>
    <col min="890" max="890" width="12.109375" style="48" customWidth="1"/>
    <col min="891" max="893" width="6.5546875" style="48" customWidth="1"/>
    <col min="894" max="897" width="9.6640625" style="48" customWidth="1"/>
    <col min="898" max="898" width="7.44140625" style="48" customWidth="1"/>
    <col min="899" max="899" width="9.6640625" style="48" customWidth="1"/>
    <col min="900" max="900" width="5.44140625" style="48" customWidth="1"/>
    <col min="901" max="901" width="2.5546875" style="48" customWidth="1"/>
    <col min="902" max="902" width="12.109375" style="48" customWidth="1"/>
    <col min="903" max="905" width="6.5546875" style="48" customWidth="1"/>
    <col min="906" max="909" width="9.6640625" style="48" customWidth="1"/>
    <col min="910" max="910" width="7.44140625" style="48" customWidth="1"/>
    <col min="911" max="911" width="9.6640625" style="48" customWidth="1"/>
    <col min="912" max="912" width="5.44140625" style="48" customWidth="1"/>
    <col min="913" max="913" width="2.5546875" style="48" customWidth="1"/>
    <col min="914" max="914" width="12.109375" style="48" customWidth="1"/>
    <col min="915" max="917" width="6.5546875" style="48" customWidth="1"/>
    <col min="918" max="921" width="9.6640625" style="48" customWidth="1"/>
    <col min="922" max="922" width="7.44140625" style="48" customWidth="1"/>
    <col min="923" max="923" width="9.6640625" style="48" customWidth="1"/>
    <col min="924" max="924" width="5.44140625" style="48" customWidth="1"/>
    <col min="925" max="925" width="2.5546875" style="48" customWidth="1"/>
    <col min="926" max="926" width="12.109375" style="48" customWidth="1"/>
    <col min="927" max="929" width="6.5546875" style="48" customWidth="1"/>
    <col min="930" max="933" width="9.6640625" style="48" customWidth="1"/>
    <col min="934" max="934" width="7.44140625" style="48" customWidth="1"/>
    <col min="935" max="935" width="9.6640625" style="48" customWidth="1"/>
    <col min="936" max="936" width="5.44140625" style="48" customWidth="1"/>
    <col min="937" max="937" width="2.5546875" style="48" customWidth="1"/>
    <col min="938" max="938" width="12.109375" style="48" customWidth="1"/>
    <col min="939" max="941" width="6.5546875" style="48" customWidth="1"/>
    <col min="942" max="945" width="9.6640625" style="48" customWidth="1"/>
    <col min="946" max="946" width="7.44140625" style="48" customWidth="1"/>
    <col min="947" max="947" width="9.6640625" style="48" customWidth="1"/>
    <col min="948" max="948" width="5.44140625" style="48" customWidth="1"/>
    <col min="949" max="949" width="2.5546875" style="48" customWidth="1"/>
    <col min="950" max="950" width="12.109375" style="48" customWidth="1"/>
    <col min="951" max="953" width="6.5546875" style="48" customWidth="1"/>
    <col min="954" max="957" width="9.6640625" style="48" customWidth="1"/>
    <col min="958" max="958" width="7.44140625" style="48" customWidth="1"/>
    <col min="959" max="959" width="9.6640625" style="48" customWidth="1"/>
    <col min="960" max="960" width="5.44140625" style="48" customWidth="1"/>
    <col min="961" max="961" width="2.5546875" style="48" customWidth="1"/>
    <col min="962" max="962" width="12.109375" style="48" customWidth="1"/>
    <col min="963" max="965" width="6.5546875" style="48" customWidth="1"/>
    <col min="966" max="969" width="9.6640625" style="48" customWidth="1"/>
    <col min="970" max="970" width="7.44140625" style="48" customWidth="1"/>
    <col min="971" max="971" width="9.6640625" style="48" customWidth="1"/>
    <col min="972" max="972" width="5.44140625" style="48" customWidth="1"/>
    <col min="973" max="16384" width="9.109375" style="48"/>
  </cols>
  <sheetData>
    <row r="1" spans="1:1142" s="3" customFormat="1" ht="16.5" customHeight="1" x14ac:dyDescent="0.3">
      <c r="C1" s="62"/>
      <c r="D1" s="456" t="str">
        <f>'جدول نتایج '!G1</f>
        <v>وزارت معارف</v>
      </c>
      <c r="E1" s="456"/>
      <c r="F1" s="456"/>
      <c r="G1" s="456"/>
      <c r="H1" s="456"/>
      <c r="I1" s="456"/>
      <c r="J1" s="4"/>
      <c r="P1" s="456" t="str">
        <f>$D$1</f>
        <v>وزارت معارف</v>
      </c>
      <c r="Q1" s="456"/>
      <c r="R1" s="456"/>
      <c r="S1" s="456"/>
      <c r="T1" s="456"/>
      <c r="U1" s="456"/>
      <c r="V1" s="4"/>
      <c r="AB1" s="456" t="str">
        <f>$D$1</f>
        <v>وزارت معارف</v>
      </c>
      <c r="AC1" s="456"/>
      <c r="AD1" s="456"/>
      <c r="AE1" s="456"/>
      <c r="AF1" s="456"/>
      <c r="AG1" s="456"/>
      <c r="AH1" s="4"/>
      <c r="AN1" s="456" t="str">
        <f>$D$1</f>
        <v>وزارت معارف</v>
      </c>
      <c r="AO1" s="456"/>
      <c r="AP1" s="456"/>
      <c r="AQ1" s="456"/>
      <c r="AR1" s="456"/>
      <c r="AS1" s="456"/>
      <c r="AT1" s="4"/>
      <c r="AZ1" s="456" t="str">
        <f>$D$1</f>
        <v>وزارت معارف</v>
      </c>
      <c r="BA1" s="456"/>
      <c r="BB1" s="456"/>
      <c r="BC1" s="456"/>
      <c r="BD1" s="456"/>
      <c r="BE1" s="456"/>
      <c r="BF1" s="4"/>
      <c r="BL1" s="456" t="str">
        <f>$D$1</f>
        <v>وزارت معارف</v>
      </c>
      <c r="BM1" s="456"/>
      <c r="BN1" s="456"/>
      <c r="BO1" s="456"/>
      <c r="BP1" s="456"/>
      <c r="BQ1" s="456"/>
      <c r="BR1" s="4"/>
      <c r="BX1" s="456" t="str">
        <f>$D$1</f>
        <v>وزارت معارف</v>
      </c>
      <c r="BY1" s="456"/>
      <c r="BZ1" s="456"/>
      <c r="CA1" s="456"/>
      <c r="CB1" s="456"/>
      <c r="CC1" s="456"/>
      <c r="CD1" s="4"/>
      <c r="CJ1" s="456" t="str">
        <f>$D$1</f>
        <v>وزارت معارف</v>
      </c>
      <c r="CK1" s="456"/>
      <c r="CL1" s="456"/>
      <c r="CM1" s="456"/>
      <c r="CN1" s="456"/>
      <c r="CO1" s="456"/>
      <c r="CP1" s="4"/>
      <c r="CV1" s="456" t="str">
        <f>$D$1</f>
        <v>وزارت معارف</v>
      </c>
      <c r="CW1" s="456"/>
      <c r="CX1" s="456"/>
      <c r="CY1" s="456"/>
      <c r="CZ1" s="456"/>
      <c r="DA1" s="456"/>
      <c r="DB1" s="4"/>
      <c r="DH1" s="456" t="str">
        <f>$D$1</f>
        <v>وزارت معارف</v>
      </c>
      <c r="DI1" s="456"/>
      <c r="DJ1" s="456"/>
      <c r="DK1" s="456"/>
      <c r="DL1" s="456"/>
      <c r="DM1" s="456"/>
      <c r="DN1" s="4"/>
      <c r="DT1" s="456" t="str">
        <f>$D$1</f>
        <v>وزارت معارف</v>
      </c>
      <c r="DU1" s="456"/>
      <c r="DV1" s="456"/>
      <c r="DW1" s="456"/>
      <c r="DX1" s="456"/>
      <c r="DY1" s="456"/>
      <c r="DZ1" s="4"/>
      <c r="EF1" s="456" t="str">
        <f>$D$1</f>
        <v>وزارت معارف</v>
      </c>
      <c r="EG1" s="456"/>
      <c r="EH1" s="456"/>
      <c r="EI1" s="456"/>
      <c r="EJ1" s="456"/>
      <c r="EK1" s="456"/>
      <c r="EL1" s="4"/>
      <c r="ER1" s="456" t="str">
        <f>$D$1</f>
        <v>وزارت معارف</v>
      </c>
      <c r="ES1" s="456"/>
      <c r="ET1" s="456"/>
      <c r="EU1" s="456"/>
      <c r="EV1" s="456"/>
      <c r="EW1" s="456"/>
      <c r="EX1" s="4"/>
      <c r="FD1" s="456" t="str">
        <f>$D$1</f>
        <v>وزارت معارف</v>
      </c>
      <c r="FE1" s="456"/>
      <c r="FF1" s="456"/>
      <c r="FG1" s="456"/>
      <c r="FH1" s="456"/>
      <c r="FI1" s="456"/>
      <c r="FJ1" s="4"/>
      <c r="FP1" s="456" t="str">
        <f>$D$1</f>
        <v>وزارت معارف</v>
      </c>
      <c r="FQ1" s="456"/>
      <c r="FR1" s="456"/>
      <c r="FS1" s="456"/>
      <c r="FT1" s="456"/>
      <c r="FU1" s="456"/>
      <c r="FV1" s="4"/>
      <c r="GB1" s="456" t="str">
        <f>$D$1</f>
        <v>وزارت معارف</v>
      </c>
      <c r="GC1" s="456"/>
      <c r="GD1" s="456"/>
      <c r="GE1" s="456"/>
      <c r="GF1" s="456"/>
      <c r="GG1" s="456"/>
      <c r="GH1" s="4"/>
      <c r="GN1" s="456" t="str">
        <f>$D$1</f>
        <v>وزارت معارف</v>
      </c>
      <c r="GO1" s="456"/>
      <c r="GP1" s="456"/>
      <c r="GQ1" s="456"/>
      <c r="GR1" s="456"/>
      <c r="GS1" s="456"/>
      <c r="GT1" s="4"/>
      <c r="GZ1" s="456" t="str">
        <f>$D$1</f>
        <v>وزارت معارف</v>
      </c>
      <c r="HA1" s="456"/>
      <c r="HB1" s="456"/>
      <c r="HC1" s="456"/>
      <c r="HD1" s="456"/>
      <c r="HE1" s="456"/>
      <c r="HF1" s="4"/>
      <c r="HL1" s="456" t="str">
        <f>$D$1</f>
        <v>وزارت معارف</v>
      </c>
      <c r="HM1" s="456"/>
      <c r="HN1" s="456"/>
      <c r="HO1" s="456"/>
      <c r="HP1" s="456"/>
      <c r="HQ1" s="456"/>
      <c r="HR1" s="4"/>
      <c r="HX1" s="456" t="str">
        <f>$D$1</f>
        <v>وزارت معارف</v>
      </c>
      <c r="HY1" s="456"/>
      <c r="HZ1" s="456"/>
      <c r="IA1" s="456"/>
      <c r="IB1" s="456"/>
      <c r="IC1" s="456"/>
      <c r="ID1" s="4"/>
      <c r="IJ1" s="456" t="str">
        <f>$D$1</f>
        <v>وزارت معارف</v>
      </c>
      <c r="IK1" s="456"/>
      <c r="IL1" s="456"/>
      <c r="IM1" s="456"/>
      <c r="IN1" s="456"/>
      <c r="IO1" s="456"/>
      <c r="IP1" s="4"/>
      <c r="IV1" s="456" t="str">
        <f>$D$1</f>
        <v>وزارت معارف</v>
      </c>
      <c r="IW1" s="456"/>
      <c r="IX1" s="456"/>
      <c r="IY1" s="456"/>
      <c r="IZ1" s="456"/>
      <c r="JA1" s="456"/>
      <c r="JB1" s="4"/>
      <c r="JH1" s="456" t="str">
        <f>$D$1</f>
        <v>وزارت معارف</v>
      </c>
      <c r="JI1" s="456"/>
      <c r="JJ1" s="456"/>
      <c r="JK1" s="456"/>
      <c r="JL1" s="456"/>
      <c r="JM1" s="456"/>
      <c r="JN1" s="4"/>
      <c r="JT1" s="456" t="str">
        <f>$D$1</f>
        <v>وزارت معارف</v>
      </c>
      <c r="JU1" s="456"/>
      <c r="JV1" s="456"/>
      <c r="JW1" s="456"/>
      <c r="JX1" s="456"/>
      <c r="JY1" s="456"/>
      <c r="JZ1" s="4"/>
      <c r="KF1" s="456" t="str">
        <f>$D$1</f>
        <v>وزارت معارف</v>
      </c>
      <c r="KG1" s="456"/>
      <c r="KH1" s="456"/>
      <c r="KI1" s="456"/>
      <c r="KJ1" s="456"/>
      <c r="KK1" s="456"/>
      <c r="KL1" s="4"/>
      <c r="KR1" s="456" t="str">
        <f>$D$1</f>
        <v>وزارت معارف</v>
      </c>
      <c r="KS1" s="456"/>
      <c r="KT1" s="456"/>
      <c r="KU1" s="456"/>
      <c r="KV1" s="456"/>
      <c r="KW1" s="456"/>
      <c r="KX1" s="4"/>
      <c r="LD1" s="456" t="str">
        <f>$D$1</f>
        <v>وزارت معارف</v>
      </c>
      <c r="LE1" s="456"/>
      <c r="LF1" s="456"/>
      <c r="LG1" s="456"/>
      <c r="LH1" s="456"/>
      <c r="LI1" s="456"/>
      <c r="LJ1" s="4"/>
      <c r="LP1" s="456" t="str">
        <f>$D$1</f>
        <v>وزارت معارف</v>
      </c>
      <c r="LQ1" s="456"/>
      <c r="LR1" s="456"/>
      <c r="LS1" s="456"/>
      <c r="LT1" s="456"/>
      <c r="LU1" s="456"/>
      <c r="LV1" s="4"/>
      <c r="MB1" s="456" t="str">
        <f>$D$1</f>
        <v>وزارت معارف</v>
      </c>
      <c r="MC1" s="456"/>
      <c r="MD1" s="456"/>
      <c r="ME1" s="456"/>
      <c r="MF1" s="456"/>
      <c r="MG1" s="456"/>
      <c r="MH1" s="4"/>
      <c r="MN1" s="456" t="str">
        <f>$D$1</f>
        <v>وزارت معارف</v>
      </c>
      <c r="MO1" s="456"/>
      <c r="MP1" s="456"/>
      <c r="MQ1" s="456"/>
      <c r="MR1" s="456"/>
      <c r="MS1" s="456"/>
      <c r="MT1" s="4"/>
      <c r="MZ1" s="456" t="str">
        <f>$D$1</f>
        <v>وزارت معارف</v>
      </c>
      <c r="NA1" s="456"/>
      <c r="NB1" s="456"/>
      <c r="NC1" s="456"/>
      <c r="ND1" s="456"/>
      <c r="NE1" s="456"/>
      <c r="NF1" s="4"/>
      <c r="NL1" s="456" t="str">
        <f>$D$1</f>
        <v>وزارت معارف</v>
      </c>
      <c r="NM1" s="456"/>
      <c r="NN1" s="456"/>
      <c r="NO1" s="456"/>
      <c r="NP1" s="456"/>
      <c r="NQ1" s="456"/>
      <c r="NR1" s="4"/>
      <c r="NX1" s="456" t="str">
        <f>$D$1</f>
        <v>وزارت معارف</v>
      </c>
      <c r="NY1" s="456"/>
      <c r="NZ1" s="456"/>
      <c r="OA1" s="456"/>
      <c r="OB1" s="456"/>
      <c r="OC1" s="456"/>
      <c r="OD1" s="4"/>
      <c r="OJ1" s="456" t="str">
        <f>$D$1</f>
        <v>وزارت معارف</v>
      </c>
      <c r="OK1" s="456"/>
      <c r="OL1" s="456"/>
      <c r="OM1" s="456"/>
      <c r="ON1" s="456"/>
      <c r="OO1" s="456"/>
      <c r="OP1" s="4"/>
      <c r="OV1" s="456" t="str">
        <f>$D$1</f>
        <v>وزارت معارف</v>
      </c>
      <c r="OW1" s="456"/>
      <c r="OX1" s="456"/>
      <c r="OY1" s="456"/>
      <c r="OZ1" s="456"/>
      <c r="PA1" s="456"/>
      <c r="PB1" s="4"/>
      <c r="PH1" s="456" t="str">
        <f>$D$1</f>
        <v>وزارت معارف</v>
      </c>
      <c r="PI1" s="456"/>
      <c r="PJ1" s="456"/>
      <c r="PK1" s="456"/>
      <c r="PL1" s="456"/>
      <c r="PM1" s="456"/>
      <c r="PN1" s="4"/>
      <c r="PT1" s="456" t="str">
        <f>$D$1</f>
        <v>وزارت معارف</v>
      </c>
      <c r="PU1" s="456"/>
      <c r="PV1" s="456"/>
      <c r="PW1" s="456"/>
      <c r="PX1" s="456"/>
      <c r="PY1" s="456"/>
      <c r="PZ1" s="4"/>
      <c r="QF1" s="456" t="str">
        <f>$D$1</f>
        <v>وزارت معارف</v>
      </c>
      <c r="QG1" s="456"/>
      <c r="QH1" s="456"/>
      <c r="QI1" s="456"/>
      <c r="QJ1" s="456"/>
      <c r="QK1" s="456"/>
      <c r="QL1" s="4"/>
      <c r="QR1" s="456" t="str">
        <f>$D$1</f>
        <v>وزارت معارف</v>
      </c>
      <c r="QS1" s="456"/>
      <c r="QT1" s="456"/>
      <c r="QU1" s="456"/>
      <c r="QV1" s="456"/>
      <c r="QW1" s="456"/>
      <c r="QX1" s="4"/>
      <c r="RD1" s="456" t="str">
        <f>$D$1</f>
        <v>وزارت معارف</v>
      </c>
      <c r="RE1" s="456"/>
      <c r="RF1" s="456"/>
      <c r="RG1" s="456"/>
      <c r="RH1" s="456"/>
      <c r="RI1" s="456"/>
      <c r="RJ1" s="4"/>
      <c r="RP1" s="456" t="str">
        <f>$D$1</f>
        <v>وزارت معارف</v>
      </c>
      <c r="RQ1" s="456"/>
      <c r="RR1" s="456"/>
      <c r="RS1" s="456"/>
      <c r="RT1" s="456"/>
      <c r="RU1" s="456"/>
      <c r="RV1" s="4"/>
      <c r="SB1" s="456" t="str">
        <f>$D$1</f>
        <v>وزارت معارف</v>
      </c>
      <c r="SC1" s="456"/>
      <c r="SD1" s="456"/>
      <c r="SE1" s="456"/>
      <c r="SF1" s="456"/>
      <c r="SG1" s="456"/>
      <c r="SH1" s="4"/>
      <c r="SN1" s="456" t="str">
        <f>$D$1</f>
        <v>وزارت معارف</v>
      </c>
      <c r="SO1" s="456"/>
      <c r="SP1" s="456"/>
      <c r="SQ1" s="456"/>
      <c r="SR1" s="456"/>
      <c r="SS1" s="456"/>
      <c r="ST1" s="4"/>
      <c r="SZ1" s="456" t="str">
        <f>$D$1</f>
        <v>وزارت معارف</v>
      </c>
      <c r="TA1" s="456"/>
      <c r="TB1" s="456"/>
      <c r="TC1" s="456"/>
      <c r="TD1" s="456"/>
      <c r="TE1" s="456"/>
      <c r="TF1" s="4"/>
      <c r="TL1" s="456" t="str">
        <f>$D$1</f>
        <v>وزارت معارف</v>
      </c>
      <c r="TM1" s="456"/>
      <c r="TN1" s="456"/>
      <c r="TO1" s="456"/>
      <c r="TP1" s="456"/>
      <c r="TQ1" s="456"/>
      <c r="TR1" s="4"/>
      <c r="TX1" s="456" t="str">
        <f>$D$1</f>
        <v>وزارت معارف</v>
      </c>
      <c r="TY1" s="456"/>
      <c r="TZ1" s="456"/>
      <c r="UA1" s="456"/>
      <c r="UB1" s="456"/>
      <c r="UC1" s="456"/>
      <c r="UD1" s="4"/>
      <c r="UJ1" s="456" t="str">
        <f>$D$1</f>
        <v>وزارت معارف</v>
      </c>
      <c r="UK1" s="456"/>
      <c r="UL1" s="456"/>
      <c r="UM1" s="456"/>
      <c r="UN1" s="456"/>
      <c r="UO1" s="456"/>
      <c r="UP1" s="4"/>
      <c r="UV1" s="456" t="str">
        <f>$D$1</f>
        <v>وزارت معارف</v>
      </c>
      <c r="UW1" s="456"/>
      <c r="UX1" s="456"/>
      <c r="UY1" s="456"/>
      <c r="UZ1" s="456"/>
      <c r="VA1" s="456"/>
      <c r="VB1" s="4"/>
      <c r="VH1" s="456" t="str">
        <f>$D$1</f>
        <v>وزارت معارف</v>
      </c>
      <c r="VI1" s="456"/>
      <c r="VJ1" s="456"/>
      <c r="VK1" s="456"/>
      <c r="VL1" s="456"/>
      <c r="VM1" s="456"/>
      <c r="VN1" s="4"/>
      <c r="VT1" s="456" t="str">
        <f>$D$1</f>
        <v>وزارت معارف</v>
      </c>
      <c r="VU1" s="456"/>
      <c r="VV1" s="456"/>
      <c r="VW1" s="456"/>
      <c r="VX1" s="456"/>
      <c r="VY1" s="456"/>
      <c r="VZ1" s="4"/>
      <c r="WF1" s="456" t="str">
        <f>$D$1</f>
        <v>وزارت معارف</v>
      </c>
      <c r="WG1" s="456"/>
      <c r="WH1" s="456"/>
      <c r="WI1" s="456"/>
      <c r="WJ1" s="456"/>
      <c r="WK1" s="456"/>
      <c r="WL1" s="4"/>
      <c r="WR1" s="456" t="str">
        <f>$D$1</f>
        <v>وزارت معارف</v>
      </c>
      <c r="WS1" s="456"/>
      <c r="WT1" s="456"/>
      <c r="WU1" s="456"/>
      <c r="WV1" s="456"/>
      <c r="WW1" s="456"/>
      <c r="WX1" s="4"/>
      <c r="XD1" s="456" t="str">
        <f>$D$1</f>
        <v>وزارت معارف</v>
      </c>
      <c r="XE1" s="456"/>
      <c r="XF1" s="456"/>
      <c r="XG1" s="456"/>
      <c r="XH1" s="456"/>
      <c r="XI1" s="456"/>
      <c r="XJ1" s="4"/>
      <c r="XP1" s="456" t="str">
        <f>$D$1</f>
        <v>وزارت معارف</v>
      </c>
      <c r="XQ1" s="456"/>
      <c r="XR1" s="456"/>
      <c r="XS1" s="456"/>
      <c r="XT1" s="456"/>
      <c r="XU1" s="456"/>
      <c r="XV1" s="4"/>
      <c r="YB1" s="456" t="str">
        <f>$D$1</f>
        <v>وزارت معارف</v>
      </c>
      <c r="YC1" s="456"/>
      <c r="YD1" s="456"/>
      <c r="YE1" s="456"/>
      <c r="YF1" s="456"/>
      <c r="YG1" s="456"/>
      <c r="YH1" s="4"/>
      <c r="YN1" s="456" t="str">
        <f>$D$1</f>
        <v>وزارت معارف</v>
      </c>
      <c r="YO1" s="456"/>
      <c r="YP1" s="456"/>
      <c r="YQ1" s="456"/>
      <c r="YR1" s="456"/>
      <c r="YS1" s="456"/>
      <c r="YT1" s="4"/>
      <c r="YZ1" s="456" t="str">
        <f>$D$1</f>
        <v>وزارت معارف</v>
      </c>
      <c r="ZA1" s="456"/>
      <c r="ZB1" s="456"/>
      <c r="ZC1" s="456"/>
      <c r="ZD1" s="456"/>
      <c r="ZE1" s="456"/>
      <c r="ZF1" s="4"/>
      <c r="ZL1" s="456" t="str">
        <f>$D$1</f>
        <v>وزارت معارف</v>
      </c>
      <c r="ZM1" s="456"/>
      <c r="ZN1" s="456"/>
      <c r="ZO1" s="456"/>
      <c r="ZP1" s="456"/>
      <c r="ZQ1" s="456"/>
      <c r="ZR1" s="4"/>
      <c r="ZX1" s="456" t="str">
        <f>$D$1</f>
        <v>وزارت معارف</v>
      </c>
      <c r="ZY1" s="456"/>
      <c r="ZZ1" s="456"/>
      <c r="AAA1" s="456"/>
      <c r="AAB1" s="456"/>
      <c r="AAC1" s="456"/>
      <c r="AAD1" s="4"/>
      <c r="AAJ1" s="456" t="str">
        <f>$D$1</f>
        <v>وزارت معارف</v>
      </c>
      <c r="AAK1" s="456"/>
      <c r="AAL1" s="456"/>
      <c r="AAM1" s="456"/>
      <c r="AAN1" s="456"/>
      <c r="AAO1" s="456"/>
      <c r="AAP1" s="4"/>
      <c r="AAV1" s="456" t="str">
        <f>$D$1</f>
        <v>وزارت معارف</v>
      </c>
      <c r="AAW1" s="456"/>
      <c r="AAX1" s="456"/>
      <c r="AAY1" s="456"/>
      <c r="AAZ1" s="456"/>
      <c r="ABA1" s="456"/>
      <c r="ABB1" s="4"/>
      <c r="ABH1" s="456" t="str">
        <f>$D$1</f>
        <v>وزارت معارف</v>
      </c>
      <c r="ABI1" s="456"/>
      <c r="ABJ1" s="456"/>
      <c r="ABK1" s="456"/>
      <c r="ABL1" s="456"/>
      <c r="ABM1" s="456"/>
      <c r="ABN1" s="4"/>
      <c r="ABT1" s="456" t="str">
        <f>$D$1</f>
        <v>وزارت معارف</v>
      </c>
      <c r="ABU1" s="456"/>
      <c r="ABV1" s="456"/>
      <c r="ABW1" s="456"/>
      <c r="ABX1" s="456"/>
      <c r="ABY1" s="456"/>
      <c r="ABZ1" s="4"/>
      <c r="ACF1" s="456" t="str">
        <f>$D$1</f>
        <v>وزارت معارف</v>
      </c>
      <c r="ACG1" s="456"/>
      <c r="ACH1" s="456"/>
      <c r="ACI1" s="456"/>
      <c r="ACJ1" s="456"/>
      <c r="ACK1" s="456"/>
      <c r="ACL1" s="4"/>
      <c r="ACR1" s="456" t="str">
        <f>$D$1</f>
        <v>وزارت معارف</v>
      </c>
      <c r="ACS1" s="456"/>
      <c r="ACT1" s="456"/>
      <c r="ACU1" s="456"/>
      <c r="ACV1" s="456"/>
      <c r="ACW1" s="456"/>
      <c r="ACX1" s="4"/>
      <c r="ADD1" s="456" t="str">
        <f>$D$1</f>
        <v>وزارت معارف</v>
      </c>
      <c r="ADE1" s="456"/>
      <c r="ADF1" s="456"/>
      <c r="ADG1" s="456"/>
      <c r="ADH1" s="456"/>
      <c r="ADI1" s="456"/>
      <c r="ADJ1" s="4"/>
      <c r="ADP1" s="456" t="str">
        <f>$D$1</f>
        <v>وزارت معارف</v>
      </c>
      <c r="ADQ1" s="456"/>
      <c r="ADR1" s="456"/>
      <c r="ADS1" s="456"/>
      <c r="ADT1" s="456"/>
      <c r="ADU1" s="456"/>
      <c r="ADV1" s="4"/>
      <c r="AEB1" s="456" t="str">
        <f>$D$1</f>
        <v>وزارت معارف</v>
      </c>
      <c r="AEC1" s="456"/>
      <c r="AED1" s="456"/>
      <c r="AEE1" s="456"/>
      <c r="AEF1" s="456"/>
      <c r="AEG1" s="456"/>
      <c r="AEH1" s="4"/>
      <c r="AEN1" s="456" t="str">
        <f>$D$1</f>
        <v>وزارت معارف</v>
      </c>
      <c r="AEO1" s="456"/>
      <c r="AEP1" s="456"/>
      <c r="AEQ1" s="456"/>
      <c r="AER1" s="456"/>
      <c r="AES1" s="456"/>
      <c r="AET1" s="4"/>
      <c r="AEZ1" s="456" t="str">
        <f>$D$1</f>
        <v>وزارت معارف</v>
      </c>
      <c r="AFA1" s="456"/>
      <c r="AFB1" s="456"/>
      <c r="AFC1" s="456"/>
      <c r="AFD1" s="456"/>
      <c r="AFE1" s="456"/>
      <c r="AFF1" s="4"/>
      <c r="AFL1" s="456" t="str">
        <f>$D$1</f>
        <v>وزارت معارف</v>
      </c>
      <c r="AFM1" s="456"/>
      <c r="AFN1" s="456"/>
      <c r="AFO1" s="456"/>
      <c r="AFP1" s="456"/>
      <c r="AFQ1" s="456"/>
      <c r="AFR1" s="4"/>
      <c r="AFX1" s="456" t="str">
        <f>$D$1</f>
        <v>وزارت معارف</v>
      </c>
      <c r="AFY1" s="456"/>
      <c r="AFZ1" s="456"/>
      <c r="AGA1" s="456"/>
      <c r="AGB1" s="456"/>
      <c r="AGC1" s="456"/>
      <c r="AGD1" s="4"/>
      <c r="AGJ1" s="456" t="str">
        <f>$D$1</f>
        <v>وزارت معارف</v>
      </c>
      <c r="AGK1" s="456"/>
      <c r="AGL1" s="456"/>
      <c r="AGM1" s="456"/>
      <c r="AGN1" s="456"/>
      <c r="AGO1" s="456"/>
      <c r="AGP1" s="4"/>
      <c r="AGV1" s="456" t="str">
        <f>$D$1</f>
        <v>وزارت معارف</v>
      </c>
      <c r="AGW1" s="456"/>
      <c r="AGX1" s="456"/>
      <c r="AGY1" s="456"/>
      <c r="AGZ1" s="456"/>
      <c r="AHA1" s="456"/>
      <c r="AHB1" s="4"/>
      <c r="AHH1" s="456" t="str">
        <f>$D$1</f>
        <v>وزارت معارف</v>
      </c>
      <c r="AHI1" s="456"/>
      <c r="AHJ1" s="456"/>
      <c r="AHK1" s="456"/>
      <c r="AHL1" s="456"/>
      <c r="AHM1" s="456"/>
      <c r="AHN1" s="4"/>
      <c r="AHT1" s="456" t="str">
        <f>$D$1</f>
        <v>وزارت معارف</v>
      </c>
      <c r="AHU1" s="456"/>
      <c r="AHV1" s="456"/>
      <c r="AHW1" s="456"/>
      <c r="AHX1" s="456"/>
      <c r="AHY1" s="456"/>
      <c r="AHZ1" s="4"/>
      <c r="AIF1" s="456" t="str">
        <f>$D$1</f>
        <v>وزارت معارف</v>
      </c>
      <c r="AIG1" s="456"/>
      <c r="AIH1" s="456"/>
      <c r="AII1" s="456"/>
      <c r="AIJ1" s="456"/>
      <c r="AIK1" s="456"/>
      <c r="AIL1" s="4"/>
      <c r="AIR1" s="456" t="str">
        <f>$D$1</f>
        <v>وزارت معارف</v>
      </c>
      <c r="AIS1" s="456"/>
      <c r="AIT1" s="456"/>
      <c r="AIU1" s="456"/>
      <c r="AIV1" s="456"/>
      <c r="AIW1" s="456"/>
      <c r="AIX1" s="4"/>
      <c r="AJD1" s="456" t="str">
        <f>$D$1</f>
        <v>وزارت معارف</v>
      </c>
      <c r="AJE1" s="456"/>
      <c r="AJF1" s="456"/>
      <c r="AJG1" s="456"/>
      <c r="AJH1" s="456"/>
      <c r="AJI1" s="456"/>
      <c r="AJJ1" s="4"/>
      <c r="AJP1" s="456" t="str">
        <f>$D$1</f>
        <v>وزارت معارف</v>
      </c>
      <c r="AJQ1" s="456"/>
      <c r="AJR1" s="456"/>
      <c r="AJS1" s="456"/>
      <c r="AJT1" s="456"/>
      <c r="AJU1" s="456"/>
      <c r="AJV1" s="4"/>
      <c r="AKB1" s="456" t="str">
        <f>$D$1</f>
        <v>وزارت معارف</v>
      </c>
      <c r="AKC1" s="456"/>
      <c r="AKD1" s="456"/>
      <c r="AKE1" s="456"/>
      <c r="AKF1" s="456"/>
      <c r="AKG1" s="456"/>
      <c r="AKH1" s="4"/>
    </row>
    <row r="2" spans="1:1142" s="3" customFormat="1" ht="16.5" customHeight="1" x14ac:dyDescent="0.3">
      <c r="D2" s="457" t="str">
        <f>'جدول نتایج '!G3</f>
        <v>ریاست معارف (       )</v>
      </c>
      <c r="E2" s="457"/>
      <c r="F2" s="457"/>
      <c r="G2" s="457"/>
      <c r="H2" s="457"/>
      <c r="I2" s="457"/>
      <c r="J2" s="5"/>
      <c r="P2" s="457" t="str">
        <f>$D$2</f>
        <v>ریاست معارف (       )</v>
      </c>
      <c r="Q2" s="457"/>
      <c r="R2" s="457"/>
      <c r="S2" s="457"/>
      <c r="T2" s="457"/>
      <c r="U2" s="457"/>
      <c r="V2" s="5"/>
      <c r="AB2" s="457" t="str">
        <f>$D$2</f>
        <v>ریاست معارف (       )</v>
      </c>
      <c r="AC2" s="457"/>
      <c r="AD2" s="457"/>
      <c r="AE2" s="457"/>
      <c r="AF2" s="457"/>
      <c r="AG2" s="457"/>
      <c r="AH2" s="5"/>
      <c r="AN2" s="457" t="str">
        <f>$D$2</f>
        <v>ریاست معارف (       )</v>
      </c>
      <c r="AO2" s="457"/>
      <c r="AP2" s="457"/>
      <c r="AQ2" s="457"/>
      <c r="AR2" s="457"/>
      <c r="AS2" s="457"/>
      <c r="AT2" s="5"/>
      <c r="AZ2" s="457" t="str">
        <f>$D$2</f>
        <v>ریاست معارف (       )</v>
      </c>
      <c r="BA2" s="457"/>
      <c r="BB2" s="457"/>
      <c r="BC2" s="457"/>
      <c r="BD2" s="457"/>
      <c r="BE2" s="457"/>
      <c r="BF2" s="5"/>
      <c r="BL2" s="457" t="str">
        <f>$D$2</f>
        <v>ریاست معارف (       )</v>
      </c>
      <c r="BM2" s="457"/>
      <c r="BN2" s="457"/>
      <c r="BO2" s="457"/>
      <c r="BP2" s="457"/>
      <c r="BQ2" s="457"/>
      <c r="BR2" s="5"/>
      <c r="BX2" s="457" t="str">
        <f>$D$2</f>
        <v>ریاست معارف (       )</v>
      </c>
      <c r="BY2" s="457"/>
      <c r="BZ2" s="457"/>
      <c r="CA2" s="457"/>
      <c r="CB2" s="457"/>
      <c r="CC2" s="457"/>
      <c r="CD2" s="5"/>
      <c r="CJ2" s="457" t="str">
        <f>$D$2</f>
        <v>ریاست معارف (       )</v>
      </c>
      <c r="CK2" s="457"/>
      <c r="CL2" s="457"/>
      <c r="CM2" s="457"/>
      <c r="CN2" s="457"/>
      <c r="CO2" s="457"/>
      <c r="CP2" s="5"/>
      <c r="CV2" s="457" t="str">
        <f>$D$2</f>
        <v>ریاست معارف (       )</v>
      </c>
      <c r="CW2" s="457"/>
      <c r="CX2" s="457"/>
      <c r="CY2" s="457"/>
      <c r="CZ2" s="457"/>
      <c r="DA2" s="457"/>
      <c r="DB2" s="5"/>
      <c r="DH2" s="457" t="str">
        <f>$D$2</f>
        <v>ریاست معارف (       )</v>
      </c>
      <c r="DI2" s="457"/>
      <c r="DJ2" s="457"/>
      <c r="DK2" s="457"/>
      <c r="DL2" s="457"/>
      <c r="DM2" s="457"/>
      <c r="DN2" s="5"/>
      <c r="DT2" s="457" t="str">
        <f>$D$2</f>
        <v>ریاست معارف (       )</v>
      </c>
      <c r="DU2" s="457"/>
      <c r="DV2" s="457"/>
      <c r="DW2" s="457"/>
      <c r="DX2" s="457"/>
      <c r="DY2" s="457"/>
      <c r="DZ2" s="5"/>
      <c r="EF2" s="457" t="str">
        <f>$D$2</f>
        <v>ریاست معارف (       )</v>
      </c>
      <c r="EG2" s="457"/>
      <c r="EH2" s="457"/>
      <c r="EI2" s="457"/>
      <c r="EJ2" s="457"/>
      <c r="EK2" s="457"/>
      <c r="EL2" s="5"/>
      <c r="ER2" s="457" t="str">
        <f>$D$2</f>
        <v>ریاست معارف (       )</v>
      </c>
      <c r="ES2" s="457"/>
      <c r="ET2" s="457"/>
      <c r="EU2" s="457"/>
      <c r="EV2" s="457"/>
      <c r="EW2" s="457"/>
      <c r="EX2" s="5"/>
      <c r="FD2" s="457" t="str">
        <f>$D$2</f>
        <v>ریاست معارف (       )</v>
      </c>
      <c r="FE2" s="457"/>
      <c r="FF2" s="457"/>
      <c r="FG2" s="457"/>
      <c r="FH2" s="457"/>
      <c r="FI2" s="457"/>
      <c r="FJ2" s="5"/>
      <c r="FP2" s="457" t="str">
        <f>$D$2</f>
        <v>ریاست معارف (       )</v>
      </c>
      <c r="FQ2" s="457"/>
      <c r="FR2" s="457"/>
      <c r="FS2" s="457"/>
      <c r="FT2" s="457"/>
      <c r="FU2" s="457"/>
      <c r="FV2" s="5"/>
      <c r="GB2" s="457" t="str">
        <f>$D$2</f>
        <v>ریاست معارف (       )</v>
      </c>
      <c r="GC2" s="457"/>
      <c r="GD2" s="457"/>
      <c r="GE2" s="457"/>
      <c r="GF2" s="457"/>
      <c r="GG2" s="457"/>
      <c r="GH2" s="5"/>
      <c r="GN2" s="457" t="str">
        <f>$D$2</f>
        <v>ریاست معارف (       )</v>
      </c>
      <c r="GO2" s="457"/>
      <c r="GP2" s="457"/>
      <c r="GQ2" s="457"/>
      <c r="GR2" s="457"/>
      <c r="GS2" s="457"/>
      <c r="GT2" s="5"/>
      <c r="GZ2" s="457" t="str">
        <f>$D$2</f>
        <v>ریاست معارف (       )</v>
      </c>
      <c r="HA2" s="457"/>
      <c r="HB2" s="457"/>
      <c r="HC2" s="457"/>
      <c r="HD2" s="457"/>
      <c r="HE2" s="457"/>
      <c r="HF2" s="5"/>
      <c r="HL2" s="457" t="str">
        <f>$D$2</f>
        <v>ریاست معارف (       )</v>
      </c>
      <c r="HM2" s="457"/>
      <c r="HN2" s="457"/>
      <c r="HO2" s="457"/>
      <c r="HP2" s="457"/>
      <c r="HQ2" s="457"/>
      <c r="HR2" s="5"/>
      <c r="HX2" s="457" t="str">
        <f>$D$2</f>
        <v>ریاست معارف (       )</v>
      </c>
      <c r="HY2" s="457"/>
      <c r="HZ2" s="457"/>
      <c r="IA2" s="457"/>
      <c r="IB2" s="457"/>
      <c r="IC2" s="457"/>
      <c r="ID2" s="5"/>
      <c r="IJ2" s="457" t="str">
        <f>$D$2</f>
        <v>ریاست معارف (       )</v>
      </c>
      <c r="IK2" s="457"/>
      <c r="IL2" s="457"/>
      <c r="IM2" s="457"/>
      <c r="IN2" s="457"/>
      <c r="IO2" s="457"/>
      <c r="IP2" s="5"/>
      <c r="IV2" s="457" t="str">
        <f>$D$2</f>
        <v>ریاست معارف (       )</v>
      </c>
      <c r="IW2" s="457"/>
      <c r="IX2" s="457"/>
      <c r="IY2" s="457"/>
      <c r="IZ2" s="457"/>
      <c r="JA2" s="457"/>
      <c r="JB2" s="5"/>
      <c r="JH2" s="457" t="str">
        <f>$D$2</f>
        <v>ریاست معارف (       )</v>
      </c>
      <c r="JI2" s="457"/>
      <c r="JJ2" s="457"/>
      <c r="JK2" s="457"/>
      <c r="JL2" s="457"/>
      <c r="JM2" s="457"/>
      <c r="JN2" s="5"/>
      <c r="JT2" s="457" t="str">
        <f>$D$2</f>
        <v>ریاست معارف (       )</v>
      </c>
      <c r="JU2" s="457"/>
      <c r="JV2" s="457"/>
      <c r="JW2" s="457"/>
      <c r="JX2" s="457"/>
      <c r="JY2" s="457"/>
      <c r="JZ2" s="5"/>
      <c r="KF2" s="457" t="str">
        <f>$D$2</f>
        <v>ریاست معارف (       )</v>
      </c>
      <c r="KG2" s="457"/>
      <c r="KH2" s="457"/>
      <c r="KI2" s="457"/>
      <c r="KJ2" s="457"/>
      <c r="KK2" s="457"/>
      <c r="KL2" s="5"/>
      <c r="KR2" s="457" t="str">
        <f>$D$2</f>
        <v>ریاست معارف (       )</v>
      </c>
      <c r="KS2" s="457"/>
      <c r="KT2" s="457"/>
      <c r="KU2" s="457"/>
      <c r="KV2" s="457"/>
      <c r="KW2" s="457"/>
      <c r="KX2" s="5"/>
      <c r="LD2" s="457" t="str">
        <f>$D$2</f>
        <v>ریاست معارف (       )</v>
      </c>
      <c r="LE2" s="457"/>
      <c r="LF2" s="457"/>
      <c r="LG2" s="457"/>
      <c r="LH2" s="457"/>
      <c r="LI2" s="457"/>
      <c r="LJ2" s="5"/>
      <c r="LP2" s="457" t="str">
        <f>$D$2</f>
        <v>ریاست معارف (       )</v>
      </c>
      <c r="LQ2" s="457"/>
      <c r="LR2" s="457"/>
      <c r="LS2" s="457"/>
      <c r="LT2" s="457"/>
      <c r="LU2" s="457"/>
      <c r="LV2" s="5"/>
      <c r="MB2" s="457" t="str">
        <f>$D$2</f>
        <v>ریاست معارف (       )</v>
      </c>
      <c r="MC2" s="457"/>
      <c r="MD2" s="457"/>
      <c r="ME2" s="457"/>
      <c r="MF2" s="457"/>
      <c r="MG2" s="457"/>
      <c r="MH2" s="5"/>
      <c r="MN2" s="457" t="str">
        <f>$D$2</f>
        <v>ریاست معارف (       )</v>
      </c>
      <c r="MO2" s="457"/>
      <c r="MP2" s="457"/>
      <c r="MQ2" s="457"/>
      <c r="MR2" s="457"/>
      <c r="MS2" s="457"/>
      <c r="MT2" s="5"/>
      <c r="MZ2" s="457" t="str">
        <f>$D$2</f>
        <v>ریاست معارف (       )</v>
      </c>
      <c r="NA2" s="457"/>
      <c r="NB2" s="457"/>
      <c r="NC2" s="457"/>
      <c r="ND2" s="457"/>
      <c r="NE2" s="457"/>
      <c r="NF2" s="5"/>
      <c r="NL2" s="457" t="str">
        <f>$D$2</f>
        <v>ریاست معارف (       )</v>
      </c>
      <c r="NM2" s="457"/>
      <c r="NN2" s="457"/>
      <c r="NO2" s="457"/>
      <c r="NP2" s="457"/>
      <c r="NQ2" s="457"/>
      <c r="NR2" s="5"/>
      <c r="NX2" s="457" t="str">
        <f>$D$2</f>
        <v>ریاست معارف (       )</v>
      </c>
      <c r="NY2" s="457"/>
      <c r="NZ2" s="457"/>
      <c r="OA2" s="457"/>
      <c r="OB2" s="457"/>
      <c r="OC2" s="457"/>
      <c r="OD2" s="5"/>
      <c r="OJ2" s="457" t="str">
        <f>$D$2</f>
        <v>ریاست معارف (       )</v>
      </c>
      <c r="OK2" s="457"/>
      <c r="OL2" s="457"/>
      <c r="OM2" s="457"/>
      <c r="ON2" s="457"/>
      <c r="OO2" s="457"/>
      <c r="OP2" s="5"/>
      <c r="OV2" s="457" t="str">
        <f>$D$2</f>
        <v>ریاست معارف (       )</v>
      </c>
      <c r="OW2" s="457"/>
      <c r="OX2" s="457"/>
      <c r="OY2" s="457"/>
      <c r="OZ2" s="457"/>
      <c r="PA2" s="457"/>
      <c r="PB2" s="5"/>
      <c r="PH2" s="457" t="str">
        <f>$D$2</f>
        <v>ریاست معارف (       )</v>
      </c>
      <c r="PI2" s="457"/>
      <c r="PJ2" s="457"/>
      <c r="PK2" s="457"/>
      <c r="PL2" s="457"/>
      <c r="PM2" s="457"/>
      <c r="PN2" s="5"/>
      <c r="PT2" s="457" t="str">
        <f>$D$2</f>
        <v>ریاست معارف (       )</v>
      </c>
      <c r="PU2" s="457"/>
      <c r="PV2" s="457"/>
      <c r="PW2" s="457"/>
      <c r="PX2" s="457"/>
      <c r="PY2" s="457"/>
      <c r="PZ2" s="5"/>
      <c r="QF2" s="457" t="str">
        <f>$D$2</f>
        <v>ریاست معارف (       )</v>
      </c>
      <c r="QG2" s="457"/>
      <c r="QH2" s="457"/>
      <c r="QI2" s="457"/>
      <c r="QJ2" s="457"/>
      <c r="QK2" s="457"/>
      <c r="QL2" s="5"/>
      <c r="QR2" s="457" t="str">
        <f>$D$2</f>
        <v>ریاست معارف (       )</v>
      </c>
      <c r="QS2" s="457"/>
      <c r="QT2" s="457"/>
      <c r="QU2" s="457"/>
      <c r="QV2" s="457"/>
      <c r="QW2" s="457"/>
      <c r="QX2" s="5"/>
      <c r="RD2" s="457" t="str">
        <f>$D$2</f>
        <v>ریاست معارف (       )</v>
      </c>
      <c r="RE2" s="457"/>
      <c r="RF2" s="457"/>
      <c r="RG2" s="457"/>
      <c r="RH2" s="457"/>
      <c r="RI2" s="457"/>
      <c r="RJ2" s="5"/>
      <c r="RP2" s="457" t="str">
        <f>$D$2</f>
        <v>ریاست معارف (       )</v>
      </c>
      <c r="RQ2" s="457"/>
      <c r="RR2" s="457"/>
      <c r="RS2" s="457"/>
      <c r="RT2" s="457"/>
      <c r="RU2" s="457"/>
      <c r="RV2" s="5"/>
      <c r="SB2" s="457" t="str">
        <f>$D$2</f>
        <v>ریاست معارف (       )</v>
      </c>
      <c r="SC2" s="457"/>
      <c r="SD2" s="457"/>
      <c r="SE2" s="457"/>
      <c r="SF2" s="457"/>
      <c r="SG2" s="457"/>
      <c r="SH2" s="5"/>
      <c r="SN2" s="457" t="str">
        <f>$D$2</f>
        <v>ریاست معارف (       )</v>
      </c>
      <c r="SO2" s="457"/>
      <c r="SP2" s="457"/>
      <c r="SQ2" s="457"/>
      <c r="SR2" s="457"/>
      <c r="SS2" s="457"/>
      <c r="ST2" s="5"/>
      <c r="SZ2" s="457" t="str">
        <f>$D$2</f>
        <v>ریاست معارف (       )</v>
      </c>
      <c r="TA2" s="457"/>
      <c r="TB2" s="457"/>
      <c r="TC2" s="457"/>
      <c r="TD2" s="457"/>
      <c r="TE2" s="457"/>
      <c r="TF2" s="5"/>
      <c r="TL2" s="457" t="str">
        <f>$D$2</f>
        <v>ریاست معارف (       )</v>
      </c>
      <c r="TM2" s="457"/>
      <c r="TN2" s="457"/>
      <c r="TO2" s="457"/>
      <c r="TP2" s="457"/>
      <c r="TQ2" s="457"/>
      <c r="TR2" s="5"/>
      <c r="TX2" s="457" t="str">
        <f>$D$2</f>
        <v>ریاست معارف (       )</v>
      </c>
      <c r="TY2" s="457"/>
      <c r="TZ2" s="457"/>
      <c r="UA2" s="457"/>
      <c r="UB2" s="457"/>
      <c r="UC2" s="457"/>
      <c r="UD2" s="5"/>
      <c r="UJ2" s="457" t="str">
        <f>$D$2</f>
        <v>ریاست معارف (       )</v>
      </c>
      <c r="UK2" s="457"/>
      <c r="UL2" s="457"/>
      <c r="UM2" s="457"/>
      <c r="UN2" s="457"/>
      <c r="UO2" s="457"/>
      <c r="UP2" s="5"/>
      <c r="UV2" s="457" t="str">
        <f>$D$2</f>
        <v>ریاست معارف (       )</v>
      </c>
      <c r="UW2" s="457"/>
      <c r="UX2" s="457"/>
      <c r="UY2" s="457"/>
      <c r="UZ2" s="457"/>
      <c r="VA2" s="457"/>
      <c r="VB2" s="5"/>
      <c r="VH2" s="457" t="str">
        <f>$D$2</f>
        <v>ریاست معارف (       )</v>
      </c>
      <c r="VI2" s="457"/>
      <c r="VJ2" s="457"/>
      <c r="VK2" s="457"/>
      <c r="VL2" s="457"/>
      <c r="VM2" s="457"/>
      <c r="VN2" s="5"/>
      <c r="VT2" s="457" t="str">
        <f>$D$2</f>
        <v>ریاست معارف (       )</v>
      </c>
      <c r="VU2" s="457"/>
      <c r="VV2" s="457"/>
      <c r="VW2" s="457"/>
      <c r="VX2" s="457"/>
      <c r="VY2" s="457"/>
      <c r="VZ2" s="5"/>
      <c r="WF2" s="457" t="str">
        <f>$D$2</f>
        <v>ریاست معارف (       )</v>
      </c>
      <c r="WG2" s="457"/>
      <c r="WH2" s="457"/>
      <c r="WI2" s="457"/>
      <c r="WJ2" s="457"/>
      <c r="WK2" s="457"/>
      <c r="WL2" s="5"/>
      <c r="WR2" s="457" t="str">
        <f>$D$2</f>
        <v>ریاست معارف (       )</v>
      </c>
      <c r="WS2" s="457"/>
      <c r="WT2" s="457"/>
      <c r="WU2" s="457"/>
      <c r="WV2" s="457"/>
      <c r="WW2" s="457"/>
      <c r="WX2" s="5"/>
      <c r="XD2" s="457" t="str">
        <f>$D$2</f>
        <v>ریاست معارف (       )</v>
      </c>
      <c r="XE2" s="457"/>
      <c r="XF2" s="457"/>
      <c r="XG2" s="457"/>
      <c r="XH2" s="457"/>
      <c r="XI2" s="457"/>
      <c r="XJ2" s="5"/>
      <c r="XP2" s="457" t="str">
        <f>$D$2</f>
        <v>ریاست معارف (       )</v>
      </c>
      <c r="XQ2" s="457"/>
      <c r="XR2" s="457"/>
      <c r="XS2" s="457"/>
      <c r="XT2" s="457"/>
      <c r="XU2" s="457"/>
      <c r="XV2" s="5"/>
      <c r="YB2" s="457" t="str">
        <f>$D$2</f>
        <v>ریاست معارف (       )</v>
      </c>
      <c r="YC2" s="457"/>
      <c r="YD2" s="457"/>
      <c r="YE2" s="457"/>
      <c r="YF2" s="457"/>
      <c r="YG2" s="457"/>
      <c r="YH2" s="5"/>
      <c r="YN2" s="457" t="str">
        <f>$D$2</f>
        <v>ریاست معارف (       )</v>
      </c>
      <c r="YO2" s="457"/>
      <c r="YP2" s="457"/>
      <c r="YQ2" s="457"/>
      <c r="YR2" s="457"/>
      <c r="YS2" s="457"/>
      <c r="YT2" s="5"/>
      <c r="YZ2" s="457" t="str">
        <f>$D$2</f>
        <v>ریاست معارف (       )</v>
      </c>
      <c r="ZA2" s="457"/>
      <c r="ZB2" s="457"/>
      <c r="ZC2" s="457"/>
      <c r="ZD2" s="457"/>
      <c r="ZE2" s="457"/>
      <c r="ZF2" s="5"/>
      <c r="ZL2" s="457" t="str">
        <f>$D$2</f>
        <v>ریاست معارف (       )</v>
      </c>
      <c r="ZM2" s="457"/>
      <c r="ZN2" s="457"/>
      <c r="ZO2" s="457"/>
      <c r="ZP2" s="457"/>
      <c r="ZQ2" s="457"/>
      <c r="ZR2" s="5"/>
      <c r="ZX2" s="457" t="str">
        <f>$D$2</f>
        <v>ریاست معارف (       )</v>
      </c>
      <c r="ZY2" s="457"/>
      <c r="ZZ2" s="457"/>
      <c r="AAA2" s="457"/>
      <c r="AAB2" s="457"/>
      <c r="AAC2" s="457"/>
      <c r="AAD2" s="5"/>
      <c r="AAJ2" s="457" t="str">
        <f>$D$2</f>
        <v>ریاست معارف (       )</v>
      </c>
      <c r="AAK2" s="457"/>
      <c r="AAL2" s="457"/>
      <c r="AAM2" s="457"/>
      <c r="AAN2" s="457"/>
      <c r="AAO2" s="457"/>
      <c r="AAP2" s="5"/>
      <c r="AAV2" s="457" t="str">
        <f>$D$2</f>
        <v>ریاست معارف (       )</v>
      </c>
      <c r="AAW2" s="457"/>
      <c r="AAX2" s="457"/>
      <c r="AAY2" s="457"/>
      <c r="AAZ2" s="457"/>
      <c r="ABA2" s="457"/>
      <c r="ABB2" s="5"/>
      <c r="ABH2" s="457" t="str">
        <f>$D$2</f>
        <v>ریاست معارف (       )</v>
      </c>
      <c r="ABI2" s="457"/>
      <c r="ABJ2" s="457"/>
      <c r="ABK2" s="457"/>
      <c r="ABL2" s="457"/>
      <c r="ABM2" s="457"/>
      <c r="ABN2" s="5"/>
      <c r="ABT2" s="457" t="str">
        <f>$D$2</f>
        <v>ریاست معارف (       )</v>
      </c>
      <c r="ABU2" s="457"/>
      <c r="ABV2" s="457"/>
      <c r="ABW2" s="457"/>
      <c r="ABX2" s="457"/>
      <c r="ABY2" s="457"/>
      <c r="ABZ2" s="5"/>
      <c r="ACF2" s="457" t="str">
        <f>$D$2</f>
        <v>ریاست معارف (       )</v>
      </c>
      <c r="ACG2" s="457"/>
      <c r="ACH2" s="457"/>
      <c r="ACI2" s="457"/>
      <c r="ACJ2" s="457"/>
      <c r="ACK2" s="457"/>
      <c r="ACL2" s="5"/>
      <c r="ACR2" s="457" t="str">
        <f>$D$2</f>
        <v>ریاست معارف (       )</v>
      </c>
      <c r="ACS2" s="457"/>
      <c r="ACT2" s="457"/>
      <c r="ACU2" s="457"/>
      <c r="ACV2" s="457"/>
      <c r="ACW2" s="457"/>
      <c r="ACX2" s="5"/>
      <c r="ADD2" s="457" t="str">
        <f>$D$2</f>
        <v>ریاست معارف (       )</v>
      </c>
      <c r="ADE2" s="457"/>
      <c r="ADF2" s="457"/>
      <c r="ADG2" s="457"/>
      <c r="ADH2" s="457"/>
      <c r="ADI2" s="457"/>
      <c r="ADJ2" s="5"/>
      <c r="ADP2" s="457" t="str">
        <f>$D$2</f>
        <v>ریاست معارف (       )</v>
      </c>
      <c r="ADQ2" s="457"/>
      <c r="ADR2" s="457"/>
      <c r="ADS2" s="457"/>
      <c r="ADT2" s="457"/>
      <c r="ADU2" s="457"/>
      <c r="ADV2" s="5"/>
      <c r="AEB2" s="457" t="str">
        <f>$D$2</f>
        <v>ریاست معارف (       )</v>
      </c>
      <c r="AEC2" s="457"/>
      <c r="AED2" s="457"/>
      <c r="AEE2" s="457"/>
      <c r="AEF2" s="457"/>
      <c r="AEG2" s="457"/>
      <c r="AEH2" s="5"/>
      <c r="AEN2" s="457" t="str">
        <f>$D$2</f>
        <v>ریاست معارف (       )</v>
      </c>
      <c r="AEO2" s="457"/>
      <c r="AEP2" s="457"/>
      <c r="AEQ2" s="457"/>
      <c r="AER2" s="457"/>
      <c r="AES2" s="457"/>
      <c r="AET2" s="5"/>
      <c r="AEZ2" s="457" t="str">
        <f>$D$2</f>
        <v>ریاست معارف (       )</v>
      </c>
      <c r="AFA2" s="457"/>
      <c r="AFB2" s="457"/>
      <c r="AFC2" s="457"/>
      <c r="AFD2" s="457"/>
      <c r="AFE2" s="457"/>
      <c r="AFF2" s="5"/>
      <c r="AFL2" s="457" t="str">
        <f>$D$2</f>
        <v>ریاست معارف (       )</v>
      </c>
      <c r="AFM2" s="457"/>
      <c r="AFN2" s="457"/>
      <c r="AFO2" s="457"/>
      <c r="AFP2" s="457"/>
      <c r="AFQ2" s="457"/>
      <c r="AFR2" s="5"/>
      <c r="AFX2" s="457" t="str">
        <f>$D$2</f>
        <v>ریاست معارف (       )</v>
      </c>
      <c r="AFY2" s="457"/>
      <c r="AFZ2" s="457"/>
      <c r="AGA2" s="457"/>
      <c r="AGB2" s="457"/>
      <c r="AGC2" s="457"/>
      <c r="AGD2" s="5"/>
      <c r="AGJ2" s="457" t="str">
        <f>$D$2</f>
        <v>ریاست معارف (       )</v>
      </c>
      <c r="AGK2" s="457"/>
      <c r="AGL2" s="457"/>
      <c r="AGM2" s="457"/>
      <c r="AGN2" s="457"/>
      <c r="AGO2" s="457"/>
      <c r="AGP2" s="5"/>
      <c r="AGV2" s="457" t="str">
        <f>$D$2</f>
        <v>ریاست معارف (       )</v>
      </c>
      <c r="AGW2" s="457"/>
      <c r="AGX2" s="457"/>
      <c r="AGY2" s="457"/>
      <c r="AGZ2" s="457"/>
      <c r="AHA2" s="457"/>
      <c r="AHB2" s="5"/>
      <c r="AHH2" s="457" t="str">
        <f>$D$2</f>
        <v>ریاست معارف (       )</v>
      </c>
      <c r="AHI2" s="457"/>
      <c r="AHJ2" s="457"/>
      <c r="AHK2" s="457"/>
      <c r="AHL2" s="457"/>
      <c r="AHM2" s="457"/>
      <c r="AHN2" s="5"/>
      <c r="AHT2" s="457" t="str">
        <f>$D$2</f>
        <v>ریاست معارف (       )</v>
      </c>
      <c r="AHU2" s="457"/>
      <c r="AHV2" s="457"/>
      <c r="AHW2" s="457"/>
      <c r="AHX2" s="457"/>
      <c r="AHY2" s="457"/>
      <c r="AHZ2" s="5"/>
      <c r="AIF2" s="457" t="str">
        <f>$D$2</f>
        <v>ریاست معارف (       )</v>
      </c>
      <c r="AIG2" s="457"/>
      <c r="AIH2" s="457"/>
      <c r="AII2" s="457"/>
      <c r="AIJ2" s="457"/>
      <c r="AIK2" s="457"/>
      <c r="AIL2" s="5"/>
      <c r="AIR2" s="457" t="str">
        <f>$D$2</f>
        <v>ریاست معارف (       )</v>
      </c>
      <c r="AIS2" s="457"/>
      <c r="AIT2" s="457"/>
      <c r="AIU2" s="457"/>
      <c r="AIV2" s="457"/>
      <c r="AIW2" s="457"/>
      <c r="AIX2" s="5"/>
      <c r="AJD2" s="457" t="str">
        <f>$D$2</f>
        <v>ریاست معارف (       )</v>
      </c>
      <c r="AJE2" s="457"/>
      <c r="AJF2" s="457"/>
      <c r="AJG2" s="457"/>
      <c r="AJH2" s="457"/>
      <c r="AJI2" s="457"/>
      <c r="AJJ2" s="5"/>
      <c r="AJP2" s="457" t="str">
        <f>$D$2</f>
        <v>ریاست معارف (       )</v>
      </c>
      <c r="AJQ2" s="457"/>
      <c r="AJR2" s="457"/>
      <c r="AJS2" s="457"/>
      <c r="AJT2" s="457"/>
      <c r="AJU2" s="457"/>
      <c r="AJV2" s="5"/>
      <c r="AKB2" s="457" t="str">
        <f>$D$2</f>
        <v>ریاست معارف (       )</v>
      </c>
      <c r="AKC2" s="457"/>
      <c r="AKD2" s="457"/>
      <c r="AKE2" s="457"/>
      <c r="AKF2" s="457"/>
      <c r="AKG2" s="457"/>
      <c r="AKH2" s="5"/>
    </row>
    <row r="3" spans="1:1142" s="3" customFormat="1" ht="16.5" customHeight="1" x14ac:dyDescent="0.3">
      <c r="D3" s="458" t="str">
        <f>'جدول نتایج '!G5</f>
        <v>امریت معارف (       )</v>
      </c>
      <c r="E3" s="458"/>
      <c r="F3" s="458"/>
      <c r="G3" s="458"/>
      <c r="H3" s="458"/>
      <c r="I3" s="458"/>
      <c r="J3" s="6"/>
      <c r="P3" s="458" t="str">
        <f>$D$3</f>
        <v>امریت معارف (       )</v>
      </c>
      <c r="Q3" s="458"/>
      <c r="R3" s="458"/>
      <c r="S3" s="458"/>
      <c r="T3" s="458"/>
      <c r="U3" s="458"/>
      <c r="V3" s="6"/>
      <c r="AB3" s="458" t="str">
        <f>$D$3</f>
        <v>امریت معارف (       )</v>
      </c>
      <c r="AC3" s="458"/>
      <c r="AD3" s="458"/>
      <c r="AE3" s="458"/>
      <c r="AF3" s="458"/>
      <c r="AG3" s="458"/>
      <c r="AH3" s="6"/>
      <c r="AN3" s="458" t="str">
        <f>$D$3</f>
        <v>امریت معارف (       )</v>
      </c>
      <c r="AO3" s="458"/>
      <c r="AP3" s="458"/>
      <c r="AQ3" s="458"/>
      <c r="AR3" s="458"/>
      <c r="AS3" s="458"/>
      <c r="AT3" s="6"/>
      <c r="AZ3" s="458" t="str">
        <f>$D$3</f>
        <v>امریت معارف (       )</v>
      </c>
      <c r="BA3" s="458"/>
      <c r="BB3" s="458"/>
      <c r="BC3" s="458"/>
      <c r="BD3" s="458"/>
      <c r="BE3" s="458"/>
      <c r="BF3" s="6"/>
      <c r="BL3" s="458" t="str">
        <f>$D$3</f>
        <v>امریت معارف (       )</v>
      </c>
      <c r="BM3" s="458"/>
      <c r="BN3" s="458"/>
      <c r="BO3" s="458"/>
      <c r="BP3" s="458"/>
      <c r="BQ3" s="458"/>
      <c r="BR3" s="6"/>
      <c r="BX3" s="458" t="str">
        <f>$D$3</f>
        <v>امریت معارف (       )</v>
      </c>
      <c r="BY3" s="458"/>
      <c r="BZ3" s="458"/>
      <c r="CA3" s="458"/>
      <c r="CB3" s="458"/>
      <c r="CC3" s="458"/>
      <c r="CD3" s="6"/>
      <c r="CJ3" s="458" t="str">
        <f>$D$3</f>
        <v>امریت معارف (       )</v>
      </c>
      <c r="CK3" s="458"/>
      <c r="CL3" s="458"/>
      <c r="CM3" s="458"/>
      <c r="CN3" s="458"/>
      <c r="CO3" s="458"/>
      <c r="CP3" s="6"/>
      <c r="CV3" s="458" t="str">
        <f>$D$3</f>
        <v>امریت معارف (       )</v>
      </c>
      <c r="CW3" s="458"/>
      <c r="CX3" s="458"/>
      <c r="CY3" s="458"/>
      <c r="CZ3" s="458"/>
      <c r="DA3" s="458"/>
      <c r="DB3" s="6"/>
      <c r="DH3" s="458" t="str">
        <f>$D$3</f>
        <v>امریت معارف (       )</v>
      </c>
      <c r="DI3" s="458"/>
      <c r="DJ3" s="458"/>
      <c r="DK3" s="458"/>
      <c r="DL3" s="458"/>
      <c r="DM3" s="458"/>
      <c r="DN3" s="6"/>
      <c r="DT3" s="458" t="str">
        <f>$D$3</f>
        <v>امریت معارف (       )</v>
      </c>
      <c r="DU3" s="458"/>
      <c r="DV3" s="458"/>
      <c r="DW3" s="458"/>
      <c r="DX3" s="458"/>
      <c r="DY3" s="458"/>
      <c r="DZ3" s="6"/>
      <c r="EF3" s="458" t="str">
        <f>$D$3</f>
        <v>امریت معارف (       )</v>
      </c>
      <c r="EG3" s="458"/>
      <c r="EH3" s="458"/>
      <c r="EI3" s="458"/>
      <c r="EJ3" s="458"/>
      <c r="EK3" s="458"/>
      <c r="EL3" s="6"/>
      <c r="ER3" s="458" t="str">
        <f>$D$3</f>
        <v>امریت معارف (       )</v>
      </c>
      <c r="ES3" s="458"/>
      <c r="ET3" s="458"/>
      <c r="EU3" s="458"/>
      <c r="EV3" s="458"/>
      <c r="EW3" s="458"/>
      <c r="EX3" s="6"/>
      <c r="FD3" s="458" t="str">
        <f>$D$3</f>
        <v>امریت معارف (       )</v>
      </c>
      <c r="FE3" s="458"/>
      <c r="FF3" s="458"/>
      <c r="FG3" s="458"/>
      <c r="FH3" s="458"/>
      <c r="FI3" s="458"/>
      <c r="FJ3" s="6"/>
      <c r="FP3" s="458" t="str">
        <f>$D$3</f>
        <v>امریت معارف (       )</v>
      </c>
      <c r="FQ3" s="458"/>
      <c r="FR3" s="458"/>
      <c r="FS3" s="458"/>
      <c r="FT3" s="458"/>
      <c r="FU3" s="458"/>
      <c r="FV3" s="6"/>
      <c r="GB3" s="458" t="str">
        <f>$D$3</f>
        <v>امریت معارف (       )</v>
      </c>
      <c r="GC3" s="458"/>
      <c r="GD3" s="458"/>
      <c r="GE3" s="458"/>
      <c r="GF3" s="458"/>
      <c r="GG3" s="458"/>
      <c r="GH3" s="6"/>
      <c r="GN3" s="458" t="str">
        <f>$D$3</f>
        <v>امریت معارف (       )</v>
      </c>
      <c r="GO3" s="458"/>
      <c r="GP3" s="458"/>
      <c r="GQ3" s="458"/>
      <c r="GR3" s="458"/>
      <c r="GS3" s="458"/>
      <c r="GT3" s="6"/>
      <c r="GZ3" s="458" t="str">
        <f>$D$3</f>
        <v>امریت معارف (       )</v>
      </c>
      <c r="HA3" s="458"/>
      <c r="HB3" s="458"/>
      <c r="HC3" s="458"/>
      <c r="HD3" s="458"/>
      <c r="HE3" s="458"/>
      <c r="HF3" s="6"/>
      <c r="HL3" s="458" t="str">
        <f>$D$3</f>
        <v>امریت معارف (       )</v>
      </c>
      <c r="HM3" s="458"/>
      <c r="HN3" s="458"/>
      <c r="HO3" s="458"/>
      <c r="HP3" s="458"/>
      <c r="HQ3" s="458"/>
      <c r="HR3" s="6"/>
      <c r="HX3" s="458" t="str">
        <f>$D$3</f>
        <v>امریت معارف (       )</v>
      </c>
      <c r="HY3" s="458"/>
      <c r="HZ3" s="458"/>
      <c r="IA3" s="458"/>
      <c r="IB3" s="458"/>
      <c r="IC3" s="458"/>
      <c r="ID3" s="6"/>
      <c r="IJ3" s="458" t="str">
        <f>$D$3</f>
        <v>امریت معارف (       )</v>
      </c>
      <c r="IK3" s="458"/>
      <c r="IL3" s="458"/>
      <c r="IM3" s="458"/>
      <c r="IN3" s="458"/>
      <c r="IO3" s="458"/>
      <c r="IP3" s="6"/>
      <c r="IV3" s="458" t="str">
        <f>$D$3</f>
        <v>امریت معارف (       )</v>
      </c>
      <c r="IW3" s="458"/>
      <c r="IX3" s="458"/>
      <c r="IY3" s="458"/>
      <c r="IZ3" s="458"/>
      <c r="JA3" s="458"/>
      <c r="JB3" s="6"/>
      <c r="JH3" s="458" t="str">
        <f>$D$3</f>
        <v>امریت معارف (       )</v>
      </c>
      <c r="JI3" s="458"/>
      <c r="JJ3" s="458"/>
      <c r="JK3" s="458"/>
      <c r="JL3" s="458"/>
      <c r="JM3" s="458"/>
      <c r="JN3" s="6"/>
      <c r="JT3" s="458" t="str">
        <f>$D$3</f>
        <v>امریت معارف (       )</v>
      </c>
      <c r="JU3" s="458"/>
      <c r="JV3" s="458"/>
      <c r="JW3" s="458"/>
      <c r="JX3" s="458"/>
      <c r="JY3" s="458"/>
      <c r="JZ3" s="6"/>
      <c r="KF3" s="458" t="str">
        <f>$D$3</f>
        <v>امریت معارف (       )</v>
      </c>
      <c r="KG3" s="458"/>
      <c r="KH3" s="458"/>
      <c r="KI3" s="458"/>
      <c r="KJ3" s="458"/>
      <c r="KK3" s="458"/>
      <c r="KL3" s="6"/>
      <c r="KR3" s="458" t="str">
        <f>$D$3</f>
        <v>امریت معارف (       )</v>
      </c>
      <c r="KS3" s="458"/>
      <c r="KT3" s="458"/>
      <c r="KU3" s="458"/>
      <c r="KV3" s="458"/>
      <c r="KW3" s="458"/>
      <c r="KX3" s="6"/>
      <c r="LD3" s="458" t="str">
        <f>$D$3</f>
        <v>امریت معارف (       )</v>
      </c>
      <c r="LE3" s="458"/>
      <c r="LF3" s="458"/>
      <c r="LG3" s="458"/>
      <c r="LH3" s="458"/>
      <c r="LI3" s="458"/>
      <c r="LJ3" s="6"/>
      <c r="LP3" s="458" t="str">
        <f>$D$3</f>
        <v>امریت معارف (       )</v>
      </c>
      <c r="LQ3" s="458"/>
      <c r="LR3" s="458"/>
      <c r="LS3" s="458"/>
      <c r="LT3" s="458"/>
      <c r="LU3" s="458"/>
      <c r="LV3" s="6"/>
      <c r="MB3" s="458" t="str">
        <f>$D$3</f>
        <v>امریت معارف (       )</v>
      </c>
      <c r="MC3" s="458"/>
      <c r="MD3" s="458"/>
      <c r="ME3" s="458"/>
      <c r="MF3" s="458"/>
      <c r="MG3" s="458"/>
      <c r="MH3" s="6"/>
      <c r="MN3" s="458" t="str">
        <f>$D$3</f>
        <v>امریت معارف (       )</v>
      </c>
      <c r="MO3" s="458"/>
      <c r="MP3" s="458"/>
      <c r="MQ3" s="458"/>
      <c r="MR3" s="458"/>
      <c r="MS3" s="458"/>
      <c r="MT3" s="6"/>
      <c r="MZ3" s="458" t="str">
        <f>$D$3</f>
        <v>امریت معارف (       )</v>
      </c>
      <c r="NA3" s="458"/>
      <c r="NB3" s="458"/>
      <c r="NC3" s="458"/>
      <c r="ND3" s="458"/>
      <c r="NE3" s="458"/>
      <c r="NF3" s="6"/>
      <c r="NL3" s="458" t="str">
        <f>$D$3</f>
        <v>امریت معارف (       )</v>
      </c>
      <c r="NM3" s="458"/>
      <c r="NN3" s="458"/>
      <c r="NO3" s="458"/>
      <c r="NP3" s="458"/>
      <c r="NQ3" s="458"/>
      <c r="NR3" s="6"/>
      <c r="NX3" s="458" t="str">
        <f>$D$3</f>
        <v>امریت معارف (       )</v>
      </c>
      <c r="NY3" s="458"/>
      <c r="NZ3" s="458"/>
      <c r="OA3" s="458"/>
      <c r="OB3" s="458"/>
      <c r="OC3" s="458"/>
      <c r="OD3" s="6"/>
      <c r="OJ3" s="458" t="str">
        <f>$D$3</f>
        <v>امریت معارف (       )</v>
      </c>
      <c r="OK3" s="458"/>
      <c r="OL3" s="458"/>
      <c r="OM3" s="458"/>
      <c r="ON3" s="458"/>
      <c r="OO3" s="458"/>
      <c r="OP3" s="6"/>
      <c r="OV3" s="458" t="str">
        <f>$D$3</f>
        <v>امریت معارف (       )</v>
      </c>
      <c r="OW3" s="458"/>
      <c r="OX3" s="458"/>
      <c r="OY3" s="458"/>
      <c r="OZ3" s="458"/>
      <c r="PA3" s="458"/>
      <c r="PB3" s="6"/>
      <c r="PH3" s="458" t="str">
        <f>$D$3</f>
        <v>امریت معارف (       )</v>
      </c>
      <c r="PI3" s="458"/>
      <c r="PJ3" s="458"/>
      <c r="PK3" s="458"/>
      <c r="PL3" s="458"/>
      <c r="PM3" s="458"/>
      <c r="PN3" s="6"/>
      <c r="PT3" s="458" t="str">
        <f>$D$3</f>
        <v>امریت معارف (       )</v>
      </c>
      <c r="PU3" s="458"/>
      <c r="PV3" s="458"/>
      <c r="PW3" s="458"/>
      <c r="PX3" s="458"/>
      <c r="PY3" s="458"/>
      <c r="PZ3" s="6"/>
      <c r="QF3" s="458" t="str">
        <f>$D$3</f>
        <v>امریت معارف (       )</v>
      </c>
      <c r="QG3" s="458"/>
      <c r="QH3" s="458"/>
      <c r="QI3" s="458"/>
      <c r="QJ3" s="458"/>
      <c r="QK3" s="458"/>
      <c r="QL3" s="6"/>
      <c r="QR3" s="458" t="str">
        <f>$D$3</f>
        <v>امریت معارف (       )</v>
      </c>
      <c r="QS3" s="458"/>
      <c r="QT3" s="458"/>
      <c r="QU3" s="458"/>
      <c r="QV3" s="458"/>
      <c r="QW3" s="458"/>
      <c r="QX3" s="6"/>
      <c r="RD3" s="458" t="str">
        <f>$D$3</f>
        <v>امریت معارف (       )</v>
      </c>
      <c r="RE3" s="458"/>
      <c r="RF3" s="458"/>
      <c r="RG3" s="458"/>
      <c r="RH3" s="458"/>
      <c r="RI3" s="458"/>
      <c r="RJ3" s="6"/>
      <c r="RP3" s="458" t="str">
        <f>$D$3</f>
        <v>امریت معارف (       )</v>
      </c>
      <c r="RQ3" s="458"/>
      <c r="RR3" s="458"/>
      <c r="RS3" s="458"/>
      <c r="RT3" s="458"/>
      <c r="RU3" s="458"/>
      <c r="RV3" s="6"/>
      <c r="SB3" s="458" t="str">
        <f>$D$3</f>
        <v>امریت معارف (       )</v>
      </c>
      <c r="SC3" s="458"/>
      <c r="SD3" s="458"/>
      <c r="SE3" s="458"/>
      <c r="SF3" s="458"/>
      <c r="SG3" s="458"/>
      <c r="SH3" s="6"/>
      <c r="SN3" s="458" t="str">
        <f>$D$3</f>
        <v>امریت معارف (       )</v>
      </c>
      <c r="SO3" s="458"/>
      <c r="SP3" s="458"/>
      <c r="SQ3" s="458"/>
      <c r="SR3" s="458"/>
      <c r="SS3" s="458"/>
      <c r="ST3" s="6"/>
      <c r="SZ3" s="458" t="str">
        <f>$D$3</f>
        <v>امریت معارف (       )</v>
      </c>
      <c r="TA3" s="458"/>
      <c r="TB3" s="458"/>
      <c r="TC3" s="458"/>
      <c r="TD3" s="458"/>
      <c r="TE3" s="458"/>
      <c r="TF3" s="6"/>
      <c r="TL3" s="458" t="str">
        <f>$D$3</f>
        <v>امریت معارف (       )</v>
      </c>
      <c r="TM3" s="458"/>
      <c r="TN3" s="458"/>
      <c r="TO3" s="458"/>
      <c r="TP3" s="458"/>
      <c r="TQ3" s="458"/>
      <c r="TR3" s="6"/>
      <c r="TX3" s="458" t="str">
        <f>$D$3</f>
        <v>امریت معارف (       )</v>
      </c>
      <c r="TY3" s="458"/>
      <c r="TZ3" s="458"/>
      <c r="UA3" s="458"/>
      <c r="UB3" s="458"/>
      <c r="UC3" s="458"/>
      <c r="UD3" s="6"/>
      <c r="UJ3" s="458" t="str">
        <f>$D$3</f>
        <v>امریت معارف (       )</v>
      </c>
      <c r="UK3" s="458"/>
      <c r="UL3" s="458"/>
      <c r="UM3" s="458"/>
      <c r="UN3" s="458"/>
      <c r="UO3" s="458"/>
      <c r="UP3" s="6"/>
      <c r="UV3" s="458" t="str">
        <f>$D$3</f>
        <v>امریت معارف (       )</v>
      </c>
      <c r="UW3" s="458"/>
      <c r="UX3" s="458"/>
      <c r="UY3" s="458"/>
      <c r="UZ3" s="458"/>
      <c r="VA3" s="458"/>
      <c r="VB3" s="6"/>
      <c r="VH3" s="458" t="str">
        <f>$D$3</f>
        <v>امریت معارف (       )</v>
      </c>
      <c r="VI3" s="458"/>
      <c r="VJ3" s="458"/>
      <c r="VK3" s="458"/>
      <c r="VL3" s="458"/>
      <c r="VM3" s="458"/>
      <c r="VN3" s="6"/>
      <c r="VT3" s="458" t="str">
        <f>$D$3</f>
        <v>امریت معارف (       )</v>
      </c>
      <c r="VU3" s="458"/>
      <c r="VV3" s="458"/>
      <c r="VW3" s="458"/>
      <c r="VX3" s="458"/>
      <c r="VY3" s="458"/>
      <c r="VZ3" s="6"/>
      <c r="WF3" s="458" t="str">
        <f>$D$3</f>
        <v>امریت معارف (       )</v>
      </c>
      <c r="WG3" s="458"/>
      <c r="WH3" s="458"/>
      <c r="WI3" s="458"/>
      <c r="WJ3" s="458"/>
      <c r="WK3" s="458"/>
      <c r="WL3" s="6"/>
      <c r="WR3" s="458" t="str">
        <f>$D$3</f>
        <v>امریت معارف (       )</v>
      </c>
      <c r="WS3" s="458"/>
      <c r="WT3" s="458"/>
      <c r="WU3" s="458"/>
      <c r="WV3" s="458"/>
      <c r="WW3" s="458"/>
      <c r="WX3" s="6"/>
      <c r="XD3" s="458" t="str">
        <f>$D$3</f>
        <v>امریت معارف (       )</v>
      </c>
      <c r="XE3" s="458"/>
      <c r="XF3" s="458"/>
      <c r="XG3" s="458"/>
      <c r="XH3" s="458"/>
      <c r="XI3" s="458"/>
      <c r="XJ3" s="6"/>
      <c r="XP3" s="458" t="str">
        <f>$D$3</f>
        <v>امریت معارف (       )</v>
      </c>
      <c r="XQ3" s="458"/>
      <c r="XR3" s="458"/>
      <c r="XS3" s="458"/>
      <c r="XT3" s="458"/>
      <c r="XU3" s="458"/>
      <c r="XV3" s="6"/>
      <c r="YB3" s="458" t="str">
        <f>$D$3</f>
        <v>امریت معارف (       )</v>
      </c>
      <c r="YC3" s="458"/>
      <c r="YD3" s="458"/>
      <c r="YE3" s="458"/>
      <c r="YF3" s="458"/>
      <c r="YG3" s="458"/>
      <c r="YH3" s="6"/>
      <c r="YN3" s="458" t="str">
        <f>$D$3</f>
        <v>امریت معارف (       )</v>
      </c>
      <c r="YO3" s="458"/>
      <c r="YP3" s="458"/>
      <c r="YQ3" s="458"/>
      <c r="YR3" s="458"/>
      <c r="YS3" s="458"/>
      <c r="YT3" s="6"/>
      <c r="YZ3" s="458" t="str">
        <f>$D$3</f>
        <v>امریت معارف (       )</v>
      </c>
      <c r="ZA3" s="458"/>
      <c r="ZB3" s="458"/>
      <c r="ZC3" s="458"/>
      <c r="ZD3" s="458"/>
      <c r="ZE3" s="458"/>
      <c r="ZF3" s="6"/>
      <c r="ZL3" s="458" t="str">
        <f>$D$3</f>
        <v>امریت معارف (       )</v>
      </c>
      <c r="ZM3" s="458"/>
      <c r="ZN3" s="458"/>
      <c r="ZO3" s="458"/>
      <c r="ZP3" s="458"/>
      <c r="ZQ3" s="458"/>
      <c r="ZR3" s="6"/>
      <c r="ZX3" s="458" t="str">
        <f>$D$3</f>
        <v>امریت معارف (       )</v>
      </c>
      <c r="ZY3" s="458"/>
      <c r="ZZ3" s="458"/>
      <c r="AAA3" s="458"/>
      <c r="AAB3" s="458"/>
      <c r="AAC3" s="458"/>
      <c r="AAD3" s="6"/>
      <c r="AAJ3" s="458" t="str">
        <f>$D$3</f>
        <v>امریت معارف (       )</v>
      </c>
      <c r="AAK3" s="458"/>
      <c r="AAL3" s="458"/>
      <c r="AAM3" s="458"/>
      <c r="AAN3" s="458"/>
      <c r="AAO3" s="458"/>
      <c r="AAP3" s="6"/>
      <c r="AAV3" s="458" t="str">
        <f>$D$3</f>
        <v>امریت معارف (       )</v>
      </c>
      <c r="AAW3" s="458"/>
      <c r="AAX3" s="458"/>
      <c r="AAY3" s="458"/>
      <c r="AAZ3" s="458"/>
      <c r="ABA3" s="458"/>
      <c r="ABB3" s="6"/>
      <c r="ABH3" s="458" t="str">
        <f>$D$3</f>
        <v>امریت معارف (       )</v>
      </c>
      <c r="ABI3" s="458"/>
      <c r="ABJ3" s="458"/>
      <c r="ABK3" s="458"/>
      <c r="ABL3" s="458"/>
      <c r="ABM3" s="458"/>
      <c r="ABN3" s="6"/>
      <c r="ABT3" s="458" t="str">
        <f>$D$3</f>
        <v>امریت معارف (       )</v>
      </c>
      <c r="ABU3" s="458"/>
      <c r="ABV3" s="458"/>
      <c r="ABW3" s="458"/>
      <c r="ABX3" s="458"/>
      <c r="ABY3" s="458"/>
      <c r="ABZ3" s="6"/>
      <c r="ACF3" s="458" t="str">
        <f>$D$3</f>
        <v>امریت معارف (       )</v>
      </c>
      <c r="ACG3" s="458"/>
      <c r="ACH3" s="458"/>
      <c r="ACI3" s="458"/>
      <c r="ACJ3" s="458"/>
      <c r="ACK3" s="458"/>
      <c r="ACL3" s="6"/>
      <c r="ACR3" s="458" t="str">
        <f>$D$3</f>
        <v>امریت معارف (       )</v>
      </c>
      <c r="ACS3" s="458"/>
      <c r="ACT3" s="458"/>
      <c r="ACU3" s="458"/>
      <c r="ACV3" s="458"/>
      <c r="ACW3" s="458"/>
      <c r="ACX3" s="6"/>
      <c r="ADD3" s="458" t="str">
        <f>$D$3</f>
        <v>امریت معارف (       )</v>
      </c>
      <c r="ADE3" s="458"/>
      <c r="ADF3" s="458"/>
      <c r="ADG3" s="458"/>
      <c r="ADH3" s="458"/>
      <c r="ADI3" s="458"/>
      <c r="ADJ3" s="6"/>
      <c r="ADP3" s="458" t="str">
        <f>$D$3</f>
        <v>امریت معارف (       )</v>
      </c>
      <c r="ADQ3" s="458"/>
      <c r="ADR3" s="458"/>
      <c r="ADS3" s="458"/>
      <c r="ADT3" s="458"/>
      <c r="ADU3" s="458"/>
      <c r="ADV3" s="6"/>
      <c r="AEB3" s="458" t="str">
        <f>$D$3</f>
        <v>امریت معارف (       )</v>
      </c>
      <c r="AEC3" s="458"/>
      <c r="AED3" s="458"/>
      <c r="AEE3" s="458"/>
      <c r="AEF3" s="458"/>
      <c r="AEG3" s="458"/>
      <c r="AEH3" s="6"/>
      <c r="AEN3" s="458" t="str">
        <f>$D$3</f>
        <v>امریت معارف (       )</v>
      </c>
      <c r="AEO3" s="458"/>
      <c r="AEP3" s="458"/>
      <c r="AEQ3" s="458"/>
      <c r="AER3" s="458"/>
      <c r="AES3" s="458"/>
      <c r="AET3" s="6"/>
      <c r="AEZ3" s="458" t="str">
        <f>$D$3</f>
        <v>امریت معارف (       )</v>
      </c>
      <c r="AFA3" s="458"/>
      <c r="AFB3" s="458"/>
      <c r="AFC3" s="458"/>
      <c r="AFD3" s="458"/>
      <c r="AFE3" s="458"/>
      <c r="AFF3" s="6"/>
      <c r="AFL3" s="458" t="str">
        <f>$D$3</f>
        <v>امریت معارف (       )</v>
      </c>
      <c r="AFM3" s="458"/>
      <c r="AFN3" s="458"/>
      <c r="AFO3" s="458"/>
      <c r="AFP3" s="458"/>
      <c r="AFQ3" s="458"/>
      <c r="AFR3" s="6"/>
      <c r="AFX3" s="458" t="str">
        <f>$D$3</f>
        <v>امریت معارف (       )</v>
      </c>
      <c r="AFY3" s="458"/>
      <c r="AFZ3" s="458"/>
      <c r="AGA3" s="458"/>
      <c r="AGB3" s="458"/>
      <c r="AGC3" s="458"/>
      <c r="AGD3" s="6"/>
      <c r="AGJ3" s="458" t="str">
        <f>$D$3</f>
        <v>امریت معارف (       )</v>
      </c>
      <c r="AGK3" s="458"/>
      <c r="AGL3" s="458"/>
      <c r="AGM3" s="458"/>
      <c r="AGN3" s="458"/>
      <c r="AGO3" s="458"/>
      <c r="AGP3" s="6"/>
      <c r="AGV3" s="458" t="str">
        <f>$D$3</f>
        <v>امریت معارف (       )</v>
      </c>
      <c r="AGW3" s="458"/>
      <c r="AGX3" s="458"/>
      <c r="AGY3" s="458"/>
      <c r="AGZ3" s="458"/>
      <c r="AHA3" s="458"/>
      <c r="AHB3" s="6"/>
      <c r="AHH3" s="458" t="str">
        <f>$D$3</f>
        <v>امریت معارف (       )</v>
      </c>
      <c r="AHI3" s="458"/>
      <c r="AHJ3" s="458"/>
      <c r="AHK3" s="458"/>
      <c r="AHL3" s="458"/>
      <c r="AHM3" s="458"/>
      <c r="AHN3" s="6"/>
      <c r="AHT3" s="458" t="str">
        <f>$D$3</f>
        <v>امریت معارف (       )</v>
      </c>
      <c r="AHU3" s="458"/>
      <c r="AHV3" s="458"/>
      <c r="AHW3" s="458"/>
      <c r="AHX3" s="458"/>
      <c r="AHY3" s="458"/>
      <c r="AHZ3" s="6"/>
      <c r="AIF3" s="458" t="str">
        <f>$D$3</f>
        <v>امریت معارف (       )</v>
      </c>
      <c r="AIG3" s="458"/>
      <c r="AIH3" s="458"/>
      <c r="AII3" s="458"/>
      <c r="AIJ3" s="458"/>
      <c r="AIK3" s="458"/>
      <c r="AIL3" s="6"/>
      <c r="AIR3" s="458" t="str">
        <f>$D$3</f>
        <v>امریت معارف (       )</v>
      </c>
      <c r="AIS3" s="458"/>
      <c r="AIT3" s="458"/>
      <c r="AIU3" s="458"/>
      <c r="AIV3" s="458"/>
      <c r="AIW3" s="458"/>
      <c r="AIX3" s="6"/>
      <c r="AJD3" s="458" t="str">
        <f>$D$3</f>
        <v>امریت معارف (       )</v>
      </c>
      <c r="AJE3" s="458"/>
      <c r="AJF3" s="458"/>
      <c r="AJG3" s="458"/>
      <c r="AJH3" s="458"/>
      <c r="AJI3" s="458"/>
      <c r="AJJ3" s="6"/>
      <c r="AJP3" s="458" t="str">
        <f>$D$3</f>
        <v>امریت معارف (       )</v>
      </c>
      <c r="AJQ3" s="458"/>
      <c r="AJR3" s="458"/>
      <c r="AJS3" s="458"/>
      <c r="AJT3" s="458"/>
      <c r="AJU3" s="458"/>
      <c r="AJV3" s="6"/>
      <c r="AKB3" s="458" t="str">
        <f>$D$3</f>
        <v>امریت معارف (       )</v>
      </c>
      <c r="AKC3" s="458"/>
      <c r="AKD3" s="458"/>
      <c r="AKE3" s="458"/>
      <c r="AKF3" s="458"/>
      <c r="AKG3" s="458"/>
      <c r="AKH3" s="6"/>
    </row>
    <row r="4" spans="1:1142" s="3" customFormat="1" ht="16.5" customHeight="1" x14ac:dyDescent="0.3">
      <c r="D4" s="458" t="str">
        <f>'جدول نتایج '!G7</f>
        <v>لیسه عالی (       )</v>
      </c>
      <c r="E4" s="458"/>
      <c r="F4" s="458"/>
      <c r="G4" s="458"/>
      <c r="H4" s="458"/>
      <c r="I4" s="458"/>
      <c r="J4" s="6"/>
      <c r="P4" s="458" t="str">
        <f>$D$4</f>
        <v>لیسه عالی (       )</v>
      </c>
      <c r="Q4" s="458"/>
      <c r="R4" s="458"/>
      <c r="S4" s="458"/>
      <c r="T4" s="458"/>
      <c r="U4" s="458"/>
      <c r="V4" s="6"/>
      <c r="AB4" s="458" t="str">
        <f>$D$4</f>
        <v>لیسه عالی (       )</v>
      </c>
      <c r="AC4" s="458"/>
      <c r="AD4" s="458"/>
      <c r="AE4" s="458"/>
      <c r="AF4" s="458"/>
      <c r="AG4" s="458"/>
      <c r="AH4" s="6"/>
      <c r="AN4" s="458" t="str">
        <f>$D$4</f>
        <v>لیسه عالی (       )</v>
      </c>
      <c r="AO4" s="458"/>
      <c r="AP4" s="458"/>
      <c r="AQ4" s="458"/>
      <c r="AR4" s="458"/>
      <c r="AS4" s="458"/>
      <c r="AT4" s="6"/>
      <c r="AZ4" s="458" t="str">
        <f>$D$4</f>
        <v>لیسه عالی (       )</v>
      </c>
      <c r="BA4" s="458"/>
      <c r="BB4" s="458"/>
      <c r="BC4" s="458"/>
      <c r="BD4" s="458"/>
      <c r="BE4" s="458"/>
      <c r="BF4" s="6"/>
      <c r="BL4" s="458" t="str">
        <f>$D$4</f>
        <v>لیسه عالی (       )</v>
      </c>
      <c r="BM4" s="458"/>
      <c r="BN4" s="458"/>
      <c r="BO4" s="458"/>
      <c r="BP4" s="458"/>
      <c r="BQ4" s="458"/>
      <c r="BR4" s="6"/>
      <c r="BX4" s="458" t="str">
        <f>$D$4</f>
        <v>لیسه عالی (       )</v>
      </c>
      <c r="BY4" s="458"/>
      <c r="BZ4" s="458"/>
      <c r="CA4" s="458"/>
      <c r="CB4" s="458"/>
      <c r="CC4" s="458"/>
      <c r="CD4" s="6"/>
      <c r="CJ4" s="458" t="str">
        <f>$D$4</f>
        <v>لیسه عالی (       )</v>
      </c>
      <c r="CK4" s="458"/>
      <c r="CL4" s="458"/>
      <c r="CM4" s="458"/>
      <c r="CN4" s="458"/>
      <c r="CO4" s="458"/>
      <c r="CP4" s="6"/>
      <c r="CV4" s="458" t="str">
        <f>$D$4</f>
        <v>لیسه عالی (       )</v>
      </c>
      <c r="CW4" s="458"/>
      <c r="CX4" s="458"/>
      <c r="CY4" s="458"/>
      <c r="CZ4" s="458"/>
      <c r="DA4" s="458"/>
      <c r="DB4" s="6"/>
      <c r="DH4" s="458" t="str">
        <f>$D$4</f>
        <v>لیسه عالی (       )</v>
      </c>
      <c r="DI4" s="458"/>
      <c r="DJ4" s="458"/>
      <c r="DK4" s="458"/>
      <c r="DL4" s="458"/>
      <c r="DM4" s="458"/>
      <c r="DN4" s="6"/>
      <c r="DT4" s="458" t="str">
        <f>$D$4</f>
        <v>لیسه عالی (       )</v>
      </c>
      <c r="DU4" s="458"/>
      <c r="DV4" s="458"/>
      <c r="DW4" s="458"/>
      <c r="DX4" s="458"/>
      <c r="DY4" s="458"/>
      <c r="DZ4" s="6"/>
      <c r="EF4" s="458" t="str">
        <f>$D$4</f>
        <v>لیسه عالی (       )</v>
      </c>
      <c r="EG4" s="458"/>
      <c r="EH4" s="458"/>
      <c r="EI4" s="458"/>
      <c r="EJ4" s="458"/>
      <c r="EK4" s="458"/>
      <c r="EL4" s="6"/>
      <c r="ER4" s="458" t="str">
        <f>$D$4</f>
        <v>لیسه عالی (       )</v>
      </c>
      <c r="ES4" s="458"/>
      <c r="ET4" s="458"/>
      <c r="EU4" s="458"/>
      <c r="EV4" s="458"/>
      <c r="EW4" s="458"/>
      <c r="EX4" s="6"/>
      <c r="FD4" s="458" t="str">
        <f>$D$4</f>
        <v>لیسه عالی (       )</v>
      </c>
      <c r="FE4" s="458"/>
      <c r="FF4" s="458"/>
      <c r="FG4" s="458"/>
      <c r="FH4" s="458"/>
      <c r="FI4" s="458"/>
      <c r="FJ4" s="6"/>
      <c r="FP4" s="458" t="str">
        <f>$D$4</f>
        <v>لیسه عالی (       )</v>
      </c>
      <c r="FQ4" s="458"/>
      <c r="FR4" s="458"/>
      <c r="FS4" s="458"/>
      <c r="FT4" s="458"/>
      <c r="FU4" s="458"/>
      <c r="FV4" s="6"/>
      <c r="GB4" s="458" t="str">
        <f>$D$4</f>
        <v>لیسه عالی (       )</v>
      </c>
      <c r="GC4" s="458"/>
      <c r="GD4" s="458"/>
      <c r="GE4" s="458"/>
      <c r="GF4" s="458"/>
      <c r="GG4" s="458"/>
      <c r="GH4" s="6"/>
      <c r="GN4" s="458" t="str">
        <f>$D$4</f>
        <v>لیسه عالی (       )</v>
      </c>
      <c r="GO4" s="458"/>
      <c r="GP4" s="458"/>
      <c r="GQ4" s="458"/>
      <c r="GR4" s="458"/>
      <c r="GS4" s="458"/>
      <c r="GT4" s="6"/>
      <c r="GZ4" s="458" t="str">
        <f>$D$4</f>
        <v>لیسه عالی (       )</v>
      </c>
      <c r="HA4" s="458"/>
      <c r="HB4" s="458"/>
      <c r="HC4" s="458"/>
      <c r="HD4" s="458"/>
      <c r="HE4" s="458"/>
      <c r="HF4" s="6"/>
      <c r="HL4" s="458" t="str">
        <f>$D$4</f>
        <v>لیسه عالی (       )</v>
      </c>
      <c r="HM4" s="458"/>
      <c r="HN4" s="458"/>
      <c r="HO4" s="458"/>
      <c r="HP4" s="458"/>
      <c r="HQ4" s="458"/>
      <c r="HR4" s="6"/>
      <c r="HX4" s="458" t="str">
        <f>$D$4</f>
        <v>لیسه عالی (       )</v>
      </c>
      <c r="HY4" s="458"/>
      <c r="HZ4" s="458"/>
      <c r="IA4" s="458"/>
      <c r="IB4" s="458"/>
      <c r="IC4" s="458"/>
      <c r="ID4" s="6"/>
      <c r="IJ4" s="458" t="str">
        <f>$D$4</f>
        <v>لیسه عالی (       )</v>
      </c>
      <c r="IK4" s="458"/>
      <c r="IL4" s="458"/>
      <c r="IM4" s="458"/>
      <c r="IN4" s="458"/>
      <c r="IO4" s="458"/>
      <c r="IP4" s="6"/>
      <c r="IV4" s="458" t="str">
        <f>$D$4</f>
        <v>لیسه عالی (       )</v>
      </c>
      <c r="IW4" s="458"/>
      <c r="IX4" s="458"/>
      <c r="IY4" s="458"/>
      <c r="IZ4" s="458"/>
      <c r="JA4" s="458"/>
      <c r="JB4" s="6"/>
      <c r="JH4" s="458" t="str">
        <f>$D$4</f>
        <v>لیسه عالی (       )</v>
      </c>
      <c r="JI4" s="458"/>
      <c r="JJ4" s="458"/>
      <c r="JK4" s="458"/>
      <c r="JL4" s="458"/>
      <c r="JM4" s="458"/>
      <c r="JN4" s="6"/>
      <c r="JT4" s="458" t="str">
        <f>$D$4</f>
        <v>لیسه عالی (       )</v>
      </c>
      <c r="JU4" s="458"/>
      <c r="JV4" s="458"/>
      <c r="JW4" s="458"/>
      <c r="JX4" s="458"/>
      <c r="JY4" s="458"/>
      <c r="JZ4" s="6"/>
      <c r="KF4" s="458" t="str">
        <f>$D$4</f>
        <v>لیسه عالی (       )</v>
      </c>
      <c r="KG4" s="458"/>
      <c r="KH4" s="458"/>
      <c r="KI4" s="458"/>
      <c r="KJ4" s="458"/>
      <c r="KK4" s="458"/>
      <c r="KL4" s="6"/>
      <c r="KR4" s="458" t="str">
        <f>$D$4</f>
        <v>لیسه عالی (       )</v>
      </c>
      <c r="KS4" s="458"/>
      <c r="KT4" s="458"/>
      <c r="KU4" s="458"/>
      <c r="KV4" s="458"/>
      <c r="KW4" s="458"/>
      <c r="KX4" s="6"/>
      <c r="LD4" s="458" t="str">
        <f>$D$4</f>
        <v>لیسه عالی (       )</v>
      </c>
      <c r="LE4" s="458"/>
      <c r="LF4" s="458"/>
      <c r="LG4" s="458"/>
      <c r="LH4" s="458"/>
      <c r="LI4" s="458"/>
      <c r="LJ4" s="6"/>
      <c r="LP4" s="458" t="str">
        <f>$D$4</f>
        <v>لیسه عالی (       )</v>
      </c>
      <c r="LQ4" s="458"/>
      <c r="LR4" s="458"/>
      <c r="LS4" s="458"/>
      <c r="LT4" s="458"/>
      <c r="LU4" s="458"/>
      <c r="LV4" s="6"/>
      <c r="MB4" s="458" t="str">
        <f>$D$4</f>
        <v>لیسه عالی (       )</v>
      </c>
      <c r="MC4" s="458"/>
      <c r="MD4" s="458"/>
      <c r="ME4" s="458"/>
      <c r="MF4" s="458"/>
      <c r="MG4" s="458"/>
      <c r="MH4" s="6"/>
      <c r="MN4" s="458" t="str">
        <f>$D$4</f>
        <v>لیسه عالی (       )</v>
      </c>
      <c r="MO4" s="458"/>
      <c r="MP4" s="458"/>
      <c r="MQ4" s="458"/>
      <c r="MR4" s="458"/>
      <c r="MS4" s="458"/>
      <c r="MT4" s="6"/>
      <c r="MZ4" s="458" t="str">
        <f>$D$4</f>
        <v>لیسه عالی (       )</v>
      </c>
      <c r="NA4" s="458"/>
      <c r="NB4" s="458"/>
      <c r="NC4" s="458"/>
      <c r="ND4" s="458"/>
      <c r="NE4" s="458"/>
      <c r="NF4" s="6"/>
      <c r="NL4" s="458" t="str">
        <f>$D$4</f>
        <v>لیسه عالی (       )</v>
      </c>
      <c r="NM4" s="458"/>
      <c r="NN4" s="458"/>
      <c r="NO4" s="458"/>
      <c r="NP4" s="458"/>
      <c r="NQ4" s="458"/>
      <c r="NR4" s="6"/>
      <c r="NX4" s="458" t="str">
        <f>$D$4</f>
        <v>لیسه عالی (       )</v>
      </c>
      <c r="NY4" s="458"/>
      <c r="NZ4" s="458"/>
      <c r="OA4" s="458"/>
      <c r="OB4" s="458"/>
      <c r="OC4" s="458"/>
      <c r="OD4" s="6"/>
      <c r="OJ4" s="458" t="str">
        <f>$D$4</f>
        <v>لیسه عالی (       )</v>
      </c>
      <c r="OK4" s="458"/>
      <c r="OL4" s="458"/>
      <c r="OM4" s="458"/>
      <c r="ON4" s="458"/>
      <c r="OO4" s="458"/>
      <c r="OP4" s="6"/>
      <c r="OV4" s="458" t="str">
        <f>$D$4</f>
        <v>لیسه عالی (       )</v>
      </c>
      <c r="OW4" s="458"/>
      <c r="OX4" s="458"/>
      <c r="OY4" s="458"/>
      <c r="OZ4" s="458"/>
      <c r="PA4" s="458"/>
      <c r="PB4" s="6"/>
      <c r="PH4" s="458" t="str">
        <f>$D$4</f>
        <v>لیسه عالی (       )</v>
      </c>
      <c r="PI4" s="458"/>
      <c r="PJ4" s="458"/>
      <c r="PK4" s="458"/>
      <c r="PL4" s="458"/>
      <c r="PM4" s="458"/>
      <c r="PN4" s="6"/>
      <c r="PT4" s="458" t="str">
        <f>$D$4</f>
        <v>لیسه عالی (       )</v>
      </c>
      <c r="PU4" s="458"/>
      <c r="PV4" s="458"/>
      <c r="PW4" s="458"/>
      <c r="PX4" s="458"/>
      <c r="PY4" s="458"/>
      <c r="PZ4" s="6"/>
      <c r="QF4" s="458" t="str">
        <f>$D$4</f>
        <v>لیسه عالی (       )</v>
      </c>
      <c r="QG4" s="458"/>
      <c r="QH4" s="458"/>
      <c r="QI4" s="458"/>
      <c r="QJ4" s="458"/>
      <c r="QK4" s="458"/>
      <c r="QL4" s="6"/>
      <c r="QR4" s="458" t="str">
        <f>$D$4</f>
        <v>لیسه عالی (       )</v>
      </c>
      <c r="QS4" s="458"/>
      <c r="QT4" s="458"/>
      <c r="QU4" s="458"/>
      <c r="QV4" s="458"/>
      <c r="QW4" s="458"/>
      <c r="QX4" s="6"/>
      <c r="RD4" s="458" t="str">
        <f>$D$4</f>
        <v>لیسه عالی (       )</v>
      </c>
      <c r="RE4" s="458"/>
      <c r="RF4" s="458"/>
      <c r="RG4" s="458"/>
      <c r="RH4" s="458"/>
      <c r="RI4" s="458"/>
      <c r="RJ4" s="6"/>
      <c r="RP4" s="458" t="str">
        <f>$D$4</f>
        <v>لیسه عالی (       )</v>
      </c>
      <c r="RQ4" s="458"/>
      <c r="RR4" s="458"/>
      <c r="RS4" s="458"/>
      <c r="RT4" s="458"/>
      <c r="RU4" s="458"/>
      <c r="RV4" s="6"/>
      <c r="SB4" s="458" t="str">
        <f>$D$4</f>
        <v>لیسه عالی (       )</v>
      </c>
      <c r="SC4" s="458"/>
      <c r="SD4" s="458"/>
      <c r="SE4" s="458"/>
      <c r="SF4" s="458"/>
      <c r="SG4" s="458"/>
      <c r="SH4" s="6"/>
      <c r="SN4" s="458" t="str">
        <f>$D$4</f>
        <v>لیسه عالی (       )</v>
      </c>
      <c r="SO4" s="458"/>
      <c r="SP4" s="458"/>
      <c r="SQ4" s="458"/>
      <c r="SR4" s="458"/>
      <c r="SS4" s="458"/>
      <c r="ST4" s="6"/>
      <c r="SZ4" s="458" t="str">
        <f>$D$4</f>
        <v>لیسه عالی (       )</v>
      </c>
      <c r="TA4" s="458"/>
      <c r="TB4" s="458"/>
      <c r="TC4" s="458"/>
      <c r="TD4" s="458"/>
      <c r="TE4" s="458"/>
      <c r="TF4" s="6"/>
      <c r="TL4" s="458" t="str">
        <f>$D$4</f>
        <v>لیسه عالی (       )</v>
      </c>
      <c r="TM4" s="458"/>
      <c r="TN4" s="458"/>
      <c r="TO4" s="458"/>
      <c r="TP4" s="458"/>
      <c r="TQ4" s="458"/>
      <c r="TR4" s="6"/>
      <c r="TX4" s="458" t="str">
        <f>$D$4</f>
        <v>لیسه عالی (       )</v>
      </c>
      <c r="TY4" s="458"/>
      <c r="TZ4" s="458"/>
      <c r="UA4" s="458"/>
      <c r="UB4" s="458"/>
      <c r="UC4" s="458"/>
      <c r="UD4" s="6"/>
      <c r="UJ4" s="458" t="str">
        <f>$D$4</f>
        <v>لیسه عالی (       )</v>
      </c>
      <c r="UK4" s="458"/>
      <c r="UL4" s="458"/>
      <c r="UM4" s="458"/>
      <c r="UN4" s="458"/>
      <c r="UO4" s="458"/>
      <c r="UP4" s="6"/>
      <c r="UV4" s="458" t="str">
        <f>$D$4</f>
        <v>لیسه عالی (       )</v>
      </c>
      <c r="UW4" s="458"/>
      <c r="UX4" s="458"/>
      <c r="UY4" s="458"/>
      <c r="UZ4" s="458"/>
      <c r="VA4" s="458"/>
      <c r="VB4" s="6"/>
      <c r="VH4" s="458" t="str">
        <f>$D$4</f>
        <v>لیسه عالی (       )</v>
      </c>
      <c r="VI4" s="458"/>
      <c r="VJ4" s="458"/>
      <c r="VK4" s="458"/>
      <c r="VL4" s="458"/>
      <c r="VM4" s="458"/>
      <c r="VN4" s="6"/>
      <c r="VT4" s="458" t="str">
        <f>$D$4</f>
        <v>لیسه عالی (       )</v>
      </c>
      <c r="VU4" s="458"/>
      <c r="VV4" s="458"/>
      <c r="VW4" s="458"/>
      <c r="VX4" s="458"/>
      <c r="VY4" s="458"/>
      <c r="VZ4" s="6"/>
      <c r="WF4" s="458" t="str">
        <f>$D$4</f>
        <v>لیسه عالی (       )</v>
      </c>
      <c r="WG4" s="458"/>
      <c r="WH4" s="458"/>
      <c r="WI4" s="458"/>
      <c r="WJ4" s="458"/>
      <c r="WK4" s="458"/>
      <c r="WL4" s="6"/>
      <c r="WR4" s="458" t="str">
        <f>$D$4</f>
        <v>لیسه عالی (       )</v>
      </c>
      <c r="WS4" s="458"/>
      <c r="WT4" s="458"/>
      <c r="WU4" s="458"/>
      <c r="WV4" s="458"/>
      <c r="WW4" s="458"/>
      <c r="WX4" s="6"/>
      <c r="XD4" s="458" t="str">
        <f>$D$4</f>
        <v>لیسه عالی (       )</v>
      </c>
      <c r="XE4" s="458"/>
      <c r="XF4" s="458"/>
      <c r="XG4" s="458"/>
      <c r="XH4" s="458"/>
      <c r="XI4" s="458"/>
      <c r="XJ4" s="6"/>
      <c r="XP4" s="458" t="str">
        <f>$D$4</f>
        <v>لیسه عالی (       )</v>
      </c>
      <c r="XQ4" s="458"/>
      <c r="XR4" s="458"/>
      <c r="XS4" s="458"/>
      <c r="XT4" s="458"/>
      <c r="XU4" s="458"/>
      <c r="XV4" s="6"/>
      <c r="YB4" s="458" t="str">
        <f>$D$4</f>
        <v>لیسه عالی (       )</v>
      </c>
      <c r="YC4" s="458"/>
      <c r="YD4" s="458"/>
      <c r="YE4" s="458"/>
      <c r="YF4" s="458"/>
      <c r="YG4" s="458"/>
      <c r="YH4" s="6"/>
      <c r="YN4" s="458" t="str">
        <f>$D$4</f>
        <v>لیسه عالی (       )</v>
      </c>
      <c r="YO4" s="458"/>
      <c r="YP4" s="458"/>
      <c r="YQ4" s="458"/>
      <c r="YR4" s="458"/>
      <c r="YS4" s="458"/>
      <c r="YT4" s="6"/>
      <c r="YZ4" s="458" t="str">
        <f>$D$4</f>
        <v>لیسه عالی (       )</v>
      </c>
      <c r="ZA4" s="458"/>
      <c r="ZB4" s="458"/>
      <c r="ZC4" s="458"/>
      <c r="ZD4" s="458"/>
      <c r="ZE4" s="458"/>
      <c r="ZF4" s="6"/>
      <c r="ZL4" s="458" t="str">
        <f>$D$4</f>
        <v>لیسه عالی (       )</v>
      </c>
      <c r="ZM4" s="458"/>
      <c r="ZN4" s="458"/>
      <c r="ZO4" s="458"/>
      <c r="ZP4" s="458"/>
      <c r="ZQ4" s="458"/>
      <c r="ZR4" s="6"/>
      <c r="ZX4" s="458" t="str">
        <f>$D$4</f>
        <v>لیسه عالی (       )</v>
      </c>
      <c r="ZY4" s="458"/>
      <c r="ZZ4" s="458"/>
      <c r="AAA4" s="458"/>
      <c r="AAB4" s="458"/>
      <c r="AAC4" s="458"/>
      <c r="AAD4" s="6"/>
      <c r="AAJ4" s="458" t="str">
        <f>$D$4</f>
        <v>لیسه عالی (       )</v>
      </c>
      <c r="AAK4" s="458"/>
      <c r="AAL4" s="458"/>
      <c r="AAM4" s="458"/>
      <c r="AAN4" s="458"/>
      <c r="AAO4" s="458"/>
      <c r="AAP4" s="6"/>
      <c r="AAV4" s="458" t="str">
        <f>$D$4</f>
        <v>لیسه عالی (       )</v>
      </c>
      <c r="AAW4" s="458"/>
      <c r="AAX4" s="458"/>
      <c r="AAY4" s="458"/>
      <c r="AAZ4" s="458"/>
      <c r="ABA4" s="458"/>
      <c r="ABB4" s="6"/>
      <c r="ABH4" s="458" t="str">
        <f>$D$4</f>
        <v>لیسه عالی (       )</v>
      </c>
      <c r="ABI4" s="458"/>
      <c r="ABJ4" s="458"/>
      <c r="ABK4" s="458"/>
      <c r="ABL4" s="458"/>
      <c r="ABM4" s="458"/>
      <c r="ABN4" s="6"/>
      <c r="ABT4" s="458" t="str">
        <f>$D$4</f>
        <v>لیسه عالی (       )</v>
      </c>
      <c r="ABU4" s="458"/>
      <c r="ABV4" s="458"/>
      <c r="ABW4" s="458"/>
      <c r="ABX4" s="458"/>
      <c r="ABY4" s="458"/>
      <c r="ABZ4" s="6"/>
      <c r="ACF4" s="458" t="str">
        <f>$D$4</f>
        <v>لیسه عالی (       )</v>
      </c>
      <c r="ACG4" s="458"/>
      <c r="ACH4" s="458"/>
      <c r="ACI4" s="458"/>
      <c r="ACJ4" s="458"/>
      <c r="ACK4" s="458"/>
      <c r="ACL4" s="6"/>
      <c r="ACR4" s="458" t="str">
        <f>$D$4</f>
        <v>لیسه عالی (       )</v>
      </c>
      <c r="ACS4" s="458"/>
      <c r="ACT4" s="458"/>
      <c r="ACU4" s="458"/>
      <c r="ACV4" s="458"/>
      <c r="ACW4" s="458"/>
      <c r="ACX4" s="6"/>
      <c r="ADD4" s="458" t="str">
        <f>$D$4</f>
        <v>لیسه عالی (       )</v>
      </c>
      <c r="ADE4" s="458"/>
      <c r="ADF4" s="458"/>
      <c r="ADG4" s="458"/>
      <c r="ADH4" s="458"/>
      <c r="ADI4" s="458"/>
      <c r="ADJ4" s="6"/>
      <c r="ADP4" s="458" t="str">
        <f>$D$4</f>
        <v>لیسه عالی (       )</v>
      </c>
      <c r="ADQ4" s="458"/>
      <c r="ADR4" s="458"/>
      <c r="ADS4" s="458"/>
      <c r="ADT4" s="458"/>
      <c r="ADU4" s="458"/>
      <c r="ADV4" s="6"/>
      <c r="AEB4" s="458" t="str">
        <f>$D$4</f>
        <v>لیسه عالی (       )</v>
      </c>
      <c r="AEC4" s="458"/>
      <c r="AED4" s="458"/>
      <c r="AEE4" s="458"/>
      <c r="AEF4" s="458"/>
      <c r="AEG4" s="458"/>
      <c r="AEH4" s="6"/>
      <c r="AEN4" s="458" t="str">
        <f>$D$4</f>
        <v>لیسه عالی (       )</v>
      </c>
      <c r="AEO4" s="458"/>
      <c r="AEP4" s="458"/>
      <c r="AEQ4" s="458"/>
      <c r="AER4" s="458"/>
      <c r="AES4" s="458"/>
      <c r="AET4" s="6"/>
      <c r="AEZ4" s="458" t="str">
        <f>$D$4</f>
        <v>لیسه عالی (       )</v>
      </c>
      <c r="AFA4" s="458"/>
      <c r="AFB4" s="458"/>
      <c r="AFC4" s="458"/>
      <c r="AFD4" s="458"/>
      <c r="AFE4" s="458"/>
      <c r="AFF4" s="6"/>
      <c r="AFL4" s="458" t="str">
        <f>$D$4</f>
        <v>لیسه عالی (       )</v>
      </c>
      <c r="AFM4" s="458"/>
      <c r="AFN4" s="458"/>
      <c r="AFO4" s="458"/>
      <c r="AFP4" s="458"/>
      <c r="AFQ4" s="458"/>
      <c r="AFR4" s="6"/>
      <c r="AFX4" s="458" t="str">
        <f>$D$4</f>
        <v>لیسه عالی (       )</v>
      </c>
      <c r="AFY4" s="458"/>
      <c r="AFZ4" s="458"/>
      <c r="AGA4" s="458"/>
      <c r="AGB4" s="458"/>
      <c r="AGC4" s="458"/>
      <c r="AGD4" s="6"/>
      <c r="AGJ4" s="458" t="str">
        <f>$D$4</f>
        <v>لیسه عالی (       )</v>
      </c>
      <c r="AGK4" s="458"/>
      <c r="AGL4" s="458"/>
      <c r="AGM4" s="458"/>
      <c r="AGN4" s="458"/>
      <c r="AGO4" s="458"/>
      <c r="AGP4" s="6"/>
      <c r="AGV4" s="458" t="str">
        <f>$D$4</f>
        <v>لیسه عالی (       )</v>
      </c>
      <c r="AGW4" s="458"/>
      <c r="AGX4" s="458"/>
      <c r="AGY4" s="458"/>
      <c r="AGZ4" s="458"/>
      <c r="AHA4" s="458"/>
      <c r="AHB4" s="6"/>
      <c r="AHH4" s="458" t="str">
        <f>$D$4</f>
        <v>لیسه عالی (       )</v>
      </c>
      <c r="AHI4" s="458"/>
      <c r="AHJ4" s="458"/>
      <c r="AHK4" s="458"/>
      <c r="AHL4" s="458"/>
      <c r="AHM4" s="458"/>
      <c r="AHN4" s="6"/>
      <c r="AHT4" s="458" t="str">
        <f>$D$4</f>
        <v>لیسه عالی (       )</v>
      </c>
      <c r="AHU4" s="458"/>
      <c r="AHV4" s="458"/>
      <c r="AHW4" s="458"/>
      <c r="AHX4" s="458"/>
      <c r="AHY4" s="458"/>
      <c r="AHZ4" s="6"/>
      <c r="AIF4" s="458" t="str">
        <f>$D$4</f>
        <v>لیسه عالی (       )</v>
      </c>
      <c r="AIG4" s="458"/>
      <c r="AIH4" s="458"/>
      <c r="AII4" s="458"/>
      <c r="AIJ4" s="458"/>
      <c r="AIK4" s="458"/>
      <c r="AIL4" s="6"/>
      <c r="AIR4" s="458" t="str">
        <f>$D$4</f>
        <v>لیسه عالی (       )</v>
      </c>
      <c r="AIS4" s="458"/>
      <c r="AIT4" s="458"/>
      <c r="AIU4" s="458"/>
      <c r="AIV4" s="458"/>
      <c r="AIW4" s="458"/>
      <c r="AIX4" s="6"/>
      <c r="AJD4" s="458" t="str">
        <f>$D$4</f>
        <v>لیسه عالی (       )</v>
      </c>
      <c r="AJE4" s="458"/>
      <c r="AJF4" s="458"/>
      <c r="AJG4" s="458"/>
      <c r="AJH4" s="458"/>
      <c r="AJI4" s="458"/>
      <c r="AJJ4" s="6"/>
      <c r="AJP4" s="458" t="str">
        <f>$D$4</f>
        <v>لیسه عالی (       )</v>
      </c>
      <c r="AJQ4" s="458"/>
      <c r="AJR4" s="458"/>
      <c r="AJS4" s="458"/>
      <c r="AJT4" s="458"/>
      <c r="AJU4" s="458"/>
      <c r="AJV4" s="6"/>
      <c r="AKB4" s="458" t="str">
        <f>$D$4</f>
        <v>لیسه عالی (       )</v>
      </c>
      <c r="AKC4" s="458"/>
      <c r="AKD4" s="458"/>
      <c r="AKE4" s="458"/>
      <c r="AKF4" s="458"/>
      <c r="AKG4" s="458"/>
      <c r="AKH4" s="6"/>
    </row>
    <row r="5" spans="1:1142" s="3" customFormat="1" ht="16.5" customHeight="1" x14ac:dyDescent="0.3">
      <c r="D5" s="458"/>
      <c r="E5" s="458"/>
      <c r="F5" s="458"/>
      <c r="G5" s="458"/>
      <c r="H5" s="458"/>
      <c r="I5" s="458"/>
      <c r="J5" s="7"/>
      <c r="P5" s="458"/>
      <c r="Q5" s="458"/>
      <c r="R5" s="458"/>
      <c r="S5" s="458"/>
      <c r="T5" s="458"/>
      <c r="U5" s="458"/>
      <c r="V5" s="7"/>
      <c r="AB5" s="458"/>
      <c r="AC5" s="458"/>
      <c r="AD5" s="458"/>
      <c r="AE5" s="458"/>
      <c r="AF5" s="458"/>
      <c r="AG5" s="458"/>
      <c r="AH5" s="7"/>
      <c r="AN5" s="458"/>
      <c r="AO5" s="458"/>
      <c r="AP5" s="458"/>
      <c r="AQ5" s="458"/>
      <c r="AR5" s="458"/>
      <c r="AS5" s="458"/>
      <c r="AT5" s="7"/>
      <c r="AZ5" s="458"/>
      <c r="BA5" s="458"/>
      <c r="BB5" s="458"/>
      <c r="BC5" s="458"/>
      <c r="BD5" s="458"/>
      <c r="BE5" s="458"/>
      <c r="BF5" s="7"/>
      <c r="BL5" s="458"/>
      <c r="BM5" s="458"/>
      <c r="BN5" s="458"/>
      <c r="BO5" s="458"/>
      <c r="BP5" s="458"/>
      <c r="BQ5" s="458"/>
      <c r="BR5" s="7"/>
      <c r="BX5" s="458"/>
      <c r="BY5" s="458"/>
      <c r="BZ5" s="458"/>
      <c r="CA5" s="458"/>
      <c r="CB5" s="458"/>
      <c r="CC5" s="458"/>
      <c r="CD5" s="7"/>
      <c r="CJ5" s="458"/>
      <c r="CK5" s="458"/>
      <c r="CL5" s="458"/>
      <c r="CM5" s="458"/>
      <c r="CN5" s="458"/>
      <c r="CO5" s="458"/>
      <c r="CP5" s="7"/>
      <c r="CV5" s="458"/>
      <c r="CW5" s="458"/>
      <c r="CX5" s="458"/>
      <c r="CY5" s="458"/>
      <c r="CZ5" s="458"/>
      <c r="DA5" s="458"/>
      <c r="DB5" s="7"/>
      <c r="DH5" s="458"/>
      <c r="DI5" s="458"/>
      <c r="DJ5" s="458"/>
      <c r="DK5" s="458"/>
      <c r="DL5" s="458"/>
      <c r="DM5" s="458"/>
      <c r="DN5" s="7"/>
      <c r="DT5" s="458"/>
      <c r="DU5" s="458"/>
      <c r="DV5" s="458"/>
      <c r="DW5" s="458"/>
      <c r="DX5" s="458"/>
      <c r="DY5" s="458"/>
      <c r="DZ5" s="7"/>
      <c r="EF5" s="458"/>
      <c r="EG5" s="458"/>
      <c r="EH5" s="458"/>
      <c r="EI5" s="458"/>
      <c r="EJ5" s="458"/>
      <c r="EK5" s="458"/>
      <c r="EL5" s="7"/>
      <c r="ER5" s="458"/>
      <c r="ES5" s="458"/>
      <c r="ET5" s="458"/>
      <c r="EU5" s="458"/>
      <c r="EV5" s="458"/>
      <c r="EW5" s="458"/>
      <c r="EX5" s="7"/>
      <c r="FD5" s="458"/>
      <c r="FE5" s="458"/>
      <c r="FF5" s="458"/>
      <c r="FG5" s="458"/>
      <c r="FH5" s="458"/>
      <c r="FI5" s="458"/>
      <c r="FJ5" s="7"/>
      <c r="FP5" s="458"/>
      <c r="FQ5" s="458"/>
      <c r="FR5" s="458"/>
      <c r="FS5" s="458"/>
      <c r="FT5" s="458"/>
      <c r="FU5" s="458"/>
      <c r="FV5" s="7"/>
      <c r="GB5" s="458"/>
      <c r="GC5" s="458"/>
      <c r="GD5" s="458"/>
      <c r="GE5" s="458"/>
      <c r="GF5" s="458"/>
      <c r="GG5" s="458"/>
      <c r="GH5" s="7"/>
      <c r="GN5" s="458"/>
      <c r="GO5" s="458"/>
      <c r="GP5" s="458"/>
      <c r="GQ5" s="458"/>
      <c r="GR5" s="458"/>
      <c r="GS5" s="458"/>
      <c r="GT5" s="7"/>
      <c r="GZ5" s="458"/>
      <c r="HA5" s="458"/>
      <c r="HB5" s="458"/>
      <c r="HC5" s="458"/>
      <c r="HD5" s="458"/>
      <c r="HE5" s="458"/>
      <c r="HF5" s="7"/>
      <c r="HL5" s="458"/>
      <c r="HM5" s="458"/>
      <c r="HN5" s="458"/>
      <c r="HO5" s="458"/>
      <c r="HP5" s="458"/>
      <c r="HQ5" s="458"/>
      <c r="HR5" s="7"/>
      <c r="HX5" s="458"/>
      <c r="HY5" s="458"/>
      <c r="HZ5" s="458"/>
      <c r="IA5" s="458"/>
      <c r="IB5" s="458"/>
      <c r="IC5" s="458"/>
      <c r="ID5" s="7"/>
      <c r="IJ5" s="458"/>
      <c r="IK5" s="458"/>
      <c r="IL5" s="458"/>
      <c r="IM5" s="458"/>
      <c r="IN5" s="458"/>
      <c r="IO5" s="458"/>
      <c r="IP5" s="7"/>
      <c r="IV5" s="458"/>
      <c r="IW5" s="458"/>
      <c r="IX5" s="458"/>
      <c r="IY5" s="458"/>
      <c r="IZ5" s="458"/>
      <c r="JA5" s="458"/>
      <c r="JB5" s="7"/>
      <c r="JH5" s="458"/>
      <c r="JI5" s="458"/>
      <c r="JJ5" s="458"/>
      <c r="JK5" s="458"/>
      <c r="JL5" s="458"/>
      <c r="JM5" s="458"/>
      <c r="JN5" s="7"/>
      <c r="JT5" s="458"/>
      <c r="JU5" s="458"/>
      <c r="JV5" s="458"/>
      <c r="JW5" s="458"/>
      <c r="JX5" s="458"/>
      <c r="JY5" s="458"/>
      <c r="JZ5" s="7"/>
      <c r="KF5" s="458"/>
      <c r="KG5" s="458"/>
      <c r="KH5" s="458"/>
      <c r="KI5" s="458"/>
      <c r="KJ5" s="458"/>
      <c r="KK5" s="458"/>
      <c r="KL5" s="7"/>
      <c r="KR5" s="458"/>
      <c r="KS5" s="458"/>
      <c r="KT5" s="458"/>
      <c r="KU5" s="458"/>
      <c r="KV5" s="458"/>
      <c r="KW5" s="458"/>
      <c r="KX5" s="7"/>
      <c r="LD5" s="458"/>
      <c r="LE5" s="458"/>
      <c r="LF5" s="458"/>
      <c r="LG5" s="458"/>
      <c r="LH5" s="458"/>
      <c r="LI5" s="458"/>
      <c r="LJ5" s="7"/>
      <c r="LP5" s="458"/>
      <c r="LQ5" s="458"/>
      <c r="LR5" s="458"/>
      <c r="LS5" s="458"/>
      <c r="LT5" s="458"/>
      <c r="LU5" s="458"/>
      <c r="LV5" s="7"/>
      <c r="MB5" s="458"/>
      <c r="MC5" s="458"/>
      <c r="MD5" s="458"/>
      <c r="ME5" s="458"/>
      <c r="MF5" s="458"/>
      <c r="MG5" s="458"/>
      <c r="MH5" s="7"/>
      <c r="MN5" s="458"/>
      <c r="MO5" s="458"/>
      <c r="MP5" s="458"/>
      <c r="MQ5" s="458"/>
      <c r="MR5" s="458"/>
      <c r="MS5" s="458"/>
      <c r="MT5" s="7"/>
      <c r="MZ5" s="458"/>
      <c r="NA5" s="458"/>
      <c r="NB5" s="458"/>
      <c r="NC5" s="458"/>
      <c r="ND5" s="458"/>
      <c r="NE5" s="458"/>
      <c r="NF5" s="7"/>
      <c r="NL5" s="458"/>
      <c r="NM5" s="458"/>
      <c r="NN5" s="458"/>
      <c r="NO5" s="458"/>
      <c r="NP5" s="458"/>
      <c r="NQ5" s="458"/>
      <c r="NR5" s="7"/>
      <c r="NX5" s="458"/>
      <c r="NY5" s="458"/>
      <c r="NZ5" s="458"/>
      <c r="OA5" s="458"/>
      <c r="OB5" s="458"/>
      <c r="OC5" s="458"/>
      <c r="OD5" s="7"/>
      <c r="OJ5" s="458"/>
      <c r="OK5" s="458"/>
      <c r="OL5" s="458"/>
      <c r="OM5" s="458"/>
      <c r="ON5" s="458"/>
      <c r="OO5" s="458"/>
      <c r="OP5" s="7"/>
      <c r="OV5" s="458"/>
      <c r="OW5" s="458"/>
      <c r="OX5" s="458"/>
      <c r="OY5" s="458"/>
      <c r="OZ5" s="458"/>
      <c r="PA5" s="458"/>
      <c r="PB5" s="7"/>
      <c r="PH5" s="458"/>
      <c r="PI5" s="458"/>
      <c r="PJ5" s="458"/>
      <c r="PK5" s="458"/>
      <c r="PL5" s="458"/>
      <c r="PM5" s="458"/>
      <c r="PN5" s="7"/>
      <c r="PT5" s="458"/>
      <c r="PU5" s="458"/>
      <c r="PV5" s="458"/>
      <c r="PW5" s="458"/>
      <c r="PX5" s="458"/>
      <c r="PY5" s="458"/>
      <c r="PZ5" s="7"/>
      <c r="QF5" s="458"/>
      <c r="QG5" s="458"/>
      <c r="QH5" s="458"/>
      <c r="QI5" s="458"/>
      <c r="QJ5" s="458"/>
      <c r="QK5" s="458"/>
      <c r="QL5" s="7"/>
      <c r="QR5" s="458"/>
      <c r="QS5" s="458"/>
      <c r="QT5" s="458"/>
      <c r="QU5" s="458"/>
      <c r="QV5" s="458"/>
      <c r="QW5" s="458"/>
      <c r="QX5" s="7"/>
      <c r="RD5" s="458"/>
      <c r="RE5" s="458"/>
      <c r="RF5" s="458"/>
      <c r="RG5" s="458"/>
      <c r="RH5" s="458"/>
      <c r="RI5" s="458"/>
      <c r="RJ5" s="7"/>
      <c r="RP5" s="458"/>
      <c r="RQ5" s="458"/>
      <c r="RR5" s="458"/>
      <c r="RS5" s="458"/>
      <c r="RT5" s="458"/>
      <c r="RU5" s="458"/>
      <c r="RV5" s="7"/>
      <c r="SB5" s="458"/>
      <c r="SC5" s="458"/>
      <c r="SD5" s="458"/>
      <c r="SE5" s="458"/>
      <c r="SF5" s="458"/>
      <c r="SG5" s="458"/>
      <c r="SH5" s="7"/>
      <c r="SN5" s="458"/>
      <c r="SO5" s="458"/>
      <c r="SP5" s="458"/>
      <c r="SQ5" s="458"/>
      <c r="SR5" s="458"/>
      <c r="SS5" s="458"/>
      <c r="ST5" s="7"/>
      <c r="SZ5" s="458"/>
      <c r="TA5" s="458"/>
      <c r="TB5" s="458"/>
      <c r="TC5" s="458"/>
      <c r="TD5" s="458"/>
      <c r="TE5" s="458"/>
      <c r="TF5" s="7"/>
      <c r="TL5" s="458"/>
      <c r="TM5" s="458"/>
      <c r="TN5" s="458"/>
      <c r="TO5" s="458"/>
      <c r="TP5" s="458"/>
      <c r="TQ5" s="458"/>
      <c r="TR5" s="7"/>
      <c r="TX5" s="458"/>
      <c r="TY5" s="458"/>
      <c r="TZ5" s="458"/>
      <c r="UA5" s="458"/>
      <c r="UB5" s="458"/>
      <c r="UC5" s="458"/>
      <c r="UD5" s="7"/>
      <c r="UJ5" s="458"/>
      <c r="UK5" s="458"/>
      <c r="UL5" s="458"/>
      <c r="UM5" s="458"/>
      <c r="UN5" s="458"/>
      <c r="UO5" s="458"/>
      <c r="UP5" s="7"/>
      <c r="UV5" s="458"/>
      <c r="UW5" s="458"/>
      <c r="UX5" s="458"/>
      <c r="UY5" s="458"/>
      <c r="UZ5" s="458"/>
      <c r="VA5" s="458"/>
      <c r="VB5" s="7"/>
      <c r="VH5" s="458"/>
      <c r="VI5" s="458"/>
      <c r="VJ5" s="458"/>
      <c r="VK5" s="458"/>
      <c r="VL5" s="458"/>
      <c r="VM5" s="458"/>
      <c r="VN5" s="7"/>
      <c r="VT5" s="458"/>
      <c r="VU5" s="458"/>
      <c r="VV5" s="458"/>
      <c r="VW5" s="458"/>
      <c r="VX5" s="458"/>
      <c r="VY5" s="458"/>
      <c r="VZ5" s="7"/>
      <c r="WF5" s="458"/>
      <c r="WG5" s="458"/>
      <c r="WH5" s="458"/>
      <c r="WI5" s="458"/>
      <c r="WJ5" s="458"/>
      <c r="WK5" s="458"/>
      <c r="WL5" s="7"/>
      <c r="WR5" s="458"/>
      <c r="WS5" s="458"/>
      <c r="WT5" s="458"/>
      <c r="WU5" s="458"/>
      <c r="WV5" s="458"/>
      <c r="WW5" s="458"/>
      <c r="WX5" s="7"/>
      <c r="XD5" s="458"/>
      <c r="XE5" s="458"/>
      <c r="XF5" s="458"/>
      <c r="XG5" s="458"/>
      <c r="XH5" s="458"/>
      <c r="XI5" s="458"/>
      <c r="XJ5" s="7"/>
      <c r="XP5" s="458"/>
      <c r="XQ5" s="458"/>
      <c r="XR5" s="458"/>
      <c r="XS5" s="458"/>
      <c r="XT5" s="458"/>
      <c r="XU5" s="458"/>
      <c r="XV5" s="7"/>
      <c r="YB5" s="458"/>
      <c r="YC5" s="458"/>
      <c r="YD5" s="458"/>
      <c r="YE5" s="458"/>
      <c r="YF5" s="458"/>
      <c r="YG5" s="458"/>
      <c r="YH5" s="7"/>
      <c r="YN5" s="458"/>
      <c r="YO5" s="458"/>
      <c r="YP5" s="458"/>
      <c r="YQ5" s="458"/>
      <c r="YR5" s="458"/>
      <c r="YS5" s="458"/>
      <c r="YT5" s="7"/>
      <c r="YZ5" s="458"/>
      <c r="ZA5" s="458"/>
      <c r="ZB5" s="458"/>
      <c r="ZC5" s="458"/>
      <c r="ZD5" s="458"/>
      <c r="ZE5" s="458"/>
      <c r="ZF5" s="7"/>
      <c r="ZL5" s="458"/>
      <c r="ZM5" s="458"/>
      <c r="ZN5" s="458"/>
      <c r="ZO5" s="458"/>
      <c r="ZP5" s="458"/>
      <c r="ZQ5" s="458"/>
      <c r="ZR5" s="7"/>
      <c r="ZX5" s="458"/>
      <c r="ZY5" s="458"/>
      <c r="ZZ5" s="458"/>
      <c r="AAA5" s="458"/>
      <c r="AAB5" s="458"/>
      <c r="AAC5" s="458"/>
      <c r="AAD5" s="7"/>
      <c r="AAJ5" s="458"/>
      <c r="AAK5" s="458"/>
      <c r="AAL5" s="458"/>
      <c r="AAM5" s="458"/>
      <c r="AAN5" s="458"/>
      <c r="AAO5" s="458"/>
      <c r="AAP5" s="7"/>
      <c r="AAV5" s="458"/>
      <c r="AAW5" s="458"/>
      <c r="AAX5" s="458"/>
      <c r="AAY5" s="458"/>
      <c r="AAZ5" s="458"/>
      <c r="ABA5" s="458"/>
      <c r="ABB5" s="7"/>
      <c r="ABH5" s="458"/>
      <c r="ABI5" s="458"/>
      <c r="ABJ5" s="458"/>
      <c r="ABK5" s="458"/>
      <c r="ABL5" s="458"/>
      <c r="ABM5" s="458"/>
      <c r="ABN5" s="7"/>
      <c r="ABT5" s="458"/>
      <c r="ABU5" s="458"/>
      <c r="ABV5" s="458"/>
      <c r="ABW5" s="458"/>
      <c r="ABX5" s="458"/>
      <c r="ABY5" s="458"/>
      <c r="ABZ5" s="7"/>
      <c r="ACF5" s="458"/>
      <c r="ACG5" s="458"/>
      <c r="ACH5" s="458"/>
      <c r="ACI5" s="458"/>
      <c r="ACJ5" s="458"/>
      <c r="ACK5" s="458"/>
      <c r="ACL5" s="7"/>
      <c r="ACR5" s="458"/>
      <c r="ACS5" s="458"/>
      <c r="ACT5" s="458"/>
      <c r="ACU5" s="458"/>
      <c r="ACV5" s="458"/>
      <c r="ACW5" s="458"/>
      <c r="ACX5" s="7"/>
      <c r="ADD5" s="458"/>
      <c r="ADE5" s="458"/>
      <c r="ADF5" s="458"/>
      <c r="ADG5" s="458"/>
      <c r="ADH5" s="458"/>
      <c r="ADI5" s="458"/>
      <c r="ADJ5" s="7"/>
      <c r="ADP5" s="458"/>
      <c r="ADQ5" s="458"/>
      <c r="ADR5" s="458"/>
      <c r="ADS5" s="458"/>
      <c r="ADT5" s="458"/>
      <c r="ADU5" s="458"/>
      <c r="ADV5" s="7"/>
      <c r="AEB5" s="458"/>
      <c r="AEC5" s="458"/>
      <c r="AED5" s="458"/>
      <c r="AEE5" s="458"/>
      <c r="AEF5" s="458"/>
      <c r="AEG5" s="458"/>
      <c r="AEH5" s="7"/>
      <c r="AEN5" s="458"/>
      <c r="AEO5" s="458"/>
      <c r="AEP5" s="458"/>
      <c r="AEQ5" s="458"/>
      <c r="AER5" s="458"/>
      <c r="AES5" s="458"/>
      <c r="AET5" s="7"/>
      <c r="AEZ5" s="458"/>
      <c r="AFA5" s="458"/>
      <c r="AFB5" s="458"/>
      <c r="AFC5" s="458"/>
      <c r="AFD5" s="458"/>
      <c r="AFE5" s="458"/>
      <c r="AFF5" s="7"/>
      <c r="AFL5" s="458"/>
      <c r="AFM5" s="458"/>
      <c r="AFN5" s="458"/>
      <c r="AFO5" s="458"/>
      <c r="AFP5" s="458"/>
      <c r="AFQ5" s="458"/>
      <c r="AFR5" s="7"/>
      <c r="AFX5" s="458"/>
      <c r="AFY5" s="458"/>
      <c r="AFZ5" s="458"/>
      <c r="AGA5" s="458"/>
      <c r="AGB5" s="458"/>
      <c r="AGC5" s="458"/>
      <c r="AGD5" s="7"/>
      <c r="AGJ5" s="458"/>
      <c r="AGK5" s="458"/>
      <c r="AGL5" s="458"/>
      <c r="AGM5" s="458"/>
      <c r="AGN5" s="458"/>
      <c r="AGO5" s="458"/>
      <c r="AGP5" s="7"/>
      <c r="AGV5" s="458"/>
      <c r="AGW5" s="458"/>
      <c r="AGX5" s="458"/>
      <c r="AGY5" s="458"/>
      <c r="AGZ5" s="458"/>
      <c r="AHA5" s="458"/>
      <c r="AHB5" s="7"/>
      <c r="AHH5" s="458"/>
      <c r="AHI5" s="458"/>
      <c r="AHJ5" s="458"/>
      <c r="AHK5" s="458"/>
      <c r="AHL5" s="458"/>
      <c r="AHM5" s="458"/>
      <c r="AHN5" s="7"/>
      <c r="AHT5" s="458"/>
      <c r="AHU5" s="458"/>
      <c r="AHV5" s="458"/>
      <c r="AHW5" s="458"/>
      <c r="AHX5" s="458"/>
      <c r="AHY5" s="458"/>
      <c r="AHZ5" s="7"/>
      <c r="AIF5" s="458"/>
      <c r="AIG5" s="458"/>
      <c r="AIH5" s="458"/>
      <c r="AII5" s="458"/>
      <c r="AIJ5" s="458"/>
      <c r="AIK5" s="458"/>
      <c r="AIL5" s="7"/>
      <c r="AIR5" s="458"/>
      <c r="AIS5" s="458"/>
      <c r="AIT5" s="458"/>
      <c r="AIU5" s="458"/>
      <c r="AIV5" s="458"/>
      <c r="AIW5" s="458"/>
      <c r="AIX5" s="7"/>
      <c r="AJD5" s="458"/>
      <c r="AJE5" s="458"/>
      <c r="AJF5" s="458"/>
      <c r="AJG5" s="458"/>
      <c r="AJH5" s="458"/>
      <c r="AJI5" s="458"/>
      <c r="AJJ5" s="7"/>
      <c r="AJP5" s="458"/>
      <c r="AJQ5" s="458"/>
      <c r="AJR5" s="458"/>
      <c r="AJS5" s="458"/>
      <c r="AJT5" s="458"/>
      <c r="AJU5" s="458"/>
      <c r="AJV5" s="7"/>
      <c r="AKB5" s="458"/>
      <c r="AKC5" s="458"/>
      <c r="AKD5" s="458"/>
      <c r="AKE5" s="458"/>
      <c r="AKF5" s="458"/>
      <c r="AKG5" s="458"/>
      <c r="AKH5" s="7"/>
    </row>
    <row r="6" spans="1:1142" s="47" customFormat="1" ht="16.5" customHeight="1" x14ac:dyDescent="0.3">
      <c r="A6" s="448" t="s">
        <v>90</v>
      </c>
      <c r="B6" s="448"/>
      <c r="C6" s="448" t="str">
        <f>'جدول نتایج '!C8</f>
        <v>(       )</v>
      </c>
      <c r="D6" s="448"/>
      <c r="E6" s="448"/>
      <c r="F6" s="448" t="s">
        <v>76</v>
      </c>
      <c r="G6" s="448"/>
      <c r="H6" s="448" t="str">
        <f>'جدول نتایج '!R8</f>
        <v>(       )</v>
      </c>
      <c r="I6" s="448"/>
      <c r="J6" s="295" t="s">
        <v>91</v>
      </c>
      <c r="K6" s="448">
        <f>'جدول نتایج '!H8</f>
        <v>1404</v>
      </c>
      <c r="L6" s="448"/>
      <c r="M6" s="448" t="s">
        <v>90</v>
      </c>
      <c r="N6" s="448"/>
      <c r="O6" s="448" t="str">
        <f>$C$6</f>
        <v>(       )</v>
      </c>
      <c r="P6" s="448"/>
      <c r="Q6" s="448"/>
      <c r="R6" s="448" t="s">
        <v>76</v>
      </c>
      <c r="S6" s="448"/>
      <c r="T6" s="448" t="str">
        <f>$H$6</f>
        <v>(       )</v>
      </c>
      <c r="U6" s="448"/>
      <c r="V6" s="295" t="s">
        <v>91</v>
      </c>
      <c r="W6" s="448">
        <f>$K$6</f>
        <v>1404</v>
      </c>
      <c r="X6" s="448"/>
      <c r="Y6" s="448" t="s">
        <v>90</v>
      </c>
      <c r="Z6" s="448"/>
      <c r="AA6" s="448" t="str">
        <f>$C$6</f>
        <v>(       )</v>
      </c>
      <c r="AB6" s="448"/>
      <c r="AC6" s="448"/>
      <c r="AD6" s="448" t="s">
        <v>76</v>
      </c>
      <c r="AE6" s="448"/>
      <c r="AF6" s="448" t="str">
        <f>$H$6</f>
        <v>(       )</v>
      </c>
      <c r="AG6" s="448"/>
      <c r="AH6" s="295" t="s">
        <v>91</v>
      </c>
      <c r="AI6" s="448">
        <f>$K$6</f>
        <v>1404</v>
      </c>
      <c r="AJ6" s="448"/>
      <c r="AK6" s="448" t="s">
        <v>90</v>
      </c>
      <c r="AL6" s="448"/>
      <c r="AM6" s="448" t="str">
        <f>$C$6</f>
        <v>(       )</v>
      </c>
      <c r="AN6" s="448"/>
      <c r="AO6" s="448"/>
      <c r="AP6" s="448" t="s">
        <v>76</v>
      </c>
      <c r="AQ6" s="448"/>
      <c r="AR6" s="448" t="str">
        <f>$H$6</f>
        <v>(       )</v>
      </c>
      <c r="AS6" s="448"/>
      <c r="AT6" s="295" t="s">
        <v>91</v>
      </c>
      <c r="AU6" s="448">
        <f>$K$6</f>
        <v>1404</v>
      </c>
      <c r="AV6" s="448"/>
      <c r="AW6" s="448" t="s">
        <v>90</v>
      </c>
      <c r="AX6" s="448"/>
      <c r="AY6" s="448" t="str">
        <f>$C$6</f>
        <v>(       )</v>
      </c>
      <c r="AZ6" s="448"/>
      <c r="BA6" s="448"/>
      <c r="BB6" s="448" t="s">
        <v>76</v>
      </c>
      <c r="BC6" s="448"/>
      <c r="BD6" s="448" t="str">
        <f>$H$6</f>
        <v>(       )</v>
      </c>
      <c r="BE6" s="448"/>
      <c r="BF6" s="295" t="s">
        <v>91</v>
      </c>
      <c r="BG6" s="448">
        <f>$K$6</f>
        <v>1404</v>
      </c>
      <c r="BH6" s="448"/>
      <c r="BI6" s="448" t="s">
        <v>90</v>
      </c>
      <c r="BJ6" s="448"/>
      <c r="BK6" s="448" t="str">
        <f>$C$6</f>
        <v>(       )</v>
      </c>
      <c r="BL6" s="448"/>
      <c r="BM6" s="448"/>
      <c r="BN6" s="448" t="s">
        <v>76</v>
      </c>
      <c r="BO6" s="448"/>
      <c r="BP6" s="448" t="str">
        <f>$H$6</f>
        <v>(       )</v>
      </c>
      <c r="BQ6" s="448"/>
      <c r="BR6" s="295" t="s">
        <v>91</v>
      </c>
      <c r="BS6" s="448">
        <f>$K$6</f>
        <v>1404</v>
      </c>
      <c r="BT6" s="448"/>
      <c r="BU6" s="448" t="s">
        <v>90</v>
      </c>
      <c r="BV6" s="448"/>
      <c r="BW6" s="448" t="str">
        <f>$C$6</f>
        <v>(       )</v>
      </c>
      <c r="BX6" s="448"/>
      <c r="BY6" s="448"/>
      <c r="BZ6" s="448" t="s">
        <v>76</v>
      </c>
      <c r="CA6" s="448"/>
      <c r="CB6" s="448" t="str">
        <f>$H$6</f>
        <v>(       )</v>
      </c>
      <c r="CC6" s="448"/>
      <c r="CD6" s="295" t="s">
        <v>91</v>
      </c>
      <c r="CE6" s="448">
        <f>$K$6</f>
        <v>1404</v>
      </c>
      <c r="CF6" s="448"/>
      <c r="CG6" s="448" t="s">
        <v>90</v>
      </c>
      <c r="CH6" s="448"/>
      <c r="CI6" s="448" t="str">
        <f>$C$6</f>
        <v>(       )</v>
      </c>
      <c r="CJ6" s="448"/>
      <c r="CK6" s="448"/>
      <c r="CL6" s="448" t="s">
        <v>76</v>
      </c>
      <c r="CM6" s="448"/>
      <c r="CN6" s="448" t="str">
        <f>$H$6</f>
        <v>(       )</v>
      </c>
      <c r="CO6" s="448"/>
      <c r="CP6" s="295" t="s">
        <v>91</v>
      </c>
      <c r="CQ6" s="448">
        <f>$K$6</f>
        <v>1404</v>
      </c>
      <c r="CR6" s="448"/>
      <c r="CS6" s="448" t="s">
        <v>90</v>
      </c>
      <c r="CT6" s="448"/>
      <c r="CU6" s="448" t="str">
        <f>$C$6</f>
        <v>(       )</v>
      </c>
      <c r="CV6" s="448"/>
      <c r="CW6" s="448"/>
      <c r="CX6" s="448" t="s">
        <v>76</v>
      </c>
      <c r="CY6" s="448"/>
      <c r="CZ6" s="448" t="str">
        <f>$H$6</f>
        <v>(       )</v>
      </c>
      <c r="DA6" s="448"/>
      <c r="DB6" s="295" t="s">
        <v>91</v>
      </c>
      <c r="DC6" s="448">
        <f>$K$6</f>
        <v>1404</v>
      </c>
      <c r="DD6" s="448"/>
      <c r="DE6" s="448" t="s">
        <v>90</v>
      </c>
      <c r="DF6" s="448"/>
      <c r="DG6" s="448" t="str">
        <f>$C$6</f>
        <v>(       )</v>
      </c>
      <c r="DH6" s="448"/>
      <c r="DI6" s="448"/>
      <c r="DJ6" s="448" t="s">
        <v>76</v>
      </c>
      <c r="DK6" s="448"/>
      <c r="DL6" s="448" t="str">
        <f>$H$6</f>
        <v>(       )</v>
      </c>
      <c r="DM6" s="448"/>
      <c r="DN6" s="295" t="s">
        <v>91</v>
      </c>
      <c r="DO6" s="448">
        <f>$K$6</f>
        <v>1404</v>
      </c>
      <c r="DP6" s="448"/>
      <c r="DQ6" s="448" t="s">
        <v>90</v>
      </c>
      <c r="DR6" s="448"/>
      <c r="DS6" s="448" t="str">
        <f>$C$6</f>
        <v>(       )</v>
      </c>
      <c r="DT6" s="448"/>
      <c r="DU6" s="448"/>
      <c r="DV6" s="448" t="s">
        <v>76</v>
      </c>
      <c r="DW6" s="448"/>
      <c r="DX6" s="448" t="str">
        <f>$H$6</f>
        <v>(       )</v>
      </c>
      <c r="DY6" s="448"/>
      <c r="DZ6" s="295" t="s">
        <v>91</v>
      </c>
      <c r="EA6" s="448">
        <f>$K$6</f>
        <v>1404</v>
      </c>
      <c r="EB6" s="448"/>
      <c r="EC6" s="448" t="s">
        <v>90</v>
      </c>
      <c r="ED6" s="448"/>
      <c r="EE6" s="448" t="str">
        <f>$C$6</f>
        <v>(       )</v>
      </c>
      <c r="EF6" s="448"/>
      <c r="EG6" s="448"/>
      <c r="EH6" s="448" t="s">
        <v>76</v>
      </c>
      <c r="EI6" s="448"/>
      <c r="EJ6" s="448" t="str">
        <f>$H$6</f>
        <v>(       )</v>
      </c>
      <c r="EK6" s="448"/>
      <c r="EL6" s="295" t="s">
        <v>91</v>
      </c>
      <c r="EM6" s="448">
        <f>$K$6</f>
        <v>1404</v>
      </c>
      <c r="EN6" s="448"/>
      <c r="EO6" s="448" t="s">
        <v>90</v>
      </c>
      <c r="EP6" s="448"/>
      <c r="EQ6" s="448" t="str">
        <f>$C$6</f>
        <v>(       )</v>
      </c>
      <c r="ER6" s="448"/>
      <c r="ES6" s="448"/>
      <c r="ET6" s="448" t="s">
        <v>76</v>
      </c>
      <c r="EU6" s="448"/>
      <c r="EV6" s="448" t="str">
        <f>$H$6</f>
        <v>(       )</v>
      </c>
      <c r="EW6" s="448"/>
      <c r="EX6" s="295" t="s">
        <v>91</v>
      </c>
      <c r="EY6" s="448">
        <f>$K$6</f>
        <v>1404</v>
      </c>
      <c r="EZ6" s="448"/>
      <c r="FA6" s="448" t="s">
        <v>90</v>
      </c>
      <c r="FB6" s="448"/>
      <c r="FC6" s="448" t="str">
        <f>$C$6</f>
        <v>(       )</v>
      </c>
      <c r="FD6" s="448"/>
      <c r="FE6" s="448"/>
      <c r="FF6" s="448" t="s">
        <v>76</v>
      </c>
      <c r="FG6" s="448"/>
      <c r="FH6" s="448" t="str">
        <f>$H$6</f>
        <v>(       )</v>
      </c>
      <c r="FI6" s="448"/>
      <c r="FJ6" s="295" t="s">
        <v>91</v>
      </c>
      <c r="FK6" s="448">
        <f>$K$6</f>
        <v>1404</v>
      </c>
      <c r="FL6" s="448"/>
      <c r="FM6" s="448" t="s">
        <v>90</v>
      </c>
      <c r="FN6" s="448"/>
      <c r="FO6" s="448" t="str">
        <f>$C$6</f>
        <v>(       )</v>
      </c>
      <c r="FP6" s="448"/>
      <c r="FQ6" s="448"/>
      <c r="FR6" s="448" t="s">
        <v>76</v>
      </c>
      <c r="FS6" s="448"/>
      <c r="FT6" s="448" t="str">
        <f>$H$6</f>
        <v>(       )</v>
      </c>
      <c r="FU6" s="448"/>
      <c r="FV6" s="295" t="s">
        <v>91</v>
      </c>
      <c r="FW6" s="448">
        <f>$K$6</f>
        <v>1404</v>
      </c>
      <c r="FX6" s="448"/>
      <c r="FY6" s="448" t="s">
        <v>90</v>
      </c>
      <c r="FZ6" s="448"/>
      <c r="GA6" s="448" t="str">
        <f>$C$6</f>
        <v>(       )</v>
      </c>
      <c r="GB6" s="448"/>
      <c r="GC6" s="448"/>
      <c r="GD6" s="448" t="s">
        <v>76</v>
      </c>
      <c r="GE6" s="448"/>
      <c r="GF6" s="448" t="str">
        <f>$H$6</f>
        <v>(       )</v>
      </c>
      <c r="GG6" s="448"/>
      <c r="GH6" s="295" t="s">
        <v>91</v>
      </c>
      <c r="GI6" s="448">
        <f>$K$6</f>
        <v>1404</v>
      </c>
      <c r="GJ6" s="448"/>
      <c r="GK6" s="448" t="s">
        <v>90</v>
      </c>
      <c r="GL6" s="448"/>
      <c r="GM6" s="448" t="str">
        <f>$C$6</f>
        <v>(       )</v>
      </c>
      <c r="GN6" s="448"/>
      <c r="GO6" s="448"/>
      <c r="GP6" s="448" t="s">
        <v>76</v>
      </c>
      <c r="GQ6" s="448"/>
      <c r="GR6" s="448" t="str">
        <f>$H$6</f>
        <v>(       )</v>
      </c>
      <c r="GS6" s="448"/>
      <c r="GT6" s="295" t="s">
        <v>91</v>
      </c>
      <c r="GU6" s="448">
        <f>$K$6</f>
        <v>1404</v>
      </c>
      <c r="GV6" s="448"/>
      <c r="GW6" s="448" t="s">
        <v>90</v>
      </c>
      <c r="GX6" s="448"/>
      <c r="GY6" s="448" t="str">
        <f>$C$6</f>
        <v>(       )</v>
      </c>
      <c r="GZ6" s="448"/>
      <c r="HA6" s="448"/>
      <c r="HB6" s="448" t="s">
        <v>76</v>
      </c>
      <c r="HC6" s="448"/>
      <c r="HD6" s="448" t="str">
        <f>$H$6</f>
        <v>(       )</v>
      </c>
      <c r="HE6" s="448"/>
      <c r="HF6" s="295" t="s">
        <v>91</v>
      </c>
      <c r="HG6" s="448">
        <f>$K$6</f>
        <v>1404</v>
      </c>
      <c r="HH6" s="448"/>
      <c r="HI6" s="448" t="s">
        <v>90</v>
      </c>
      <c r="HJ6" s="448"/>
      <c r="HK6" s="448" t="str">
        <f>$C$6</f>
        <v>(       )</v>
      </c>
      <c r="HL6" s="448"/>
      <c r="HM6" s="448"/>
      <c r="HN6" s="448" t="s">
        <v>76</v>
      </c>
      <c r="HO6" s="448"/>
      <c r="HP6" s="448" t="str">
        <f>$H$6</f>
        <v>(       )</v>
      </c>
      <c r="HQ6" s="448"/>
      <c r="HR6" s="295" t="s">
        <v>91</v>
      </c>
      <c r="HS6" s="448">
        <f>$K$6</f>
        <v>1404</v>
      </c>
      <c r="HT6" s="448"/>
      <c r="HU6" s="448" t="s">
        <v>90</v>
      </c>
      <c r="HV6" s="448"/>
      <c r="HW6" s="448" t="str">
        <f>$C$6</f>
        <v>(       )</v>
      </c>
      <c r="HX6" s="448"/>
      <c r="HY6" s="448"/>
      <c r="HZ6" s="448" t="s">
        <v>76</v>
      </c>
      <c r="IA6" s="448"/>
      <c r="IB6" s="448" t="str">
        <f>$H$6</f>
        <v>(       )</v>
      </c>
      <c r="IC6" s="448"/>
      <c r="ID6" s="295" t="s">
        <v>91</v>
      </c>
      <c r="IE6" s="448">
        <f>$K$6</f>
        <v>1404</v>
      </c>
      <c r="IF6" s="448"/>
      <c r="IG6" s="448" t="s">
        <v>90</v>
      </c>
      <c r="IH6" s="448"/>
      <c r="II6" s="448" t="str">
        <f>$C$6</f>
        <v>(       )</v>
      </c>
      <c r="IJ6" s="448"/>
      <c r="IK6" s="448"/>
      <c r="IL6" s="448" t="s">
        <v>76</v>
      </c>
      <c r="IM6" s="448"/>
      <c r="IN6" s="448" t="str">
        <f>$H$6</f>
        <v>(       )</v>
      </c>
      <c r="IO6" s="448"/>
      <c r="IP6" s="295" t="s">
        <v>91</v>
      </c>
      <c r="IQ6" s="448">
        <f>$K$6</f>
        <v>1404</v>
      </c>
      <c r="IR6" s="448"/>
      <c r="IS6" s="448" t="s">
        <v>90</v>
      </c>
      <c r="IT6" s="448"/>
      <c r="IU6" s="448" t="str">
        <f>$C$6</f>
        <v>(       )</v>
      </c>
      <c r="IV6" s="448"/>
      <c r="IW6" s="448"/>
      <c r="IX6" s="448" t="s">
        <v>76</v>
      </c>
      <c r="IY6" s="448"/>
      <c r="IZ6" s="448" t="str">
        <f>$H$6</f>
        <v>(       )</v>
      </c>
      <c r="JA6" s="448"/>
      <c r="JB6" s="295" t="s">
        <v>91</v>
      </c>
      <c r="JC6" s="448">
        <f>$K$6</f>
        <v>1404</v>
      </c>
      <c r="JD6" s="448"/>
      <c r="JE6" s="448" t="s">
        <v>90</v>
      </c>
      <c r="JF6" s="448"/>
      <c r="JG6" s="448" t="str">
        <f>$C$6</f>
        <v>(       )</v>
      </c>
      <c r="JH6" s="448"/>
      <c r="JI6" s="448"/>
      <c r="JJ6" s="448" t="s">
        <v>76</v>
      </c>
      <c r="JK6" s="448"/>
      <c r="JL6" s="448" t="str">
        <f>$H$6</f>
        <v>(       )</v>
      </c>
      <c r="JM6" s="448"/>
      <c r="JN6" s="295" t="s">
        <v>91</v>
      </c>
      <c r="JO6" s="448">
        <f>$K$6</f>
        <v>1404</v>
      </c>
      <c r="JP6" s="448"/>
      <c r="JQ6" s="448" t="s">
        <v>90</v>
      </c>
      <c r="JR6" s="448"/>
      <c r="JS6" s="448" t="str">
        <f>$C$6</f>
        <v>(       )</v>
      </c>
      <c r="JT6" s="448"/>
      <c r="JU6" s="448"/>
      <c r="JV6" s="448" t="s">
        <v>76</v>
      </c>
      <c r="JW6" s="448"/>
      <c r="JX6" s="448" t="str">
        <f>$H$6</f>
        <v>(       )</v>
      </c>
      <c r="JY6" s="448"/>
      <c r="JZ6" s="295" t="s">
        <v>91</v>
      </c>
      <c r="KA6" s="448">
        <f>$K$6</f>
        <v>1404</v>
      </c>
      <c r="KB6" s="448"/>
      <c r="KC6" s="448" t="s">
        <v>90</v>
      </c>
      <c r="KD6" s="448"/>
      <c r="KE6" s="448" t="str">
        <f>$C$6</f>
        <v>(       )</v>
      </c>
      <c r="KF6" s="448"/>
      <c r="KG6" s="448"/>
      <c r="KH6" s="448" t="s">
        <v>76</v>
      </c>
      <c r="KI6" s="448"/>
      <c r="KJ6" s="448" t="str">
        <f>$H$6</f>
        <v>(       )</v>
      </c>
      <c r="KK6" s="448"/>
      <c r="KL6" s="295" t="s">
        <v>91</v>
      </c>
      <c r="KM6" s="448">
        <f>$K$6</f>
        <v>1404</v>
      </c>
      <c r="KN6" s="448"/>
      <c r="KO6" s="448" t="s">
        <v>90</v>
      </c>
      <c r="KP6" s="448"/>
      <c r="KQ6" s="448" t="str">
        <f>$C$6</f>
        <v>(       )</v>
      </c>
      <c r="KR6" s="448"/>
      <c r="KS6" s="448"/>
      <c r="KT6" s="448" t="s">
        <v>76</v>
      </c>
      <c r="KU6" s="448"/>
      <c r="KV6" s="448" t="str">
        <f>$H$6</f>
        <v>(       )</v>
      </c>
      <c r="KW6" s="448"/>
      <c r="KX6" s="295" t="s">
        <v>91</v>
      </c>
      <c r="KY6" s="448">
        <f>$K$6</f>
        <v>1404</v>
      </c>
      <c r="KZ6" s="448"/>
      <c r="LA6" s="448" t="s">
        <v>90</v>
      </c>
      <c r="LB6" s="448"/>
      <c r="LC6" s="448" t="str">
        <f>$C$6</f>
        <v>(       )</v>
      </c>
      <c r="LD6" s="448"/>
      <c r="LE6" s="448"/>
      <c r="LF6" s="448" t="s">
        <v>76</v>
      </c>
      <c r="LG6" s="448"/>
      <c r="LH6" s="448" t="str">
        <f>$H$6</f>
        <v>(       )</v>
      </c>
      <c r="LI6" s="448"/>
      <c r="LJ6" s="295" t="s">
        <v>91</v>
      </c>
      <c r="LK6" s="448">
        <f>$K$6</f>
        <v>1404</v>
      </c>
      <c r="LL6" s="448"/>
      <c r="LM6" s="448" t="s">
        <v>90</v>
      </c>
      <c r="LN6" s="448"/>
      <c r="LO6" s="448" t="str">
        <f>$C$6</f>
        <v>(       )</v>
      </c>
      <c r="LP6" s="448"/>
      <c r="LQ6" s="448"/>
      <c r="LR6" s="448" t="s">
        <v>76</v>
      </c>
      <c r="LS6" s="448"/>
      <c r="LT6" s="448" t="str">
        <f>$H$6</f>
        <v>(       )</v>
      </c>
      <c r="LU6" s="448"/>
      <c r="LV6" s="295" t="s">
        <v>91</v>
      </c>
      <c r="LW6" s="448">
        <f>$K$6</f>
        <v>1404</v>
      </c>
      <c r="LX6" s="448"/>
      <c r="LY6" s="448" t="s">
        <v>90</v>
      </c>
      <c r="LZ6" s="448"/>
      <c r="MA6" s="448" t="str">
        <f>$C$6</f>
        <v>(       )</v>
      </c>
      <c r="MB6" s="448"/>
      <c r="MC6" s="448"/>
      <c r="MD6" s="448" t="s">
        <v>76</v>
      </c>
      <c r="ME6" s="448"/>
      <c r="MF6" s="448" t="str">
        <f>$H$6</f>
        <v>(       )</v>
      </c>
      <c r="MG6" s="448"/>
      <c r="MH6" s="295" t="s">
        <v>91</v>
      </c>
      <c r="MI6" s="448">
        <f>$K$6</f>
        <v>1404</v>
      </c>
      <c r="MJ6" s="448"/>
      <c r="MK6" s="448" t="s">
        <v>90</v>
      </c>
      <c r="ML6" s="448"/>
      <c r="MM6" s="448" t="str">
        <f>$C$6</f>
        <v>(       )</v>
      </c>
      <c r="MN6" s="448"/>
      <c r="MO6" s="448"/>
      <c r="MP6" s="448" t="s">
        <v>76</v>
      </c>
      <c r="MQ6" s="448"/>
      <c r="MR6" s="448" t="str">
        <f>$H$6</f>
        <v>(       )</v>
      </c>
      <c r="MS6" s="448"/>
      <c r="MT6" s="295" t="s">
        <v>91</v>
      </c>
      <c r="MU6" s="448">
        <f>$K$6</f>
        <v>1404</v>
      </c>
      <c r="MV6" s="448"/>
      <c r="MW6" s="448" t="s">
        <v>90</v>
      </c>
      <c r="MX6" s="448"/>
      <c r="MY6" s="448" t="str">
        <f>$C$6</f>
        <v>(       )</v>
      </c>
      <c r="MZ6" s="448"/>
      <c r="NA6" s="448"/>
      <c r="NB6" s="448" t="s">
        <v>76</v>
      </c>
      <c r="NC6" s="448"/>
      <c r="ND6" s="448" t="str">
        <f>$H$6</f>
        <v>(       )</v>
      </c>
      <c r="NE6" s="448"/>
      <c r="NF6" s="295" t="s">
        <v>91</v>
      </c>
      <c r="NG6" s="448">
        <f>$K$6</f>
        <v>1404</v>
      </c>
      <c r="NH6" s="448"/>
      <c r="NI6" s="448" t="s">
        <v>90</v>
      </c>
      <c r="NJ6" s="448"/>
      <c r="NK6" s="448" t="str">
        <f>$C$6</f>
        <v>(       )</v>
      </c>
      <c r="NL6" s="448"/>
      <c r="NM6" s="448"/>
      <c r="NN6" s="448" t="s">
        <v>76</v>
      </c>
      <c r="NO6" s="448"/>
      <c r="NP6" s="448" t="str">
        <f>$H$6</f>
        <v>(       )</v>
      </c>
      <c r="NQ6" s="448"/>
      <c r="NR6" s="295" t="s">
        <v>91</v>
      </c>
      <c r="NS6" s="448">
        <f>$K$6</f>
        <v>1404</v>
      </c>
      <c r="NT6" s="448"/>
      <c r="NU6" s="448" t="s">
        <v>90</v>
      </c>
      <c r="NV6" s="448"/>
      <c r="NW6" s="448" t="str">
        <f>$C$6</f>
        <v>(       )</v>
      </c>
      <c r="NX6" s="448"/>
      <c r="NY6" s="448"/>
      <c r="NZ6" s="448" t="s">
        <v>76</v>
      </c>
      <c r="OA6" s="448"/>
      <c r="OB6" s="448" t="str">
        <f>$H$6</f>
        <v>(       )</v>
      </c>
      <c r="OC6" s="448"/>
      <c r="OD6" s="295" t="s">
        <v>91</v>
      </c>
      <c r="OE6" s="448">
        <f>$K$6</f>
        <v>1404</v>
      </c>
      <c r="OF6" s="448"/>
      <c r="OG6" s="448" t="s">
        <v>90</v>
      </c>
      <c r="OH6" s="448"/>
      <c r="OI6" s="448" t="str">
        <f>$C$6</f>
        <v>(       )</v>
      </c>
      <c r="OJ6" s="448"/>
      <c r="OK6" s="448"/>
      <c r="OL6" s="448" t="s">
        <v>76</v>
      </c>
      <c r="OM6" s="448"/>
      <c r="ON6" s="448" t="str">
        <f>$H$6</f>
        <v>(       )</v>
      </c>
      <c r="OO6" s="448"/>
      <c r="OP6" s="295" t="s">
        <v>91</v>
      </c>
      <c r="OQ6" s="448">
        <f>$K$6</f>
        <v>1404</v>
      </c>
      <c r="OR6" s="448"/>
      <c r="OS6" s="448" t="s">
        <v>90</v>
      </c>
      <c r="OT6" s="448"/>
      <c r="OU6" s="448" t="str">
        <f>$C$6</f>
        <v>(       )</v>
      </c>
      <c r="OV6" s="448"/>
      <c r="OW6" s="448"/>
      <c r="OX6" s="448" t="s">
        <v>76</v>
      </c>
      <c r="OY6" s="448"/>
      <c r="OZ6" s="448" t="str">
        <f>$H$6</f>
        <v>(       )</v>
      </c>
      <c r="PA6" s="448"/>
      <c r="PB6" s="295" t="s">
        <v>91</v>
      </c>
      <c r="PC6" s="448">
        <f>$K$6</f>
        <v>1404</v>
      </c>
      <c r="PD6" s="448"/>
      <c r="PE6" s="448" t="s">
        <v>90</v>
      </c>
      <c r="PF6" s="448"/>
      <c r="PG6" s="448" t="str">
        <f>$C$6</f>
        <v>(       )</v>
      </c>
      <c r="PH6" s="448"/>
      <c r="PI6" s="448"/>
      <c r="PJ6" s="448" t="s">
        <v>76</v>
      </c>
      <c r="PK6" s="448"/>
      <c r="PL6" s="448" t="str">
        <f>$H$6</f>
        <v>(       )</v>
      </c>
      <c r="PM6" s="448"/>
      <c r="PN6" s="295" t="s">
        <v>91</v>
      </c>
      <c r="PO6" s="448">
        <f>$K$6</f>
        <v>1404</v>
      </c>
      <c r="PP6" s="448"/>
      <c r="PQ6" s="448" t="s">
        <v>90</v>
      </c>
      <c r="PR6" s="448"/>
      <c r="PS6" s="448" t="str">
        <f>$C$6</f>
        <v>(       )</v>
      </c>
      <c r="PT6" s="448"/>
      <c r="PU6" s="448"/>
      <c r="PV6" s="448" t="s">
        <v>76</v>
      </c>
      <c r="PW6" s="448"/>
      <c r="PX6" s="448" t="str">
        <f>$H$6</f>
        <v>(       )</v>
      </c>
      <c r="PY6" s="448"/>
      <c r="PZ6" s="295" t="s">
        <v>91</v>
      </c>
      <c r="QA6" s="448">
        <f>$K$6</f>
        <v>1404</v>
      </c>
      <c r="QB6" s="448"/>
      <c r="QC6" s="448" t="s">
        <v>90</v>
      </c>
      <c r="QD6" s="448"/>
      <c r="QE6" s="448" t="str">
        <f>$C$6</f>
        <v>(       )</v>
      </c>
      <c r="QF6" s="448"/>
      <c r="QG6" s="448"/>
      <c r="QH6" s="448" t="s">
        <v>76</v>
      </c>
      <c r="QI6" s="448"/>
      <c r="QJ6" s="448" t="str">
        <f>$H$6</f>
        <v>(       )</v>
      </c>
      <c r="QK6" s="448"/>
      <c r="QL6" s="295" t="s">
        <v>91</v>
      </c>
      <c r="QM6" s="448">
        <f>$K$6</f>
        <v>1404</v>
      </c>
      <c r="QN6" s="448"/>
      <c r="QO6" s="448" t="s">
        <v>90</v>
      </c>
      <c r="QP6" s="448"/>
      <c r="QQ6" s="448" t="str">
        <f>$C$6</f>
        <v>(       )</v>
      </c>
      <c r="QR6" s="448"/>
      <c r="QS6" s="448"/>
      <c r="QT6" s="448" t="s">
        <v>76</v>
      </c>
      <c r="QU6" s="448"/>
      <c r="QV6" s="448" t="str">
        <f>$H$6</f>
        <v>(       )</v>
      </c>
      <c r="QW6" s="448"/>
      <c r="QX6" s="295" t="s">
        <v>91</v>
      </c>
      <c r="QY6" s="448">
        <f>$K$6</f>
        <v>1404</v>
      </c>
      <c r="QZ6" s="448"/>
      <c r="RA6" s="448" t="s">
        <v>90</v>
      </c>
      <c r="RB6" s="448"/>
      <c r="RC6" s="448" t="str">
        <f>$C$6</f>
        <v>(       )</v>
      </c>
      <c r="RD6" s="448"/>
      <c r="RE6" s="448"/>
      <c r="RF6" s="448" t="s">
        <v>76</v>
      </c>
      <c r="RG6" s="448"/>
      <c r="RH6" s="448" t="str">
        <f>$H$6</f>
        <v>(       )</v>
      </c>
      <c r="RI6" s="448"/>
      <c r="RJ6" s="295" t="s">
        <v>91</v>
      </c>
      <c r="RK6" s="448">
        <f>$K$6</f>
        <v>1404</v>
      </c>
      <c r="RL6" s="448"/>
      <c r="RM6" s="448" t="s">
        <v>90</v>
      </c>
      <c r="RN6" s="448"/>
      <c r="RO6" s="448" t="str">
        <f>$C$6</f>
        <v>(       )</v>
      </c>
      <c r="RP6" s="448"/>
      <c r="RQ6" s="448"/>
      <c r="RR6" s="448" t="s">
        <v>76</v>
      </c>
      <c r="RS6" s="448"/>
      <c r="RT6" s="448" t="str">
        <f>$H$6</f>
        <v>(       )</v>
      </c>
      <c r="RU6" s="448"/>
      <c r="RV6" s="295" t="s">
        <v>91</v>
      </c>
      <c r="RW6" s="448">
        <f>$K$6</f>
        <v>1404</v>
      </c>
      <c r="RX6" s="448"/>
      <c r="RY6" s="448" t="s">
        <v>90</v>
      </c>
      <c r="RZ6" s="448"/>
      <c r="SA6" s="448" t="str">
        <f>$C$6</f>
        <v>(       )</v>
      </c>
      <c r="SB6" s="448"/>
      <c r="SC6" s="448"/>
      <c r="SD6" s="448" t="s">
        <v>76</v>
      </c>
      <c r="SE6" s="448"/>
      <c r="SF6" s="448" t="str">
        <f>$H$6</f>
        <v>(       )</v>
      </c>
      <c r="SG6" s="448"/>
      <c r="SH6" s="295" t="s">
        <v>91</v>
      </c>
      <c r="SI6" s="448">
        <f>$K$6</f>
        <v>1404</v>
      </c>
      <c r="SJ6" s="448"/>
      <c r="SK6" s="448" t="s">
        <v>90</v>
      </c>
      <c r="SL6" s="448"/>
      <c r="SM6" s="448" t="str">
        <f>$C$6</f>
        <v>(       )</v>
      </c>
      <c r="SN6" s="448"/>
      <c r="SO6" s="448"/>
      <c r="SP6" s="448" t="s">
        <v>76</v>
      </c>
      <c r="SQ6" s="448"/>
      <c r="SR6" s="448" t="str">
        <f>$H$6</f>
        <v>(       )</v>
      </c>
      <c r="SS6" s="448"/>
      <c r="ST6" s="295" t="s">
        <v>91</v>
      </c>
      <c r="SU6" s="448">
        <f>$K$6</f>
        <v>1404</v>
      </c>
      <c r="SV6" s="448"/>
      <c r="SW6" s="448" t="s">
        <v>90</v>
      </c>
      <c r="SX6" s="448"/>
      <c r="SY6" s="448" t="str">
        <f>$C$6</f>
        <v>(       )</v>
      </c>
      <c r="SZ6" s="448"/>
      <c r="TA6" s="448"/>
      <c r="TB6" s="448" t="s">
        <v>76</v>
      </c>
      <c r="TC6" s="448"/>
      <c r="TD6" s="448" t="str">
        <f>$H$6</f>
        <v>(       )</v>
      </c>
      <c r="TE6" s="448"/>
      <c r="TF6" s="295" t="s">
        <v>91</v>
      </c>
      <c r="TG6" s="448">
        <f>$K$6</f>
        <v>1404</v>
      </c>
      <c r="TH6" s="448"/>
      <c r="TI6" s="448" t="s">
        <v>90</v>
      </c>
      <c r="TJ6" s="448"/>
      <c r="TK6" s="448" t="str">
        <f>$C$6</f>
        <v>(       )</v>
      </c>
      <c r="TL6" s="448"/>
      <c r="TM6" s="448"/>
      <c r="TN6" s="448" t="s">
        <v>76</v>
      </c>
      <c r="TO6" s="448"/>
      <c r="TP6" s="448" t="str">
        <f>$H$6</f>
        <v>(       )</v>
      </c>
      <c r="TQ6" s="448"/>
      <c r="TR6" s="295" t="s">
        <v>91</v>
      </c>
      <c r="TS6" s="448">
        <f>$K$6</f>
        <v>1404</v>
      </c>
      <c r="TT6" s="448"/>
      <c r="TU6" s="448" t="s">
        <v>90</v>
      </c>
      <c r="TV6" s="448"/>
      <c r="TW6" s="448" t="str">
        <f>$C$6</f>
        <v>(       )</v>
      </c>
      <c r="TX6" s="448"/>
      <c r="TY6" s="448"/>
      <c r="TZ6" s="448" t="s">
        <v>76</v>
      </c>
      <c r="UA6" s="448"/>
      <c r="UB6" s="448" t="str">
        <f>$H$6</f>
        <v>(       )</v>
      </c>
      <c r="UC6" s="448"/>
      <c r="UD6" s="295" t="s">
        <v>91</v>
      </c>
      <c r="UE6" s="448">
        <f>$K$6</f>
        <v>1404</v>
      </c>
      <c r="UF6" s="448"/>
      <c r="UG6" s="448" t="s">
        <v>90</v>
      </c>
      <c r="UH6" s="448"/>
      <c r="UI6" s="448" t="str">
        <f>$C$6</f>
        <v>(       )</v>
      </c>
      <c r="UJ6" s="448"/>
      <c r="UK6" s="448"/>
      <c r="UL6" s="448" t="s">
        <v>76</v>
      </c>
      <c r="UM6" s="448"/>
      <c r="UN6" s="448" t="str">
        <f>$H$6</f>
        <v>(       )</v>
      </c>
      <c r="UO6" s="448"/>
      <c r="UP6" s="295" t="s">
        <v>91</v>
      </c>
      <c r="UQ6" s="448">
        <f>$K$6</f>
        <v>1404</v>
      </c>
      <c r="UR6" s="448"/>
      <c r="US6" s="448" t="s">
        <v>90</v>
      </c>
      <c r="UT6" s="448"/>
      <c r="UU6" s="448" t="str">
        <f>$C$6</f>
        <v>(       )</v>
      </c>
      <c r="UV6" s="448"/>
      <c r="UW6" s="448"/>
      <c r="UX6" s="448" t="s">
        <v>76</v>
      </c>
      <c r="UY6" s="448"/>
      <c r="UZ6" s="448" t="str">
        <f>$H$6</f>
        <v>(       )</v>
      </c>
      <c r="VA6" s="448"/>
      <c r="VB6" s="295" t="s">
        <v>91</v>
      </c>
      <c r="VC6" s="448">
        <f>$K$6</f>
        <v>1404</v>
      </c>
      <c r="VD6" s="448"/>
      <c r="VE6" s="448" t="s">
        <v>90</v>
      </c>
      <c r="VF6" s="448"/>
      <c r="VG6" s="448" t="str">
        <f>$C$6</f>
        <v>(       )</v>
      </c>
      <c r="VH6" s="448"/>
      <c r="VI6" s="448"/>
      <c r="VJ6" s="448" t="s">
        <v>76</v>
      </c>
      <c r="VK6" s="448"/>
      <c r="VL6" s="448" t="str">
        <f>$H$6</f>
        <v>(       )</v>
      </c>
      <c r="VM6" s="448"/>
      <c r="VN6" s="295" t="s">
        <v>91</v>
      </c>
      <c r="VO6" s="448">
        <f>$K$6</f>
        <v>1404</v>
      </c>
      <c r="VP6" s="448"/>
      <c r="VQ6" s="448" t="s">
        <v>90</v>
      </c>
      <c r="VR6" s="448"/>
      <c r="VS6" s="448" t="str">
        <f>$C$6</f>
        <v>(       )</v>
      </c>
      <c r="VT6" s="448"/>
      <c r="VU6" s="448"/>
      <c r="VV6" s="448" t="s">
        <v>76</v>
      </c>
      <c r="VW6" s="448"/>
      <c r="VX6" s="448" t="str">
        <f>$H$6</f>
        <v>(       )</v>
      </c>
      <c r="VY6" s="448"/>
      <c r="VZ6" s="295" t="s">
        <v>91</v>
      </c>
      <c r="WA6" s="448">
        <f>$K$6</f>
        <v>1404</v>
      </c>
      <c r="WB6" s="448"/>
      <c r="WC6" s="448" t="s">
        <v>90</v>
      </c>
      <c r="WD6" s="448"/>
      <c r="WE6" s="448" t="str">
        <f>$C$6</f>
        <v>(       )</v>
      </c>
      <c r="WF6" s="448"/>
      <c r="WG6" s="448"/>
      <c r="WH6" s="448" t="s">
        <v>76</v>
      </c>
      <c r="WI6" s="448"/>
      <c r="WJ6" s="448" t="str">
        <f>$H$6</f>
        <v>(       )</v>
      </c>
      <c r="WK6" s="448"/>
      <c r="WL6" s="295" t="s">
        <v>91</v>
      </c>
      <c r="WM6" s="448">
        <f>$K$6</f>
        <v>1404</v>
      </c>
      <c r="WN6" s="448"/>
      <c r="WO6" s="448" t="s">
        <v>90</v>
      </c>
      <c r="WP6" s="448"/>
      <c r="WQ6" s="448" t="str">
        <f>$C$6</f>
        <v>(       )</v>
      </c>
      <c r="WR6" s="448"/>
      <c r="WS6" s="448"/>
      <c r="WT6" s="448" t="s">
        <v>76</v>
      </c>
      <c r="WU6" s="448"/>
      <c r="WV6" s="448" t="str">
        <f>$H$6</f>
        <v>(       )</v>
      </c>
      <c r="WW6" s="448"/>
      <c r="WX6" s="295" t="s">
        <v>91</v>
      </c>
      <c r="WY6" s="448">
        <f>$K$6</f>
        <v>1404</v>
      </c>
      <c r="WZ6" s="448"/>
      <c r="XA6" s="448" t="s">
        <v>90</v>
      </c>
      <c r="XB6" s="448"/>
      <c r="XC6" s="448" t="str">
        <f>$C$6</f>
        <v>(       )</v>
      </c>
      <c r="XD6" s="448"/>
      <c r="XE6" s="448"/>
      <c r="XF6" s="448" t="s">
        <v>76</v>
      </c>
      <c r="XG6" s="448"/>
      <c r="XH6" s="448" t="str">
        <f>$H$6</f>
        <v>(       )</v>
      </c>
      <c r="XI6" s="448"/>
      <c r="XJ6" s="295" t="s">
        <v>91</v>
      </c>
      <c r="XK6" s="448">
        <f>$K$6</f>
        <v>1404</v>
      </c>
      <c r="XL6" s="448"/>
      <c r="XM6" s="448" t="s">
        <v>90</v>
      </c>
      <c r="XN6" s="448"/>
      <c r="XO6" s="448" t="str">
        <f>$C$6</f>
        <v>(       )</v>
      </c>
      <c r="XP6" s="448"/>
      <c r="XQ6" s="448"/>
      <c r="XR6" s="448" t="s">
        <v>76</v>
      </c>
      <c r="XS6" s="448"/>
      <c r="XT6" s="448" t="str">
        <f>$H$6</f>
        <v>(       )</v>
      </c>
      <c r="XU6" s="448"/>
      <c r="XV6" s="295" t="s">
        <v>91</v>
      </c>
      <c r="XW6" s="448">
        <f>$K$6</f>
        <v>1404</v>
      </c>
      <c r="XX6" s="448"/>
      <c r="XY6" s="448" t="s">
        <v>90</v>
      </c>
      <c r="XZ6" s="448"/>
      <c r="YA6" s="448" t="str">
        <f>$C$6</f>
        <v>(       )</v>
      </c>
      <c r="YB6" s="448"/>
      <c r="YC6" s="448"/>
      <c r="YD6" s="448" t="s">
        <v>76</v>
      </c>
      <c r="YE6" s="448"/>
      <c r="YF6" s="448" t="str">
        <f>$H$6</f>
        <v>(       )</v>
      </c>
      <c r="YG6" s="448"/>
      <c r="YH6" s="295" t="s">
        <v>91</v>
      </c>
      <c r="YI6" s="448">
        <f>$K$6</f>
        <v>1404</v>
      </c>
      <c r="YJ6" s="448"/>
      <c r="YK6" s="448" t="s">
        <v>90</v>
      </c>
      <c r="YL6" s="448"/>
      <c r="YM6" s="448" t="str">
        <f>$C$6</f>
        <v>(       )</v>
      </c>
      <c r="YN6" s="448"/>
      <c r="YO6" s="448"/>
      <c r="YP6" s="448" t="s">
        <v>76</v>
      </c>
      <c r="YQ6" s="448"/>
      <c r="YR6" s="448" t="str">
        <f>$H$6</f>
        <v>(       )</v>
      </c>
      <c r="YS6" s="448"/>
      <c r="YT6" s="295" t="s">
        <v>91</v>
      </c>
      <c r="YU6" s="448">
        <f>$K$6</f>
        <v>1404</v>
      </c>
      <c r="YV6" s="448"/>
      <c r="YW6" s="448" t="s">
        <v>90</v>
      </c>
      <c r="YX6" s="448"/>
      <c r="YY6" s="448" t="str">
        <f>$C$6</f>
        <v>(       )</v>
      </c>
      <c r="YZ6" s="448"/>
      <c r="ZA6" s="448"/>
      <c r="ZB6" s="448" t="s">
        <v>76</v>
      </c>
      <c r="ZC6" s="448"/>
      <c r="ZD6" s="448" t="str">
        <f>$H$6</f>
        <v>(       )</v>
      </c>
      <c r="ZE6" s="448"/>
      <c r="ZF6" s="295" t="s">
        <v>91</v>
      </c>
      <c r="ZG6" s="448">
        <f>$K$6</f>
        <v>1404</v>
      </c>
      <c r="ZH6" s="448"/>
      <c r="ZI6" s="448" t="s">
        <v>90</v>
      </c>
      <c r="ZJ6" s="448"/>
      <c r="ZK6" s="448" t="str">
        <f>$C$6</f>
        <v>(       )</v>
      </c>
      <c r="ZL6" s="448"/>
      <c r="ZM6" s="448"/>
      <c r="ZN6" s="448" t="s">
        <v>76</v>
      </c>
      <c r="ZO6" s="448"/>
      <c r="ZP6" s="448" t="str">
        <f>$H$6</f>
        <v>(       )</v>
      </c>
      <c r="ZQ6" s="448"/>
      <c r="ZR6" s="295" t="s">
        <v>91</v>
      </c>
      <c r="ZS6" s="448">
        <f>$K$6</f>
        <v>1404</v>
      </c>
      <c r="ZT6" s="448"/>
      <c r="ZU6" s="448" t="s">
        <v>90</v>
      </c>
      <c r="ZV6" s="448"/>
      <c r="ZW6" s="448" t="str">
        <f>$C$6</f>
        <v>(       )</v>
      </c>
      <c r="ZX6" s="448"/>
      <c r="ZY6" s="448"/>
      <c r="ZZ6" s="448" t="s">
        <v>76</v>
      </c>
      <c r="AAA6" s="448"/>
      <c r="AAB6" s="448" t="str">
        <f>$H$6</f>
        <v>(       )</v>
      </c>
      <c r="AAC6" s="448"/>
      <c r="AAD6" s="295" t="s">
        <v>91</v>
      </c>
      <c r="AAE6" s="448">
        <f>$K$6</f>
        <v>1404</v>
      </c>
      <c r="AAF6" s="448"/>
      <c r="AAG6" s="448" t="s">
        <v>90</v>
      </c>
      <c r="AAH6" s="448"/>
      <c r="AAI6" s="448" t="str">
        <f>$C$6</f>
        <v>(       )</v>
      </c>
      <c r="AAJ6" s="448"/>
      <c r="AAK6" s="448"/>
      <c r="AAL6" s="448" t="s">
        <v>76</v>
      </c>
      <c r="AAM6" s="448"/>
      <c r="AAN6" s="448" t="str">
        <f>$H$6</f>
        <v>(       )</v>
      </c>
      <c r="AAO6" s="448"/>
      <c r="AAP6" s="295" t="s">
        <v>91</v>
      </c>
      <c r="AAQ6" s="448">
        <f>$K$6</f>
        <v>1404</v>
      </c>
      <c r="AAR6" s="448"/>
      <c r="AAS6" s="448" t="s">
        <v>90</v>
      </c>
      <c r="AAT6" s="448"/>
      <c r="AAU6" s="448" t="str">
        <f>$C$6</f>
        <v>(       )</v>
      </c>
      <c r="AAV6" s="448"/>
      <c r="AAW6" s="448"/>
      <c r="AAX6" s="448" t="s">
        <v>76</v>
      </c>
      <c r="AAY6" s="448"/>
      <c r="AAZ6" s="448" t="str">
        <f>$H$6</f>
        <v>(       )</v>
      </c>
      <c r="ABA6" s="448"/>
      <c r="ABB6" s="295" t="s">
        <v>91</v>
      </c>
      <c r="ABC6" s="448">
        <f>$K$6</f>
        <v>1404</v>
      </c>
      <c r="ABD6" s="448"/>
      <c r="ABE6" s="448" t="s">
        <v>90</v>
      </c>
      <c r="ABF6" s="448"/>
      <c r="ABG6" s="448" t="str">
        <f>$C$6</f>
        <v>(       )</v>
      </c>
      <c r="ABH6" s="448"/>
      <c r="ABI6" s="448"/>
      <c r="ABJ6" s="448" t="s">
        <v>76</v>
      </c>
      <c r="ABK6" s="448"/>
      <c r="ABL6" s="448" t="str">
        <f>$H$6</f>
        <v>(       )</v>
      </c>
      <c r="ABM6" s="448"/>
      <c r="ABN6" s="295" t="s">
        <v>91</v>
      </c>
      <c r="ABO6" s="448">
        <f>$K$6</f>
        <v>1404</v>
      </c>
      <c r="ABP6" s="448"/>
      <c r="ABQ6" s="448" t="s">
        <v>90</v>
      </c>
      <c r="ABR6" s="448"/>
      <c r="ABS6" s="448" t="str">
        <f>$C$6</f>
        <v>(       )</v>
      </c>
      <c r="ABT6" s="448"/>
      <c r="ABU6" s="448"/>
      <c r="ABV6" s="448" t="s">
        <v>76</v>
      </c>
      <c r="ABW6" s="448"/>
      <c r="ABX6" s="448" t="str">
        <f>$H$6</f>
        <v>(       )</v>
      </c>
      <c r="ABY6" s="448"/>
      <c r="ABZ6" s="295" t="s">
        <v>91</v>
      </c>
      <c r="ACA6" s="448">
        <f>$K$6</f>
        <v>1404</v>
      </c>
      <c r="ACB6" s="448"/>
      <c r="ACC6" s="448" t="s">
        <v>90</v>
      </c>
      <c r="ACD6" s="448"/>
      <c r="ACE6" s="448" t="str">
        <f>$C$6</f>
        <v>(       )</v>
      </c>
      <c r="ACF6" s="448"/>
      <c r="ACG6" s="448"/>
      <c r="ACH6" s="448" t="s">
        <v>76</v>
      </c>
      <c r="ACI6" s="448"/>
      <c r="ACJ6" s="448" t="str">
        <f>$H$6</f>
        <v>(       )</v>
      </c>
      <c r="ACK6" s="448"/>
      <c r="ACL6" s="295" t="s">
        <v>91</v>
      </c>
      <c r="ACM6" s="448">
        <f>$K$6</f>
        <v>1404</v>
      </c>
      <c r="ACN6" s="448"/>
      <c r="ACO6" s="448" t="s">
        <v>90</v>
      </c>
      <c r="ACP6" s="448"/>
      <c r="ACQ6" s="448" t="str">
        <f>$C$6</f>
        <v>(       )</v>
      </c>
      <c r="ACR6" s="448"/>
      <c r="ACS6" s="448"/>
      <c r="ACT6" s="448" t="s">
        <v>76</v>
      </c>
      <c r="ACU6" s="448"/>
      <c r="ACV6" s="448" t="str">
        <f>$H$6</f>
        <v>(       )</v>
      </c>
      <c r="ACW6" s="448"/>
      <c r="ACX6" s="295" t="s">
        <v>91</v>
      </c>
      <c r="ACY6" s="448">
        <f>$K$6</f>
        <v>1404</v>
      </c>
      <c r="ACZ6" s="448"/>
      <c r="ADA6" s="448" t="s">
        <v>90</v>
      </c>
      <c r="ADB6" s="448"/>
      <c r="ADC6" s="448" t="str">
        <f>$C$6</f>
        <v>(       )</v>
      </c>
      <c r="ADD6" s="448"/>
      <c r="ADE6" s="448"/>
      <c r="ADF6" s="448" t="s">
        <v>76</v>
      </c>
      <c r="ADG6" s="448"/>
      <c r="ADH6" s="448" t="str">
        <f>$H$6</f>
        <v>(       )</v>
      </c>
      <c r="ADI6" s="448"/>
      <c r="ADJ6" s="295" t="s">
        <v>91</v>
      </c>
      <c r="ADK6" s="448">
        <f>$K$6</f>
        <v>1404</v>
      </c>
      <c r="ADL6" s="448"/>
      <c r="ADM6" s="448" t="s">
        <v>90</v>
      </c>
      <c r="ADN6" s="448"/>
      <c r="ADO6" s="448" t="str">
        <f>$C$6</f>
        <v>(       )</v>
      </c>
      <c r="ADP6" s="448"/>
      <c r="ADQ6" s="448"/>
      <c r="ADR6" s="448" t="s">
        <v>76</v>
      </c>
      <c r="ADS6" s="448"/>
      <c r="ADT6" s="448" t="str">
        <f>$H$6</f>
        <v>(       )</v>
      </c>
      <c r="ADU6" s="448"/>
      <c r="ADV6" s="295" t="s">
        <v>91</v>
      </c>
      <c r="ADW6" s="448">
        <f>$K$6</f>
        <v>1404</v>
      </c>
      <c r="ADX6" s="448"/>
      <c r="ADY6" s="448" t="s">
        <v>90</v>
      </c>
      <c r="ADZ6" s="448"/>
      <c r="AEA6" s="448" t="str">
        <f>$C$6</f>
        <v>(       )</v>
      </c>
      <c r="AEB6" s="448"/>
      <c r="AEC6" s="448"/>
      <c r="AED6" s="448" t="s">
        <v>76</v>
      </c>
      <c r="AEE6" s="448"/>
      <c r="AEF6" s="448" t="str">
        <f>$H$6</f>
        <v>(       )</v>
      </c>
      <c r="AEG6" s="448"/>
      <c r="AEH6" s="295" t="s">
        <v>91</v>
      </c>
      <c r="AEI6" s="448">
        <f>$K$6</f>
        <v>1404</v>
      </c>
      <c r="AEJ6" s="448"/>
      <c r="AEK6" s="448" t="s">
        <v>90</v>
      </c>
      <c r="AEL6" s="448"/>
      <c r="AEM6" s="448" t="str">
        <f>$C$6</f>
        <v>(       )</v>
      </c>
      <c r="AEN6" s="448"/>
      <c r="AEO6" s="448"/>
      <c r="AEP6" s="448" t="s">
        <v>76</v>
      </c>
      <c r="AEQ6" s="448"/>
      <c r="AER6" s="448" t="str">
        <f>$H$6</f>
        <v>(       )</v>
      </c>
      <c r="AES6" s="448"/>
      <c r="AET6" s="295" t="s">
        <v>91</v>
      </c>
      <c r="AEU6" s="448">
        <f>$K$6</f>
        <v>1404</v>
      </c>
      <c r="AEV6" s="448"/>
      <c r="AEW6" s="448" t="s">
        <v>90</v>
      </c>
      <c r="AEX6" s="448"/>
      <c r="AEY6" s="448" t="str">
        <f>$C$6</f>
        <v>(       )</v>
      </c>
      <c r="AEZ6" s="448"/>
      <c r="AFA6" s="448"/>
      <c r="AFB6" s="448" t="s">
        <v>76</v>
      </c>
      <c r="AFC6" s="448"/>
      <c r="AFD6" s="448" t="str">
        <f>$H$6</f>
        <v>(       )</v>
      </c>
      <c r="AFE6" s="448"/>
      <c r="AFF6" s="295" t="s">
        <v>91</v>
      </c>
      <c r="AFG6" s="448">
        <f>$K$6</f>
        <v>1404</v>
      </c>
      <c r="AFH6" s="448"/>
      <c r="AFI6" s="448" t="s">
        <v>90</v>
      </c>
      <c r="AFJ6" s="448"/>
      <c r="AFK6" s="448" t="str">
        <f>$C$6</f>
        <v>(       )</v>
      </c>
      <c r="AFL6" s="448"/>
      <c r="AFM6" s="448"/>
      <c r="AFN6" s="448" t="s">
        <v>76</v>
      </c>
      <c r="AFO6" s="448"/>
      <c r="AFP6" s="448" t="str">
        <f>$H$6</f>
        <v>(       )</v>
      </c>
      <c r="AFQ6" s="448"/>
      <c r="AFR6" s="295" t="s">
        <v>91</v>
      </c>
      <c r="AFS6" s="448">
        <f>$K$6</f>
        <v>1404</v>
      </c>
      <c r="AFT6" s="448"/>
      <c r="AFU6" s="448" t="s">
        <v>90</v>
      </c>
      <c r="AFV6" s="448"/>
      <c r="AFW6" s="448" t="str">
        <f>$C$6</f>
        <v>(       )</v>
      </c>
      <c r="AFX6" s="448"/>
      <c r="AFY6" s="448"/>
      <c r="AFZ6" s="448" t="s">
        <v>76</v>
      </c>
      <c r="AGA6" s="448"/>
      <c r="AGB6" s="448" t="str">
        <f>$H$6</f>
        <v>(       )</v>
      </c>
      <c r="AGC6" s="448"/>
      <c r="AGD6" s="295" t="s">
        <v>91</v>
      </c>
      <c r="AGE6" s="448">
        <f>$K$6</f>
        <v>1404</v>
      </c>
      <c r="AGF6" s="448"/>
      <c r="AGG6" s="448" t="s">
        <v>90</v>
      </c>
      <c r="AGH6" s="448"/>
      <c r="AGI6" s="448" t="str">
        <f>$C$6</f>
        <v>(       )</v>
      </c>
      <c r="AGJ6" s="448"/>
      <c r="AGK6" s="448"/>
      <c r="AGL6" s="448" t="s">
        <v>76</v>
      </c>
      <c r="AGM6" s="448"/>
      <c r="AGN6" s="448" t="str">
        <f>$H$6</f>
        <v>(       )</v>
      </c>
      <c r="AGO6" s="448"/>
      <c r="AGP6" s="295" t="s">
        <v>91</v>
      </c>
      <c r="AGQ6" s="448">
        <f>$K$6</f>
        <v>1404</v>
      </c>
      <c r="AGR6" s="448"/>
      <c r="AGS6" s="448" t="s">
        <v>90</v>
      </c>
      <c r="AGT6" s="448"/>
      <c r="AGU6" s="448" t="str">
        <f>$C$6</f>
        <v>(       )</v>
      </c>
      <c r="AGV6" s="448"/>
      <c r="AGW6" s="448"/>
      <c r="AGX6" s="448" t="s">
        <v>76</v>
      </c>
      <c r="AGY6" s="448"/>
      <c r="AGZ6" s="448" t="str">
        <f>$H$6</f>
        <v>(       )</v>
      </c>
      <c r="AHA6" s="448"/>
      <c r="AHB6" s="295" t="s">
        <v>91</v>
      </c>
      <c r="AHC6" s="448">
        <f>$K$6</f>
        <v>1404</v>
      </c>
      <c r="AHD6" s="448"/>
      <c r="AHE6" s="448" t="s">
        <v>90</v>
      </c>
      <c r="AHF6" s="448"/>
      <c r="AHG6" s="448" t="str">
        <f>$C$6</f>
        <v>(       )</v>
      </c>
      <c r="AHH6" s="448"/>
      <c r="AHI6" s="448"/>
      <c r="AHJ6" s="448" t="s">
        <v>76</v>
      </c>
      <c r="AHK6" s="448"/>
      <c r="AHL6" s="448" t="str">
        <f>$H$6</f>
        <v>(       )</v>
      </c>
      <c r="AHM6" s="448"/>
      <c r="AHN6" s="295" t="s">
        <v>91</v>
      </c>
      <c r="AHO6" s="448">
        <f>$K$6</f>
        <v>1404</v>
      </c>
      <c r="AHP6" s="448"/>
      <c r="AHQ6" s="448" t="s">
        <v>90</v>
      </c>
      <c r="AHR6" s="448"/>
      <c r="AHS6" s="448" t="str">
        <f>$C$6</f>
        <v>(       )</v>
      </c>
      <c r="AHT6" s="448"/>
      <c r="AHU6" s="448"/>
      <c r="AHV6" s="448" t="s">
        <v>76</v>
      </c>
      <c r="AHW6" s="448"/>
      <c r="AHX6" s="448" t="str">
        <f>$H$6</f>
        <v>(       )</v>
      </c>
      <c r="AHY6" s="448"/>
      <c r="AHZ6" s="295" t="s">
        <v>91</v>
      </c>
      <c r="AIA6" s="448">
        <f>$K$6</f>
        <v>1404</v>
      </c>
      <c r="AIB6" s="448"/>
      <c r="AIC6" s="448" t="s">
        <v>90</v>
      </c>
      <c r="AID6" s="448"/>
      <c r="AIE6" s="448" t="str">
        <f>$C$6</f>
        <v>(       )</v>
      </c>
      <c r="AIF6" s="448"/>
      <c r="AIG6" s="448"/>
      <c r="AIH6" s="448" t="s">
        <v>76</v>
      </c>
      <c r="AII6" s="448"/>
      <c r="AIJ6" s="448" t="str">
        <f>$H$6</f>
        <v>(       )</v>
      </c>
      <c r="AIK6" s="448"/>
      <c r="AIL6" s="295" t="s">
        <v>91</v>
      </c>
      <c r="AIM6" s="448">
        <f>$K$6</f>
        <v>1404</v>
      </c>
      <c r="AIN6" s="448"/>
      <c r="AIO6" s="448" t="s">
        <v>90</v>
      </c>
      <c r="AIP6" s="448"/>
      <c r="AIQ6" s="448" t="str">
        <f>$C$6</f>
        <v>(       )</v>
      </c>
      <c r="AIR6" s="448"/>
      <c r="AIS6" s="448"/>
      <c r="AIT6" s="448" t="s">
        <v>76</v>
      </c>
      <c r="AIU6" s="448"/>
      <c r="AIV6" s="448" t="str">
        <f>$H$6</f>
        <v>(       )</v>
      </c>
      <c r="AIW6" s="448"/>
      <c r="AIX6" s="295" t="s">
        <v>91</v>
      </c>
      <c r="AIY6" s="448">
        <f>$K$6</f>
        <v>1404</v>
      </c>
      <c r="AIZ6" s="448"/>
      <c r="AJA6" s="448" t="s">
        <v>90</v>
      </c>
      <c r="AJB6" s="448"/>
      <c r="AJC6" s="448" t="str">
        <f>$C$6</f>
        <v>(       )</v>
      </c>
      <c r="AJD6" s="448"/>
      <c r="AJE6" s="448"/>
      <c r="AJF6" s="448" t="s">
        <v>76</v>
      </c>
      <c r="AJG6" s="448"/>
      <c r="AJH6" s="448" t="str">
        <f>$H$6</f>
        <v>(       )</v>
      </c>
      <c r="AJI6" s="448"/>
      <c r="AJJ6" s="295" t="s">
        <v>91</v>
      </c>
      <c r="AJK6" s="448">
        <f>$K$6</f>
        <v>1404</v>
      </c>
      <c r="AJL6" s="448"/>
      <c r="AJM6" s="448" t="s">
        <v>90</v>
      </c>
      <c r="AJN6" s="448"/>
      <c r="AJO6" s="448" t="str">
        <f>$C$6</f>
        <v>(       )</v>
      </c>
      <c r="AJP6" s="448"/>
      <c r="AJQ6" s="448"/>
      <c r="AJR6" s="448" t="s">
        <v>76</v>
      </c>
      <c r="AJS6" s="448"/>
      <c r="AJT6" s="448" t="str">
        <f>$H$6</f>
        <v>(       )</v>
      </c>
      <c r="AJU6" s="448"/>
      <c r="AJV6" s="295" t="s">
        <v>91</v>
      </c>
      <c r="AJW6" s="448">
        <f>$K$6</f>
        <v>1404</v>
      </c>
      <c r="AJX6" s="448"/>
      <c r="AJY6" s="448" t="s">
        <v>90</v>
      </c>
      <c r="AJZ6" s="448"/>
      <c r="AKA6" s="448" t="str">
        <f>$C$6</f>
        <v>(       )</v>
      </c>
      <c r="AKB6" s="448"/>
      <c r="AKC6" s="448"/>
      <c r="AKD6" s="448" t="s">
        <v>76</v>
      </c>
      <c r="AKE6" s="448"/>
      <c r="AKF6" s="448" t="str">
        <f>$H$6</f>
        <v>(       )</v>
      </c>
      <c r="AKG6" s="448"/>
      <c r="AKH6" s="295" t="s">
        <v>91</v>
      </c>
      <c r="AKI6" s="448">
        <f>$K$6</f>
        <v>1404</v>
      </c>
      <c r="AKJ6" s="448"/>
      <c r="AKK6" s="310"/>
      <c r="AKL6" s="310"/>
      <c r="AKM6" s="310"/>
      <c r="AKN6" s="310"/>
      <c r="AKO6" s="310"/>
      <c r="AKP6" s="309"/>
      <c r="AKQ6" s="309"/>
      <c r="AKR6" s="309"/>
      <c r="AKS6" s="46"/>
      <c r="AKT6" s="46"/>
      <c r="AKU6" s="46"/>
      <c r="AKV6" s="46"/>
      <c r="AKW6" s="46"/>
      <c r="AKX6" s="46"/>
      <c r="AKY6" s="46"/>
      <c r="AKZ6" s="46"/>
      <c r="ALA6" s="46"/>
      <c r="ALB6" s="46"/>
      <c r="ALC6" s="46"/>
      <c r="ALD6" s="46"/>
      <c r="ALE6" s="46"/>
      <c r="ALF6" s="46"/>
      <c r="ALG6" s="46"/>
      <c r="ALH6" s="46"/>
      <c r="ALI6" s="46"/>
      <c r="ALJ6" s="46"/>
      <c r="ALK6" s="46"/>
      <c r="ALL6" s="46"/>
      <c r="ALM6" s="46"/>
      <c r="ALN6" s="46"/>
      <c r="ALO6" s="46"/>
      <c r="ALP6" s="46"/>
      <c r="ALQ6" s="46"/>
      <c r="ALR6" s="46"/>
      <c r="ALS6" s="46"/>
      <c r="ALT6" s="46"/>
      <c r="ALU6" s="46"/>
      <c r="ALV6" s="46"/>
      <c r="ALW6" s="46"/>
      <c r="ALX6" s="46"/>
      <c r="ALY6" s="46"/>
      <c r="ALZ6" s="46"/>
      <c r="AMA6" s="46"/>
      <c r="AMB6" s="46"/>
      <c r="AMC6" s="46"/>
      <c r="AMD6" s="46"/>
      <c r="AME6" s="46"/>
      <c r="AMF6" s="46"/>
      <c r="AMG6" s="46"/>
      <c r="AMH6" s="46"/>
      <c r="AMI6" s="46"/>
      <c r="AMJ6" s="46"/>
      <c r="AMK6" s="46"/>
      <c r="AML6" s="46"/>
      <c r="AMM6" s="46"/>
      <c r="AMN6" s="46"/>
      <c r="AMO6" s="46"/>
      <c r="AMP6" s="46"/>
      <c r="AMQ6" s="46"/>
      <c r="AMR6" s="46"/>
      <c r="AMS6" s="46"/>
      <c r="AMT6" s="46"/>
      <c r="AMU6" s="46"/>
      <c r="AMV6" s="46"/>
      <c r="AMW6" s="46"/>
      <c r="AMX6" s="46"/>
      <c r="AMY6" s="46"/>
      <c r="AMZ6" s="46"/>
      <c r="ANA6" s="46"/>
      <c r="ANB6" s="46"/>
      <c r="ANC6" s="46"/>
      <c r="AND6" s="46"/>
      <c r="ANE6" s="46"/>
      <c r="ANF6" s="46"/>
      <c r="ANG6" s="46"/>
      <c r="ANH6" s="46"/>
      <c r="ANI6" s="46"/>
      <c r="ANJ6" s="46"/>
      <c r="ANK6" s="46"/>
      <c r="ANL6" s="46"/>
      <c r="ANM6" s="46"/>
      <c r="ANN6" s="46"/>
      <c r="ANO6" s="46"/>
      <c r="ANP6" s="46"/>
      <c r="ANQ6" s="46"/>
      <c r="ANR6" s="46"/>
      <c r="ANS6" s="46"/>
      <c r="ANT6" s="46"/>
      <c r="ANU6" s="46"/>
      <c r="ANV6" s="46"/>
      <c r="ANW6" s="46"/>
      <c r="ANX6" s="46"/>
      <c r="ANY6" s="46"/>
      <c r="ANZ6" s="46"/>
      <c r="AOA6" s="46"/>
      <c r="AOB6" s="46"/>
      <c r="AOC6" s="46"/>
      <c r="AOD6" s="46"/>
      <c r="AOE6" s="46"/>
      <c r="AOF6" s="46"/>
      <c r="AOG6" s="46"/>
      <c r="AOH6" s="46"/>
      <c r="AOI6" s="46"/>
      <c r="AOJ6" s="46"/>
      <c r="AOK6" s="46"/>
      <c r="AOL6" s="46"/>
      <c r="AOM6" s="46"/>
      <c r="AON6" s="46"/>
      <c r="AOO6" s="46"/>
      <c r="AOP6" s="46"/>
      <c r="AOQ6" s="46"/>
      <c r="AOR6" s="46"/>
      <c r="AOS6" s="46"/>
      <c r="AOT6" s="46"/>
      <c r="AOU6" s="46"/>
      <c r="AOV6" s="46"/>
      <c r="AOW6" s="46"/>
      <c r="AOX6" s="46"/>
      <c r="AOY6" s="46"/>
      <c r="AOZ6" s="46"/>
      <c r="APA6" s="46"/>
      <c r="APB6" s="46"/>
      <c r="APC6" s="46"/>
      <c r="APD6" s="46"/>
      <c r="APE6" s="46"/>
      <c r="APF6" s="46"/>
      <c r="APG6" s="46"/>
      <c r="APH6" s="46"/>
      <c r="API6" s="46"/>
      <c r="APJ6" s="46"/>
      <c r="APK6" s="46"/>
      <c r="APL6" s="46"/>
      <c r="APM6" s="46"/>
      <c r="APN6" s="46"/>
      <c r="APO6" s="46"/>
      <c r="APP6" s="46"/>
      <c r="APQ6" s="46"/>
      <c r="APR6" s="46"/>
      <c r="APS6" s="46"/>
      <c r="APT6" s="46"/>
      <c r="APU6" s="46"/>
      <c r="APV6" s="46"/>
      <c r="APW6" s="46"/>
      <c r="APX6" s="46"/>
      <c r="APY6" s="46"/>
      <c r="APZ6" s="46"/>
      <c r="AQA6" s="46"/>
      <c r="AQB6" s="46"/>
      <c r="AQC6" s="46"/>
      <c r="AQD6" s="46"/>
      <c r="AQE6" s="46"/>
      <c r="AQF6" s="46"/>
      <c r="AQG6" s="46"/>
      <c r="AQH6" s="46"/>
      <c r="AQI6" s="46"/>
      <c r="AQJ6" s="46"/>
      <c r="AQK6" s="46"/>
      <c r="AQL6" s="46"/>
      <c r="AQM6" s="46"/>
      <c r="AQN6" s="46"/>
      <c r="AQO6" s="46"/>
      <c r="AQP6" s="46"/>
      <c r="AQQ6" s="46"/>
      <c r="AQR6" s="46"/>
      <c r="AQS6" s="46"/>
      <c r="AQT6" s="46"/>
      <c r="AQU6" s="46"/>
      <c r="AQV6" s="46"/>
      <c r="AQW6" s="46"/>
      <c r="AQX6" s="46"/>
    </row>
    <row r="7" spans="1:1142" s="3" customFormat="1" ht="18" customHeight="1" x14ac:dyDescent="0.3">
      <c r="A7" s="447" t="s">
        <v>92</v>
      </c>
      <c r="B7" s="447"/>
      <c r="C7" s="449">
        <f>'جدول نتایج '!C12</f>
        <v>1</v>
      </c>
      <c r="D7" s="449"/>
      <c r="E7" s="449"/>
      <c r="F7" s="159"/>
      <c r="G7" s="160"/>
      <c r="H7" s="160"/>
      <c r="I7" s="161"/>
      <c r="J7" s="161"/>
      <c r="K7" s="161"/>
      <c r="L7" s="162"/>
      <c r="M7" s="447" t="s">
        <v>92</v>
      </c>
      <c r="N7" s="447"/>
      <c r="O7" s="450">
        <f>'جدول نتایج '!G12</f>
        <v>2</v>
      </c>
      <c r="P7" s="451"/>
      <c r="Q7" s="451"/>
      <c r="R7" s="163"/>
      <c r="S7" s="161"/>
      <c r="T7" s="161"/>
      <c r="U7" s="161"/>
      <c r="V7" s="161"/>
      <c r="W7" s="161"/>
      <c r="X7" s="162"/>
      <c r="Y7" s="450" t="s">
        <v>92</v>
      </c>
      <c r="Z7" s="452"/>
      <c r="AA7" s="450">
        <f>'جدول نتایج '!K12</f>
        <v>3</v>
      </c>
      <c r="AB7" s="451"/>
      <c r="AC7" s="451"/>
      <c r="AD7" s="163"/>
      <c r="AE7" s="161"/>
      <c r="AF7" s="161"/>
      <c r="AG7" s="161"/>
      <c r="AH7" s="161"/>
      <c r="AI7" s="161"/>
      <c r="AJ7" s="162"/>
      <c r="AK7" s="450" t="s">
        <v>92</v>
      </c>
      <c r="AL7" s="452"/>
      <c r="AM7" s="450">
        <f>'جدول نتایج '!O12</f>
        <v>4</v>
      </c>
      <c r="AN7" s="451"/>
      <c r="AO7" s="451"/>
      <c r="AP7" s="163"/>
      <c r="AQ7" s="161"/>
      <c r="AR7" s="161"/>
      <c r="AS7" s="161"/>
      <c r="AT7" s="161"/>
      <c r="AU7" s="161"/>
      <c r="AV7" s="162"/>
      <c r="AW7" s="450" t="s">
        <v>92</v>
      </c>
      <c r="AX7" s="452"/>
      <c r="AY7" s="450">
        <f>'جدول نتایج '!S12</f>
        <v>5</v>
      </c>
      <c r="AZ7" s="451"/>
      <c r="BA7" s="451"/>
      <c r="BB7" s="163"/>
      <c r="BC7" s="161"/>
      <c r="BD7" s="161"/>
      <c r="BE7" s="161"/>
      <c r="BF7" s="161"/>
      <c r="BG7" s="161"/>
      <c r="BH7" s="162"/>
      <c r="BI7" s="450" t="s">
        <v>92</v>
      </c>
      <c r="BJ7" s="452"/>
      <c r="BK7" s="447">
        <f>'جدول نتایج '!W12</f>
        <v>6</v>
      </c>
      <c r="BL7" s="447"/>
      <c r="BM7" s="447"/>
      <c r="BN7" s="163"/>
      <c r="BO7" s="161"/>
      <c r="BP7" s="161"/>
      <c r="BQ7" s="161"/>
      <c r="BR7" s="161"/>
      <c r="BS7" s="161"/>
      <c r="BT7" s="162"/>
      <c r="BU7" s="447" t="s">
        <v>92</v>
      </c>
      <c r="BV7" s="447"/>
      <c r="BW7" s="447">
        <f>'جدول نتایج '!AA12</f>
        <v>7</v>
      </c>
      <c r="BX7" s="447"/>
      <c r="BY7" s="447"/>
      <c r="BZ7" s="163"/>
      <c r="CA7" s="161"/>
      <c r="CB7" s="161"/>
      <c r="CC7" s="161"/>
      <c r="CD7" s="161"/>
      <c r="CE7" s="161"/>
      <c r="CF7" s="162"/>
      <c r="CG7" s="447" t="s">
        <v>92</v>
      </c>
      <c r="CH7" s="447"/>
      <c r="CI7" s="447">
        <f>'جدول نتایج '!AE12</f>
        <v>8</v>
      </c>
      <c r="CJ7" s="447"/>
      <c r="CK7" s="447"/>
      <c r="CL7" s="163"/>
      <c r="CM7" s="161"/>
      <c r="CN7" s="161"/>
      <c r="CO7" s="161"/>
      <c r="CP7" s="161"/>
      <c r="CQ7" s="161"/>
      <c r="CR7" s="162"/>
      <c r="CS7" s="447" t="s">
        <v>92</v>
      </c>
      <c r="CT7" s="447"/>
      <c r="CU7" s="447">
        <f>'جدول نتایج '!AI12</f>
        <v>9</v>
      </c>
      <c r="CV7" s="447"/>
      <c r="CW7" s="447"/>
      <c r="CX7" s="163"/>
      <c r="CY7" s="161"/>
      <c r="CZ7" s="161"/>
      <c r="DA7" s="161"/>
      <c r="DB7" s="161"/>
      <c r="DC7" s="161"/>
      <c r="DD7" s="162"/>
      <c r="DE7" s="447" t="s">
        <v>92</v>
      </c>
      <c r="DF7" s="447"/>
      <c r="DG7" s="447">
        <f>'جدول نتایج '!AM12</f>
        <v>10</v>
      </c>
      <c r="DH7" s="447"/>
      <c r="DI7" s="447"/>
      <c r="DJ7" s="163"/>
      <c r="DK7" s="161"/>
      <c r="DL7" s="161"/>
      <c r="DM7" s="161"/>
      <c r="DN7" s="161"/>
      <c r="DO7" s="161"/>
      <c r="DP7" s="162"/>
      <c r="DQ7" s="447" t="s">
        <v>92</v>
      </c>
      <c r="DR7" s="447"/>
      <c r="DS7" s="447">
        <f>'جدول نتایج '!AQ12</f>
        <v>11</v>
      </c>
      <c r="DT7" s="447"/>
      <c r="DU7" s="447"/>
      <c r="DV7" s="163"/>
      <c r="DW7" s="161"/>
      <c r="DX7" s="161"/>
      <c r="DY7" s="161"/>
      <c r="DZ7" s="161"/>
      <c r="EA7" s="161"/>
      <c r="EB7" s="162"/>
      <c r="EC7" s="447" t="s">
        <v>92</v>
      </c>
      <c r="ED7" s="447"/>
      <c r="EE7" s="447">
        <f>'جدول نتایج '!AU12</f>
        <v>12</v>
      </c>
      <c r="EF7" s="447"/>
      <c r="EG7" s="447"/>
      <c r="EH7" s="163"/>
      <c r="EI7" s="161"/>
      <c r="EJ7" s="161"/>
      <c r="EK7" s="161"/>
      <c r="EL7" s="161"/>
      <c r="EM7" s="161"/>
      <c r="EN7" s="162"/>
      <c r="EO7" s="447" t="s">
        <v>92</v>
      </c>
      <c r="EP7" s="447"/>
      <c r="EQ7" s="447">
        <f>'جدول نتایج '!AY12</f>
        <v>13</v>
      </c>
      <c r="ER7" s="447"/>
      <c r="ES7" s="447"/>
      <c r="ET7" s="163"/>
      <c r="EU7" s="161"/>
      <c r="EV7" s="161"/>
      <c r="EW7" s="161"/>
      <c r="EX7" s="161"/>
      <c r="EY7" s="161"/>
      <c r="EZ7" s="162"/>
      <c r="FA7" s="447" t="s">
        <v>92</v>
      </c>
      <c r="FB7" s="447"/>
      <c r="FC7" s="447">
        <f>'جدول نتایج '!BC12</f>
        <v>14</v>
      </c>
      <c r="FD7" s="447"/>
      <c r="FE7" s="447"/>
      <c r="FF7" s="163"/>
      <c r="FG7" s="161"/>
      <c r="FH7" s="161"/>
      <c r="FJ7" s="161"/>
      <c r="FK7" s="161"/>
      <c r="FL7" s="162"/>
      <c r="FM7" s="447" t="s">
        <v>92</v>
      </c>
      <c r="FN7" s="447"/>
      <c r="FO7" s="447">
        <f>'جدول نتایج '!BG12</f>
        <v>15</v>
      </c>
      <c r="FP7" s="447"/>
      <c r="FQ7" s="447"/>
      <c r="FR7" s="163"/>
      <c r="FS7" s="161"/>
      <c r="FT7" s="161"/>
      <c r="FU7" s="161"/>
      <c r="FV7" s="161"/>
      <c r="FW7" s="161"/>
      <c r="FX7" s="162"/>
      <c r="FY7" s="447" t="s">
        <v>92</v>
      </c>
      <c r="FZ7" s="447"/>
      <c r="GA7" s="447">
        <f>'جدول نتایج '!BK12</f>
        <v>16</v>
      </c>
      <c r="GB7" s="447"/>
      <c r="GC7" s="447"/>
      <c r="GD7" s="163"/>
      <c r="GE7" s="161"/>
      <c r="GF7" s="161"/>
      <c r="GG7" s="161"/>
      <c r="GH7" s="161"/>
      <c r="GI7" s="161"/>
      <c r="GJ7" s="162"/>
      <c r="GK7" s="447" t="s">
        <v>92</v>
      </c>
      <c r="GL7" s="447"/>
      <c r="GM7" s="447">
        <f>'جدول نتایج '!BO12</f>
        <v>17</v>
      </c>
      <c r="GN7" s="447"/>
      <c r="GO7" s="447"/>
      <c r="GP7" s="163"/>
      <c r="GQ7" s="161"/>
      <c r="GR7" s="161"/>
      <c r="GS7" s="161"/>
      <c r="GT7" s="161"/>
      <c r="GU7" s="161"/>
      <c r="GV7" s="162"/>
      <c r="GW7" s="447" t="s">
        <v>92</v>
      </c>
      <c r="GX7" s="447"/>
      <c r="GY7" s="447">
        <f>'جدول نتایج '!BS12</f>
        <v>18</v>
      </c>
      <c r="GZ7" s="447"/>
      <c r="HA7" s="447"/>
      <c r="HB7" s="163"/>
      <c r="HC7" s="161"/>
      <c r="HD7" s="161"/>
      <c r="HE7" s="161"/>
      <c r="HF7" s="161"/>
      <c r="HG7" s="161"/>
      <c r="HH7" s="162"/>
      <c r="HI7" s="447" t="s">
        <v>92</v>
      </c>
      <c r="HJ7" s="447"/>
      <c r="HK7" s="447">
        <f>'جدول نتایج '!BW12</f>
        <v>19</v>
      </c>
      <c r="HL7" s="447"/>
      <c r="HM7" s="447"/>
      <c r="HN7" s="163"/>
      <c r="HO7" s="161"/>
      <c r="HP7" s="161"/>
      <c r="HQ7" s="161"/>
      <c r="HR7" s="161"/>
      <c r="HS7" s="161"/>
      <c r="HT7" s="162"/>
      <c r="HU7" s="447" t="s">
        <v>92</v>
      </c>
      <c r="HV7" s="447"/>
      <c r="HW7" s="450">
        <f>'جدول نتایج '!CA12</f>
        <v>20</v>
      </c>
      <c r="HX7" s="451"/>
      <c r="HY7" s="451"/>
      <c r="HZ7" s="163"/>
      <c r="IA7" s="161"/>
      <c r="IB7" s="161"/>
      <c r="IC7" s="161"/>
      <c r="ID7" s="161"/>
      <c r="IE7" s="161"/>
      <c r="IF7" s="162"/>
      <c r="IG7" s="447" t="s">
        <v>92</v>
      </c>
      <c r="IH7" s="447"/>
      <c r="II7" s="447">
        <f>'جدول نتایج '!CE12</f>
        <v>21</v>
      </c>
      <c r="IJ7" s="447"/>
      <c r="IK7" s="447"/>
      <c r="IL7" s="163"/>
      <c r="IM7" s="161"/>
      <c r="IN7" s="161"/>
      <c r="IO7" s="161"/>
      <c r="IP7" s="161"/>
      <c r="IQ7" s="161"/>
      <c r="IR7" s="162"/>
      <c r="IS7" s="447" t="s">
        <v>92</v>
      </c>
      <c r="IT7" s="447"/>
      <c r="IU7" s="447">
        <f>'جدول نتایج '!CI12</f>
        <v>22</v>
      </c>
      <c r="IV7" s="447"/>
      <c r="IW7" s="447"/>
      <c r="IX7" s="163"/>
      <c r="IY7" s="161"/>
      <c r="IZ7" s="161"/>
      <c r="JA7" s="161"/>
      <c r="JB7" s="161"/>
      <c r="JC7" s="161"/>
      <c r="JD7" s="162"/>
      <c r="JE7" s="447" t="s">
        <v>92</v>
      </c>
      <c r="JF7" s="447"/>
      <c r="JG7" s="447">
        <f>'جدول نتایج '!CM12</f>
        <v>23</v>
      </c>
      <c r="JH7" s="447"/>
      <c r="JI7" s="447"/>
      <c r="JJ7" s="163"/>
      <c r="JK7" s="161"/>
      <c r="JL7" s="161"/>
      <c r="JM7" s="161"/>
      <c r="JN7" s="161"/>
      <c r="JO7" s="161"/>
      <c r="JP7" s="162"/>
      <c r="JQ7" s="447" t="s">
        <v>92</v>
      </c>
      <c r="JR7" s="447"/>
      <c r="JS7" s="447">
        <f>'جدول نتایج '!CQ12</f>
        <v>24</v>
      </c>
      <c r="JT7" s="447"/>
      <c r="JU7" s="447"/>
      <c r="JV7" s="163"/>
      <c r="JW7" s="161"/>
      <c r="JX7" s="161"/>
      <c r="JY7" s="161"/>
      <c r="JZ7" s="161"/>
      <c r="KA7" s="161"/>
      <c r="KB7" s="162"/>
      <c r="KC7" s="447" t="s">
        <v>92</v>
      </c>
      <c r="KD7" s="447"/>
      <c r="KE7" s="447">
        <f>'جدول نتایج '!CU12</f>
        <v>25</v>
      </c>
      <c r="KF7" s="447"/>
      <c r="KG7" s="447"/>
      <c r="KH7" s="163"/>
      <c r="KI7" s="161"/>
      <c r="KJ7" s="161"/>
      <c r="KK7" s="161"/>
      <c r="KL7" s="161"/>
      <c r="KM7" s="161"/>
      <c r="KN7" s="162"/>
      <c r="KO7" s="447" t="s">
        <v>92</v>
      </c>
      <c r="KP7" s="447"/>
      <c r="KQ7" s="450">
        <f>'جدول نتایج '!CY12</f>
        <v>26</v>
      </c>
      <c r="KR7" s="451"/>
      <c r="KS7" s="451"/>
      <c r="KT7" s="163"/>
      <c r="KU7" s="161"/>
      <c r="KV7" s="161"/>
      <c r="KW7" s="161"/>
      <c r="KX7" s="161"/>
      <c r="KY7" s="161"/>
      <c r="KZ7" s="162"/>
      <c r="LA7" s="447" t="s">
        <v>92</v>
      </c>
      <c r="LB7" s="447"/>
      <c r="LC7" s="447">
        <f>'جدول نتایج '!DC12</f>
        <v>27</v>
      </c>
      <c r="LD7" s="447"/>
      <c r="LE7" s="447"/>
      <c r="LF7" s="163"/>
      <c r="LG7" s="161"/>
      <c r="LH7" s="161"/>
      <c r="LI7" s="161"/>
      <c r="LJ7" s="161"/>
      <c r="LK7" s="161"/>
      <c r="LL7" s="162"/>
      <c r="LM7" s="447" t="s">
        <v>92</v>
      </c>
      <c r="LN7" s="447"/>
      <c r="LO7" s="447">
        <f>'جدول نتایج '!DG12</f>
        <v>28</v>
      </c>
      <c r="LP7" s="447"/>
      <c r="LQ7" s="447"/>
      <c r="LR7" s="163"/>
      <c r="LS7" s="161"/>
      <c r="LT7" s="161"/>
      <c r="LU7" s="161"/>
      <c r="LV7" s="161"/>
      <c r="LW7" s="161"/>
      <c r="LX7" s="162"/>
      <c r="LY7" s="447" t="s">
        <v>92</v>
      </c>
      <c r="LZ7" s="447"/>
      <c r="MA7" s="447">
        <f>'جدول نتایج '!DK12</f>
        <v>29</v>
      </c>
      <c r="MB7" s="447"/>
      <c r="MC7" s="447"/>
      <c r="MD7" s="163"/>
      <c r="ME7" s="161"/>
      <c r="MF7" s="161"/>
      <c r="MG7" s="161"/>
      <c r="MH7" s="161"/>
      <c r="MI7" s="161"/>
      <c r="MJ7" s="162"/>
      <c r="MK7" s="447" t="s">
        <v>92</v>
      </c>
      <c r="ML7" s="447"/>
      <c r="MM7" s="447">
        <f>'جدول نتایج '!DO12</f>
        <v>30</v>
      </c>
      <c r="MN7" s="447"/>
      <c r="MO7" s="447"/>
      <c r="MP7" s="163"/>
      <c r="MQ7" s="161"/>
      <c r="MR7" s="161"/>
      <c r="MS7" s="161"/>
      <c r="MT7" s="161"/>
      <c r="MU7" s="161"/>
      <c r="MV7" s="162"/>
      <c r="MW7" s="447" t="s">
        <v>92</v>
      </c>
      <c r="MX7" s="447"/>
      <c r="MY7" s="447">
        <f>'جدول نتایج '!DS12</f>
        <v>31</v>
      </c>
      <c r="MZ7" s="447"/>
      <c r="NA7" s="447"/>
      <c r="NB7" s="163"/>
      <c r="NC7" s="161"/>
      <c r="ND7" s="161"/>
      <c r="NE7" s="161"/>
      <c r="NF7" s="161"/>
      <c r="NG7" s="161"/>
      <c r="NH7" s="162"/>
      <c r="NI7" s="447" t="s">
        <v>92</v>
      </c>
      <c r="NJ7" s="447"/>
      <c r="NK7" s="450">
        <f>'جدول نتایج '!DW12</f>
        <v>32</v>
      </c>
      <c r="NL7" s="451"/>
      <c r="NM7" s="451"/>
      <c r="NN7" s="163"/>
      <c r="NO7" s="161"/>
      <c r="NP7" s="161"/>
      <c r="NQ7" s="161"/>
      <c r="NR7" s="161"/>
      <c r="NS7" s="161"/>
      <c r="NT7" s="162"/>
      <c r="NU7" s="450" t="s">
        <v>92</v>
      </c>
      <c r="NV7" s="452"/>
      <c r="NW7" s="450">
        <f>'جدول نتایج '!EA12</f>
        <v>33</v>
      </c>
      <c r="NX7" s="451"/>
      <c r="NY7" s="451"/>
      <c r="NZ7" s="163"/>
      <c r="OA7" s="161"/>
      <c r="OB7" s="161"/>
      <c r="OC7" s="161"/>
      <c r="OD7" s="161"/>
      <c r="OE7" s="161"/>
      <c r="OF7" s="162"/>
      <c r="OG7" s="450" t="s">
        <v>92</v>
      </c>
      <c r="OH7" s="452"/>
      <c r="OI7" s="450">
        <f>'جدول نتایج '!EE12</f>
        <v>34</v>
      </c>
      <c r="OJ7" s="451"/>
      <c r="OK7" s="451"/>
      <c r="OL7" s="163"/>
      <c r="OM7" s="161"/>
      <c r="ON7" s="161"/>
      <c r="OO7" s="161"/>
      <c r="OP7" s="161"/>
      <c r="OQ7" s="161"/>
      <c r="OR7" s="162"/>
      <c r="OS7" s="450" t="s">
        <v>92</v>
      </c>
      <c r="OT7" s="452"/>
      <c r="OU7" s="450">
        <f>'جدول نتایج '!EI12</f>
        <v>35</v>
      </c>
      <c r="OV7" s="451"/>
      <c r="OW7" s="451"/>
      <c r="OX7" s="163"/>
      <c r="OY7" s="161"/>
      <c r="OZ7" s="161"/>
      <c r="PA7" s="161"/>
      <c r="PB7" s="161"/>
      <c r="PC7" s="161"/>
      <c r="PD7" s="162"/>
      <c r="PE7" s="450" t="s">
        <v>92</v>
      </c>
      <c r="PF7" s="452"/>
      <c r="PG7" s="447">
        <f>'جدول نتایج '!EM12</f>
        <v>36</v>
      </c>
      <c r="PH7" s="447"/>
      <c r="PI7" s="447"/>
      <c r="PJ7" s="163"/>
      <c r="PK7" s="161"/>
      <c r="PL7" s="161"/>
      <c r="PM7" s="161"/>
      <c r="PN7" s="161"/>
      <c r="PO7" s="161"/>
      <c r="PP7" s="162"/>
      <c r="PQ7" s="447" t="s">
        <v>92</v>
      </c>
      <c r="PR7" s="447"/>
      <c r="PS7" s="447">
        <f>'جدول نتایج '!EQ12</f>
        <v>37</v>
      </c>
      <c r="PT7" s="447"/>
      <c r="PU7" s="447"/>
      <c r="PV7" s="163"/>
      <c r="PW7" s="161"/>
      <c r="PX7" s="161"/>
      <c r="PY7" s="161"/>
      <c r="PZ7" s="161"/>
      <c r="QA7" s="161"/>
      <c r="QB7" s="162"/>
      <c r="QC7" s="447" t="s">
        <v>92</v>
      </c>
      <c r="QD7" s="447"/>
      <c r="QE7" s="450">
        <f>'جدول نتایج '!EU12</f>
        <v>38</v>
      </c>
      <c r="QF7" s="451"/>
      <c r="QG7" s="451"/>
      <c r="QH7" s="163"/>
      <c r="QI7" s="161"/>
      <c r="QJ7" s="161"/>
      <c r="QK7" s="161"/>
      <c r="QL7" s="161"/>
      <c r="QM7" s="161"/>
      <c r="QN7" s="162"/>
      <c r="QO7" s="450" t="s">
        <v>92</v>
      </c>
      <c r="QP7" s="452"/>
      <c r="QQ7" s="450">
        <f>'جدول نتایج '!EY12</f>
        <v>39</v>
      </c>
      <c r="QR7" s="451"/>
      <c r="QS7" s="452"/>
      <c r="QT7" s="163"/>
      <c r="QU7" s="161"/>
      <c r="QV7" s="161"/>
      <c r="QW7" s="161"/>
      <c r="QX7" s="161"/>
      <c r="QY7" s="161"/>
      <c r="QZ7" s="162"/>
      <c r="RA7" s="450" t="s">
        <v>92</v>
      </c>
      <c r="RB7" s="452"/>
      <c r="RC7" s="450">
        <f>'جدول نتایج '!FC12</f>
        <v>40</v>
      </c>
      <c r="RD7" s="451"/>
      <c r="RE7" s="452"/>
      <c r="RF7" s="163"/>
      <c r="RG7" s="161"/>
      <c r="RH7" s="161"/>
      <c r="RI7" s="161"/>
      <c r="RJ7" s="161"/>
      <c r="RK7" s="161"/>
      <c r="RL7" s="162"/>
      <c r="RM7" s="450" t="s">
        <v>92</v>
      </c>
      <c r="RN7" s="452"/>
      <c r="RO7" s="450">
        <f>'جدول نتایج '!FG12</f>
        <v>41</v>
      </c>
      <c r="RP7" s="451"/>
      <c r="RQ7" s="452"/>
      <c r="RR7" s="163"/>
      <c r="RS7" s="161"/>
      <c r="RT7" s="161"/>
      <c r="RU7" s="161"/>
      <c r="RV7" s="161"/>
      <c r="RW7" s="161"/>
      <c r="RX7" s="162"/>
      <c r="RY7" s="450" t="s">
        <v>92</v>
      </c>
      <c r="RZ7" s="452"/>
      <c r="SA7" s="447">
        <f>'جدول نتایج '!FK12</f>
        <v>42</v>
      </c>
      <c r="SB7" s="447"/>
      <c r="SC7" s="447"/>
      <c r="SD7" s="163"/>
      <c r="SE7" s="161"/>
      <c r="SF7" s="161"/>
      <c r="SG7" s="161"/>
      <c r="SH7" s="161"/>
      <c r="SI7" s="161"/>
      <c r="SJ7" s="162"/>
      <c r="SK7" s="447" t="s">
        <v>92</v>
      </c>
      <c r="SL7" s="447"/>
      <c r="SM7" s="447">
        <f>'جدول نتایج '!FO12</f>
        <v>43</v>
      </c>
      <c r="SN7" s="447"/>
      <c r="SO7" s="447"/>
      <c r="SP7" s="163"/>
      <c r="SQ7" s="161"/>
      <c r="SR7" s="161"/>
      <c r="SS7" s="161"/>
      <c r="ST7" s="161"/>
      <c r="SU7" s="161"/>
      <c r="SV7" s="162"/>
      <c r="SW7" s="447" t="s">
        <v>92</v>
      </c>
      <c r="SX7" s="447"/>
      <c r="SY7" s="447">
        <f>'جدول نتایج '!FS12</f>
        <v>44</v>
      </c>
      <c r="SZ7" s="447"/>
      <c r="TA7" s="447"/>
      <c r="TB7" s="163"/>
      <c r="TC7" s="161"/>
      <c r="TD7" s="161"/>
      <c r="TE7" s="161"/>
      <c r="TF7" s="161"/>
      <c r="TG7" s="161"/>
      <c r="TH7" s="162"/>
      <c r="TI7" s="447" t="s">
        <v>92</v>
      </c>
      <c r="TJ7" s="447"/>
      <c r="TK7" s="447">
        <f>'جدول نتایج '!FW12</f>
        <v>45</v>
      </c>
      <c r="TL7" s="447"/>
      <c r="TM7" s="447"/>
      <c r="TN7" s="163"/>
      <c r="TO7" s="161"/>
      <c r="TP7" s="161"/>
      <c r="TQ7" s="161"/>
      <c r="TR7" s="161"/>
      <c r="TS7" s="161"/>
      <c r="TT7" s="162"/>
      <c r="TU7" s="447" t="s">
        <v>92</v>
      </c>
      <c r="TV7" s="447"/>
      <c r="TW7" s="447">
        <f>'جدول نتایج '!GA12</f>
        <v>46</v>
      </c>
      <c r="TX7" s="447"/>
      <c r="TY7" s="447"/>
      <c r="TZ7" s="163"/>
      <c r="UA7" s="161"/>
      <c r="UB7" s="161"/>
      <c r="UC7" s="161"/>
      <c r="UD7" s="161"/>
      <c r="UE7" s="161"/>
      <c r="UF7" s="162"/>
      <c r="UG7" s="447" t="s">
        <v>92</v>
      </c>
      <c r="UH7" s="447"/>
      <c r="UI7" s="447">
        <f>'جدول نتایج '!GE12</f>
        <v>47</v>
      </c>
      <c r="UJ7" s="447"/>
      <c r="UK7" s="447"/>
      <c r="UL7" s="163"/>
      <c r="UM7" s="161"/>
      <c r="UN7" s="161"/>
      <c r="UO7" s="161"/>
      <c r="UP7" s="161"/>
      <c r="UQ7" s="161"/>
      <c r="UR7" s="162"/>
      <c r="US7" s="447" t="s">
        <v>92</v>
      </c>
      <c r="UT7" s="447"/>
      <c r="UU7" s="447">
        <f>'جدول نتایج '!GI12</f>
        <v>48</v>
      </c>
      <c r="UV7" s="447"/>
      <c r="UW7" s="447"/>
      <c r="UX7" s="163"/>
      <c r="UY7" s="161"/>
      <c r="UZ7" s="161"/>
      <c r="VA7" s="161"/>
      <c r="VB7" s="161"/>
      <c r="VC7" s="161"/>
      <c r="VD7" s="162"/>
      <c r="VE7" s="447" t="s">
        <v>92</v>
      </c>
      <c r="VF7" s="447"/>
      <c r="VG7" s="447">
        <f>'جدول نتایج '!GM12</f>
        <v>49</v>
      </c>
      <c r="VH7" s="447"/>
      <c r="VI7" s="447"/>
      <c r="VJ7" s="163"/>
      <c r="VK7" s="161"/>
      <c r="VL7" s="161"/>
      <c r="VM7" s="161"/>
      <c r="VN7" s="161"/>
      <c r="VO7" s="161"/>
      <c r="VP7" s="162"/>
      <c r="VQ7" s="447" t="s">
        <v>92</v>
      </c>
      <c r="VR7" s="447"/>
      <c r="VS7" s="447">
        <f>'جدول نتایج '!GQ12</f>
        <v>50</v>
      </c>
      <c r="VT7" s="447"/>
      <c r="VU7" s="447"/>
      <c r="VV7" s="163"/>
      <c r="VW7" s="161"/>
      <c r="VX7" s="161"/>
      <c r="VY7" s="161"/>
      <c r="VZ7" s="161"/>
      <c r="WA7" s="161"/>
      <c r="WB7" s="162"/>
      <c r="WC7" s="447" t="s">
        <v>92</v>
      </c>
      <c r="WD7" s="447"/>
      <c r="WE7" s="447">
        <f>'جدول نتایج '!GU12</f>
        <v>51</v>
      </c>
      <c r="WF7" s="447"/>
      <c r="WG7" s="447"/>
      <c r="WH7" s="163"/>
      <c r="WI7" s="161"/>
      <c r="WJ7" s="161"/>
      <c r="WK7" s="161"/>
      <c r="WL7" s="161"/>
      <c r="WM7" s="161"/>
      <c r="WN7" s="162"/>
      <c r="WO7" s="447" t="s">
        <v>92</v>
      </c>
      <c r="WP7" s="447"/>
      <c r="WQ7" s="447">
        <f>'جدول نتایج '!GY12</f>
        <v>52</v>
      </c>
      <c r="WR7" s="447"/>
      <c r="WS7" s="447"/>
      <c r="WT7" s="163"/>
      <c r="WU7" s="161"/>
      <c r="WV7" s="161"/>
      <c r="WW7" s="161"/>
      <c r="WX7" s="161"/>
      <c r="WY7" s="161"/>
      <c r="WZ7" s="162"/>
      <c r="XA7" s="447" t="s">
        <v>92</v>
      </c>
      <c r="XB7" s="447"/>
      <c r="XC7" s="447">
        <f>'جدول نتایج '!HC12</f>
        <v>53</v>
      </c>
      <c r="XD7" s="447"/>
      <c r="XE7" s="447"/>
      <c r="XF7" s="163"/>
      <c r="XG7" s="161"/>
      <c r="XH7" s="161"/>
      <c r="XI7" s="161"/>
      <c r="XJ7" s="161"/>
      <c r="XK7" s="161"/>
      <c r="XL7" s="162"/>
      <c r="XM7" s="447" t="s">
        <v>92</v>
      </c>
      <c r="XN7" s="447"/>
      <c r="XO7" s="447">
        <f>'جدول نتایج '!HG12</f>
        <v>54</v>
      </c>
      <c r="XP7" s="447"/>
      <c r="XQ7" s="447"/>
      <c r="XR7" s="163"/>
      <c r="XS7" s="161"/>
      <c r="XT7" s="161"/>
      <c r="XU7" s="161"/>
      <c r="XV7" s="161"/>
      <c r="XW7" s="161"/>
      <c r="XX7" s="162"/>
      <c r="XY7" s="450" t="s">
        <v>92</v>
      </c>
      <c r="XZ7" s="452"/>
      <c r="YA7" s="447">
        <f>'جدول نتایج '!HK12</f>
        <v>55</v>
      </c>
      <c r="YB7" s="447"/>
      <c r="YC7" s="447"/>
      <c r="YD7" s="163"/>
      <c r="YE7" s="161"/>
      <c r="YF7" s="161"/>
      <c r="YG7" s="161"/>
      <c r="YH7" s="161"/>
      <c r="YI7" s="161"/>
      <c r="YJ7" s="162"/>
      <c r="YK7" s="447" t="s">
        <v>92</v>
      </c>
      <c r="YL7" s="447"/>
      <c r="YM7" s="447">
        <f>'جدول نتایج '!HO12</f>
        <v>56</v>
      </c>
      <c r="YN7" s="447"/>
      <c r="YO7" s="447"/>
      <c r="YP7" s="163"/>
      <c r="YQ7" s="161"/>
      <c r="YR7" s="161"/>
      <c r="YS7" s="161"/>
      <c r="YT7" s="161"/>
      <c r="YU7" s="161"/>
      <c r="YV7" s="162"/>
      <c r="YW7" s="447" t="s">
        <v>92</v>
      </c>
      <c r="YX7" s="447"/>
      <c r="YY7" s="447">
        <f>'جدول نتایج '!HS12</f>
        <v>57</v>
      </c>
      <c r="YZ7" s="447"/>
      <c r="ZA7" s="447"/>
      <c r="ZB7" s="163"/>
      <c r="ZC7" s="161"/>
      <c r="ZD7" s="161"/>
      <c r="ZE7" s="161"/>
      <c r="ZF7" s="161"/>
      <c r="ZG7" s="161"/>
      <c r="ZH7" s="162"/>
      <c r="ZI7" s="447" t="s">
        <v>92</v>
      </c>
      <c r="ZJ7" s="447"/>
      <c r="ZK7" s="447">
        <f>'جدول نتایج '!HW12</f>
        <v>58</v>
      </c>
      <c r="ZL7" s="447"/>
      <c r="ZM7" s="447"/>
      <c r="ZN7" s="163"/>
      <c r="ZO7" s="161"/>
      <c r="ZP7" s="161"/>
      <c r="ZQ7" s="161"/>
      <c r="ZR7" s="161"/>
      <c r="ZS7" s="161"/>
      <c r="ZT7" s="162"/>
      <c r="ZU7" s="447" t="s">
        <v>92</v>
      </c>
      <c r="ZV7" s="447"/>
      <c r="ZW7" s="447">
        <f>'جدول نتایج '!IA12</f>
        <v>59</v>
      </c>
      <c r="ZX7" s="447"/>
      <c r="ZY7" s="447"/>
      <c r="ZZ7" s="163"/>
      <c r="AAA7" s="161"/>
      <c r="AAB7" s="161"/>
      <c r="AAC7" s="161"/>
      <c r="AAD7" s="161"/>
      <c r="AAE7" s="161"/>
      <c r="AAF7" s="162"/>
      <c r="AAG7" s="447" t="s">
        <v>92</v>
      </c>
      <c r="AAH7" s="447"/>
      <c r="AAI7" s="447">
        <f>'جدول نتایج '!IE12</f>
        <v>60</v>
      </c>
      <c r="AAJ7" s="447"/>
      <c r="AAK7" s="447"/>
      <c r="AAL7" s="163"/>
      <c r="AAM7" s="161"/>
      <c r="AAN7" s="161"/>
      <c r="AAO7" s="161"/>
      <c r="AAP7" s="161"/>
      <c r="AAQ7" s="161"/>
      <c r="AAR7" s="162"/>
      <c r="AAS7" s="447" t="s">
        <v>92</v>
      </c>
      <c r="AAT7" s="447"/>
      <c r="AAU7" s="447">
        <f>'جدول نتایج '!II12</f>
        <v>61</v>
      </c>
      <c r="AAV7" s="447"/>
      <c r="AAW7" s="447"/>
      <c r="AAX7" s="163"/>
      <c r="AAY7" s="161"/>
      <c r="AAZ7" s="161"/>
      <c r="ABA7" s="161"/>
      <c r="ABB7" s="161"/>
      <c r="ABC7" s="161"/>
      <c r="ABD7" s="162"/>
      <c r="ABE7" s="447" t="s">
        <v>92</v>
      </c>
      <c r="ABF7" s="447"/>
      <c r="ABG7" s="447">
        <f>'جدول نتایج '!IM12</f>
        <v>62</v>
      </c>
      <c r="ABH7" s="447"/>
      <c r="ABI7" s="447"/>
      <c r="ABJ7" s="163"/>
      <c r="ABK7" s="161"/>
      <c r="ABL7" s="161"/>
      <c r="ABM7" s="161"/>
      <c r="ABN7" s="161"/>
      <c r="ABO7" s="161"/>
      <c r="ABP7" s="162"/>
      <c r="ABQ7" s="447" t="s">
        <v>92</v>
      </c>
      <c r="ABR7" s="447"/>
      <c r="ABS7" s="447">
        <f>'جدول نتایج '!IQ12</f>
        <v>63</v>
      </c>
      <c r="ABT7" s="447"/>
      <c r="ABU7" s="447"/>
      <c r="ABV7" s="163"/>
      <c r="ABW7" s="161"/>
      <c r="ABX7" s="161"/>
      <c r="ABY7" s="161"/>
      <c r="ABZ7" s="161"/>
      <c r="ACA7" s="161"/>
      <c r="ACB7" s="162"/>
      <c r="ACC7" s="447" t="s">
        <v>92</v>
      </c>
      <c r="ACD7" s="447"/>
      <c r="ACE7" s="447">
        <v>64</v>
      </c>
      <c r="ACF7" s="447"/>
      <c r="ACG7" s="447"/>
      <c r="ACH7" s="163"/>
      <c r="ACI7" s="161"/>
      <c r="ACJ7" s="161"/>
      <c r="ACK7" s="161"/>
      <c r="ACL7" s="161"/>
      <c r="ACM7" s="161"/>
      <c r="ACN7" s="162"/>
      <c r="ACO7" s="447" t="s">
        <v>92</v>
      </c>
      <c r="ACP7" s="447"/>
      <c r="ACQ7" s="447">
        <v>65</v>
      </c>
      <c r="ACR7" s="447"/>
      <c r="ACS7" s="447"/>
      <c r="ACT7" s="163"/>
      <c r="ACU7" s="161"/>
      <c r="ACV7" s="161"/>
      <c r="ACW7" s="161"/>
      <c r="ACX7" s="161"/>
      <c r="ACY7" s="161"/>
      <c r="ACZ7" s="162"/>
      <c r="ADA7" s="447" t="s">
        <v>92</v>
      </c>
      <c r="ADB7" s="447"/>
      <c r="ADC7" s="447">
        <v>66</v>
      </c>
      <c r="ADD7" s="447"/>
      <c r="ADE7" s="447"/>
      <c r="ADF7" s="163"/>
      <c r="ADG7" s="161"/>
      <c r="ADH7" s="161"/>
      <c r="ADI7" s="161"/>
      <c r="ADJ7" s="161"/>
      <c r="ADK7" s="161"/>
      <c r="ADL7" s="162"/>
      <c r="ADM7" s="447" t="s">
        <v>92</v>
      </c>
      <c r="ADN7" s="447"/>
      <c r="ADO7" s="447">
        <v>67</v>
      </c>
      <c r="ADP7" s="447"/>
      <c r="ADQ7" s="447"/>
      <c r="ADR7" s="163"/>
      <c r="ADS7" s="161"/>
      <c r="ADT7" s="161"/>
      <c r="ADU7" s="161"/>
      <c r="ADV7" s="161"/>
      <c r="ADW7" s="161"/>
      <c r="ADX7" s="162"/>
      <c r="ADY7" s="447" t="s">
        <v>92</v>
      </c>
      <c r="ADZ7" s="447"/>
      <c r="AEA7" s="447">
        <v>68</v>
      </c>
      <c r="AEB7" s="447"/>
      <c r="AEC7" s="447"/>
      <c r="AED7" s="163"/>
      <c r="AEE7" s="161"/>
      <c r="AEF7" s="161"/>
      <c r="AEG7" s="161"/>
      <c r="AEH7" s="161"/>
      <c r="AEI7" s="161"/>
      <c r="AEJ7" s="162"/>
      <c r="AEK7" s="447" t="s">
        <v>92</v>
      </c>
      <c r="AEL7" s="447"/>
      <c r="AEM7" s="447">
        <v>69</v>
      </c>
      <c r="AEN7" s="447"/>
      <c r="AEO7" s="447"/>
      <c r="AEP7" s="163"/>
      <c r="AEQ7" s="161"/>
      <c r="AER7" s="161"/>
      <c r="AES7" s="161"/>
      <c r="AET7" s="161"/>
      <c r="AEU7" s="161"/>
      <c r="AEV7" s="162"/>
      <c r="AEW7" s="447" t="s">
        <v>92</v>
      </c>
      <c r="AEX7" s="447"/>
      <c r="AEY7" s="447">
        <v>70</v>
      </c>
      <c r="AEZ7" s="447"/>
      <c r="AFA7" s="447"/>
      <c r="AFB7" s="163"/>
      <c r="AFC7" s="161"/>
      <c r="AFD7" s="161"/>
      <c r="AFE7" s="161"/>
      <c r="AFF7" s="161"/>
      <c r="AFG7" s="161"/>
      <c r="AFH7" s="162"/>
      <c r="AFI7" s="447" t="s">
        <v>92</v>
      </c>
      <c r="AFJ7" s="447"/>
      <c r="AFK7" s="447">
        <v>71</v>
      </c>
      <c r="AFL7" s="447"/>
      <c r="AFM7" s="447"/>
      <c r="AFN7" s="163"/>
      <c r="AFO7" s="161"/>
      <c r="AFP7" s="161"/>
      <c r="AFQ7" s="161"/>
      <c r="AFR7" s="161"/>
      <c r="AFS7" s="161"/>
      <c r="AFT7" s="162"/>
      <c r="AFU7" s="447" t="s">
        <v>92</v>
      </c>
      <c r="AFV7" s="447"/>
      <c r="AFW7" s="447">
        <v>72</v>
      </c>
      <c r="AFX7" s="447"/>
      <c r="AFY7" s="447"/>
      <c r="AFZ7" s="163"/>
      <c r="AGA7" s="161"/>
      <c r="AGB7" s="161"/>
      <c r="AGC7" s="161"/>
      <c r="AGD7" s="161"/>
      <c r="AGE7" s="161"/>
      <c r="AGF7" s="162"/>
      <c r="AGG7" s="447" t="s">
        <v>92</v>
      </c>
      <c r="AGH7" s="447"/>
      <c r="AGI7" s="447">
        <v>73</v>
      </c>
      <c r="AGJ7" s="447"/>
      <c r="AGK7" s="447"/>
      <c r="AGL7" s="163"/>
      <c r="AGM7" s="161"/>
      <c r="AGN7" s="161"/>
      <c r="AGO7" s="161"/>
      <c r="AGP7" s="161"/>
      <c r="AGQ7" s="161"/>
      <c r="AGR7" s="162"/>
      <c r="AGS7" s="447" t="s">
        <v>92</v>
      </c>
      <c r="AGT7" s="447"/>
      <c r="AGU7" s="447">
        <v>74</v>
      </c>
      <c r="AGV7" s="447"/>
      <c r="AGW7" s="447"/>
      <c r="AGX7" s="163"/>
      <c r="AGY7" s="161"/>
      <c r="AGZ7" s="161"/>
      <c r="AHA7" s="161"/>
      <c r="AHB7" s="161"/>
      <c r="AHC7" s="161"/>
      <c r="AHD7" s="162"/>
      <c r="AHE7" s="447" t="s">
        <v>92</v>
      </c>
      <c r="AHF7" s="447"/>
      <c r="AHG7" s="447">
        <v>75</v>
      </c>
      <c r="AHH7" s="447"/>
      <c r="AHI7" s="447"/>
      <c r="AHJ7" s="163"/>
      <c r="AHK7" s="161"/>
      <c r="AHL7" s="161"/>
      <c r="AHM7" s="161"/>
      <c r="AHN7" s="161"/>
      <c r="AHO7" s="161"/>
      <c r="AHP7" s="162"/>
      <c r="AHQ7" s="447" t="s">
        <v>92</v>
      </c>
      <c r="AHR7" s="447"/>
      <c r="AHS7" s="447">
        <v>76</v>
      </c>
      <c r="AHT7" s="447"/>
      <c r="AHU7" s="447"/>
      <c r="AHV7" s="163"/>
      <c r="AHW7" s="161"/>
      <c r="AHX7" s="161"/>
      <c r="AHY7" s="161"/>
      <c r="AHZ7" s="161"/>
      <c r="AIA7" s="161"/>
      <c r="AIB7" s="162"/>
      <c r="AIC7" s="447" t="s">
        <v>92</v>
      </c>
      <c r="AID7" s="447"/>
      <c r="AIE7" s="447">
        <v>77</v>
      </c>
      <c r="AIF7" s="447"/>
      <c r="AIG7" s="447"/>
      <c r="AIH7" s="163"/>
      <c r="AII7" s="161"/>
      <c r="AIJ7" s="161"/>
      <c r="AIK7" s="161"/>
      <c r="AIL7" s="161"/>
      <c r="AIM7" s="161"/>
      <c r="AIN7" s="162"/>
      <c r="AIO7" s="447" t="s">
        <v>92</v>
      </c>
      <c r="AIP7" s="447"/>
      <c r="AIQ7" s="447">
        <v>78</v>
      </c>
      <c r="AIR7" s="447"/>
      <c r="AIS7" s="447"/>
      <c r="AIT7" s="163"/>
      <c r="AIU7" s="161"/>
      <c r="AIV7" s="161"/>
      <c r="AIW7" s="161"/>
      <c r="AIX7" s="161"/>
      <c r="AIY7" s="161"/>
      <c r="AIZ7" s="162"/>
      <c r="AJA7" s="447" t="s">
        <v>92</v>
      </c>
      <c r="AJB7" s="447"/>
      <c r="AJC7" s="447">
        <v>79</v>
      </c>
      <c r="AJD7" s="447"/>
      <c r="AJE7" s="447"/>
      <c r="AJF7" s="163"/>
      <c r="AJG7" s="161"/>
      <c r="AJH7" s="161"/>
      <c r="AJI7" s="161"/>
      <c r="AJJ7" s="161"/>
      <c r="AJK7" s="161"/>
      <c r="AJL7" s="162"/>
      <c r="AJM7" s="447" t="s">
        <v>92</v>
      </c>
      <c r="AJN7" s="447"/>
      <c r="AJO7" s="447">
        <v>80</v>
      </c>
      <c r="AJP7" s="447"/>
      <c r="AJQ7" s="447"/>
      <c r="AJR7" s="163"/>
      <c r="AJS7" s="161"/>
      <c r="AJT7" s="161"/>
      <c r="AJU7" s="161"/>
      <c r="AJV7" s="161"/>
      <c r="AJW7" s="161"/>
      <c r="AJX7" s="162"/>
      <c r="AJY7" s="447" t="s">
        <v>92</v>
      </c>
      <c r="AJZ7" s="447"/>
      <c r="AKA7" s="447">
        <v>81</v>
      </c>
      <c r="AKB7" s="447"/>
      <c r="AKC7" s="447"/>
      <c r="AKD7" s="163"/>
      <c r="AKE7" s="161"/>
      <c r="AKF7" s="161"/>
      <c r="AKG7" s="161"/>
      <c r="AKH7" s="161"/>
      <c r="AKI7" s="161"/>
      <c r="AKJ7" s="162"/>
    </row>
    <row r="8" spans="1:1142" s="3" customFormat="1" ht="18" customHeight="1" x14ac:dyDescent="0.3">
      <c r="A8" s="453" t="s">
        <v>43</v>
      </c>
      <c r="B8" s="164" t="s">
        <v>93</v>
      </c>
      <c r="C8" s="447">
        <f>'جدول نتایج '!C13</f>
        <v>0</v>
      </c>
      <c r="D8" s="447"/>
      <c r="E8" s="447"/>
      <c r="F8" s="165"/>
      <c r="G8" s="166"/>
      <c r="H8" s="166"/>
      <c r="I8" s="166"/>
      <c r="J8" s="166"/>
      <c r="K8" s="166"/>
      <c r="L8" s="167"/>
      <c r="M8" s="453" t="s">
        <v>43</v>
      </c>
      <c r="N8" s="164" t="s">
        <v>93</v>
      </c>
      <c r="O8" s="450">
        <f>'جدول نتایج '!G13</f>
        <v>0</v>
      </c>
      <c r="P8" s="451"/>
      <c r="Q8" s="451"/>
      <c r="R8" s="165"/>
      <c r="S8" s="166"/>
      <c r="T8" s="166"/>
      <c r="U8" s="166"/>
      <c r="V8" s="166"/>
      <c r="W8" s="166"/>
      <c r="X8" s="167"/>
      <c r="Y8" s="453" t="s">
        <v>43</v>
      </c>
      <c r="Z8" s="164" t="s">
        <v>93</v>
      </c>
      <c r="AA8" s="450">
        <f>'جدول نتایج '!K13</f>
        <v>0</v>
      </c>
      <c r="AB8" s="451"/>
      <c r="AC8" s="451"/>
      <c r="AD8" s="165"/>
      <c r="AE8" s="166"/>
      <c r="AF8" s="166"/>
      <c r="AG8" s="166"/>
      <c r="AH8" s="166"/>
      <c r="AI8" s="166"/>
      <c r="AJ8" s="167"/>
      <c r="AK8" s="453" t="s">
        <v>43</v>
      </c>
      <c r="AL8" s="164" t="s">
        <v>93</v>
      </c>
      <c r="AM8" s="450">
        <f>'جدول نتایج '!O13</f>
        <v>0</v>
      </c>
      <c r="AN8" s="451"/>
      <c r="AO8" s="451"/>
      <c r="AP8" s="165"/>
      <c r="AQ8" s="166"/>
      <c r="AR8" s="166"/>
      <c r="AS8" s="166"/>
      <c r="AT8" s="166"/>
      <c r="AU8" s="166"/>
      <c r="AV8" s="167"/>
      <c r="AW8" s="453" t="s">
        <v>43</v>
      </c>
      <c r="AX8" s="164" t="s">
        <v>93</v>
      </c>
      <c r="AY8" s="450">
        <f>'جدول نتایج '!S13</f>
        <v>0</v>
      </c>
      <c r="AZ8" s="451"/>
      <c r="BA8" s="451"/>
      <c r="BB8" s="165"/>
      <c r="BC8" s="166"/>
      <c r="BD8" s="166"/>
      <c r="BE8" s="166"/>
      <c r="BF8" s="166"/>
      <c r="BG8" s="166"/>
      <c r="BH8" s="167"/>
      <c r="BI8" s="453" t="s">
        <v>43</v>
      </c>
      <c r="BJ8" s="164" t="s">
        <v>93</v>
      </c>
      <c r="BK8" s="447">
        <f>'جدول نتایج '!W13</f>
        <v>0</v>
      </c>
      <c r="BL8" s="447"/>
      <c r="BM8" s="447"/>
      <c r="BN8" s="165"/>
      <c r="BO8" s="166"/>
      <c r="BP8" s="166"/>
      <c r="BQ8" s="166"/>
      <c r="BR8" s="166"/>
      <c r="BS8" s="166"/>
      <c r="BT8" s="167"/>
      <c r="BU8" s="453" t="s">
        <v>43</v>
      </c>
      <c r="BV8" s="164" t="s">
        <v>93</v>
      </c>
      <c r="BW8" s="447">
        <f>'جدول نتایج '!AA13</f>
        <v>0</v>
      </c>
      <c r="BX8" s="447"/>
      <c r="BY8" s="447"/>
      <c r="BZ8" s="165"/>
      <c r="CA8" s="166"/>
      <c r="CB8" s="166"/>
      <c r="CC8" s="166"/>
      <c r="CD8" s="166"/>
      <c r="CE8" s="166"/>
      <c r="CF8" s="167"/>
      <c r="CG8" s="453" t="s">
        <v>43</v>
      </c>
      <c r="CH8" s="164" t="s">
        <v>93</v>
      </c>
      <c r="CI8" s="447">
        <f>'جدول نتایج '!AE13</f>
        <v>0</v>
      </c>
      <c r="CJ8" s="447"/>
      <c r="CK8" s="447"/>
      <c r="CL8" s="165"/>
      <c r="CM8" s="166"/>
      <c r="CN8" s="166"/>
      <c r="CO8" s="166"/>
      <c r="CP8" s="166"/>
      <c r="CQ8" s="166"/>
      <c r="CR8" s="167"/>
      <c r="CS8" s="453" t="s">
        <v>43</v>
      </c>
      <c r="CT8" s="164" t="s">
        <v>93</v>
      </c>
      <c r="CU8" s="447">
        <f>'جدول نتایج '!AI13</f>
        <v>0</v>
      </c>
      <c r="CV8" s="447"/>
      <c r="CW8" s="447"/>
      <c r="CX8" s="165"/>
      <c r="CY8" s="166"/>
      <c r="CZ8" s="166"/>
      <c r="DA8" s="166"/>
      <c r="DB8" s="166"/>
      <c r="DC8" s="166"/>
      <c r="DD8" s="167"/>
      <c r="DE8" s="453" t="s">
        <v>43</v>
      </c>
      <c r="DF8" s="164" t="s">
        <v>93</v>
      </c>
      <c r="DG8" s="447">
        <f>'جدول نتایج '!AM13</f>
        <v>0</v>
      </c>
      <c r="DH8" s="447"/>
      <c r="DI8" s="447"/>
      <c r="DJ8" s="165"/>
      <c r="DK8" s="166"/>
      <c r="DL8" s="166"/>
      <c r="DM8" s="166"/>
      <c r="DN8" s="166"/>
      <c r="DO8" s="166"/>
      <c r="DP8" s="167"/>
      <c r="DQ8" s="453" t="s">
        <v>43</v>
      </c>
      <c r="DR8" s="164" t="s">
        <v>93</v>
      </c>
      <c r="DS8" s="447">
        <f>'جدول نتایج '!AQ13</f>
        <v>0</v>
      </c>
      <c r="DT8" s="447"/>
      <c r="DU8" s="447"/>
      <c r="DV8" s="165"/>
      <c r="DW8" s="166"/>
      <c r="DX8" s="166"/>
      <c r="DY8" s="166"/>
      <c r="DZ8" s="166"/>
      <c r="EA8" s="166"/>
      <c r="EB8" s="167"/>
      <c r="EC8" s="453" t="s">
        <v>43</v>
      </c>
      <c r="ED8" s="164" t="s">
        <v>93</v>
      </c>
      <c r="EE8" s="447">
        <f>'جدول نتایج '!AU13</f>
        <v>0</v>
      </c>
      <c r="EF8" s="447"/>
      <c r="EG8" s="447"/>
      <c r="EH8" s="165"/>
      <c r="EI8" s="166"/>
      <c r="EJ8" s="166"/>
      <c r="EK8" s="166"/>
      <c r="EL8" s="166"/>
      <c r="EM8" s="166"/>
      <c r="EN8" s="167"/>
      <c r="EO8" s="453" t="s">
        <v>43</v>
      </c>
      <c r="EP8" s="164" t="s">
        <v>93</v>
      </c>
      <c r="EQ8" s="447">
        <f>'جدول نتایج '!AY13</f>
        <v>0</v>
      </c>
      <c r="ER8" s="447"/>
      <c r="ES8" s="447"/>
      <c r="ET8" s="165"/>
      <c r="EU8" s="166"/>
      <c r="EV8" s="166"/>
      <c r="EW8" s="166"/>
      <c r="EX8" s="166"/>
      <c r="EY8" s="166"/>
      <c r="EZ8" s="167"/>
      <c r="FA8" s="453" t="s">
        <v>43</v>
      </c>
      <c r="FB8" s="164" t="s">
        <v>93</v>
      </c>
      <c r="FC8" s="447">
        <f>'جدول نتایج '!BC13</f>
        <v>0</v>
      </c>
      <c r="FD8" s="447"/>
      <c r="FE8" s="447"/>
      <c r="FF8" s="165"/>
      <c r="FG8" s="166"/>
      <c r="FH8" s="166"/>
      <c r="FI8" s="166"/>
      <c r="FJ8" s="166"/>
      <c r="FK8" s="166"/>
      <c r="FL8" s="167"/>
      <c r="FM8" s="453" t="s">
        <v>43</v>
      </c>
      <c r="FN8" s="164" t="s">
        <v>93</v>
      </c>
      <c r="FO8" s="447">
        <f>'جدول نتایج '!BG13</f>
        <v>0</v>
      </c>
      <c r="FP8" s="447"/>
      <c r="FQ8" s="447"/>
      <c r="FR8" s="165"/>
      <c r="FS8" s="166"/>
      <c r="FT8" s="166"/>
      <c r="FU8" s="166"/>
      <c r="FV8" s="166"/>
      <c r="FW8" s="166"/>
      <c r="FX8" s="167"/>
      <c r="FY8" s="453" t="s">
        <v>43</v>
      </c>
      <c r="FZ8" s="164" t="s">
        <v>93</v>
      </c>
      <c r="GA8" s="447">
        <f>'جدول نتایج '!BK13</f>
        <v>0</v>
      </c>
      <c r="GB8" s="447"/>
      <c r="GC8" s="447"/>
      <c r="GD8" s="165"/>
      <c r="GE8" s="166"/>
      <c r="GF8" s="166"/>
      <c r="GG8" s="166"/>
      <c r="GH8" s="166"/>
      <c r="GI8" s="166"/>
      <c r="GJ8" s="167"/>
      <c r="GK8" s="453" t="s">
        <v>43</v>
      </c>
      <c r="GL8" s="164" t="s">
        <v>93</v>
      </c>
      <c r="GM8" s="447">
        <f>'جدول نتایج '!BO13</f>
        <v>0</v>
      </c>
      <c r="GN8" s="447"/>
      <c r="GO8" s="447"/>
      <c r="GP8" s="165"/>
      <c r="GQ8" s="166"/>
      <c r="GR8" s="166"/>
      <c r="GS8" s="166"/>
      <c r="GT8" s="166"/>
      <c r="GU8" s="166"/>
      <c r="GV8" s="167"/>
      <c r="GW8" s="453" t="s">
        <v>43</v>
      </c>
      <c r="GX8" s="164" t="s">
        <v>93</v>
      </c>
      <c r="GY8" s="447">
        <f>'جدول نتایج '!BS13</f>
        <v>0</v>
      </c>
      <c r="GZ8" s="447"/>
      <c r="HA8" s="447"/>
      <c r="HB8" s="165"/>
      <c r="HC8" s="166"/>
      <c r="HD8" s="166"/>
      <c r="HE8" s="166"/>
      <c r="HF8" s="166"/>
      <c r="HG8" s="166"/>
      <c r="HH8" s="167"/>
      <c r="HI8" s="453" t="s">
        <v>43</v>
      </c>
      <c r="HJ8" s="164" t="s">
        <v>93</v>
      </c>
      <c r="HK8" s="447">
        <f>'جدول نتایج '!BW13</f>
        <v>0</v>
      </c>
      <c r="HL8" s="447"/>
      <c r="HM8" s="447"/>
      <c r="HN8" s="165"/>
      <c r="HO8" s="166"/>
      <c r="HP8" s="166"/>
      <c r="HQ8" s="166"/>
      <c r="HR8" s="166"/>
      <c r="HS8" s="166"/>
      <c r="HT8" s="167"/>
      <c r="HU8" s="453" t="s">
        <v>43</v>
      </c>
      <c r="HV8" s="164" t="s">
        <v>93</v>
      </c>
      <c r="HW8" s="450">
        <f>'جدول نتایج '!CA13</f>
        <v>0</v>
      </c>
      <c r="HX8" s="451"/>
      <c r="HY8" s="451"/>
      <c r="HZ8" s="165"/>
      <c r="IA8" s="166"/>
      <c r="IB8" s="166"/>
      <c r="IC8" s="166"/>
      <c r="ID8" s="166"/>
      <c r="IE8" s="166"/>
      <c r="IF8" s="167"/>
      <c r="IG8" s="453" t="s">
        <v>43</v>
      </c>
      <c r="IH8" s="164" t="s">
        <v>93</v>
      </c>
      <c r="II8" s="447">
        <f>'جدول نتایج '!CE13</f>
        <v>0</v>
      </c>
      <c r="IJ8" s="447"/>
      <c r="IK8" s="447"/>
      <c r="IL8" s="165"/>
      <c r="IM8" s="166"/>
      <c r="IN8" s="166"/>
      <c r="IO8" s="166"/>
      <c r="IP8" s="166"/>
      <c r="IQ8" s="166"/>
      <c r="IR8" s="167"/>
      <c r="IS8" s="453" t="s">
        <v>43</v>
      </c>
      <c r="IT8" s="164" t="s">
        <v>93</v>
      </c>
      <c r="IU8" s="447">
        <f>'جدول نتایج '!CI13</f>
        <v>0</v>
      </c>
      <c r="IV8" s="447"/>
      <c r="IW8" s="447"/>
      <c r="IX8" s="165"/>
      <c r="IY8" s="166"/>
      <c r="IZ8" s="166"/>
      <c r="JA8" s="166"/>
      <c r="JB8" s="166"/>
      <c r="JC8" s="166"/>
      <c r="JD8" s="167"/>
      <c r="JE8" s="453" t="s">
        <v>43</v>
      </c>
      <c r="JF8" s="164" t="s">
        <v>93</v>
      </c>
      <c r="JG8" s="447">
        <f>'جدول نتایج '!CM13</f>
        <v>0</v>
      </c>
      <c r="JH8" s="447"/>
      <c r="JI8" s="447"/>
      <c r="JJ8" s="165"/>
      <c r="JK8" s="166"/>
      <c r="JL8" s="166"/>
      <c r="JM8" s="166"/>
      <c r="JN8" s="166"/>
      <c r="JO8" s="166"/>
      <c r="JP8" s="167"/>
      <c r="JQ8" s="453" t="s">
        <v>43</v>
      </c>
      <c r="JR8" s="164" t="s">
        <v>93</v>
      </c>
      <c r="JS8" s="447">
        <f>'جدول نتایج '!CQ13</f>
        <v>0</v>
      </c>
      <c r="JT8" s="447"/>
      <c r="JU8" s="447"/>
      <c r="JV8" s="165"/>
      <c r="JW8" s="166"/>
      <c r="JX8" s="166"/>
      <c r="JY8" s="166"/>
      <c r="JZ8" s="166"/>
      <c r="KA8" s="166"/>
      <c r="KB8" s="167"/>
      <c r="KC8" s="453" t="s">
        <v>43</v>
      </c>
      <c r="KD8" s="164" t="s">
        <v>93</v>
      </c>
      <c r="KE8" s="447">
        <f>'جدول نتایج '!CU13</f>
        <v>0</v>
      </c>
      <c r="KF8" s="447"/>
      <c r="KG8" s="447"/>
      <c r="KH8" s="165"/>
      <c r="KI8" s="166"/>
      <c r="KJ8" s="166"/>
      <c r="KK8" s="166"/>
      <c r="KL8" s="166"/>
      <c r="KM8" s="166"/>
      <c r="KN8" s="167"/>
      <c r="KO8" s="453" t="s">
        <v>43</v>
      </c>
      <c r="KP8" s="164" t="s">
        <v>93</v>
      </c>
      <c r="KQ8" s="450">
        <f>'جدول نتایج '!CY13</f>
        <v>0</v>
      </c>
      <c r="KR8" s="451"/>
      <c r="KS8" s="451"/>
      <c r="KT8" s="165"/>
      <c r="KU8" s="166"/>
      <c r="KV8" s="166"/>
      <c r="KW8" s="166"/>
      <c r="KX8" s="166"/>
      <c r="KY8" s="166"/>
      <c r="KZ8" s="167"/>
      <c r="LA8" s="453" t="s">
        <v>43</v>
      </c>
      <c r="LB8" s="164" t="s">
        <v>93</v>
      </c>
      <c r="LC8" s="447">
        <f>'جدول نتایج '!DC13</f>
        <v>0</v>
      </c>
      <c r="LD8" s="447"/>
      <c r="LE8" s="447"/>
      <c r="LF8" s="165"/>
      <c r="LG8" s="166"/>
      <c r="LH8" s="166"/>
      <c r="LI8" s="166"/>
      <c r="LJ8" s="166"/>
      <c r="LK8" s="166"/>
      <c r="LL8" s="167"/>
      <c r="LM8" s="453" t="s">
        <v>43</v>
      </c>
      <c r="LN8" s="164" t="s">
        <v>93</v>
      </c>
      <c r="LO8" s="447">
        <f>'جدول نتایج '!DG13</f>
        <v>0</v>
      </c>
      <c r="LP8" s="447"/>
      <c r="LQ8" s="447"/>
      <c r="LR8" s="165"/>
      <c r="LS8" s="166"/>
      <c r="LT8" s="166"/>
      <c r="LU8" s="166"/>
      <c r="LV8" s="166"/>
      <c r="LW8" s="166"/>
      <c r="LX8" s="167"/>
      <c r="LY8" s="453" t="s">
        <v>43</v>
      </c>
      <c r="LZ8" s="164" t="s">
        <v>93</v>
      </c>
      <c r="MA8" s="447">
        <f>'جدول نتایج '!DK13</f>
        <v>0</v>
      </c>
      <c r="MB8" s="447"/>
      <c r="MC8" s="447"/>
      <c r="MD8" s="165"/>
      <c r="ME8" s="166"/>
      <c r="MF8" s="166"/>
      <c r="MG8" s="166"/>
      <c r="MH8" s="166"/>
      <c r="MI8" s="166"/>
      <c r="MJ8" s="167"/>
      <c r="MK8" s="453" t="s">
        <v>43</v>
      </c>
      <c r="ML8" s="164" t="s">
        <v>93</v>
      </c>
      <c r="MM8" s="447">
        <f>'جدول نتایج '!DO13</f>
        <v>0</v>
      </c>
      <c r="MN8" s="447"/>
      <c r="MO8" s="447"/>
      <c r="MP8" s="165"/>
      <c r="MQ8" s="166"/>
      <c r="MR8" s="166"/>
      <c r="MS8" s="166"/>
      <c r="MT8" s="166"/>
      <c r="MU8" s="166"/>
      <c r="MV8" s="167"/>
      <c r="MW8" s="453" t="s">
        <v>43</v>
      </c>
      <c r="MX8" s="164" t="s">
        <v>93</v>
      </c>
      <c r="MY8" s="447">
        <f>'جدول نتایج '!DS13</f>
        <v>0</v>
      </c>
      <c r="MZ8" s="447"/>
      <c r="NA8" s="447"/>
      <c r="NB8" s="165"/>
      <c r="NC8" s="166"/>
      <c r="ND8" s="166"/>
      <c r="NE8" s="166"/>
      <c r="NF8" s="166"/>
      <c r="NG8" s="166"/>
      <c r="NH8" s="167"/>
      <c r="NI8" s="453" t="s">
        <v>43</v>
      </c>
      <c r="NJ8" s="164" t="s">
        <v>93</v>
      </c>
      <c r="NK8" s="450">
        <f>'جدول نتایج '!DW13</f>
        <v>0</v>
      </c>
      <c r="NL8" s="451"/>
      <c r="NM8" s="451"/>
      <c r="NN8" s="165"/>
      <c r="NO8" s="166"/>
      <c r="NP8" s="166"/>
      <c r="NQ8" s="166"/>
      <c r="NR8" s="166"/>
      <c r="NS8" s="166"/>
      <c r="NT8" s="167"/>
      <c r="NU8" s="453" t="s">
        <v>43</v>
      </c>
      <c r="NV8" s="164" t="s">
        <v>93</v>
      </c>
      <c r="NW8" s="450">
        <f>'جدول نتایج '!EA13</f>
        <v>0</v>
      </c>
      <c r="NX8" s="451"/>
      <c r="NY8" s="451"/>
      <c r="NZ8" s="165"/>
      <c r="OA8" s="166"/>
      <c r="OB8" s="166"/>
      <c r="OC8" s="166"/>
      <c r="OD8" s="166"/>
      <c r="OE8" s="166"/>
      <c r="OF8" s="167"/>
      <c r="OG8" s="453" t="s">
        <v>43</v>
      </c>
      <c r="OH8" s="164" t="s">
        <v>93</v>
      </c>
      <c r="OI8" s="450">
        <f>'جدول نتایج '!EE13</f>
        <v>0</v>
      </c>
      <c r="OJ8" s="451"/>
      <c r="OK8" s="451"/>
      <c r="OL8" s="165"/>
      <c r="OM8" s="166"/>
      <c r="ON8" s="166"/>
      <c r="OO8" s="166"/>
      <c r="OP8" s="166"/>
      <c r="OQ8" s="166"/>
      <c r="OR8" s="167"/>
      <c r="OS8" s="453" t="s">
        <v>43</v>
      </c>
      <c r="OT8" s="164" t="s">
        <v>93</v>
      </c>
      <c r="OU8" s="450">
        <f>'جدول نتایج '!EI13</f>
        <v>0</v>
      </c>
      <c r="OV8" s="451"/>
      <c r="OW8" s="451"/>
      <c r="OX8" s="165"/>
      <c r="OY8" s="166"/>
      <c r="OZ8" s="166"/>
      <c r="PA8" s="166"/>
      <c r="PB8" s="166"/>
      <c r="PC8" s="166"/>
      <c r="PD8" s="167"/>
      <c r="PE8" s="453" t="s">
        <v>43</v>
      </c>
      <c r="PF8" s="164" t="s">
        <v>93</v>
      </c>
      <c r="PG8" s="447">
        <f>'جدول نتایج '!EM13</f>
        <v>0</v>
      </c>
      <c r="PH8" s="447"/>
      <c r="PI8" s="447"/>
      <c r="PJ8" s="165"/>
      <c r="PK8" s="166"/>
      <c r="PL8" s="166"/>
      <c r="PM8" s="166"/>
      <c r="PN8" s="166"/>
      <c r="PO8" s="166"/>
      <c r="PP8" s="167"/>
      <c r="PQ8" s="453" t="s">
        <v>43</v>
      </c>
      <c r="PR8" s="164" t="s">
        <v>93</v>
      </c>
      <c r="PS8" s="447">
        <f>'جدول نتایج '!EQ13</f>
        <v>0</v>
      </c>
      <c r="PT8" s="447"/>
      <c r="PU8" s="447"/>
      <c r="PV8" s="165"/>
      <c r="PW8" s="166"/>
      <c r="PX8" s="166"/>
      <c r="PY8" s="166"/>
      <c r="PZ8" s="166"/>
      <c r="QA8" s="166"/>
      <c r="QB8" s="167"/>
      <c r="QC8" s="453" t="s">
        <v>43</v>
      </c>
      <c r="QD8" s="164" t="s">
        <v>93</v>
      </c>
      <c r="QE8" s="450">
        <f>'جدول نتایج '!EU13</f>
        <v>0</v>
      </c>
      <c r="QF8" s="451"/>
      <c r="QG8" s="451"/>
      <c r="QH8" s="165"/>
      <c r="QI8" s="166"/>
      <c r="QJ8" s="166"/>
      <c r="QK8" s="166"/>
      <c r="QL8" s="166"/>
      <c r="QM8" s="166"/>
      <c r="QN8" s="167"/>
      <c r="QO8" s="453" t="s">
        <v>43</v>
      </c>
      <c r="QP8" s="164" t="s">
        <v>93</v>
      </c>
      <c r="QQ8" s="450">
        <f>'جدول نتایج '!EY13</f>
        <v>0</v>
      </c>
      <c r="QR8" s="451"/>
      <c r="QS8" s="452"/>
      <c r="QT8" s="165"/>
      <c r="QU8" s="166"/>
      <c r="QV8" s="166"/>
      <c r="QW8" s="166"/>
      <c r="QX8" s="166"/>
      <c r="QY8" s="166"/>
      <c r="QZ8" s="167"/>
      <c r="RA8" s="453" t="s">
        <v>43</v>
      </c>
      <c r="RB8" s="164" t="s">
        <v>93</v>
      </c>
      <c r="RC8" s="450">
        <f>'جدول نتایج '!FC13</f>
        <v>0</v>
      </c>
      <c r="RD8" s="451"/>
      <c r="RE8" s="452"/>
      <c r="RF8" s="165"/>
      <c r="RG8" s="166"/>
      <c r="RH8" s="166"/>
      <c r="RI8" s="166"/>
      <c r="RJ8" s="166"/>
      <c r="RK8" s="166"/>
      <c r="RL8" s="167"/>
      <c r="RM8" s="453" t="s">
        <v>43</v>
      </c>
      <c r="RN8" s="164" t="s">
        <v>93</v>
      </c>
      <c r="RO8" s="450">
        <f>'جدول نتایج '!FG13</f>
        <v>0</v>
      </c>
      <c r="RP8" s="451"/>
      <c r="RQ8" s="452"/>
      <c r="RR8" s="165"/>
      <c r="RS8" s="166"/>
      <c r="RT8" s="166"/>
      <c r="RU8" s="166"/>
      <c r="RV8" s="166"/>
      <c r="RW8" s="166"/>
      <c r="RX8" s="167"/>
      <c r="RY8" s="453" t="s">
        <v>43</v>
      </c>
      <c r="RZ8" s="164" t="s">
        <v>93</v>
      </c>
      <c r="SA8" s="447">
        <f>'جدول نتایج '!FK13</f>
        <v>0</v>
      </c>
      <c r="SB8" s="447"/>
      <c r="SC8" s="447"/>
      <c r="SD8" s="165"/>
      <c r="SE8" s="166"/>
      <c r="SF8" s="166"/>
      <c r="SG8" s="166"/>
      <c r="SH8" s="166"/>
      <c r="SI8" s="166"/>
      <c r="SJ8" s="167"/>
      <c r="SK8" s="453" t="s">
        <v>43</v>
      </c>
      <c r="SL8" s="164" t="s">
        <v>93</v>
      </c>
      <c r="SM8" s="450">
        <f>'جدول نتایج '!FO13</f>
        <v>0</v>
      </c>
      <c r="SN8" s="451"/>
      <c r="SO8" s="451"/>
      <c r="SP8" s="165"/>
      <c r="SQ8" s="166"/>
      <c r="SR8" s="166"/>
      <c r="SS8" s="166"/>
      <c r="ST8" s="166"/>
      <c r="SU8" s="166"/>
      <c r="SV8" s="167"/>
      <c r="SW8" s="453" t="s">
        <v>43</v>
      </c>
      <c r="SX8" s="164" t="s">
        <v>93</v>
      </c>
      <c r="SY8" s="447">
        <f>'جدول نتایج '!FS13</f>
        <v>0</v>
      </c>
      <c r="SZ8" s="447"/>
      <c r="TA8" s="447"/>
      <c r="TB8" s="165"/>
      <c r="TC8" s="166"/>
      <c r="TD8" s="166"/>
      <c r="TE8" s="166"/>
      <c r="TF8" s="166"/>
      <c r="TG8" s="166"/>
      <c r="TH8" s="167"/>
      <c r="TI8" s="453" t="s">
        <v>43</v>
      </c>
      <c r="TJ8" s="164" t="s">
        <v>93</v>
      </c>
      <c r="TK8" s="447">
        <f>'جدول نتایج '!FW13</f>
        <v>0</v>
      </c>
      <c r="TL8" s="447"/>
      <c r="TM8" s="447"/>
      <c r="TN8" s="165"/>
      <c r="TO8" s="166"/>
      <c r="TP8" s="166"/>
      <c r="TQ8" s="166"/>
      <c r="TR8" s="166"/>
      <c r="TS8" s="166"/>
      <c r="TT8" s="167"/>
      <c r="TU8" s="453" t="s">
        <v>43</v>
      </c>
      <c r="TV8" s="164" t="s">
        <v>93</v>
      </c>
      <c r="TW8" s="447">
        <f>'جدول نتایج '!GA13</f>
        <v>0</v>
      </c>
      <c r="TX8" s="447"/>
      <c r="TY8" s="447"/>
      <c r="TZ8" s="165"/>
      <c r="UA8" s="166"/>
      <c r="UB8" s="166"/>
      <c r="UC8" s="166"/>
      <c r="UD8" s="166"/>
      <c r="UE8" s="166"/>
      <c r="UF8" s="167"/>
      <c r="UG8" s="453" t="s">
        <v>43</v>
      </c>
      <c r="UH8" s="164" t="s">
        <v>93</v>
      </c>
      <c r="UI8" s="447">
        <f>'جدول نتایج '!GE13</f>
        <v>0</v>
      </c>
      <c r="UJ8" s="447"/>
      <c r="UK8" s="447"/>
      <c r="UL8" s="165"/>
      <c r="UM8" s="166"/>
      <c r="UN8" s="166"/>
      <c r="UO8" s="166"/>
      <c r="UP8" s="166"/>
      <c r="UQ8" s="166"/>
      <c r="UR8" s="167"/>
      <c r="US8" s="453" t="s">
        <v>43</v>
      </c>
      <c r="UT8" s="164" t="s">
        <v>93</v>
      </c>
      <c r="UU8" s="447">
        <f>'جدول نتایج '!GI13</f>
        <v>0</v>
      </c>
      <c r="UV8" s="447"/>
      <c r="UW8" s="447"/>
      <c r="UX8" s="165"/>
      <c r="UY8" s="166"/>
      <c r="UZ8" s="166"/>
      <c r="VA8" s="166"/>
      <c r="VB8" s="166"/>
      <c r="VC8" s="166"/>
      <c r="VD8" s="167"/>
      <c r="VE8" s="453" t="s">
        <v>43</v>
      </c>
      <c r="VF8" s="164" t="s">
        <v>93</v>
      </c>
      <c r="VG8" s="447">
        <f>'جدول نتایج '!GM13</f>
        <v>0</v>
      </c>
      <c r="VH8" s="447"/>
      <c r="VI8" s="447"/>
      <c r="VJ8" s="165"/>
      <c r="VK8" s="166"/>
      <c r="VL8" s="166"/>
      <c r="VM8" s="166"/>
      <c r="VN8" s="166"/>
      <c r="VO8" s="166"/>
      <c r="VP8" s="167"/>
      <c r="VQ8" s="453" t="s">
        <v>43</v>
      </c>
      <c r="VR8" s="164" t="s">
        <v>93</v>
      </c>
      <c r="VS8" s="447">
        <f>'جدول نتایج '!GQ13</f>
        <v>0</v>
      </c>
      <c r="VT8" s="447"/>
      <c r="VU8" s="447"/>
      <c r="VV8" s="165"/>
      <c r="VW8" s="166"/>
      <c r="VX8" s="166"/>
      <c r="VY8" s="166"/>
      <c r="VZ8" s="166"/>
      <c r="WA8" s="166"/>
      <c r="WB8" s="167"/>
      <c r="WC8" s="453" t="s">
        <v>43</v>
      </c>
      <c r="WD8" s="164" t="s">
        <v>93</v>
      </c>
      <c r="WE8" s="447">
        <f>'جدول نتایج '!GU13</f>
        <v>0</v>
      </c>
      <c r="WF8" s="447"/>
      <c r="WG8" s="447"/>
      <c r="WH8" s="165"/>
      <c r="WI8" s="166"/>
      <c r="WJ8" s="166"/>
      <c r="WK8" s="166"/>
      <c r="WL8" s="166"/>
      <c r="WM8" s="166"/>
      <c r="WN8" s="167"/>
      <c r="WO8" s="453" t="s">
        <v>43</v>
      </c>
      <c r="WP8" s="164" t="s">
        <v>93</v>
      </c>
      <c r="WQ8" s="447">
        <f>'جدول نتایج '!GY13</f>
        <v>0</v>
      </c>
      <c r="WR8" s="447"/>
      <c r="WS8" s="447"/>
      <c r="WT8" s="165"/>
      <c r="WU8" s="166"/>
      <c r="WV8" s="166"/>
      <c r="WW8" s="166"/>
      <c r="WX8" s="166"/>
      <c r="WY8" s="166"/>
      <c r="WZ8" s="167"/>
      <c r="XA8" s="453" t="s">
        <v>43</v>
      </c>
      <c r="XB8" s="164" t="s">
        <v>93</v>
      </c>
      <c r="XC8" s="447">
        <f>'جدول نتایج '!HC13</f>
        <v>0</v>
      </c>
      <c r="XD8" s="447"/>
      <c r="XE8" s="447"/>
      <c r="XF8" s="165"/>
      <c r="XG8" s="166"/>
      <c r="XH8" s="166"/>
      <c r="XI8" s="166"/>
      <c r="XJ8" s="166"/>
      <c r="XK8" s="166"/>
      <c r="XL8" s="167"/>
      <c r="XM8" s="453" t="s">
        <v>43</v>
      </c>
      <c r="XN8" s="164" t="s">
        <v>93</v>
      </c>
      <c r="XO8" s="447">
        <f>'جدول نتایج '!HG13</f>
        <v>0</v>
      </c>
      <c r="XP8" s="447"/>
      <c r="XQ8" s="447"/>
      <c r="XR8" s="165"/>
      <c r="XS8" s="166"/>
      <c r="XT8" s="166"/>
      <c r="XU8" s="166"/>
      <c r="XV8" s="166"/>
      <c r="XW8" s="166"/>
      <c r="XX8" s="167"/>
      <c r="XY8" s="453" t="s">
        <v>43</v>
      </c>
      <c r="XZ8" s="164" t="s">
        <v>93</v>
      </c>
      <c r="YA8" s="447">
        <f>'جدول نتایج '!HK13</f>
        <v>0</v>
      </c>
      <c r="YB8" s="447"/>
      <c r="YC8" s="447"/>
      <c r="YD8" s="165"/>
      <c r="YE8" s="166"/>
      <c r="YF8" s="166"/>
      <c r="YG8" s="166"/>
      <c r="YH8" s="166"/>
      <c r="YI8" s="166"/>
      <c r="YJ8" s="167"/>
      <c r="YK8" s="453" t="s">
        <v>43</v>
      </c>
      <c r="YL8" s="164" t="s">
        <v>93</v>
      </c>
      <c r="YM8" s="447">
        <f>'جدول نتایج '!HO13</f>
        <v>0</v>
      </c>
      <c r="YN8" s="447"/>
      <c r="YO8" s="447"/>
      <c r="YP8" s="165"/>
      <c r="YQ8" s="166"/>
      <c r="YR8" s="166"/>
      <c r="YS8" s="166"/>
      <c r="YT8" s="166"/>
      <c r="YU8" s="166"/>
      <c r="YV8" s="167"/>
      <c r="YW8" s="453" t="s">
        <v>43</v>
      </c>
      <c r="YX8" s="164" t="s">
        <v>93</v>
      </c>
      <c r="YY8" s="447">
        <f>'جدول نتایج '!HS13</f>
        <v>0</v>
      </c>
      <c r="YZ8" s="447"/>
      <c r="ZA8" s="447"/>
      <c r="ZB8" s="165"/>
      <c r="ZC8" s="166"/>
      <c r="ZD8" s="166"/>
      <c r="ZE8" s="166"/>
      <c r="ZF8" s="166"/>
      <c r="ZG8" s="166"/>
      <c r="ZH8" s="167"/>
      <c r="ZI8" s="453" t="s">
        <v>43</v>
      </c>
      <c r="ZJ8" s="164" t="s">
        <v>93</v>
      </c>
      <c r="ZK8" s="447">
        <f>'جدول نتایج '!HW13</f>
        <v>0</v>
      </c>
      <c r="ZL8" s="447"/>
      <c r="ZM8" s="447"/>
      <c r="ZN8" s="165"/>
      <c r="ZO8" s="166"/>
      <c r="ZP8" s="166"/>
      <c r="ZQ8" s="166"/>
      <c r="ZR8" s="166"/>
      <c r="ZS8" s="166"/>
      <c r="ZT8" s="167"/>
      <c r="ZU8" s="453" t="s">
        <v>43</v>
      </c>
      <c r="ZV8" s="164" t="s">
        <v>93</v>
      </c>
      <c r="ZW8" s="447">
        <f>'جدول نتایج '!IA13</f>
        <v>0</v>
      </c>
      <c r="ZX8" s="447"/>
      <c r="ZY8" s="447"/>
      <c r="ZZ8" s="165"/>
      <c r="AAA8" s="166"/>
      <c r="AAB8" s="166"/>
      <c r="AAC8" s="166"/>
      <c r="AAD8" s="166"/>
      <c r="AAE8" s="166"/>
      <c r="AAF8" s="167"/>
      <c r="AAG8" s="453" t="s">
        <v>43</v>
      </c>
      <c r="AAH8" s="164" t="s">
        <v>93</v>
      </c>
      <c r="AAI8" s="447">
        <f>'جدول نتایج '!IE13</f>
        <v>0</v>
      </c>
      <c r="AAJ8" s="447"/>
      <c r="AAK8" s="447"/>
      <c r="AAL8" s="165"/>
      <c r="AAM8" s="166"/>
      <c r="AAN8" s="166"/>
      <c r="AAO8" s="166"/>
      <c r="AAP8" s="166"/>
      <c r="AAQ8" s="166"/>
      <c r="AAR8" s="167"/>
      <c r="AAS8" s="453" t="s">
        <v>43</v>
      </c>
      <c r="AAT8" s="164" t="s">
        <v>93</v>
      </c>
      <c r="AAU8" s="447">
        <f>'جدول نتایج '!II13</f>
        <v>0</v>
      </c>
      <c r="AAV8" s="447"/>
      <c r="AAW8" s="447"/>
      <c r="AAX8" s="165"/>
      <c r="AAY8" s="166"/>
      <c r="AAZ8" s="166"/>
      <c r="ABA8" s="166"/>
      <c r="ABB8" s="166"/>
      <c r="ABC8" s="166"/>
      <c r="ABD8" s="167"/>
      <c r="ABE8" s="453" t="s">
        <v>43</v>
      </c>
      <c r="ABF8" s="164" t="s">
        <v>93</v>
      </c>
      <c r="ABG8" s="447">
        <f>'جدول نتایج '!IM13</f>
        <v>0</v>
      </c>
      <c r="ABH8" s="447"/>
      <c r="ABI8" s="447"/>
      <c r="ABJ8" s="165"/>
      <c r="ABK8" s="166"/>
      <c r="ABL8" s="166"/>
      <c r="ABM8" s="166"/>
      <c r="ABN8" s="166"/>
      <c r="ABO8" s="166"/>
      <c r="ABP8" s="167"/>
      <c r="ABQ8" s="453" t="s">
        <v>43</v>
      </c>
      <c r="ABR8" s="164" t="s">
        <v>93</v>
      </c>
      <c r="ABS8" s="447">
        <f>'جدول نتایج '!IQ13</f>
        <v>0</v>
      </c>
      <c r="ABT8" s="447"/>
      <c r="ABU8" s="447"/>
      <c r="ABV8" s="165"/>
      <c r="ABW8" s="166"/>
      <c r="ABX8" s="166"/>
      <c r="ABY8" s="166"/>
      <c r="ABZ8" s="166"/>
      <c r="ACA8" s="166"/>
      <c r="ACB8" s="167"/>
      <c r="ACC8" s="453" t="s">
        <v>43</v>
      </c>
      <c r="ACD8" s="164" t="s">
        <v>93</v>
      </c>
      <c r="ACE8" s="447">
        <f>'جدول نتایج '!IU13</f>
        <v>0</v>
      </c>
      <c r="ACF8" s="447"/>
      <c r="ACG8" s="447"/>
      <c r="ACH8" s="165"/>
      <c r="ACI8" s="166"/>
      <c r="ACJ8" s="166"/>
      <c r="ACK8" s="166"/>
      <c r="ACL8" s="166"/>
      <c r="ACM8" s="166"/>
      <c r="ACN8" s="167"/>
      <c r="ACO8" s="453" t="s">
        <v>43</v>
      </c>
      <c r="ACP8" s="164" t="s">
        <v>93</v>
      </c>
      <c r="ACQ8" s="447">
        <f>'جدول نتایج '!IY13</f>
        <v>0</v>
      </c>
      <c r="ACR8" s="447"/>
      <c r="ACS8" s="447"/>
      <c r="ACT8" s="165"/>
      <c r="ACU8" s="166"/>
      <c r="ACV8" s="166"/>
      <c r="ACW8" s="166"/>
      <c r="ACX8" s="166"/>
      <c r="ACY8" s="166"/>
      <c r="ACZ8" s="167"/>
      <c r="ADA8" s="453" t="s">
        <v>43</v>
      </c>
      <c r="ADB8" s="164" t="s">
        <v>93</v>
      </c>
      <c r="ADC8" s="447">
        <f>'جدول نتایج '!JC13</f>
        <v>0</v>
      </c>
      <c r="ADD8" s="447"/>
      <c r="ADE8" s="447"/>
      <c r="ADF8" s="165"/>
      <c r="ADG8" s="166"/>
      <c r="ADH8" s="166"/>
      <c r="ADI8" s="166"/>
      <c r="ADJ8" s="166"/>
      <c r="ADK8" s="166"/>
      <c r="ADL8" s="167"/>
      <c r="ADM8" s="453" t="s">
        <v>43</v>
      </c>
      <c r="ADN8" s="164" t="s">
        <v>93</v>
      </c>
      <c r="ADO8" s="447">
        <f>'جدول نتایج '!JG13</f>
        <v>0</v>
      </c>
      <c r="ADP8" s="447"/>
      <c r="ADQ8" s="447"/>
      <c r="ADR8" s="165"/>
      <c r="ADS8" s="166"/>
      <c r="ADT8" s="166"/>
      <c r="ADU8" s="166"/>
      <c r="ADV8" s="166"/>
      <c r="ADW8" s="166"/>
      <c r="ADX8" s="167"/>
      <c r="ADY8" s="453" t="s">
        <v>43</v>
      </c>
      <c r="ADZ8" s="164" t="s">
        <v>93</v>
      </c>
      <c r="AEA8" s="447">
        <f>'جدول نتایج '!JK13</f>
        <v>0</v>
      </c>
      <c r="AEB8" s="447"/>
      <c r="AEC8" s="447"/>
      <c r="AED8" s="165"/>
      <c r="AEE8" s="166"/>
      <c r="AEF8" s="166"/>
      <c r="AEG8" s="166"/>
      <c r="AEH8" s="166"/>
      <c r="AEI8" s="166"/>
      <c r="AEJ8" s="167"/>
      <c r="AEK8" s="453" t="s">
        <v>43</v>
      </c>
      <c r="AEL8" s="164" t="s">
        <v>93</v>
      </c>
      <c r="AEM8" s="447">
        <f>'جدول نتایج '!JO13</f>
        <v>0</v>
      </c>
      <c r="AEN8" s="447"/>
      <c r="AEO8" s="447"/>
      <c r="AEP8" s="165"/>
      <c r="AEQ8" s="166"/>
      <c r="AER8" s="166"/>
      <c r="AES8" s="166"/>
      <c r="AET8" s="166"/>
      <c r="AEU8" s="166"/>
      <c r="AEV8" s="167"/>
      <c r="AEW8" s="453" t="s">
        <v>43</v>
      </c>
      <c r="AEX8" s="164" t="s">
        <v>93</v>
      </c>
      <c r="AEY8" s="447">
        <f>'جدول نتایج '!JS13</f>
        <v>0</v>
      </c>
      <c r="AEZ8" s="447"/>
      <c r="AFA8" s="447"/>
      <c r="AFB8" s="165"/>
      <c r="AFC8" s="166"/>
      <c r="AFD8" s="166"/>
      <c r="AFE8" s="166"/>
      <c r="AFF8" s="166"/>
      <c r="AFG8" s="166"/>
      <c r="AFH8" s="167"/>
      <c r="AFI8" s="453" t="s">
        <v>43</v>
      </c>
      <c r="AFJ8" s="164" t="s">
        <v>93</v>
      </c>
      <c r="AFK8" s="447">
        <f>'جدول نتایج '!JW13</f>
        <v>0</v>
      </c>
      <c r="AFL8" s="447"/>
      <c r="AFM8" s="447"/>
      <c r="AFN8" s="165"/>
      <c r="AFO8" s="166"/>
      <c r="AFP8" s="166"/>
      <c r="AFQ8" s="166"/>
      <c r="AFR8" s="166"/>
      <c r="AFS8" s="166"/>
      <c r="AFT8" s="167"/>
      <c r="AFU8" s="453" t="s">
        <v>43</v>
      </c>
      <c r="AFV8" s="164" t="s">
        <v>93</v>
      </c>
      <c r="AFW8" s="447">
        <f>'جدول نتایج '!KA13</f>
        <v>0</v>
      </c>
      <c r="AFX8" s="447"/>
      <c r="AFY8" s="447"/>
      <c r="AFZ8" s="165"/>
      <c r="AGA8" s="166"/>
      <c r="AGB8" s="166"/>
      <c r="AGC8" s="166"/>
      <c r="AGD8" s="166"/>
      <c r="AGE8" s="166"/>
      <c r="AGF8" s="167"/>
      <c r="AGG8" s="453" t="s">
        <v>43</v>
      </c>
      <c r="AGH8" s="164" t="s">
        <v>93</v>
      </c>
      <c r="AGI8" s="447">
        <f>'جدول نتایج '!KE13</f>
        <v>0</v>
      </c>
      <c r="AGJ8" s="447"/>
      <c r="AGK8" s="447"/>
      <c r="AGL8" s="165"/>
      <c r="AGM8" s="166"/>
      <c r="AGN8" s="166"/>
      <c r="AGO8" s="166"/>
      <c r="AGP8" s="166"/>
      <c r="AGQ8" s="166"/>
      <c r="AGR8" s="167"/>
      <c r="AGS8" s="453" t="s">
        <v>43</v>
      </c>
      <c r="AGT8" s="164" t="s">
        <v>93</v>
      </c>
      <c r="AGU8" s="447">
        <f>'جدول نتایج '!KI13</f>
        <v>0</v>
      </c>
      <c r="AGV8" s="447"/>
      <c r="AGW8" s="447"/>
      <c r="AGX8" s="165"/>
      <c r="AGY8" s="166"/>
      <c r="AGZ8" s="166"/>
      <c r="AHA8" s="166"/>
      <c r="AHB8" s="166"/>
      <c r="AHC8" s="166"/>
      <c r="AHD8" s="167"/>
      <c r="AHE8" s="453" t="s">
        <v>43</v>
      </c>
      <c r="AHF8" s="164" t="s">
        <v>93</v>
      </c>
      <c r="AHG8" s="447">
        <f>'جدول نتایج '!KM13</f>
        <v>0</v>
      </c>
      <c r="AHH8" s="447"/>
      <c r="AHI8" s="447"/>
      <c r="AHJ8" s="165"/>
      <c r="AHK8" s="166"/>
      <c r="AHL8" s="166"/>
      <c r="AHM8" s="166"/>
      <c r="AHN8" s="166"/>
      <c r="AHO8" s="166"/>
      <c r="AHP8" s="167"/>
      <c r="AHQ8" s="453" t="s">
        <v>43</v>
      </c>
      <c r="AHR8" s="164" t="s">
        <v>93</v>
      </c>
      <c r="AHS8" s="447">
        <f>'جدول نتایج '!KQ13</f>
        <v>0</v>
      </c>
      <c r="AHT8" s="447"/>
      <c r="AHU8" s="447"/>
      <c r="AHV8" s="165"/>
      <c r="AHW8" s="166"/>
      <c r="AHX8" s="166"/>
      <c r="AHY8" s="166"/>
      <c r="AHZ8" s="166"/>
      <c r="AIA8" s="166"/>
      <c r="AIB8" s="167"/>
      <c r="AIC8" s="453" t="s">
        <v>43</v>
      </c>
      <c r="AID8" s="164" t="s">
        <v>93</v>
      </c>
      <c r="AIE8" s="447">
        <f>'جدول نتایج '!KU13</f>
        <v>0</v>
      </c>
      <c r="AIF8" s="447"/>
      <c r="AIG8" s="447"/>
      <c r="AIH8" s="165"/>
      <c r="AII8" s="166"/>
      <c r="AIJ8" s="166"/>
      <c r="AIK8" s="166"/>
      <c r="AIL8" s="166"/>
      <c r="AIM8" s="166"/>
      <c r="AIN8" s="167"/>
      <c r="AIO8" s="453" t="s">
        <v>43</v>
      </c>
      <c r="AIP8" s="164" t="s">
        <v>93</v>
      </c>
      <c r="AIQ8" s="447">
        <f>'جدول نتایج '!KY13</f>
        <v>0</v>
      </c>
      <c r="AIR8" s="447"/>
      <c r="AIS8" s="447"/>
      <c r="AIT8" s="165"/>
      <c r="AIU8" s="166"/>
      <c r="AIV8" s="166"/>
      <c r="AIW8" s="166"/>
      <c r="AIX8" s="166"/>
      <c r="AIY8" s="166"/>
      <c r="AIZ8" s="167"/>
      <c r="AJA8" s="453" t="s">
        <v>43</v>
      </c>
      <c r="AJB8" s="164" t="s">
        <v>93</v>
      </c>
      <c r="AJC8" s="447">
        <f>'جدول نتایج '!LC13</f>
        <v>0</v>
      </c>
      <c r="AJD8" s="447"/>
      <c r="AJE8" s="447"/>
      <c r="AJF8" s="165"/>
      <c r="AJG8" s="166"/>
      <c r="AJH8" s="166"/>
      <c r="AJI8" s="166"/>
      <c r="AJJ8" s="166"/>
      <c r="AJK8" s="166"/>
      <c r="AJL8" s="167"/>
      <c r="AJM8" s="453" t="s">
        <v>43</v>
      </c>
      <c r="AJN8" s="164" t="s">
        <v>93</v>
      </c>
      <c r="AJO8" s="447">
        <f>'جدول نتایج '!LG13</f>
        <v>0</v>
      </c>
      <c r="AJP8" s="447"/>
      <c r="AJQ8" s="447"/>
      <c r="AJR8" s="165"/>
      <c r="AJS8" s="166"/>
      <c r="AJT8" s="166"/>
      <c r="AJU8" s="166"/>
      <c r="AJV8" s="166"/>
      <c r="AJW8" s="166"/>
      <c r="AJX8" s="167"/>
      <c r="AJY8" s="453" t="s">
        <v>43</v>
      </c>
      <c r="AJZ8" s="164" t="s">
        <v>93</v>
      </c>
      <c r="AKA8" s="447">
        <f>'جدول نتایج '!LK13</f>
        <v>0</v>
      </c>
      <c r="AKB8" s="447"/>
      <c r="AKC8" s="447"/>
      <c r="AKD8" s="165"/>
      <c r="AKE8" s="166"/>
      <c r="AKF8" s="166"/>
      <c r="AKG8" s="166"/>
      <c r="AKH8" s="166"/>
      <c r="AKI8" s="166"/>
      <c r="AKJ8" s="167"/>
    </row>
    <row r="9" spans="1:1142" s="3" customFormat="1" ht="18" customHeight="1" x14ac:dyDescent="0.3">
      <c r="A9" s="454"/>
      <c r="B9" s="164" t="s">
        <v>77</v>
      </c>
      <c r="C9" s="447">
        <f>'جدول نتایج '!C14</f>
        <v>0</v>
      </c>
      <c r="D9" s="447"/>
      <c r="E9" s="447"/>
      <c r="F9" s="165"/>
      <c r="G9" s="166"/>
      <c r="H9" s="166"/>
      <c r="I9" s="166"/>
      <c r="J9" s="166"/>
      <c r="K9" s="166"/>
      <c r="L9" s="168"/>
      <c r="M9" s="454"/>
      <c r="N9" s="164" t="s">
        <v>77</v>
      </c>
      <c r="O9" s="450">
        <f>'جدول نتایج '!G14</f>
        <v>0</v>
      </c>
      <c r="P9" s="451"/>
      <c r="Q9" s="451"/>
      <c r="R9" s="165"/>
      <c r="S9" s="166"/>
      <c r="T9" s="166"/>
      <c r="U9" s="166"/>
      <c r="V9" s="166"/>
      <c r="W9" s="166"/>
      <c r="X9" s="168"/>
      <c r="Y9" s="454"/>
      <c r="Z9" s="164" t="s">
        <v>77</v>
      </c>
      <c r="AA9" s="450">
        <f>'جدول نتایج '!K14</f>
        <v>0</v>
      </c>
      <c r="AB9" s="451"/>
      <c r="AC9" s="451"/>
      <c r="AD9" s="165"/>
      <c r="AE9" s="166"/>
      <c r="AF9" s="166"/>
      <c r="AG9" s="166"/>
      <c r="AH9" s="166"/>
      <c r="AI9" s="166"/>
      <c r="AJ9" s="168"/>
      <c r="AK9" s="454"/>
      <c r="AL9" s="164" t="s">
        <v>77</v>
      </c>
      <c r="AM9" s="450">
        <f>'جدول نتایج '!O14</f>
        <v>0</v>
      </c>
      <c r="AN9" s="451"/>
      <c r="AO9" s="451"/>
      <c r="AP9" s="165"/>
      <c r="AQ9" s="166"/>
      <c r="AR9" s="166"/>
      <c r="AS9" s="166"/>
      <c r="AT9" s="166"/>
      <c r="AU9" s="166"/>
      <c r="AV9" s="168"/>
      <c r="AW9" s="454"/>
      <c r="AX9" s="164" t="s">
        <v>77</v>
      </c>
      <c r="AY9" s="450">
        <f>'جدول نتایج '!S14</f>
        <v>0</v>
      </c>
      <c r="AZ9" s="451"/>
      <c r="BA9" s="451"/>
      <c r="BB9" s="165"/>
      <c r="BC9" s="166"/>
      <c r="BD9" s="166"/>
      <c r="BE9" s="166"/>
      <c r="BF9" s="166"/>
      <c r="BG9" s="166"/>
      <c r="BH9" s="168"/>
      <c r="BI9" s="454"/>
      <c r="BJ9" s="164" t="s">
        <v>77</v>
      </c>
      <c r="BK9" s="447">
        <f>'جدول نتایج '!W14</f>
        <v>0</v>
      </c>
      <c r="BL9" s="447"/>
      <c r="BM9" s="447"/>
      <c r="BN9" s="165"/>
      <c r="BO9" s="166"/>
      <c r="BP9" s="166"/>
      <c r="BQ9" s="166"/>
      <c r="BR9" s="166"/>
      <c r="BS9" s="166"/>
      <c r="BT9" s="168"/>
      <c r="BU9" s="454"/>
      <c r="BV9" s="164" t="s">
        <v>77</v>
      </c>
      <c r="BW9" s="447">
        <f>'جدول نتایج '!AA14</f>
        <v>0</v>
      </c>
      <c r="BX9" s="447"/>
      <c r="BY9" s="447"/>
      <c r="BZ9" s="165"/>
      <c r="CA9" s="166"/>
      <c r="CB9" s="166"/>
      <c r="CC9" s="166"/>
      <c r="CD9" s="166"/>
      <c r="CE9" s="166"/>
      <c r="CF9" s="168"/>
      <c r="CG9" s="454"/>
      <c r="CH9" s="164" t="s">
        <v>77</v>
      </c>
      <c r="CI9" s="447">
        <f>'جدول نتایج '!AE14</f>
        <v>0</v>
      </c>
      <c r="CJ9" s="447"/>
      <c r="CK9" s="447"/>
      <c r="CL9" s="165"/>
      <c r="CM9" s="166"/>
      <c r="CN9" s="166"/>
      <c r="CO9" s="166"/>
      <c r="CP9" s="166"/>
      <c r="CQ9" s="166"/>
      <c r="CR9" s="168"/>
      <c r="CS9" s="454"/>
      <c r="CT9" s="164" t="s">
        <v>77</v>
      </c>
      <c r="CU9" s="447">
        <f>'جدول نتایج '!AI14</f>
        <v>0</v>
      </c>
      <c r="CV9" s="447"/>
      <c r="CW9" s="447"/>
      <c r="CX9" s="165"/>
      <c r="CY9" s="166"/>
      <c r="CZ9" s="166"/>
      <c r="DA9" s="166"/>
      <c r="DB9" s="166"/>
      <c r="DC9" s="166"/>
      <c r="DD9" s="168"/>
      <c r="DE9" s="454"/>
      <c r="DF9" s="164" t="s">
        <v>77</v>
      </c>
      <c r="DG9" s="447">
        <f>'جدول نتایج '!AM14</f>
        <v>0</v>
      </c>
      <c r="DH9" s="447"/>
      <c r="DI9" s="447"/>
      <c r="DJ9" s="165"/>
      <c r="DK9" s="166"/>
      <c r="DL9" s="166"/>
      <c r="DM9" s="166"/>
      <c r="DN9" s="166"/>
      <c r="DO9" s="166"/>
      <c r="DP9" s="168"/>
      <c r="DQ9" s="454"/>
      <c r="DR9" s="164" t="s">
        <v>77</v>
      </c>
      <c r="DS9" s="447">
        <f>'جدول نتایج '!AQ14</f>
        <v>0</v>
      </c>
      <c r="DT9" s="447"/>
      <c r="DU9" s="447"/>
      <c r="DV9" s="165"/>
      <c r="DW9" s="166"/>
      <c r="DX9" s="166"/>
      <c r="DY9" s="166"/>
      <c r="DZ9" s="166"/>
      <c r="EA9" s="166"/>
      <c r="EB9" s="168"/>
      <c r="EC9" s="454"/>
      <c r="ED9" s="164" t="s">
        <v>77</v>
      </c>
      <c r="EE9" s="447">
        <f>'جدول نتایج '!AU14</f>
        <v>0</v>
      </c>
      <c r="EF9" s="447"/>
      <c r="EG9" s="447"/>
      <c r="EH9" s="165"/>
      <c r="EI9" s="166"/>
      <c r="EJ9" s="166"/>
      <c r="EK9" s="166"/>
      <c r="EL9" s="166"/>
      <c r="EM9" s="166"/>
      <c r="EN9" s="168"/>
      <c r="EO9" s="454"/>
      <c r="EP9" s="164" t="s">
        <v>77</v>
      </c>
      <c r="EQ9" s="447">
        <f>'جدول نتایج '!AY14</f>
        <v>0</v>
      </c>
      <c r="ER9" s="447"/>
      <c r="ES9" s="447"/>
      <c r="ET9" s="165"/>
      <c r="EU9" s="166"/>
      <c r="EV9" s="166"/>
      <c r="EW9" s="166"/>
      <c r="EX9" s="166"/>
      <c r="EY9" s="166"/>
      <c r="EZ9" s="168"/>
      <c r="FA9" s="454"/>
      <c r="FB9" s="164" t="s">
        <v>77</v>
      </c>
      <c r="FC9" s="447">
        <f>'جدول نتایج '!BC14</f>
        <v>0</v>
      </c>
      <c r="FD9" s="447"/>
      <c r="FE9" s="447"/>
      <c r="FF9" s="165"/>
      <c r="FG9" s="166"/>
      <c r="FH9" s="166"/>
      <c r="FI9" s="166"/>
      <c r="FJ9" s="166"/>
      <c r="FK9" s="166"/>
      <c r="FL9" s="168"/>
      <c r="FM9" s="454"/>
      <c r="FN9" s="164" t="s">
        <v>77</v>
      </c>
      <c r="FO9" s="447">
        <f>'جدول نتایج '!BG14</f>
        <v>0</v>
      </c>
      <c r="FP9" s="447"/>
      <c r="FQ9" s="447"/>
      <c r="FR9" s="165"/>
      <c r="FS9" s="166"/>
      <c r="FT9" s="166"/>
      <c r="FU9" s="166"/>
      <c r="FV9" s="166"/>
      <c r="FW9" s="166"/>
      <c r="FX9" s="168"/>
      <c r="FY9" s="454"/>
      <c r="FZ9" s="164" t="s">
        <v>77</v>
      </c>
      <c r="GA9" s="447">
        <f>'جدول نتایج '!BK14</f>
        <v>0</v>
      </c>
      <c r="GB9" s="447"/>
      <c r="GC9" s="447"/>
      <c r="GD9" s="165"/>
      <c r="GE9" s="166"/>
      <c r="GF9" s="166"/>
      <c r="GG9" s="166"/>
      <c r="GH9" s="166"/>
      <c r="GI9" s="166"/>
      <c r="GJ9" s="168"/>
      <c r="GK9" s="454"/>
      <c r="GL9" s="164" t="s">
        <v>77</v>
      </c>
      <c r="GM9" s="447">
        <f>'جدول نتایج '!BO14</f>
        <v>0</v>
      </c>
      <c r="GN9" s="447"/>
      <c r="GO9" s="447"/>
      <c r="GP9" s="165"/>
      <c r="GQ9" s="166"/>
      <c r="GR9" s="166"/>
      <c r="GS9" s="166"/>
      <c r="GT9" s="166"/>
      <c r="GU9" s="166"/>
      <c r="GV9" s="168"/>
      <c r="GW9" s="454"/>
      <c r="GX9" s="164" t="s">
        <v>77</v>
      </c>
      <c r="GY9" s="447">
        <f>'جدول نتایج '!BS14</f>
        <v>0</v>
      </c>
      <c r="GZ9" s="447"/>
      <c r="HA9" s="447"/>
      <c r="HB9" s="165"/>
      <c r="HC9" s="166"/>
      <c r="HD9" s="166"/>
      <c r="HE9" s="166"/>
      <c r="HF9" s="166"/>
      <c r="HG9" s="166"/>
      <c r="HH9" s="168"/>
      <c r="HI9" s="454"/>
      <c r="HJ9" s="164" t="s">
        <v>77</v>
      </c>
      <c r="HK9" s="447">
        <f>'جدول نتایج '!BW14</f>
        <v>0</v>
      </c>
      <c r="HL9" s="447"/>
      <c r="HM9" s="447"/>
      <c r="HN9" s="165"/>
      <c r="HO9" s="166"/>
      <c r="HP9" s="166"/>
      <c r="HQ9" s="166"/>
      <c r="HR9" s="166"/>
      <c r="HS9" s="166"/>
      <c r="HT9" s="168"/>
      <c r="HU9" s="454"/>
      <c r="HV9" s="164" t="s">
        <v>77</v>
      </c>
      <c r="HW9" s="450">
        <f>'جدول نتایج '!CA14</f>
        <v>0</v>
      </c>
      <c r="HX9" s="451"/>
      <c r="HY9" s="451"/>
      <c r="HZ9" s="165"/>
      <c r="IA9" s="166"/>
      <c r="IB9" s="166"/>
      <c r="IC9" s="166"/>
      <c r="ID9" s="166"/>
      <c r="IE9" s="166"/>
      <c r="IF9" s="168"/>
      <c r="IG9" s="454"/>
      <c r="IH9" s="164" t="s">
        <v>77</v>
      </c>
      <c r="II9" s="447">
        <f>'جدول نتایج '!CE14</f>
        <v>0</v>
      </c>
      <c r="IJ9" s="447"/>
      <c r="IK9" s="447"/>
      <c r="IL9" s="165"/>
      <c r="IM9" s="166"/>
      <c r="IN9" s="166"/>
      <c r="IO9" s="166"/>
      <c r="IP9" s="166"/>
      <c r="IQ9" s="166"/>
      <c r="IR9" s="168"/>
      <c r="IS9" s="454"/>
      <c r="IT9" s="164" t="s">
        <v>77</v>
      </c>
      <c r="IU9" s="447">
        <f>'جدول نتایج '!CI14</f>
        <v>0</v>
      </c>
      <c r="IV9" s="447"/>
      <c r="IW9" s="447"/>
      <c r="IX9" s="165"/>
      <c r="IY9" s="166"/>
      <c r="IZ9" s="166"/>
      <c r="JA9" s="166"/>
      <c r="JB9" s="166"/>
      <c r="JC9" s="166"/>
      <c r="JD9" s="168"/>
      <c r="JE9" s="454"/>
      <c r="JF9" s="164" t="s">
        <v>77</v>
      </c>
      <c r="JG9" s="447">
        <f>'جدول نتایج '!CM14</f>
        <v>0</v>
      </c>
      <c r="JH9" s="447"/>
      <c r="JI9" s="447"/>
      <c r="JJ9" s="165"/>
      <c r="JK9" s="166"/>
      <c r="JL9" s="166"/>
      <c r="JM9" s="166"/>
      <c r="JN9" s="166"/>
      <c r="JO9" s="166"/>
      <c r="JP9" s="168"/>
      <c r="JQ9" s="454"/>
      <c r="JR9" s="164" t="s">
        <v>77</v>
      </c>
      <c r="JS9" s="447">
        <f>'جدول نتایج '!CQ14</f>
        <v>0</v>
      </c>
      <c r="JT9" s="447"/>
      <c r="JU9" s="447"/>
      <c r="JV9" s="165"/>
      <c r="JW9" s="166"/>
      <c r="JX9" s="166"/>
      <c r="JY9" s="166"/>
      <c r="JZ9" s="166"/>
      <c r="KA9" s="166"/>
      <c r="KB9" s="168"/>
      <c r="KC9" s="454"/>
      <c r="KD9" s="164" t="s">
        <v>77</v>
      </c>
      <c r="KE9" s="447">
        <f>'جدول نتایج '!CU14</f>
        <v>0</v>
      </c>
      <c r="KF9" s="447"/>
      <c r="KG9" s="447"/>
      <c r="KH9" s="165"/>
      <c r="KI9" s="166"/>
      <c r="KJ9" s="166"/>
      <c r="KK9" s="166"/>
      <c r="KL9" s="166"/>
      <c r="KM9" s="166"/>
      <c r="KN9" s="168"/>
      <c r="KO9" s="454"/>
      <c r="KP9" s="164" t="s">
        <v>77</v>
      </c>
      <c r="KQ9" s="450">
        <f>'جدول نتایج '!CY14</f>
        <v>0</v>
      </c>
      <c r="KR9" s="451"/>
      <c r="KS9" s="451"/>
      <c r="KT9" s="165"/>
      <c r="KU9" s="166"/>
      <c r="KV9" s="166"/>
      <c r="KW9" s="166"/>
      <c r="KX9" s="166"/>
      <c r="KY9" s="166"/>
      <c r="KZ9" s="168"/>
      <c r="LA9" s="454"/>
      <c r="LB9" s="164" t="s">
        <v>77</v>
      </c>
      <c r="LC9" s="447">
        <f>'جدول نتایج '!DC14</f>
        <v>0</v>
      </c>
      <c r="LD9" s="447"/>
      <c r="LE9" s="447"/>
      <c r="LF9" s="165"/>
      <c r="LG9" s="166"/>
      <c r="LH9" s="166"/>
      <c r="LI9" s="166"/>
      <c r="LJ9" s="166"/>
      <c r="LK9" s="166"/>
      <c r="LL9" s="168"/>
      <c r="LM9" s="454"/>
      <c r="LN9" s="164" t="s">
        <v>77</v>
      </c>
      <c r="LO9" s="447">
        <f>'جدول نتایج '!DG14</f>
        <v>0</v>
      </c>
      <c r="LP9" s="447"/>
      <c r="LQ9" s="447"/>
      <c r="LR9" s="165"/>
      <c r="LS9" s="166"/>
      <c r="LT9" s="166"/>
      <c r="LU9" s="166"/>
      <c r="LV9" s="166"/>
      <c r="LW9" s="166"/>
      <c r="LX9" s="168"/>
      <c r="LY9" s="454"/>
      <c r="LZ9" s="164" t="s">
        <v>77</v>
      </c>
      <c r="MA9" s="447">
        <f>'جدول نتایج '!DK14</f>
        <v>0</v>
      </c>
      <c r="MB9" s="447"/>
      <c r="MC9" s="447"/>
      <c r="MD9" s="165"/>
      <c r="ME9" s="166"/>
      <c r="MF9" s="166"/>
      <c r="MG9" s="166"/>
      <c r="MH9" s="166"/>
      <c r="MI9" s="166"/>
      <c r="MJ9" s="168"/>
      <c r="MK9" s="454"/>
      <c r="ML9" s="164" t="s">
        <v>77</v>
      </c>
      <c r="MM9" s="447">
        <f>'جدول نتایج '!DO14</f>
        <v>0</v>
      </c>
      <c r="MN9" s="447"/>
      <c r="MO9" s="447"/>
      <c r="MP9" s="165"/>
      <c r="MQ9" s="166"/>
      <c r="MR9" s="166"/>
      <c r="MS9" s="166"/>
      <c r="MT9" s="166"/>
      <c r="MU9" s="166"/>
      <c r="MV9" s="168"/>
      <c r="MW9" s="454"/>
      <c r="MX9" s="164" t="s">
        <v>77</v>
      </c>
      <c r="MY9" s="447">
        <f>'جدول نتایج '!DS14</f>
        <v>0</v>
      </c>
      <c r="MZ9" s="447"/>
      <c r="NA9" s="447"/>
      <c r="NB9" s="165"/>
      <c r="NC9" s="166"/>
      <c r="ND9" s="166"/>
      <c r="NE9" s="166"/>
      <c r="NF9" s="166"/>
      <c r="NG9" s="166"/>
      <c r="NH9" s="168"/>
      <c r="NI9" s="454"/>
      <c r="NJ9" s="164" t="s">
        <v>77</v>
      </c>
      <c r="NK9" s="450">
        <f>'جدول نتایج '!DW14</f>
        <v>0</v>
      </c>
      <c r="NL9" s="451"/>
      <c r="NM9" s="451"/>
      <c r="NN9" s="165"/>
      <c r="NO9" s="166"/>
      <c r="NP9" s="166"/>
      <c r="NQ9" s="166"/>
      <c r="NR9" s="166"/>
      <c r="NS9" s="166"/>
      <c r="NT9" s="168"/>
      <c r="NU9" s="454"/>
      <c r="NV9" s="164" t="s">
        <v>77</v>
      </c>
      <c r="NW9" s="450">
        <f>'جدول نتایج '!EA14</f>
        <v>0</v>
      </c>
      <c r="NX9" s="451"/>
      <c r="NY9" s="451"/>
      <c r="NZ9" s="165"/>
      <c r="OA9" s="166"/>
      <c r="OB9" s="166"/>
      <c r="OC9" s="166"/>
      <c r="OD9" s="166"/>
      <c r="OE9" s="166"/>
      <c r="OF9" s="168"/>
      <c r="OG9" s="454"/>
      <c r="OH9" s="164" t="s">
        <v>77</v>
      </c>
      <c r="OI9" s="450">
        <f>'جدول نتایج '!EE14</f>
        <v>0</v>
      </c>
      <c r="OJ9" s="451"/>
      <c r="OK9" s="451"/>
      <c r="OL9" s="165"/>
      <c r="OM9" s="166"/>
      <c r="ON9" s="166"/>
      <c r="OO9" s="166"/>
      <c r="OP9" s="166"/>
      <c r="OQ9" s="166"/>
      <c r="OR9" s="168"/>
      <c r="OS9" s="454"/>
      <c r="OT9" s="164" t="s">
        <v>77</v>
      </c>
      <c r="OU9" s="450">
        <f>'جدول نتایج '!EI14</f>
        <v>0</v>
      </c>
      <c r="OV9" s="451"/>
      <c r="OW9" s="451"/>
      <c r="OX9" s="165"/>
      <c r="OY9" s="166"/>
      <c r="OZ9" s="166"/>
      <c r="PA9" s="166"/>
      <c r="PB9" s="166"/>
      <c r="PC9" s="166"/>
      <c r="PD9" s="168"/>
      <c r="PE9" s="454"/>
      <c r="PF9" s="164" t="s">
        <v>77</v>
      </c>
      <c r="PG9" s="447">
        <f>'جدول نتایج '!EM14</f>
        <v>0</v>
      </c>
      <c r="PH9" s="447"/>
      <c r="PI9" s="447"/>
      <c r="PJ9" s="165"/>
      <c r="PK9" s="166"/>
      <c r="PL9" s="166"/>
      <c r="PM9" s="166"/>
      <c r="PN9" s="166"/>
      <c r="PO9" s="166"/>
      <c r="PP9" s="168"/>
      <c r="PQ9" s="454"/>
      <c r="PR9" s="164" t="s">
        <v>77</v>
      </c>
      <c r="PS9" s="447">
        <f>'جدول نتایج '!EQ14</f>
        <v>0</v>
      </c>
      <c r="PT9" s="447"/>
      <c r="PU9" s="447"/>
      <c r="PV9" s="165"/>
      <c r="PW9" s="166"/>
      <c r="PX9" s="166"/>
      <c r="PY9" s="166"/>
      <c r="PZ9" s="166"/>
      <c r="QA9" s="166"/>
      <c r="QB9" s="168"/>
      <c r="QC9" s="454"/>
      <c r="QD9" s="164" t="s">
        <v>77</v>
      </c>
      <c r="QE9" s="450">
        <f>'جدول نتایج '!EU14</f>
        <v>0</v>
      </c>
      <c r="QF9" s="451"/>
      <c r="QG9" s="451"/>
      <c r="QH9" s="165"/>
      <c r="QI9" s="166"/>
      <c r="QJ9" s="166"/>
      <c r="QK9" s="166"/>
      <c r="QL9" s="166"/>
      <c r="QM9" s="166"/>
      <c r="QN9" s="168"/>
      <c r="QO9" s="454"/>
      <c r="QP9" s="164" t="s">
        <v>77</v>
      </c>
      <c r="QQ9" s="450">
        <f>'جدول نتایج '!EY14</f>
        <v>0</v>
      </c>
      <c r="QR9" s="451"/>
      <c r="QS9" s="452"/>
      <c r="QT9" s="165"/>
      <c r="QU9" s="166"/>
      <c r="QV9" s="166"/>
      <c r="QW9" s="166"/>
      <c r="QX9" s="166"/>
      <c r="QY9" s="166"/>
      <c r="QZ9" s="168"/>
      <c r="RA9" s="454"/>
      <c r="RB9" s="164" t="s">
        <v>77</v>
      </c>
      <c r="RC9" s="450">
        <f>'جدول نتایج '!FC14</f>
        <v>0</v>
      </c>
      <c r="RD9" s="451"/>
      <c r="RE9" s="452"/>
      <c r="RF9" s="165"/>
      <c r="RG9" s="166"/>
      <c r="RH9" s="166"/>
      <c r="RI9" s="166"/>
      <c r="RJ9" s="166"/>
      <c r="RK9" s="166"/>
      <c r="RL9" s="168"/>
      <c r="RM9" s="454"/>
      <c r="RN9" s="164" t="s">
        <v>77</v>
      </c>
      <c r="RO9" s="450">
        <f>'جدول نتایج '!FG14</f>
        <v>0</v>
      </c>
      <c r="RP9" s="451"/>
      <c r="RQ9" s="452"/>
      <c r="RR9" s="165"/>
      <c r="RS9" s="166"/>
      <c r="RT9" s="166"/>
      <c r="RU9" s="166"/>
      <c r="RV9" s="166"/>
      <c r="RW9" s="166"/>
      <c r="RX9" s="168"/>
      <c r="RY9" s="454"/>
      <c r="RZ9" s="164" t="s">
        <v>77</v>
      </c>
      <c r="SA9" s="447">
        <f>'جدول نتایج '!FK14</f>
        <v>0</v>
      </c>
      <c r="SB9" s="447"/>
      <c r="SC9" s="447"/>
      <c r="SD9" s="165"/>
      <c r="SE9" s="166"/>
      <c r="SF9" s="166"/>
      <c r="SG9" s="166"/>
      <c r="SH9" s="166"/>
      <c r="SI9" s="166"/>
      <c r="SJ9" s="168"/>
      <c r="SK9" s="454"/>
      <c r="SL9" s="164" t="s">
        <v>77</v>
      </c>
      <c r="SM9" s="450">
        <f>'جدول نتایج '!FO14</f>
        <v>0</v>
      </c>
      <c r="SN9" s="451"/>
      <c r="SO9" s="451"/>
      <c r="SP9" s="165"/>
      <c r="SQ9" s="166"/>
      <c r="SR9" s="166"/>
      <c r="SS9" s="166"/>
      <c r="ST9" s="166"/>
      <c r="SU9" s="166"/>
      <c r="SV9" s="168"/>
      <c r="SW9" s="454"/>
      <c r="SX9" s="164" t="s">
        <v>77</v>
      </c>
      <c r="SY9" s="447">
        <f>'جدول نتایج '!FS14</f>
        <v>0</v>
      </c>
      <c r="SZ9" s="447"/>
      <c r="TA9" s="447"/>
      <c r="TB9" s="165"/>
      <c r="TC9" s="166"/>
      <c r="TD9" s="166"/>
      <c r="TE9" s="166"/>
      <c r="TF9" s="166"/>
      <c r="TG9" s="166"/>
      <c r="TH9" s="168"/>
      <c r="TI9" s="454"/>
      <c r="TJ9" s="164" t="s">
        <v>77</v>
      </c>
      <c r="TK9" s="447">
        <f>'جدول نتایج '!FW14</f>
        <v>0</v>
      </c>
      <c r="TL9" s="447"/>
      <c r="TM9" s="447"/>
      <c r="TN9" s="165"/>
      <c r="TO9" s="166"/>
      <c r="TP9" s="166"/>
      <c r="TQ9" s="166"/>
      <c r="TR9" s="166"/>
      <c r="TS9" s="166"/>
      <c r="TT9" s="168"/>
      <c r="TU9" s="454"/>
      <c r="TV9" s="164" t="s">
        <v>77</v>
      </c>
      <c r="TW9" s="447">
        <f>'جدول نتایج '!GA14</f>
        <v>0</v>
      </c>
      <c r="TX9" s="447"/>
      <c r="TY9" s="447"/>
      <c r="TZ9" s="165"/>
      <c r="UA9" s="166"/>
      <c r="UB9" s="166"/>
      <c r="UC9" s="166"/>
      <c r="UD9" s="166"/>
      <c r="UE9" s="166"/>
      <c r="UF9" s="168"/>
      <c r="UG9" s="454"/>
      <c r="UH9" s="164" t="s">
        <v>77</v>
      </c>
      <c r="UI9" s="447">
        <f>'جدول نتایج '!GE14</f>
        <v>0</v>
      </c>
      <c r="UJ9" s="447"/>
      <c r="UK9" s="447"/>
      <c r="UL9" s="165"/>
      <c r="UM9" s="166"/>
      <c r="UN9" s="166"/>
      <c r="UO9" s="166"/>
      <c r="UP9" s="166"/>
      <c r="UQ9" s="166"/>
      <c r="UR9" s="168"/>
      <c r="US9" s="454"/>
      <c r="UT9" s="164" t="s">
        <v>77</v>
      </c>
      <c r="UU9" s="447">
        <f>'جدول نتایج '!GI14</f>
        <v>0</v>
      </c>
      <c r="UV9" s="447"/>
      <c r="UW9" s="447"/>
      <c r="UX9" s="165"/>
      <c r="UY9" s="166"/>
      <c r="UZ9" s="166"/>
      <c r="VA9" s="166"/>
      <c r="VB9" s="166"/>
      <c r="VC9" s="166"/>
      <c r="VD9" s="168"/>
      <c r="VE9" s="454"/>
      <c r="VF9" s="164" t="s">
        <v>77</v>
      </c>
      <c r="VG9" s="447">
        <f>'جدول نتایج '!GM14</f>
        <v>0</v>
      </c>
      <c r="VH9" s="447"/>
      <c r="VI9" s="447"/>
      <c r="VJ9" s="165"/>
      <c r="VK9" s="166"/>
      <c r="VL9" s="166"/>
      <c r="VM9" s="166"/>
      <c r="VN9" s="166"/>
      <c r="VO9" s="166"/>
      <c r="VP9" s="168"/>
      <c r="VQ9" s="454"/>
      <c r="VR9" s="164" t="s">
        <v>77</v>
      </c>
      <c r="VS9" s="447">
        <f>'جدول نتایج '!GQ14</f>
        <v>0</v>
      </c>
      <c r="VT9" s="447"/>
      <c r="VU9" s="447"/>
      <c r="VV9" s="165"/>
      <c r="VW9" s="166"/>
      <c r="VX9" s="166"/>
      <c r="VY9" s="166"/>
      <c r="VZ9" s="166"/>
      <c r="WA9" s="166"/>
      <c r="WB9" s="168"/>
      <c r="WC9" s="454"/>
      <c r="WD9" s="164" t="s">
        <v>77</v>
      </c>
      <c r="WE9" s="447">
        <f>'جدول نتایج '!GU14</f>
        <v>0</v>
      </c>
      <c r="WF9" s="447"/>
      <c r="WG9" s="447"/>
      <c r="WH9" s="165"/>
      <c r="WI9" s="166"/>
      <c r="WJ9" s="166"/>
      <c r="WK9" s="166"/>
      <c r="WL9" s="166"/>
      <c r="WM9" s="166"/>
      <c r="WN9" s="168"/>
      <c r="WO9" s="454"/>
      <c r="WP9" s="164" t="s">
        <v>77</v>
      </c>
      <c r="WQ9" s="447">
        <f>'جدول نتایج '!GY14</f>
        <v>0</v>
      </c>
      <c r="WR9" s="447"/>
      <c r="WS9" s="447"/>
      <c r="WT9" s="165"/>
      <c r="WU9" s="166"/>
      <c r="WV9" s="166"/>
      <c r="WW9" s="166"/>
      <c r="WX9" s="166"/>
      <c r="WY9" s="166"/>
      <c r="WZ9" s="168"/>
      <c r="XA9" s="454"/>
      <c r="XB9" s="164" t="s">
        <v>77</v>
      </c>
      <c r="XC9" s="447">
        <f>'جدول نتایج '!HC14</f>
        <v>0</v>
      </c>
      <c r="XD9" s="447"/>
      <c r="XE9" s="447"/>
      <c r="XF9" s="165"/>
      <c r="XG9" s="166"/>
      <c r="XH9" s="166"/>
      <c r="XI9" s="166"/>
      <c r="XJ9" s="166"/>
      <c r="XK9" s="166"/>
      <c r="XL9" s="168"/>
      <c r="XM9" s="454"/>
      <c r="XN9" s="164" t="s">
        <v>77</v>
      </c>
      <c r="XO9" s="447">
        <f>'جدول نتایج '!HG14</f>
        <v>0</v>
      </c>
      <c r="XP9" s="447"/>
      <c r="XQ9" s="447"/>
      <c r="XR9" s="165"/>
      <c r="XS9" s="166"/>
      <c r="XT9" s="166"/>
      <c r="XU9" s="166"/>
      <c r="XV9" s="166"/>
      <c r="XW9" s="166"/>
      <c r="XX9" s="168"/>
      <c r="XY9" s="454"/>
      <c r="XZ9" s="164" t="s">
        <v>77</v>
      </c>
      <c r="YA9" s="447">
        <f>'جدول نتایج '!HK14</f>
        <v>0</v>
      </c>
      <c r="YB9" s="447"/>
      <c r="YC9" s="447"/>
      <c r="YD9" s="165"/>
      <c r="YE9" s="166"/>
      <c r="YF9" s="166"/>
      <c r="YG9" s="166"/>
      <c r="YH9" s="166"/>
      <c r="YI9" s="166"/>
      <c r="YJ9" s="168"/>
      <c r="YK9" s="454"/>
      <c r="YL9" s="164" t="s">
        <v>77</v>
      </c>
      <c r="YM9" s="447">
        <f>'جدول نتایج '!HO14</f>
        <v>0</v>
      </c>
      <c r="YN9" s="447"/>
      <c r="YO9" s="447"/>
      <c r="YP9" s="165"/>
      <c r="YQ9" s="166"/>
      <c r="YR9" s="166"/>
      <c r="YS9" s="166"/>
      <c r="YT9" s="166"/>
      <c r="YU9" s="166"/>
      <c r="YV9" s="168"/>
      <c r="YW9" s="454"/>
      <c r="YX9" s="164" t="s">
        <v>77</v>
      </c>
      <c r="YY9" s="447">
        <f>'جدول نتایج '!HS14</f>
        <v>0</v>
      </c>
      <c r="YZ9" s="447"/>
      <c r="ZA9" s="447"/>
      <c r="ZB9" s="165"/>
      <c r="ZC9" s="166"/>
      <c r="ZD9" s="166"/>
      <c r="ZE9" s="166"/>
      <c r="ZF9" s="166"/>
      <c r="ZG9" s="166"/>
      <c r="ZH9" s="168"/>
      <c r="ZI9" s="454"/>
      <c r="ZJ9" s="164" t="s">
        <v>77</v>
      </c>
      <c r="ZK9" s="447">
        <f>'جدول نتایج '!HW14</f>
        <v>0</v>
      </c>
      <c r="ZL9" s="447"/>
      <c r="ZM9" s="447"/>
      <c r="ZN9" s="165"/>
      <c r="ZO9" s="166"/>
      <c r="ZP9" s="166"/>
      <c r="ZQ9" s="166"/>
      <c r="ZR9" s="166"/>
      <c r="ZS9" s="166"/>
      <c r="ZT9" s="168"/>
      <c r="ZU9" s="454"/>
      <c r="ZV9" s="164" t="s">
        <v>77</v>
      </c>
      <c r="ZW9" s="447">
        <f>'جدول نتایج '!IA14</f>
        <v>0</v>
      </c>
      <c r="ZX9" s="447"/>
      <c r="ZY9" s="447"/>
      <c r="ZZ9" s="165"/>
      <c r="AAA9" s="166"/>
      <c r="AAB9" s="166"/>
      <c r="AAC9" s="166"/>
      <c r="AAD9" s="166"/>
      <c r="AAE9" s="166"/>
      <c r="AAF9" s="168"/>
      <c r="AAG9" s="454"/>
      <c r="AAH9" s="164" t="s">
        <v>77</v>
      </c>
      <c r="AAI9" s="447">
        <f>'جدول نتایج '!IE14</f>
        <v>0</v>
      </c>
      <c r="AAJ9" s="447"/>
      <c r="AAK9" s="447"/>
      <c r="AAL9" s="165"/>
      <c r="AAM9" s="166"/>
      <c r="AAN9" s="166"/>
      <c r="AAO9" s="166"/>
      <c r="AAP9" s="166"/>
      <c r="AAQ9" s="166"/>
      <c r="AAR9" s="168"/>
      <c r="AAS9" s="454"/>
      <c r="AAT9" s="164" t="s">
        <v>77</v>
      </c>
      <c r="AAU9" s="447">
        <f>'جدول نتایج '!II14</f>
        <v>0</v>
      </c>
      <c r="AAV9" s="447"/>
      <c r="AAW9" s="447"/>
      <c r="AAX9" s="165"/>
      <c r="AAY9" s="166"/>
      <c r="AAZ9" s="166"/>
      <c r="ABA9" s="166"/>
      <c r="ABB9" s="166"/>
      <c r="ABC9" s="166"/>
      <c r="ABD9" s="168"/>
      <c r="ABE9" s="454"/>
      <c r="ABF9" s="164" t="s">
        <v>77</v>
      </c>
      <c r="ABG9" s="447">
        <f>'جدول نتایج '!IM14</f>
        <v>0</v>
      </c>
      <c r="ABH9" s="447"/>
      <c r="ABI9" s="447"/>
      <c r="ABJ9" s="165"/>
      <c r="ABK9" s="166"/>
      <c r="ABL9" s="166"/>
      <c r="ABM9" s="166"/>
      <c r="ABN9" s="166"/>
      <c r="ABO9" s="166"/>
      <c r="ABP9" s="168"/>
      <c r="ABQ9" s="454"/>
      <c r="ABR9" s="164" t="s">
        <v>77</v>
      </c>
      <c r="ABS9" s="447">
        <f>'جدول نتایج '!IQ14</f>
        <v>0</v>
      </c>
      <c r="ABT9" s="447"/>
      <c r="ABU9" s="447"/>
      <c r="ABV9" s="165"/>
      <c r="ABW9" s="166"/>
      <c r="ABX9" s="166"/>
      <c r="ABY9" s="166"/>
      <c r="ABZ9" s="166"/>
      <c r="ACA9" s="166"/>
      <c r="ACB9" s="168"/>
      <c r="ACC9" s="454"/>
      <c r="ACD9" s="164" t="s">
        <v>77</v>
      </c>
      <c r="ACE9" s="447">
        <f>'جدول نتایج '!IU14</f>
        <v>0</v>
      </c>
      <c r="ACF9" s="447"/>
      <c r="ACG9" s="447"/>
      <c r="ACH9" s="165"/>
      <c r="ACI9" s="166"/>
      <c r="ACJ9" s="166"/>
      <c r="ACK9" s="166"/>
      <c r="ACL9" s="166"/>
      <c r="ACM9" s="166"/>
      <c r="ACN9" s="168"/>
      <c r="ACO9" s="454"/>
      <c r="ACP9" s="164" t="s">
        <v>77</v>
      </c>
      <c r="ACQ9" s="447">
        <f>'جدول نتایج '!IY14</f>
        <v>0</v>
      </c>
      <c r="ACR9" s="447"/>
      <c r="ACS9" s="447"/>
      <c r="ACT9" s="165"/>
      <c r="ACU9" s="166"/>
      <c r="ACV9" s="166"/>
      <c r="ACW9" s="166"/>
      <c r="ACX9" s="166"/>
      <c r="ACY9" s="166"/>
      <c r="ACZ9" s="168"/>
      <c r="ADA9" s="454"/>
      <c r="ADB9" s="164" t="s">
        <v>77</v>
      </c>
      <c r="ADC9" s="447">
        <f>'جدول نتایج '!JC14</f>
        <v>0</v>
      </c>
      <c r="ADD9" s="447"/>
      <c r="ADE9" s="447"/>
      <c r="ADF9" s="165"/>
      <c r="ADG9" s="166"/>
      <c r="ADH9" s="166"/>
      <c r="ADI9" s="166"/>
      <c r="ADJ9" s="166"/>
      <c r="ADK9" s="166"/>
      <c r="ADL9" s="168"/>
      <c r="ADM9" s="454"/>
      <c r="ADN9" s="164" t="s">
        <v>77</v>
      </c>
      <c r="ADO9" s="447">
        <f>'جدول نتایج '!JG14</f>
        <v>0</v>
      </c>
      <c r="ADP9" s="447"/>
      <c r="ADQ9" s="447"/>
      <c r="ADR9" s="165"/>
      <c r="ADS9" s="166"/>
      <c r="ADT9" s="166"/>
      <c r="ADU9" s="166"/>
      <c r="ADV9" s="166"/>
      <c r="ADW9" s="166"/>
      <c r="ADX9" s="168"/>
      <c r="ADY9" s="454"/>
      <c r="ADZ9" s="164" t="s">
        <v>77</v>
      </c>
      <c r="AEA9" s="447">
        <f>'جدول نتایج '!JK14</f>
        <v>0</v>
      </c>
      <c r="AEB9" s="447"/>
      <c r="AEC9" s="447"/>
      <c r="AED9" s="165"/>
      <c r="AEE9" s="166"/>
      <c r="AEF9" s="166"/>
      <c r="AEG9" s="166"/>
      <c r="AEH9" s="166"/>
      <c r="AEI9" s="166"/>
      <c r="AEJ9" s="168"/>
      <c r="AEK9" s="454"/>
      <c r="AEL9" s="164" t="s">
        <v>77</v>
      </c>
      <c r="AEM9" s="447">
        <f>'جدول نتایج '!JO14</f>
        <v>0</v>
      </c>
      <c r="AEN9" s="447"/>
      <c r="AEO9" s="447"/>
      <c r="AEP9" s="165"/>
      <c r="AEQ9" s="166"/>
      <c r="AER9" s="166"/>
      <c r="AES9" s="166"/>
      <c r="AET9" s="166"/>
      <c r="AEU9" s="166"/>
      <c r="AEV9" s="168"/>
      <c r="AEW9" s="454"/>
      <c r="AEX9" s="164" t="s">
        <v>77</v>
      </c>
      <c r="AEY9" s="447">
        <f>'جدول نتایج '!JS14</f>
        <v>0</v>
      </c>
      <c r="AEZ9" s="447"/>
      <c r="AFA9" s="447"/>
      <c r="AFB9" s="165"/>
      <c r="AFC9" s="166"/>
      <c r="AFD9" s="166"/>
      <c r="AFE9" s="166"/>
      <c r="AFF9" s="166"/>
      <c r="AFG9" s="166"/>
      <c r="AFH9" s="168"/>
      <c r="AFI9" s="454"/>
      <c r="AFJ9" s="164" t="s">
        <v>77</v>
      </c>
      <c r="AFK9" s="447">
        <f>'جدول نتایج '!JW14</f>
        <v>0</v>
      </c>
      <c r="AFL9" s="447"/>
      <c r="AFM9" s="447"/>
      <c r="AFN9" s="165"/>
      <c r="AFO9" s="166"/>
      <c r="AFP9" s="166"/>
      <c r="AFQ9" s="166"/>
      <c r="AFR9" s="166"/>
      <c r="AFS9" s="166"/>
      <c r="AFT9" s="168"/>
      <c r="AFU9" s="454"/>
      <c r="AFV9" s="164" t="s">
        <v>77</v>
      </c>
      <c r="AFW9" s="447">
        <f>'جدول نتایج '!KA14</f>
        <v>0</v>
      </c>
      <c r="AFX9" s="447"/>
      <c r="AFY9" s="447"/>
      <c r="AFZ9" s="165"/>
      <c r="AGA9" s="166"/>
      <c r="AGB9" s="166"/>
      <c r="AGC9" s="166"/>
      <c r="AGD9" s="166"/>
      <c r="AGE9" s="166"/>
      <c r="AGF9" s="168"/>
      <c r="AGG9" s="454"/>
      <c r="AGH9" s="164" t="s">
        <v>77</v>
      </c>
      <c r="AGI9" s="447">
        <f>'جدول نتایج '!KE14</f>
        <v>0</v>
      </c>
      <c r="AGJ9" s="447"/>
      <c r="AGK9" s="447"/>
      <c r="AGL9" s="165"/>
      <c r="AGM9" s="166"/>
      <c r="AGN9" s="166"/>
      <c r="AGO9" s="166"/>
      <c r="AGP9" s="166"/>
      <c r="AGQ9" s="166"/>
      <c r="AGR9" s="168"/>
      <c r="AGS9" s="454"/>
      <c r="AGT9" s="164" t="s">
        <v>77</v>
      </c>
      <c r="AGU9" s="447">
        <f>'جدول نتایج '!KI14</f>
        <v>0</v>
      </c>
      <c r="AGV9" s="447"/>
      <c r="AGW9" s="447"/>
      <c r="AGX9" s="165"/>
      <c r="AGY9" s="166"/>
      <c r="AGZ9" s="166"/>
      <c r="AHA9" s="166"/>
      <c r="AHB9" s="166"/>
      <c r="AHC9" s="166"/>
      <c r="AHD9" s="168"/>
      <c r="AHE9" s="454"/>
      <c r="AHF9" s="164" t="s">
        <v>77</v>
      </c>
      <c r="AHG9" s="447">
        <f>'جدول نتایج '!KM14</f>
        <v>0</v>
      </c>
      <c r="AHH9" s="447"/>
      <c r="AHI9" s="447"/>
      <c r="AHJ9" s="165"/>
      <c r="AHK9" s="166"/>
      <c r="AHL9" s="166"/>
      <c r="AHM9" s="166"/>
      <c r="AHN9" s="166"/>
      <c r="AHO9" s="166"/>
      <c r="AHP9" s="168"/>
      <c r="AHQ9" s="454"/>
      <c r="AHR9" s="164" t="s">
        <v>77</v>
      </c>
      <c r="AHS9" s="447">
        <f>'جدول نتایج '!KQ14</f>
        <v>0</v>
      </c>
      <c r="AHT9" s="447"/>
      <c r="AHU9" s="447"/>
      <c r="AHV9" s="165"/>
      <c r="AHW9" s="166"/>
      <c r="AHX9" s="166"/>
      <c r="AHY9" s="166"/>
      <c r="AHZ9" s="166"/>
      <c r="AIA9" s="166"/>
      <c r="AIB9" s="168"/>
      <c r="AIC9" s="454"/>
      <c r="AID9" s="164" t="s">
        <v>77</v>
      </c>
      <c r="AIE9" s="447">
        <f>'جدول نتایج '!KU14</f>
        <v>0</v>
      </c>
      <c r="AIF9" s="447"/>
      <c r="AIG9" s="447"/>
      <c r="AIH9" s="165"/>
      <c r="AII9" s="166"/>
      <c r="AIJ9" s="166"/>
      <c r="AIK9" s="166"/>
      <c r="AIL9" s="166"/>
      <c r="AIM9" s="166"/>
      <c r="AIN9" s="168"/>
      <c r="AIO9" s="454"/>
      <c r="AIP9" s="164" t="s">
        <v>77</v>
      </c>
      <c r="AIQ9" s="447">
        <f>'جدول نتایج '!KY14</f>
        <v>0</v>
      </c>
      <c r="AIR9" s="447"/>
      <c r="AIS9" s="447"/>
      <c r="AIT9" s="165"/>
      <c r="AIU9" s="166"/>
      <c r="AIV9" s="166"/>
      <c r="AIW9" s="166"/>
      <c r="AIX9" s="166"/>
      <c r="AIY9" s="166"/>
      <c r="AIZ9" s="168"/>
      <c r="AJA9" s="454"/>
      <c r="AJB9" s="164" t="s">
        <v>77</v>
      </c>
      <c r="AJC9" s="447">
        <f>'جدول نتایج '!LC14</f>
        <v>0</v>
      </c>
      <c r="AJD9" s="447"/>
      <c r="AJE9" s="447"/>
      <c r="AJF9" s="165"/>
      <c r="AJG9" s="166"/>
      <c r="AJH9" s="166"/>
      <c r="AJI9" s="166"/>
      <c r="AJJ9" s="166"/>
      <c r="AJK9" s="166"/>
      <c r="AJL9" s="168"/>
      <c r="AJM9" s="454"/>
      <c r="AJN9" s="164" t="s">
        <v>77</v>
      </c>
      <c r="AJO9" s="447">
        <f>'جدول نتایج '!LG14</f>
        <v>0</v>
      </c>
      <c r="AJP9" s="447"/>
      <c r="AJQ9" s="447"/>
      <c r="AJR9" s="165"/>
      <c r="AJS9" s="166"/>
      <c r="AJT9" s="166"/>
      <c r="AJU9" s="166"/>
      <c r="AJV9" s="166"/>
      <c r="AJW9" s="166"/>
      <c r="AJX9" s="168"/>
      <c r="AJY9" s="454"/>
      <c r="AJZ9" s="164" t="s">
        <v>77</v>
      </c>
      <c r="AKA9" s="447">
        <f>'جدول نتایج '!LK14</f>
        <v>0</v>
      </c>
      <c r="AKB9" s="447"/>
      <c r="AKC9" s="447"/>
      <c r="AKD9" s="165"/>
      <c r="AKE9" s="166"/>
      <c r="AKF9" s="166"/>
      <c r="AKG9" s="166"/>
      <c r="AKH9" s="166"/>
      <c r="AKI9" s="166"/>
      <c r="AKJ9" s="168"/>
    </row>
    <row r="10" spans="1:1142" s="3" customFormat="1" ht="18" customHeight="1" x14ac:dyDescent="0.3">
      <c r="A10" s="455"/>
      <c r="B10" s="164" t="s">
        <v>94</v>
      </c>
      <c r="C10" s="447">
        <f>'جدول نتایج '!C15</f>
        <v>0</v>
      </c>
      <c r="D10" s="447"/>
      <c r="E10" s="447"/>
      <c r="F10" s="165"/>
      <c r="G10" s="166"/>
      <c r="H10" s="166"/>
      <c r="I10" s="166"/>
      <c r="J10" s="166"/>
      <c r="K10" s="166"/>
      <c r="L10" s="167"/>
      <c r="M10" s="455"/>
      <c r="N10" s="164" t="s">
        <v>94</v>
      </c>
      <c r="O10" s="450">
        <f>'جدول نتایج '!G15</f>
        <v>0</v>
      </c>
      <c r="P10" s="451"/>
      <c r="Q10" s="451"/>
      <c r="R10" s="165"/>
      <c r="S10" s="166"/>
      <c r="T10" s="166"/>
      <c r="U10" s="166"/>
      <c r="V10" s="166"/>
      <c r="W10" s="166"/>
      <c r="X10" s="167"/>
      <c r="Y10" s="455"/>
      <c r="Z10" s="164" t="s">
        <v>94</v>
      </c>
      <c r="AA10" s="450">
        <f>'جدول نتایج '!K15</f>
        <v>0</v>
      </c>
      <c r="AB10" s="451"/>
      <c r="AC10" s="451"/>
      <c r="AD10" s="165"/>
      <c r="AE10" s="166"/>
      <c r="AF10" s="166"/>
      <c r="AG10" s="166"/>
      <c r="AH10" s="166"/>
      <c r="AI10" s="166"/>
      <c r="AJ10" s="167"/>
      <c r="AK10" s="455"/>
      <c r="AL10" s="164" t="s">
        <v>94</v>
      </c>
      <c r="AM10" s="450">
        <f>'جدول نتایج '!O15</f>
        <v>0</v>
      </c>
      <c r="AN10" s="451"/>
      <c r="AO10" s="451"/>
      <c r="AP10" s="165"/>
      <c r="AQ10" s="166"/>
      <c r="AR10" s="166"/>
      <c r="AS10" s="166"/>
      <c r="AT10" s="166"/>
      <c r="AU10" s="166"/>
      <c r="AV10" s="167"/>
      <c r="AW10" s="455"/>
      <c r="AX10" s="164" t="s">
        <v>94</v>
      </c>
      <c r="AY10" s="450">
        <f>'جدول نتایج '!S15</f>
        <v>0</v>
      </c>
      <c r="AZ10" s="451"/>
      <c r="BA10" s="451"/>
      <c r="BB10" s="165"/>
      <c r="BC10" s="166"/>
      <c r="BD10" s="166"/>
      <c r="BE10" s="166"/>
      <c r="BF10" s="166"/>
      <c r="BG10" s="166"/>
      <c r="BH10" s="167"/>
      <c r="BI10" s="455"/>
      <c r="BJ10" s="164" t="s">
        <v>94</v>
      </c>
      <c r="BK10" s="447">
        <f>'جدول نتایج '!W15</f>
        <v>0</v>
      </c>
      <c r="BL10" s="447"/>
      <c r="BM10" s="447"/>
      <c r="BN10" s="165"/>
      <c r="BO10" s="166"/>
      <c r="BP10" s="166"/>
      <c r="BQ10" s="166"/>
      <c r="BR10" s="166"/>
      <c r="BS10" s="166"/>
      <c r="BT10" s="167"/>
      <c r="BU10" s="455"/>
      <c r="BV10" s="164" t="s">
        <v>94</v>
      </c>
      <c r="BW10" s="447">
        <f>'جدول نتایج '!AA15</f>
        <v>0</v>
      </c>
      <c r="BX10" s="447"/>
      <c r="BY10" s="447"/>
      <c r="BZ10" s="165"/>
      <c r="CA10" s="166"/>
      <c r="CB10" s="166"/>
      <c r="CC10" s="166"/>
      <c r="CD10" s="166"/>
      <c r="CE10" s="166"/>
      <c r="CF10" s="167"/>
      <c r="CG10" s="455"/>
      <c r="CH10" s="164" t="s">
        <v>94</v>
      </c>
      <c r="CI10" s="447">
        <f>'جدول نتایج '!AE15</f>
        <v>0</v>
      </c>
      <c r="CJ10" s="447"/>
      <c r="CK10" s="447"/>
      <c r="CL10" s="165"/>
      <c r="CM10" s="166"/>
      <c r="CN10" s="166"/>
      <c r="CO10" s="166"/>
      <c r="CP10" s="166"/>
      <c r="CQ10" s="166"/>
      <c r="CR10" s="167"/>
      <c r="CS10" s="455"/>
      <c r="CT10" s="164" t="s">
        <v>94</v>
      </c>
      <c r="CU10" s="447">
        <f>'جدول نتایج '!AI15</f>
        <v>0</v>
      </c>
      <c r="CV10" s="447"/>
      <c r="CW10" s="447"/>
      <c r="CX10" s="165"/>
      <c r="CY10" s="166"/>
      <c r="CZ10" s="166"/>
      <c r="DA10" s="166"/>
      <c r="DB10" s="166"/>
      <c r="DC10" s="166"/>
      <c r="DD10" s="167"/>
      <c r="DE10" s="455"/>
      <c r="DF10" s="164" t="s">
        <v>94</v>
      </c>
      <c r="DG10" s="447">
        <f>'جدول نتایج '!AM15</f>
        <v>0</v>
      </c>
      <c r="DH10" s="447"/>
      <c r="DI10" s="447"/>
      <c r="DJ10" s="165"/>
      <c r="DK10" s="166"/>
      <c r="DL10" s="166"/>
      <c r="DM10" s="166"/>
      <c r="DN10" s="166"/>
      <c r="DO10" s="166"/>
      <c r="DP10" s="167"/>
      <c r="DQ10" s="455"/>
      <c r="DR10" s="164" t="s">
        <v>94</v>
      </c>
      <c r="DS10" s="447">
        <f>'جدول نتایج '!AQ15</f>
        <v>0</v>
      </c>
      <c r="DT10" s="447"/>
      <c r="DU10" s="447"/>
      <c r="DV10" s="165"/>
      <c r="DW10" s="166"/>
      <c r="DX10" s="166"/>
      <c r="DY10" s="166"/>
      <c r="DZ10" s="166"/>
      <c r="EA10" s="166"/>
      <c r="EB10" s="167"/>
      <c r="EC10" s="455"/>
      <c r="ED10" s="164" t="s">
        <v>94</v>
      </c>
      <c r="EE10" s="447">
        <f>'جدول نتایج '!AU15</f>
        <v>0</v>
      </c>
      <c r="EF10" s="447"/>
      <c r="EG10" s="447"/>
      <c r="EH10" s="165"/>
      <c r="EI10" s="166"/>
      <c r="EJ10" s="166"/>
      <c r="EK10" s="166"/>
      <c r="EL10" s="166"/>
      <c r="EM10" s="166"/>
      <c r="EN10" s="167"/>
      <c r="EO10" s="455"/>
      <c r="EP10" s="164" t="s">
        <v>94</v>
      </c>
      <c r="EQ10" s="447">
        <f>'جدول نتایج '!AY15</f>
        <v>0</v>
      </c>
      <c r="ER10" s="447"/>
      <c r="ES10" s="447"/>
      <c r="ET10" s="165"/>
      <c r="EU10" s="166"/>
      <c r="EV10" s="166"/>
      <c r="EW10" s="166"/>
      <c r="EX10" s="166"/>
      <c r="EY10" s="166"/>
      <c r="EZ10" s="167"/>
      <c r="FA10" s="455"/>
      <c r="FB10" s="164" t="s">
        <v>94</v>
      </c>
      <c r="FC10" s="447">
        <f>'جدول نتایج '!BC15</f>
        <v>0</v>
      </c>
      <c r="FD10" s="447"/>
      <c r="FE10" s="447"/>
      <c r="FF10" s="165"/>
      <c r="FG10" s="166"/>
      <c r="FH10" s="166"/>
      <c r="FI10" s="166"/>
      <c r="FJ10" s="166"/>
      <c r="FK10" s="166"/>
      <c r="FL10" s="167"/>
      <c r="FM10" s="455"/>
      <c r="FN10" s="164" t="s">
        <v>94</v>
      </c>
      <c r="FO10" s="447">
        <f>'جدول نتایج '!BG15</f>
        <v>0</v>
      </c>
      <c r="FP10" s="447"/>
      <c r="FQ10" s="447"/>
      <c r="FR10" s="165"/>
      <c r="FS10" s="166"/>
      <c r="FT10" s="166"/>
      <c r="FU10" s="166"/>
      <c r="FV10" s="166"/>
      <c r="FW10" s="166"/>
      <c r="FX10" s="167"/>
      <c r="FY10" s="455"/>
      <c r="FZ10" s="164" t="s">
        <v>94</v>
      </c>
      <c r="GA10" s="447">
        <f>'جدول نتایج '!BK15</f>
        <v>0</v>
      </c>
      <c r="GB10" s="447"/>
      <c r="GC10" s="447"/>
      <c r="GD10" s="165"/>
      <c r="GE10" s="166"/>
      <c r="GF10" s="166"/>
      <c r="GG10" s="166"/>
      <c r="GH10" s="166"/>
      <c r="GI10" s="166"/>
      <c r="GJ10" s="167"/>
      <c r="GK10" s="455"/>
      <c r="GL10" s="164" t="s">
        <v>94</v>
      </c>
      <c r="GM10" s="447">
        <f>'جدول نتایج '!BO15</f>
        <v>0</v>
      </c>
      <c r="GN10" s="447"/>
      <c r="GO10" s="447"/>
      <c r="GP10" s="165"/>
      <c r="GQ10" s="166"/>
      <c r="GR10" s="166"/>
      <c r="GS10" s="166"/>
      <c r="GT10" s="166"/>
      <c r="GU10" s="166"/>
      <c r="GV10" s="167"/>
      <c r="GW10" s="455"/>
      <c r="GX10" s="164" t="s">
        <v>94</v>
      </c>
      <c r="GY10" s="447">
        <f>'جدول نتایج '!BS15</f>
        <v>0</v>
      </c>
      <c r="GZ10" s="447"/>
      <c r="HA10" s="447"/>
      <c r="HB10" s="165"/>
      <c r="HC10" s="166"/>
      <c r="HD10" s="166"/>
      <c r="HE10" s="166"/>
      <c r="HF10" s="166"/>
      <c r="HG10" s="166"/>
      <c r="HH10" s="167"/>
      <c r="HI10" s="455"/>
      <c r="HJ10" s="164" t="s">
        <v>94</v>
      </c>
      <c r="HK10" s="447">
        <f>'جدول نتایج '!BW15</f>
        <v>0</v>
      </c>
      <c r="HL10" s="447"/>
      <c r="HM10" s="447"/>
      <c r="HN10" s="165"/>
      <c r="HO10" s="166"/>
      <c r="HP10" s="166"/>
      <c r="HQ10" s="166"/>
      <c r="HR10" s="166"/>
      <c r="HS10" s="166"/>
      <c r="HT10" s="167"/>
      <c r="HU10" s="455"/>
      <c r="HV10" s="164" t="s">
        <v>94</v>
      </c>
      <c r="HW10" s="450">
        <f>'جدول نتایج '!CA15</f>
        <v>0</v>
      </c>
      <c r="HX10" s="451"/>
      <c r="HY10" s="451"/>
      <c r="HZ10" s="165"/>
      <c r="IA10" s="166"/>
      <c r="IB10" s="166"/>
      <c r="IC10" s="166"/>
      <c r="ID10" s="166"/>
      <c r="IE10" s="166"/>
      <c r="IF10" s="167"/>
      <c r="IG10" s="455"/>
      <c r="IH10" s="164" t="s">
        <v>94</v>
      </c>
      <c r="II10" s="447">
        <f>'جدول نتایج '!CE15</f>
        <v>0</v>
      </c>
      <c r="IJ10" s="447"/>
      <c r="IK10" s="447"/>
      <c r="IL10" s="165"/>
      <c r="IM10" s="166"/>
      <c r="IN10" s="166"/>
      <c r="IO10" s="166"/>
      <c r="IP10" s="166"/>
      <c r="IQ10" s="166"/>
      <c r="IR10" s="167"/>
      <c r="IS10" s="455"/>
      <c r="IT10" s="164" t="s">
        <v>94</v>
      </c>
      <c r="IU10" s="447">
        <f>'جدول نتایج '!CI15</f>
        <v>0</v>
      </c>
      <c r="IV10" s="447"/>
      <c r="IW10" s="447"/>
      <c r="IX10" s="165"/>
      <c r="IY10" s="166"/>
      <c r="IZ10" s="166"/>
      <c r="JA10" s="166"/>
      <c r="JB10" s="166"/>
      <c r="JC10" s="166"/>
      <c r="JD10" s="167"/>
      <c r="JE10" s="455"/>
      <c r="JF10" s="164" t="s">
        <v>94</v>
      </c>
      <c r="JG10" s="447">
        <f>'جدول نتایج '!CM15</f>
        <v>0</v>
      </c>
      <c r="JH10" s="447"/>
      <c r="JI10" s="447"/>
      <c r="JJ10" s="165"/>
      <c r="JK10" s="166"/>
      <c r="JL10" s="166"/>
      <c r="JM10" s="166"/>
      <c r="JN10" s="166"/>
      <c r="JO10" s="166"/>
      <c r="JP10" s="167"/>
      <c r="JQ10" s="455"/>
      <c r="JR10" s="164" t="s">
        <v>94</v>
      </c>
      <c r="JS10" s="447">
        <f>'جدول نتایج '!CQ15</f>
        <v>0</v>
      </c>
      <c r="JT10" s="447"/>
      <c r="JU10" s="447"/>
      <c r="JV10" s="165"/>
      <c r="JW10" s="166"/>
      <c r="JX10" s="166"/>
      <c r="JY10" s="166"/>
      <c r="JZ10" s="166"/>
      <c r="KA10" s="166"/>
      <c r="KB10" s="167"/>
      <c r="KC10" s="455"/>
      <c r="KD10" s="164" t="s">
        <v>94</v>
      </c>
      <c r="KE10" s="447">
        <f>'جدول نتایج '!CU15</f>
        <v>0</v>
      </c>
      <c r="KF10" s="447"/>
      <c r="KG10" s="447"/>
      <c r="KH10" s="165"/>
      <c r="KI10" s="166"/>
      <c r="KJ10" s="166"/>
      <c r="KK10" s="166"/>
      <c r="KL10" s="166"/>
      <c r="KM10" s="166"/>
      <c r="KN10" s="167"/>
      <c r="KO10" s="455"/>
      <c r="KP10" s="164" t="s">
        <v>94</v>
      </c>
      <c r="KQ10" s="450">
        <f>'جدول نتایج '!CY15</f>
        <v>0</v>
      </c>
      <c r="KR10" s="451"/>
      <c r="KS10" s="451"/>
      <c r="KT10" s="165"/>
      <c r="KU10" s="166"/>
      <c r="KV10" s="166"/>
      <c r="KW10" s="166"/>
      <c r="KX10" s="166"/>
      <c r="KY10" s="166"/>
      <c r="KZ10" s="167"/>
      <c r="LA10" s="455"/>
      <c r="LB10" s="164" t="s">
        <v>94</v>
      </c>
      <c r="LC10" s="447">
        <f>'جدول نتایج '!DC15</f>
        <v>0</v>
      </c>
      <c r="LD10" s="447"/>
      <c r="LE10" s="447"/>
      <c r="LF10" s="165"/>
      <c r="LG10" s="166"/>
      <c r="LH10" s="166"/>
      <c r="LI10" s="166"/>
      <c r="LJ10" s="166"/>
      <c r="LK10" s="166"/>
      <c r="LL10" s="167"/>
      <c r="LM10" s="455"/>
      <c r="LN10" s="164" t="s">
        <v>94</v>
      </c>
      <c r="LO10" s="447">
        <f>'جدول نتایج '!DG15</f>
        <v>0</v>
      </c>
      <c r="LP10" s="447"/>
      <c r="LQ10" s="447"/>
      <c r="LR10" s="165"/>
      <c r="LS10" s="166"/>
      <c r="LT10" s="166"/>
      <c r="LU10" s="166"/>
      <c r="LV10" s="166"/>
      <c r="LW10" s="166"/>
      <c r="LX10" s="167"/>
      <c r="LY10" s="455"/>
      <c r="LZ10" s="164" t="s">
        <v>94</v>
      </c>
      <c r="MA10" s="447">
        <f>'جدول نتایج '!DK15</f>
        <v>0</v>
      </c>
      <c r="MB10" s="447"/>
      <c r="MC10" s="447"/>
      <c r="MD10" s="165"/>
      <c r="ME10" s="166"/>
      <c r="MF10" s="166"/>
      <c r="MG10" s="166"/>
      <c r="MH10" s="166"/>
      <c r="MI10" s="166"/>
      <c r="MJ10" s="167"/>
      <c r="MK10" s="455"/>
      <c r="ML10" s="164" t="s">
        <v>94</v>
      </c>
      <c r="MM10" s="447">
        <f>'جدول نتایج '!DO15</f>
        <v>0</v>
      </c>
      <c r="MN10" s="447"/>
      <c r="MO10" s="447"/>
      <c r="MP10" s="165"/>
      <c r="MQ10" s="166"/>
      <c r="MR10" s="166"/>
      <c r="MS10" s="166"/>
      <c r="MT10" s="166"/>
      <c r="MU10" s="166"/>
      <c r="MV10" s="167"/>
      <c r="MW10" s="455"/>
      <c r="MX10" s="164" t="s">
        <v>94</v>
      </c>
      <c r="MY10" s="447">
        <f>'جدول نتایج '!DS15</f>
        <v>0</v>
      </c>
      <c r="MZ10" s="447"/>
      <c r="NA10" s="447"/>
      <c r="NB10" s="165"/>
      <c r="NC10" s="166"/>
      <c r="ND10" s="166"/>
      <c r="NE10" s="166"/>
      <c r="NF10" s="166"/>
      <c r="NG10" s="166"/>
      <c r="NH10" s="167"/>
      <c r="NI10" s="455"/>
      <c r="NJ10" s="164" t="s">
        <v>94</v>
      </c>
      <c r="NK10" s="450">
        <f>'جدول نتایج '!DW15</f>
        <v>0</v>
      </c>
      <c r="NL10" s="451"/>
      <c r="NM10" s="451"/>
      <c r="NN10" s="165"/>
      <c r="NO10" s="166"/>
      <c r="NP10" s="166"/>
      <c r="NQ10" s="166"/>
      <c r="NR10" s="166"/>
      <c r="NS10" s="166"/>
      <c r="NT10" s="167"/>
      <c r="NU10" s="455"/>
      <c r="NV10" s="164" t="s">
        <v>94</v>
      </c>
      <c r="NW10" s="450">
        <f>'جدول نتایج '!EA15</f>
        <v>0</v>
      </c>
      <c r="NX10" s="451"/>
      <c r="NY10" s="451"/>
      <c r="NZ10" s="165"/>
      <c r="OA10" s="166"/>
      <c r="OB10" s="166"/>
      <c r="OC10" s="166"/>
      <c r="OD10" s="166"/>
      <c r="OE10" s="166"/>
      <c r="OF10" s="167"/>
      <c r="OG10" s="455"/>
      <c r="OH10" s="164" t="s">
        <v>94</v>
      </c>
      <c r="OI10" s="450">
        <f>'جدول نتایج '!EE15</f>
        <v>0</v>
      </c>
      <c r="OJ10" s="451"/>
      <c r="OK10" s="451"/>
      <c r="OL10" s="165"/>
      <c r="OM10" s="166"/>
      <c r="ON10" s="166"/>
      <c r="OO10" s="166"/>
      <c r="OP10" s="166"/>
      <c r="OQ10" s="166"/>
      <c r="OR10" s="167"/>
      <c r="OS10" s="455"/>
      <c r="OT10" s="164" t="s">
        <v>94</v>
      </c>
      <c r="OU10" s="450">
        <f>'جدول نتایج '!EI15</f>
        <v>0</v>
      </c>
      <c r="OV10" s="451"/>
      <c r="OW10" s="451"/>
      <c r="OX10" s="165"/>
      <c r="OY10" s="166"/>
      <c r="OZ10" s="166"/>
      <c r="PA10" s="166"/>
      <c r="PB10" s="166"/>
      <c r="PC10" s="166"/>
      <c r="PD10" s="167"/>
      <c r="PE10" s="455"/>
      <c r="PF10" s="164" t="s">
        <v>94</v>
      </c>
      <c r="PG10" s="447">
        <f>'جدول نتایج '!EM15</f>
        <v>0</v>
      </c>
      <c r="PH10" s="447"/>
      <c r="PI10" s="447"/>
      <c r="PJ10" s="165"/>
      <c r="PK10" s="166"/>
      <c r="PL10" s="166"/>
      <c r="PM10" s="166"/>
      <c r="PN10" s="166"/>
      <c r="PO10" s="166"/>
      <c r="PP10" s="167"/>
      <c r="PQ10" s="455"/>
      <c r="PR10" s="164" t="s">
        <v>94</v>
      </c>
      <c r="PS10" s="447">
        <f>'جدول نتایج '!EQ15</f>
        <v>0</v>
      </c>
      <c r="PT10" s="447"/>
      <c r="PU10" s="447"/>
      <c r="PV10" s="165"/>
      <c r="PW10" s="166"/>
      <c r="PX10" s="166"/>
      <c r="PY10" s="166"/>
      <c r="PZ10" s="166"/>
      <c r="QA10" s="166"/>
      <c r="QB10" s="167"/>
      <c r="QC10" s="455"/>
      <c r="QD10" s="164" t="s">
        <v>94</v>
      </c>
      <c r="QE10" s="450">
        <f>'جدول نتایج '!EU15</f>
        <v>0</v>
      </c>
      <c r="QF10" s="451"/>
      <c r="QG10" s="451"/>
      <c r="QH10" s="165"/>
      <c r="QI10" s="166"/>
      <c r="QJ10" s="166"/>
      <c r="QK10" s="166"/>
      <c r="QL10" s="166"/>
      <c r="QM10" s="166"/>
      <c r="QN10" s="167"/>
      <c r="QO10" s="455"/>
      <c r="QP10" s="164" t="s">
        <v>94</v>
      </c>
      <c r="QQ10" s="450">
        <f>'جدول نتایج '!EY15</f>
        <v>0</v>
      </c>
      <c r="QR10" s="451"/>
      <c r="QS10" s="452"/>
      <c r="QT10" s="165"/>
      <c r="QU10" s="166"/>
      <c r="QV10" s="166"/>
      <c r="QW10" s="166"/>
      <c r="QX10" s="166"/>
      <c r="QY10" s="166"/>
      <c r="QZ10" s="167"/>
      <c r="RA10" s="455"/>
      <c r="RB10" s="164" t="s">
        <v>94</v>
      </c>
      <c r="RC10" s="450">
        <f>'جدول نتایج '!FC15</f>
        <v>0</v>
      </c>
      <c r="RD10" s="451"/>
      <c r="RE10" s="452"/>
      <c r="RF10" s="165"/>
      <c r="RG10" s="166"/>
      <c r="RH10" s="166"/>
      <c r="RI10" s="166"/>
      <c r="RJ10" s="166"/>
      <c r="RK10" s="166"/>
      <c r="RL10" s="167"/>
      <c r="RM10" s="455"/>
      <c r="RN10" s="164" t="s">
        <v>94</v>
      </c>
      <c r="RO10" s="450">
        <f>'جدول نتایج '!FG15</f>
        <v>0</v>
      </c>
      <c r="RP10" s="451"/>
      <c r="RQ10" s="452"/>
      <c r="RR10" s="165"/>
      <c r="RS10" s="166"/>
      <c r="RT10" s="166"/>
      <c r="RU10" s="166"/>
      <c r="RV10" s="166"/>
      <c r="RW10" s="166"/>
      <c r="RX10" s="167"/>
      <c r="RY10" s="455"/>
      <c r="RZ10" s="164" t="s">
        <v>94</v>
      </c>
      <c r="SA10" s="447">
        <f>'جدول نتایج '!FK15</f>
        <v>0</v>
      </c>
      <c r="SB10" s="447"/>
      <c r="SC10" s="447"/>
      <c r="SD10" s="165"/>
      <c r="SE10" s="166"/>
      <c r="SF10" s="166"/>
      <c r="SG10" s="166"/>
      <c r="SH10" s="166"/>
      <c r="SI10" s="166"/>
      <c r="SJ10" s="167"/>
      <c r="SK10" s="455"/>
      <c r="SL10" s="164" t="s">
        <v>94</v>
      </c>
      <c r="SM10" s="450">
        <f>'جدول نتایج '!FO15</f>
        <v>0</v>
      </c>
      <c r="SN10" s="451"/>
      <c r="SO10" s="451"/>
      <c r="SP10" s="165"/>
      <c r="SQ10" s="166"/>
      <c r="SR10" s="166"/>
      <c r="SS10" s="166"/>
      <c r="ST10" s="166"/>
      <c r="SU10" s="166"/>
      <c r="SV10" s="167"/>
      <c r="SW10" s="455"/>
      <c r="SX10" s="164" t="s">
        <v>94</v>
      </c>
      <c r="SY10" s="447">
        <f>'جدول نتایج '!FS15</f>
        <v>0</v>
      </c>
      <c r="SZ10" s="447"/>
      <c r="TA10" s="447"/>
      <c r="TB10" s="165"/>
      <c r="TC10" s="166"/>
      <c r="TD10" s="166"/>
      <c r="TE10" s="166"/>
      <c r="TF10" s="166"/>
      <c r="TG10" s="166"/>
      <c r="TH10" s="167"/>
      <c r="TI10" s="455"/>
      <c r="TJ10" s="164" t="s">
        <v>94</v>
      </c>
      <c r="TK10" s="447">
        <f>'جدول نتایج '!FW15</f>
        <v>0</v>
      </c>
      <c r="TL10" s="447"/>
      <c r="TM10" s="447"/>
      <c r="TN10" s="165"/>
      <c r="TO10" s="166"/>
      <c r="TP10" s="166"/>
      <c r="TQ10" s="166"/>
      <c r="TR10" s="166"/>
      <c r="TS10" s="166"/>
      <c r="TT10" s="167"/>
      <c r="TU10" s="455"/>
      <c r="TV10" s="164" t="s">
        <v>94</v>
      </c>
      <c r="TW10" s="447">
        <f>'جدول نتایج '!GA15</f>
        <v>0</v>
      </c>
      <c r="TX10" s="447"/>
      <c r="TY10" s="447"/>
      <c r="TZ10" s="165"/>
      <c r="UA10" s="166"/>
      <c r="UB10" s="166"/>
      <c r="UC10" s="166"/>
      <c r="UD10" s="166"/>
      <c r="UE10" s="166"/>
      <c r="UF10" s="167"/>
      <c r="UG10" s="455"/>
      <c r="UH10" s="164" t="s">
        <v>94</v>
      </c>
      <c r="UI10" s="447">
        <f>'جدول نتایج '!GE15</f>
        <v>0</v>
      </c>
      <c r="UJ10" s="447"/>
      <c r="UK10" s="447"/>
      <c r="UL10" s="165"/>
      <c r="UM10" s="166"/>
      <c r="UN10" s="166"/>
      <c r="UO10" s="166"/>
      <c r="UP10" s="166"/>
      <c r="UQ10" s="166"/>
      <c r="UR10" s="167"/>
      <c r="US10" s="455"/>
      <c r="UT10" s="164" t="s">
        <v>94</v>
      </c>
      <c r="UU10" s="447">
        <f>'جدول نتایج '!GI15</f>
        <v>0</v>
      </c>
      <c r="UV10" s="447"/>
      <c r="UW10" s="447"/>
      <c r="UX10" s="165"/>
      <c r="UY10" s="166"/>
      <c r="UZ10" s="166"/>
      <c r="VA10" s="166"/>
      <c r="VB10" s="166"/>
      <c r="VC10" s="166"/>
      <c r="VD10" s="167"/>
      <c r="VE10" s="455"/>
      <c r="VF10" s="164" t="s">
        <v>94</v>
      </c>
      <c r="VG10" s="447">
        <f>'جدول نتایج '!GM15</f>
        <v>0</v>
      </c>
      <c r="VH10" s="447"/>
      <c r="VI10" s="447"/>
      <c r="VJ10" s="165"/>
      <c r="VK10" s="166"/>
      <c r="VL10" s="166"/>
      <c r="VM10" s="166"/>
      <c r="VN10" s="166"/>
      <c r="VO10" s="166"/>
      <c r="VP10" s="167"/>
      <c r="VQ10" s="455"/>
      <c r="VR10" s="164" t="s">
        <v>94</v>
      </c>
      <c r="VS10" s="447">
        <f>'جدول نتایج '!GQ15</f>
        <v>0</v>
      </c>
      <c r="VT10" s="447"/>
      <c r="VU10" s="447"/>
      <c r="VV10" s="165"/>
      <c r="VW10" s="166"/>
      <c r="VX10" s="166"/>
      <c r="VY10" s="166"/>
      <c r="VZ10" s="166"/>
      <c r="WA10" s="166"/>
      <c r="WB10" s="167"/>
      <c r="WC10" s="455"/>
      <c r="WD10" s="164" t="s">
        <v>94</v>
      </c>
      <c r="WE10" s="447">
        <f>'جدول نتایج '!GU15</f>
        <v>0</v>
      </c>
      <c r="WF10" s="447"/>
      <c r="WG10" s="447"/>
      <c r="WH10" s="165"/>
      <c r="WI10" s="166"/>
      <c r="WJ10" s="166"/>
      <c r="WK10" s="166"/>
      <c r="WL10" s="166"/>
      <c r="WM10" s="166"/>
      <c r="WN10" s="167"/>
      <c r="WO10" s="455"/>
      <c r="WP10" s="164" t="s">
        <v>94</v>
      </c>
      <c r="WQ10" s="447">
        <f>'جدول نتایج '!GY15</f>
        <v>0</v>
      </c>
      <c r="WR10" s="447"/>
      <c r="WS10" s="447"/>
      <c r="WT10" s="165"/>
      <c r="WU10" s="166"/>
      <c r="WV10" s="166"/>
      <c r="WW10" s="166"/>
      <c r="WX10" s="166"/>
      <c r="WY10" s="166"/>
      <c r="WZ10" s="167"/>
      <c r="XA10" s="455"/>
      <c r="XB10" s="164" t="s">
        <v>94</v>
      </c>
      <c r="XC10" s="447">
        <f>'جدول نتایج '!HC15</f>
        <v>0</v>
      </c>
      <c r="XD10" s="447"/>
      <c r="XE10" s="447"/>
      <c r="XF10" s="165"/>
      <c r="XG10" s="166"/>
      <c r="XH10" s="166"/>
      <c r="XI10" s="166"/>
      <c r="XJ10" s="166"/>
      <c r="XK10" s="166"/>
      <c r="XL10" s="167"/>
      <c r="XM10" s="455"/>
      <c r="XN10" s="164" t="s">
        <v>94</v>
      </c>
      <c r="XO10" s="447">
        <f>'جدول نتایج '!HG15</f>
        <v>0</v>
      </c>
      <c r="XP10" s="447"/>
      <c r="XQ10" s="447"/>
      <c r="XR10" s="165"/>
      <c r="XS10" s="166"/>
      <c r="XT10" s="166"/>
      <c r="XU10" s="166"/>
      <c r="XV10" s="166"/>
      <c r="XW10" s="166"/>
      <c r="XX10" s="167"/>
      <c r="XY10" s="455"/>
      <c r="XZ10" s="164" t="s">
        <v>94</v>
      </c>
      <c r="YA10" s="447">
        <f>'جدول نتایج '!HK15</f>
        <v>0</v>
      </c>
      <c r="YB10" s="447"/>
      <c r="YC10" s="447"/>
      <c r="YD10" s="165"/>
      <c r="YE10" s="166"/>
      <c r="YF10" s="166"/>
      <c r="YG10" s="166"/>
      <c r="YH10" s="166"/>
      <c r="YI10" s="166"/>
      <c r="YJ10" s="167"/>
      <c r="YK10" s="455"/>
      <c r="YL10" s="164" t="s">
        <v>94</v>
      </c>
      <c r="YM10" s="447">
        <f>'جدول نتایج '!HO15</f>
        <v>0</v>
      </c>
      <c r="YN10" s="447"/>
      <c r="YO10" s="447"/>
      <c r="YP10" s="165"/>
      <c r="YQ10" s="166"/>
      <c r="YR10" s="166"/>
      <c r="YS10" s="166"/>
      <c r="YT10" s="166"/>
      <c r="YU10" s="166"/>
      <c r="YV10" s="167"/>
      <c r="YW10" s="455"/>
      <c r="YX10" s="164" t="s">
        <v>94</v>
      </c>
      <c r="YY10" s="447">
        <f>'جدول نتایج '!HS15</f>
        <v>0</v>
      </c>
      <c r="YZ10" s="447"/>
      <c r="ZA10" s="447"/>
      <c r="ZB10" s="165"/>
      <c r="ZC10" s="166"/>
      <c r="ZD10" s="166"/>
      <c r="ZE10" s="166"/>
      <c r="ZF10" s="166"/>
      <c r="ZG10" s="166"/>
      <c r="ZH10" s="167"/>
      <c r="ZI10" s="455"/>
      <c r="ZJ10" s="164" t="s">
        <v>94</v>
      </c>
      <c r="ZK10" s="447">
        <f>'جدول نتایج '!HW15</f>
        <v>0</v>
      </c>
      <c r="ZL10" s="447"/>
      <c r="ZM10" s="447"/>
      <c r="ZN10" s="165"/>
      <c r="ZO10" s="166"/>
      <c r="ZP10" s="166"/>
      <c r="ZQ10" s="166"/>
      <c r="ZR10" s="166"/>
      <c r="ZS10" s="166"/>
      <c r="ZT10" s="167"/>
      <c r="ZU10" s="455"/>
      <c r="ZV10" s="164" t="s">
        <v>94</v>
      </c>
      <c r="ZW10" s="447">
        <f>'جدول نتایج '!IA15</f>
        <v>0</v>
      </c>
      <c r="ZX10" s="447"/>
      <c r="ZY10" s="447"/>
      <c r="ZZ10" s="165"/>
      <c r="AAA10" s="166"/>
      <c r="AAB10" s="166"/>
      <c r="AAC10" s="166"/>
      <c r="AAD10" s="166"/>
      <c r="AAE10" s="166"/>
      <c r="AAF10" s="167"/>
      <c r="AAG10" s="455"/>
      <c r="AAH10" s="164" t="s">
        <v>94</v>
      </c>
      <c r="AAI10" s="447">
        <f>'جدول نتایج '!IE15</f>
        <v>0</v>
      </c>
      <c r="AAJ10" s="447"/>
      <c r="AAK10" s="447"/>
      <c r="AAL10" s="165"/>
      <c r="AAM10" s="166"/>
      <c r="AAN10" s="166"/>
      <c r="AAO10" s="166"/>
      <c r="AAP10" s="166"/>
      <c r="AAQ10" s="166"/>
      <c r="AAR10" s="167"/>
      <c r="AAS10" s="455"/>
      <c r="AAT10" s="164" t="s">
        <v>94</v>
      </c>
      <c r="AAU10" s="447">
        <f>'جدول نتایج '!II15</f>
        <v>0</v>
      </c>
      <c r="AAV10" s="447"/>
      <c r="AAW10" s="447"/>
      <c r="AAX10" s="165"/>
      <c r="AAY10" s="166"/>
      <c r="AAZ10" s="166"/>
      <c r="ABA10" s="166"/>
      <c r="ABB10" s="166"/>
      <c r="ABC10" s="166"/>
      <c r="ABD10" s="167"/>
      <c r="ABE10" s="455"/>
      <c r="ABF10" s="164" t="s">
        <v>94</v>
      </c>
      <c r="ABG10" s="447">
        <f>'جدول نتایج '!IM15</f>
        <v>0</v>
      </c>
      <c r="ABH10" s="447"/>
      <c r="ABI10" s="447"/>
      <c r="ABJ10" s="165"/>
      <c r="ABK10" s="166"/>
      <c r="ABL10" s="166"/>
      <c r="ABM10" s="166"/>
      <c r="ABN10" s="166"/>
      <c r="ABO10" s="166"/>
      <c r="ABP10" s="167"/>
      <c r="ABQ10" s="455"/>
      <c r="ABR10" s="164" t="s">
        <v>94</v>
      </c>
      <c r="ABS10" s="447">
        <f>'جدول نتایج '!IQ15</f>
        <v>0</v>
      </c>
      <c r="ABT10" s="447"/>
      <c r="ABU10" s="447"/>
      <c r="ABV10" s="165"/>
      <c r="ABW10" s="166"/>
      <c r="ABX10" s="166"/>
      <c r="ABY10" s="166"/>
      <c r="ABZ10" s="166"/>
      <c r="ACA10" s="166"/>
      <c r="ACB10" s="167"/>
      <c r="ACC10" s="455"/>
      <c r="ACD10" s="164" t="s">
        <v>94</v>
      </c>
      <c r="ACE10" s="447">
        <f>'جدول نتایج '!IU15</f>
        <v>0</v>
      </c>
      <c r="ACF10" s="447"/>
      <c r="ACG10" s="447"/>
      <c r="ACH10" s="165"/>
      <c r="ACI10" s="166"/>
      <c r="ACJ10" s="166"/>
      <c r="ACK10" s="166"/>
      <c r="ACL10" s="166"/>
      <c r="ACM10" s="166"/>
      <c r="ACN10" s="167"/>
      <c r="ACO10" s="455"/>
      <c r="ACP10" s="164" t="s">
        <v>94</v>
      </c>
      <c r="ACQ10" s="447">
        <f>'جدول نتایج '!IY15</f>
        <v>0</v>
      </c>
      <c r="ACR10" s="447"/>
      <c r="ACS10" s="447"/>
      <c r="ACT10" s="165"/>
      <c r="ACU10" s="166"/>
      <c r="ACV10" s="166"/>
      <c r="ACW10" s="166"/>
      <c r="ACX10" s="166"/>
      <c r="ACY10" s="166"/>
      <c r="ACZ10" s="167"/>
      <c r="ADA10" s="455"/>
      <c r="ADB10" s="164" t="s">
        <v>94</v>
      </c>
      <c r="ADC10" s="447">
        <f>'جدول نتایج '!JC15</f>
        <v>0</v>
      </c>
      <c r="ADD10" s="447"/>
      <c r="ADE10" s="447"/>
      <c r="ADF10" s="165"/>
      <c r="ADG10" s="166"/>
      <c r="ADH10" s="166"/>
      <c r="ADI10" s="166"/>
      <c r="ADJ10" s="166"/>
      <c r="ADK10" s="166"/>
      <c r="ADL10" s="167"/>
      <c r="ADM10" s="455"/>
      <c r="ADN10" s="164" t="s">
        <v>94</v>
      </c>
      <c r="ADO10" s="447">
        <f>'جدول نتایج '!JG15</f>
        <v>0</v>
      </c>
      <c r="ADP10" s="447"/>
      <c r="ADQ10" s="447"/>
      <c r="ADR10" s="165"/>
      <c r="ADS10" s="166"/>
      <c r="ADT10" s="166"/>
      <c r="ADU10" s="166"/>
      <c r="ADV10" s="166"/>
      <c r="ADW10" s="166"/>
      <c r="ADX10" s="167"/>
      <c r="ADY10" s="455"/>
      <c r="ADZ10" s="164" t="s">
        <v>94</v>
      </c>
      <c r="AEA10" s="447">
        <f>'جدول نتایج '!JK15</f>
        <v>0</v>
      </c>
      <c r="AEB10" s="447"/>
      <c r="AEC10" s="447"/>
      <c r="AED10" s="165"/>
      <c r="AEE10" s="166"/>
      <c r="AEF10" s="166"/>
      <c r="AEG10" s="166"/>
      <c r="AEH10" s="166"/>
      <c r="AEI10" s="166"/>
      <c r="AEJ10" s="167"/>
      <c r="AEK10" s="455"/>
      <c r="AEL10" s="164" t="s">
        <v>94</v>
      </c>
      <c r="AEM10" s="447">
        <f>'جدول نتایج '!JO15</f>
        <v>0</v>
      </c>
      <c r="AEN10" s="447"/>
      <c r="AEO10" s="447"/>
      <c r="AEP10" s="165"/>
      <c r="AEQ10" s="166"/>
      <c r="AER10" s="166"/>
      <c r="AES10" s="166"/>
      <c r="AET10" s="166"/>
      <c r="AEU10" s="166"/>
      <c r="AEV10" s="167"/>
      <c r="AEW10" s="455"/>
      <c r="AEX10" s="164" t="s">
        <v>94</v>
      </c>
      <c r="AEY10" s="447">
        <f>'جدول نتایج '!JS15</f>
        <v>0</v>
      </c>
      <c r="AEZ10" s="447"/>
      <c r="AFA10" s="447"/>
      <c r="AFB10" s="165"/>
      <c r="AFC10" s="166"/>
      <c r="AFD10" s="166"/>
      <c r="AFE10" s="166"/>
      <c r="AFF10" s="166"/>
      <c r="AFG10" s="166"/>
      <c r="AFH10" s="167"/>
      <c r="AFI10" s="455"/>
      <c r="AFJ10" s="164" t="s">
        <v>94</v>
      </c>
      <c r="AFK10" s="447">
        <f>'جدول نتایج '!JW15</f>
        <v>0</v>
      </c>
      <c r="AFL10" s="447"/>
      <c r="AFM10" s="447"/>
      <c r="AFN10" s="165"/>
      <c r="AFO10" s="166"/>
      <c r="AFP10" s="166"/>
      <c r="AFQ10" s="166"/>
      <c r="AFR10" s="166"/>
      <c r="AFS10" s="166"/>
      <c r="AFT10" s="167"/>
      <c r="AFU10" s="455"/>
      <c r="AFV10" s="164" t="s">
        <v>94</v>
      </c>
      <c r="AFW10" s="447">
        <f>'جدول نتایج '!KA15</f>
        <v>0</v>
      </c>
      <c r="AFX10" s="447"/>
      <c r="AFY10" s="447"/>
      <c r="AFZ10" s="165"/>
      <c r="AGA10" s="166"/>
      <c r="AGB10" s="166"/>
      <c r="AGC10" s="166"/>
      <c r="AGD10" s="166"/>
      <c r="AGE10" s="166"/>
      <c r="AGF10" s="167"/>
      <c r="AGG10" s="455"/>
      <c r="AGH10" s="164" t="s">
        <v>94</v>
      </c>
      <c r="AGI10" s="447">
        <f>'جدول نتایج '!KE15</f>
        <v>0</v>
      </c>
      <c r="AGJ10" s="447"/>
      <c r="AGK10" s="447"/>
      <c r="AGL10" s="165"/>
      <c r="AGM10" s="166"/>
      <c r="AGN10" s="166"/>
      <c r="AGO10" s="166"/>
      <c r="AGP10" s="166"/>
      <c r="AGQ10" s="166"/>
      <c r="AGR10" s="167"/>
      <c r="AGS10" s="455"/>
      <c r="AGT10" s="164" t="s">
        <v>94</v>
      </c>
      <c r="AGU10" s="447">
        <f>'جدول نتایج '!KI15</f>
        <v>0</v>
      </c>
      <c r="AGV10" s="447"/>
      <c r="AGW10" s="447"/>
      <c r="AGX10" s="165"/>
      <c r="AGY10" s="166"/>
      <c r="AGZ10" s="166"/>
      <c r="AHA10" s="166"/>
      <c r="AHB10" s="166"/>
      <c r="AHC10" s="166"/>
      <c r="AHD10" s="167"/>
      <c r="AHE10" s="455"/>
      <c r="AHF10" s="164" t="s">
        <v>94</v>
      </c>
      <c r="AHG10" s="447">
        <f>'جدول نتایج '!KM15</f>
        <v>0</v>
      </c>
      <c r="AHH10" s="447"/>
      <c r="AHI10" s="447"/>
      <c r="AHJ10" s="165"/>
      <c r="AHK10" s="166"/>
      <c r="AHL10" s="166"/>
      <c r="AHM10" s="166"/>
      <c r="AHN10" s="166"/>
      <c r="AHO10" s="166"/>
      <c r="AHP10" s="167"/>
      <c r="AHQ10" s="455"/>
      <c r="AHR10" s="164" t="s">
        <v>94</v>
      </c>
      <c r="AHS10" s="447">
        <f>'جدول نتایج '!KQ15</f>
        <v>0</v>
      </c>
      <c r="AHT10" s="447"/>
      <c r="AHU10" s="447"/>
      <c r="AHV10" s="165"/>
      <c r="AHW10" s="166"/>
      <c r="AHX10" s="166"/>
      <c r="AHY10" s="166"/>
      <c r="AHZ10" s="166"/>
      <c r="AIA10" s="166"/>
      <c r="AIB10" s="167"/>
      <c r="AIC10" s="455"/>
      <c r="AID10" s="164" t="s">
        <v>94</v>
      </c>
      <c r="AIE10" s="447">
        <f>'جدول نتایج '!KU15</f>
        <v>0</v>
      </c>
      <c r="AIF10" s="447"/>
      <c r="AIG10" s="447"/>
      <c r="AIH10" s="165"/>
      <c r="AII10" s="166"/>
      <c r="AIJ10" s="166"/>
      <c r="AIK10" s="166"/>
      <c r="AIL10" s="166"/>
      <c r="AIM10" s="166"/>
      <c r="AIN10" s="167"/>
      <c r="AIO10" s="455"/>
      <c r="AIP10" s="164" t="s">
        <v>94</v>
      </c>
      <c r="AIQ10" s="447">
        <f>'جدول نتایج '!KY15</f>
        <v>0</v>
      </c>
      <c r="AIR10" s="447"/>
      <c r="AIS10" s="447"/>
      <c r="AIT10" s="165"/>
      <c r="AIU10" s="166"/>
      <c r="AIV10" s="166"/>
      <c r="AIW10" s="166"/>
      <c r="AIX10" s="166"/>
      <c r="AIY10" s="166"/>
      <c r="AIZ10" s="167"/>
      <c r="AJA10" s="455"/>
      <c r="AJB10" s="164" t="s">
        <v>94</v>
      </c>
      <c r="AJC10" s="447">
        <f>'جدول نتایج '!LC15</f>
        <v>0</v>
      </c>
      <c r="AJD10" s="447"/>
      <c r="AJE10" s="447"/>
      <c r="AJF10" s="165"/>
      <c r="AJG10" s="166"/>
      <c r="AJH10" s="166"/>
      <c r="AJI10" s="166"/>
      <c r="AJJ10" s="166"/>
      <c r="AJK10" s="166"/>
      <c r="AJL10" s="167"/>
      <c r="AJM10" s="455"/>
      <c r="AJN10" s="164" t="s">
        <v>94</v>
      </c>
      <c r="AJO10" s="447">
        <f>'جدول نتایج '!LG15</f>
        <v>0</v>
      </c>
      <c r="AJP10" s="447"/>
      <c r="AJQ10" s="447"/>
      <c r="AJR10" s="165"/>
      <c r="AJS10" s="166"/>
      <c r="AJT10" s="166"/>
      <c r="AJU10" s="166"/>
      <c r="AJV10" s="166"/>
      <c r="AJW10" s="166"/>
      <c r="AJX10" s="167"/>
      <c r="AJY10" s="455"/>
      <c r="AJZ10" s="164" t="s">
        <v>94</v>
      </c>
      <c r="AKA10" s="447">
        <f>'جدول نتایج '!LK15</f>
        <v>0</v>
      </c>
      <c r="AKB10" s="447"/>
      <c r="AKC10" s="447"/>
      <c r="AKD10" s="165"/>
      <c r="AKE10" s="166"/>
      <c r="AKF10" s="166"/>
      <c r="AKG10" s="166"/>
      <c r="AKH10" s="166"/>
      <c r="AKI10" s="166"/>
      <c r="AKJ10" s="167"/>
      <c r="AKL10" s="443" t="s">
        <v>170</v>
      </c>
      <c r="AKM10" s="444"/>
      <c r="AKN10" s="444"/>
      <c r="AKO10" s="444"/>
      <c r="AKP10" s="444"/>
    </row>
    <row r="11" spans="1:1142" s="3" customFormat="1" ht="18" customHeight="1" x14ac:dyDescent="0.3">
      <c r="A11" s="447" t="s">
        <v>41</v>
      </c>
      <c r="B11" s="447"/>
      <c r="C11" s="447">
        <f>'جدول نتایج '!C16</f>
        <v>0</v>
      </c>
      <c r="D11" s="447"/>
      <c r="E11" s="447"/>
      <c r="F11" s="169"/>
      <c r="G11" s="170"/>
      <c r="H11" s="170"/>
      <c r="I11" s="170"/>
      <c r="J11" s="170"/>
      <c r="K11" s="170"/>
      <c r="L11" s="171"/>
      <c r="M11" s="447" t="s">
        <v>41</v>
      </c>
      <c r="N11" s="447"/>
      <c r="O11" s="447">
        <f>'جدول نتایج '!G16</f>
        <v>0</v>
      </c>
      <c r="P11" s="447"/>
      <c r="Q11" s="447"/>
      <c r="R11" s="169"/>
      <c r="S11" s="170"/>
      <c r="T11" s="170"/>
      <c r="U11" s="170"/>
      <c r="V11" s="170"/>
      <c r="W11" s="170"/>
      <c r="X11" s="171"/>
      <c r="Y11" s="447" t="s">
        <v>41</v>
      </c>
      <c r="Z11" s="447"/>
      <c r="AA11" s="447">
        <f>'جدول نتایج '!K16</f>
        <v>0</v>
      </c>
      <c r="AB11" s="447"/>
      <c r="AC11" s="447"/>
      <c r="AD11" s="169"/>
      <c r="AE11" s="170"/>
      <c r="AF11" s="170"/>
      <c r="AG11" s="170"/>
      <c r="AH11" s="170"/>
      <c r="AI11" s="170"/>
      <c r="AJ11" s="171"/>
      <c r="AK11" s="450" t="s">
        <v>41</v>
      </c>
      <c r="AL11" s="452"/>
      <c r="AM11" s="450">
        <f>'جدول نتایج '!O16</f>
        <v>0</v>
      </c>
      <c r="AN11" s="451"/>
      <c r="AO11" s="451"/>
      <c r="AP11" s="169"/>
      <c r="AQ11" s="170"/>
      <c r="AR11" s="170"/>
      <c r="AS11" s="170"/>
      <c r="AT11" s="170"/>
      <c r="AU11" s="170"/>
      <c r="AV11" s="171"/>
      <c r="AW11" s="447" t="s">
        <v>41</v>
      </c>
      <c r="AX11" s="447"/>
      <c r="AY11" s="447">
        <f>'جدول نتایج '!S16</f>
        <v>0</v>
      </c>
      <c r="AZ11" s="447"/>
      <c r="BA11" s="447"/>
      <c r="BB11" s="169"/>
      <c r="BC11" s="170"/>
      <c r="BD11" s="170"/>
      <c r="BE11" s="170"/>
      <c r="BF11" s="170"/>
      <c r="BG11" s="170"/>
      <c r="BH11" s="171"/>
      <c r="BI11" s="447" t="s">
        <v>41</v>
      </c>
      <c r="BJ11" s="447"/>
      <c r="BK11" s="447">
        <f>'جدول نتایج '!W16</f>
        <v>0</v>
      </c>
      <c r="BL11" s="447"/>
      <c r="BM11" s="447"/>
      <c r="BN11" s="169"/>
      <c r="BO11" s="170"/>
      <c r="BP11" s="170"/>
      <c r="BQ11" s="170"/>
      <c r="BR11" s="170"/>
      <c r="BS11" s="170"/>
      <c r="BT11" s="171"/>
      <c r="BU11" s="447" t="s">
        <v>41</v>
      </c>
      <c r="BV11" s="447"/>
      <c r="BW11" s="447">
        <f>'جدول نتایج '!AA16</f>
        <v>0</v>
      </c>
      <c r="BX11" s="447"/>
      <c r="BY11" s="447"/>
      <c r="BZ11" s="169"/>
      <c r="CA11" s="170"/>
      <c r="CB11" s="170"/>
      <c r="CC11" s="170"/>
      <c r="CD11" s="170"/>
      <c r="CE11" s="170"/>
      <c r="CF11" s="171"/>
      <c r="CG11" s="447" t="s">
        <v>41</v>
      </c>
      <c r="CH11" s="447"/>
      <c r="CI11" s="447">
        <f>'جدول نتایج '!AE16</f>
        <v>0</v>
      </c>
      <c r="CJ11" s="447"/>
      <c r="CK11" s="447"/>
      <c r="CL11" s="169"/>
      <c r="CM11" s="170"/>
      <c r="CN11" s="170"/>
      <c r="CO11" s="170"/>
      <c r="CP11" s="170"/>
      <c r="CQ11" s="170"/>
      <c r="CR11" s="171"/>
      <c r="CS11" s="447" t="s">
        <v>41</v>
      </c>
      <c r="CT11" s="447"/>
      <c r="CU11" s="447">
        <f>'جدول نتایج '!AI16</f>
        <v>0</v>
      </c>
      <c r="CV11" s="447"/>
      <c r="CW11" s="447"/>
      <c r="CX11" s="169"/>
      <c r="CY11" s="170"/>
      <c r="CZ11" s="170"/>
      <c r="DA11" s="170"/>
      <c r="DB11" s="170"/>
      <c r="DC11" s="170"/>
      <c r="DD11" s="171"/>
      <c r="DE11" s="447" t="s">
        <v>41</v>
      </c>
      <c r="DF11" s="447"/>
      <c r="DG11" s="447">
        <f>'جدول نتایج '!AM16</f>
        <v>0</v>
      </c>
      <c r="DH11" s="447"/>
      <c r="DI11" s="447"/>
      <c r="DJ11" s="169"/>
      <c r="DK11" s="170"/>
      <c r="DL11" s="170"/>
      <c r="DM11" s="170"/>
      <c r="DN11" s="170"/>
      <c r="DO11" s="170"/>
      <c r="DP11" s="171"/>
      <c r="DQ11" s="447" t="s">
        <v>41</v>
      </c>
      <c r="DR11" s="447"/>
      <c r="DS11" s="447">
        <f>'جدول نتایج '!AQ16</f>
        <v>0</v>
      </c>
      <c r="DT11" s="447"/>
      <c r="DU11" s="447"/>
      <c r="DV11" s="169"/>
      <c r="DW11" s="170"/>
      <c r="DX11" s="170"/>
      <c r="DY11" s="170"/>
      <c r="DZ11" s="170"/>
      <c r="EA11" s="170"/>
      <c r="EB11" s="171"/>
      <c r="EC11" s="447" t="s">
        <v>41</v>
      </c>
      <c r="ED11" s="447"/>
      <c r="EE11" s="447">
        <f>'جدول نتایج '!AU16</f>
        <v>0</v>
      </c>
      <c r="EF11" s="447"/>
      <c r="EG11" s="447"/>
      <c r="EH11" s="169"/>
      <c r="EI11" s="170"/>
      <c r="EJ11" s="170"/>
      <c r="EK11" s="170"/>
      <c r="EL11" s="170"/>
      <c r="EM11" s="170"/>
      <c r="EN11" s="171"/>
      <c r="EO11" s="447" t="s">
        <v>41</v>
      </c>
      <c r="EP11" s="447"/>
      <c r="EQ11" s="447">
        <f>'جدول نتایج '!AY16</f>
        <v>0</v>
      </c>
      <c r="ER11" s="447"/>
      <c r="ES11" s="447"/>
      <c r="ET11" s="169"/>
      <c r="EU11" s="170"/>
      <c r="EV11" s="170"/>
      <c r="EW11" s="170"/>
      <c r="EX11" s="170"/>
      <c r="EY11" s="170"/>
      <c r="EZ11" s="171"/>
      <c r="FA11" s="447" t="s">
        <v>41</v>
      </c>
      <c r="FB11" s="447"/>
      <c r="FC11" s="447">
        <f>'جدول نتایج '!BC16</f>
        <v>0</v>
      </c>
      <c r="FD11" s="447"/>
      <c r="FE11" s="447"/>
      <c r="FF11" s="169"/>
      <c r="FG11" s="170"/>
      <c r="FH11" s="170"/>
      <c r="FI11" s="170"/>
      <c r="FJ11" s="170"/>
      <c r="FK11" s="170"/>
      <c r="FL11" s="171"/>
      <c r="FM11" s="447" t="s">
        <v>41</v>
      </c>
      <c r="FN11" s="447"/>
      <c r="FO11" s="447">
        <f>'جدول نتایج '!BG16</f>
        <v>0</v>
      </c>
      <c r="FP11" s="447"/>
      <c r="FQ11" s="447"/>
      <c r="FR11" s="169"/>
      <c r="FS11" s="170"/>
      <c r="FT11" s="170"/>
      <c r="FU11" s="170"/>
      <c r="FV11" s="170"/>
      <c r="FW11" s="170"/>
      <c r="FX11" s="171"/>
      <c r="FY11" s="447" t="s">
        <v>41</v>
      </c>
      <c r="FZ11" s="447"/>
      <c r="GA11" s="447">
        <f>'جدول نتایج '!BK16</f>
        <v>0</v>
      </c>
      <c r="GB11" s="447"/>
      <c r="GC11" s="447"/>
      <c r="GD11" s="169"/>
      <c r="GE11" s="170"/>
      <c r="GF11" s="170"/>
      <c r="GG11" s="170"/>
      <c r="GH11" s="170"/>
      <c r="GI11" s="170"/>
      <c r="GJ11" s="171"/>
      <c r="GK11" s="447" t="s">
        <v>41</v>
      </c>
      <c r="GL11" s="447"/>
      <c r="GM11" s="447">
        <f>'جدول نتایج '!BO16</f>
        <v>0</v>
      </c>
      <c r="GN11" s="447"/>
      <c r="GO11" s="447"/>
      <c r="GP11" s="169"/>
      <c r="GQ11" s="170"/>
      <c r="GR11" s="170"/>
      <c r="GS11" s="170"/>
      <c r="GT11" s="170"/>
      <c r="GU11" s="170"/>
      <c r="GV11" s="171"/>
      <c r="GW11" s="447" t="s">
        <v>41</v>
      </c>
      <c r="GX11" s="447"/>
      <c r="GY11" s="447">
        <f>'جدول نتایج '!BS16</f>
        <v>0</v>
      </c>
      <c r="GZ11" s="447"/>
      <c r="HA11" s="447"/>
      <c r="HB11" s="169"/>
      <c r="HC11" s="170"/>
      <c r="HD11" s="170"/>
      <c r="HE11" s="170"/>
      <c r="HF11" s="170"/>
      <c r="HG11" s="170"/>
      <c r="HH11" s="171"/>
      <c r="HI11" s="447" t="s">
        <v>41</v>
      </c>
      <c r="HJ11" s="447"/>
      <c r="HK11" s="447">
        <f>'جدول نتایج '!BW16</f>
        <v>0</v>
      </c>
      <c r="HL11" s="447"/>
      <c r="HM11" s="447"/>
      <c r="HN11" s="169"/>
      <c r="HO11" s="170"/>
      <c r="HP11" s="170"/>
      <c r="HQ11" s="170"/>
      <c r="HR11" s="170"/>
      <c r="HS11" s="170"/>
      <c r="HT11" s="171"/>
      <c r="HU11" s="447" t="s">
        <v>41</v>
      </c>
      <c r="HV11" s="447"/>
      <c r="HW11" s="450">
        <f>'جدول نتایج '!CA16</f>
        <v>0</v>
      </c>
      <c r="HX11" s="451"/>
      <c r="HY11" s="451"/>
      <c r="HZ11" s="169"/>
      <c r="IA11" s="170"/>
      <c r="IB11" s="170"/>
      <c r="IC11" s="170"/>
      <c r="ID11" s="170"/>
      <c r="IE11" s="170"/>
      <c r="IF11" s="171"/>
      <c r="IG11" s="447" t="s">
        <v>41</v>
      </c>
      <c r="IH11" s="447"/>
      <c r="II11" s="447">
        <f>'جدول نتایج '!CE16</f>
        <v>0</v>
      </c>
      <c r="IJ11" s="447"/>
      <c r="IK11" s="447"/>
      <c r="IL11" s="169"/>
      <c r="IM11" s="170"/>
      <c r="IN11" s="170"/>
      <c r="IO11" s="170"/>
      <c r="IP11" s="170"/>
      <c r="IQ11" s="170"/>
      <c r="IR11" s="171"/>
      <c r="IS11" s="447" t="s">
        <v>41</v>
      </c>
      <c r="IT11" s="447"/>
      <c r="IU11" s="447">
        <f>'جدول نتایج '!CI16</f>
        <v>0</v>
      </c>
      <c r="IV11" s="447"/>
      <c r="IW11" s="447"/>
      <c r="IX11" s="169"/>
      <c r="IY11" s="170"/>
      <c r="IZ11" s="170"/>
      <c r="JA11" s="170"/>
      <c r="JB11" s="170"/>
      <c r="JC11" s="170"/>
      <c r="JD11" s="171"/>
      <c r="JE11" s="447" t="s">
        <v>41</v>
      </c>
      <c r="JF11" s="447"/>
      <c r="JG11" s="447">
        <f>'جدول نتایج '!CM16</f>
        <v>0</v>
      </c>
      <c r="JH11" s="447"/>
      <c r="JI11" s="447"/>
      <c r="JJ11" s="169"/>
      <c r="JK11" s="170"/>
      <c r="JL11" s="170"/>
      <c r="JM11" s="170"/>
      <c r="JN11" s="170"/>
      <c r="JO11" s="170"/>
      <c r="JP11" s="171"/>
      <c r="JQ11" s="447" t="s">
        <v>41</v>
      </c>
      <c r="JR11" s="447"/>
      <c r="JS11" s="447">
        <f>'جدول نتایج '!CQ16</f>
        <v>0</v>
      </c>
      <c r="JT11" s="447"/>
      <c r="JU11" s="447"/>
      <c r="JV11" s="169"/>
      <c r="JW11" s="170"/>
      <c r="JX11" s="170"/>
      <c r="JY11" s="170"/>
      <c r="JZ11" s="170"/>
      <c r="KA11" s="170"/>
      <c r="KB11" s="171"/>
      <c r="KC11" s="447" t="s">
        <v>41</v>
      </c>
      <c r="KD11" s="447"/>
      <c r="KE11" s="447">
        <f>'جدول نتایج '!CU16</f>
        <v>0</v>
      </c>
      <c r="KF11" s="447"/>
      <c r="KG11" s="447"/>
      <c r="KH11" s="169"/>
      <c r="KI11" s="170"/>
      <c r="KJ11" s="170"/>
      <c r="KK11" s="170"/>
      <c r="KL11" s="170"/>
      <c r="KM11" s="170"/>
      <c r="KN11" s="171"/>
      <c r="KO11" s="447" t="s">
        <v>41</v>
      </c>
      <c r="KP11" s="447"/>
      <c r="KQ11" s="450">
        <f>'جدول نتایج '!CY16</f>
        <v>0</v>
      </c>
      <c r="KR11" s="451"/>
      <c r="KS11" s="451"/>
      <c r="KT11" s="169"/>
      <c r="KU11" s="170"/>
      <c r="KV11" s="170"/>
      <c r="KW11" s="170"/>
      <c r="KX11" s="170"/>
      <c r="KY11" s="170"/>
      <c r="KZ11" s="171"/>
      <c r="LA11" s="447" t="s">
        <v>41</v>
      </c>
      <c r="LB11" s="447"/>
      <c r="LC11" s="447">
        <f>'جدول نتایج '!DC16</f>
        <v>0</v>
      </c>
      <c r="LD11" s="447"/>
      <c r="LE11" s="447"/>
      <c r="LF11" s="169"/>
      <c r="LG11" s="170"/>
      <c r="LH11" s="170"/>
      <c r="LI11" s="170"/>
      <c r="LJ11" s="170"/>
      <c r="LK11" s="170"/>
      <c r="LL11" s="171"/>
      <c r="LM11" s="447" t="s">
        <v>41</v>
      </c>
      <c r="LN11" s="447"/>
      <c r="LO11" s="447">
        <f>'جدول نتایج '!DG16</f>
        <v>0</v>
      </c>
      <c r="LP11" s="447"/>
      <c r="LQ11" s="447"/>
      <c r="LR11" s="169"/>
      <c r="LS11" s="170"/>
      <c r="LT11" s="170"/>
      <c r="LU11" s="170"/>
      <c r="LV11" s="170"/>
      <c r="LW11" s="170"/>
      <c r="LX11" s="171"/>
      <c r="LY11" s="447" t="s">
        <v>41</v>
      </c>
      <c r="LZ11" s="447"/>
      <c r="MA11" s="447">
        <f>'جدول نتایج '!DK16</f>
        <v>0</v>
      </c>
      <c r="MB11" s="447"/>
      <c r="MC11" s="447"/>
      <c r="MD11" s="169"/>
      <c r="ME11" s="170"/>
      <c r="MF11" s="170"/>
      <c r="MG11" s="170"/>
      <c r="MH11" s="170"/>
      <c r="MI11" s="170"/>
      <c r="MJ11" s="171"/>
      <c r="MK11" s="447" t="s">
        <v>41</v>
      </c>
      <c r="ML11" s="447"/>
      <c r="MM11" s="447">
        <f>'جدول نتایج '!DO16</f>
        <v>0</v>
      </c>
      <c r="MN11" s="447"/>
      <c r="MO11" s="447"/>
      <c r="MP11" s="169"/>
      <c r="MQ11" s="170"/>
      <c r="MR11" s="170"/>
      <c r="MS11" s="170"/>
      <c r="MT11" s="170"/>
      <c r="MU11" s="170"/>
      <c r="MV11" s="171"/>
      <c r="MW11" s="447" t="s">
        <v>41</v>
      </c>
      <c r="MX11" s="447"/>
      <c r="MY11" s="447">
        <f>'جدول نتایج '!DS16</f>
        <v>0</v>
      </c>
      <c r="MZ11" s="447"/>
      <c r="NA11" s="447"/>
      <c r="NB11" s="169"/>
      <c r="NC11" s="170"/>
      <c r="ND11" s="170"/>
      <c r="NE11" s="170"/>
      <c r="NF11" s="170"/>
      <c r="NG11" s="170"/>
      <c r="NH11" s="171"/>
      <c r="NI11" s="447" t="s">
        <v>41</v>
      </c>
      <c r="NJ11" s="447"/>
      <c r="NK11" s="450">
        <f>'جدول نتایج '!DW16</f>
        <v>0</v>
      </c>
      <c r="NL11" s="451"/>
      <c r="NM11" s="451"/>
      <c r="NN11" s="169"/>
      <c r="NO11" s="170"/>
      <c r="NP11" s="170"/>
      <c r="NQ11" s="170"/>
      <c r="NR11" s="170"/>
      <c r="NS11" s="170"/>
      <c r="NT11" s="171"/>
      <c r="NU11" s="447" t="s">
        <v>41</v>
      </c>
      <c r="NV11" s="447"/>
      <c r="NW11" s="447">
        <f>'جدول نتایج '!EA16</f>
        <v>0</v>
      </c>
      <c r="NX11" s="447"/>
      <c r="NY11" s="447"/>
      <c r="NZ11" s="169"/>
      <c r="OA11" s="170"/>
      <c r="OB11" s="170"/>
      <c r="OC11" s="170"/>
      <c r="OD11" s="170"/>
      <c r="OE11" s="170"/>
      <c r="OF11" s="171"/>
      <c r="OG11" s="447" t="s">
        <v>41</v>
      </c>
      <c r="OH11" s="447"/>
      <c r="OI11" s="447">
        <f>'جدول نتایج '!EE16</f>
        <v>0</v>
      </c>
      <c r="OJ11" s="447"/>
      <c r="OK11" s="447"/>
      <c r="OL11" s="169"/>
      <c r="OM11" s="170"/>
      <c r="ON11" s="170"/>
      <c r="OO11" s="170"/>
      <c r="OP11" s="170"/>
      <c r="OQ11" s="170"/>
      <c r="OR11" s="171"/>
      <c r="OS11" s="447" t="s">
        <v>41</v>
      </c>
      <c r="OT11" s="447"/>
      <c r="OU11" s="447">
        <f>'جدول نتایج '!EI16</f>
        <v>0</v>
      </c>
      <c r="OV11" s="447"/>
      <c r="OW11" s="447"/>
      <c r="OX11" s="169"/>
      <c r="OY11" s="170"/>
      <c r="OZ11" s="170"/>
      <c r="PA11" s="170"/>
      <c r="PB11" s="170"/>
      <c r="PC11" s="170"/>
      <c r="PD11" s="171"/>
      <c r="PE11" s="447" t="s">
        <v>41</v>
      </c>
      <c r="PF11" s="447"/>
      <c r="PG11" s="447">
        <f>'جدول نتایج '!EM16</f>
        <v>0</v>
      </c>
      <c r="PH11" s="447"/>
      <c r="PI11" s="447"/>
      <c r="PJ11" s="169"/>
      <c r="PK11" s="170"/>
      <c r="PL11" s="170"/>
      <c r="PM11" s="170"/>
      <c r="PN11" s="170"/>
      <c r="PO11" s="170"/>
      <c r="PP11" s="171"/>
      <c r="PQ11" s="447" t="s">
        <v>41</v>
      </c>
      <c r="PR11" s="447"/>
      <c r="PS11" s="447">
        <f>'جدول نتایج '!EQ16</f>
        <v>0</v>
      </c>
      <c r="PT11" s="447"/>
      <c r="PU11" s="447"/>
      <c r="PV11" s="169"/>
      <c r="PW11" s="170"/>
      <c r="PX11" s="170"/>
      <c r="PY11" s="170"/>
      <c r="PZ11" s="170"/>
      <c r="QA11" s="170"/>
      <c r="QB11" s="171"/>
      <c r="QC11" s="447" t="s">
        <v>41</v>
      </c>
      <c r="QD11" s="447"/>
      <c r="QE11" s="450">
        <f>'جدول نتایج '!EU16</f>
        <v>0</v>
      </c>
      <c r="QF11" s="451"/>
      <c r="QG11" s="451"/>
      <c r="QH11" s="169"/>
      <c r="QI11" s="170"/>
      <c r="QJ11" s="170"/>
      <c r="QK11" s="170"/>
      <c r="QL11" s="170"/>
      <c r="QM11" s="170"/>
      <c r="QN11" s="171"/>
      <c r="QO11" s="447" t="s">
        <v>41</v>
      </c>
      <c r="QP11" s="447"/>
      <c r="QQ11" s="450">
        <f>'جدول نتایج '!EY16</f>
        <v>0</v>
      </c>
      <c r="QR11" s="451"/>
      <c r="QS11" s="452"/>
      <c r="QT11" s="169"/>
      <c r="QU11" s="170"/>
      <c r="QV11" s="170"/>
      <c r="QW11" s="170"/>
      <c r="QX11" s="170"/>
      <c r="QY11" s="170"/>
      <c r="QZ11" s="171"/>
      <c r="RA11" s="447" t="s">
        <v>41</v>
      </c>
      <c r="RB11" s="447"/>
      <c r="RC11" s="450">
        <f>'جدول نتایج '!FC16</f>
        <v>0</v>
      </c>
      <c r="RD11" s="451"/>
      <c r="RE11" s="452"/>
      <c r="RF11" s="169"/>
      <c r="RG11" s="170"/>
      <c r="RH11" s="170"/>
      <c r="RI11" s="170"/>
      <c r="RJ11" s="170"/>
      <c r="RK11" s="170"/>
      <c r="RL11" s="171"/>
      <c r="RM11" s="447" t="s">
        <v>41</v>
      </c>
      <c r="RN11" s="447"/>
      <c r="RO11" s="450">
        <f>'جدول نتایج '!FG16</f>
        <v>0</v>
      </c>
      <c r="RP11" s="451"/>
      <c r="RQ11" s="452"/>
      <c r="RR11" s="169"/>
      <c r="RS11" s="170"/>
      <c r="RT11" s="170"/>
      <c r="RU11" s="170"/>
      <c r="RV11" s="170"/>
      <c r="RW11" s="170"/>
      <c r="RX11" s="171"/>
      <c r="RY11" s="447" t="s">
        <v>41</v>
      </c>
      <c r="RZ11" s="447"/>
      <c r="SA11" s="447">
        <f>'جدول نتایج '!FK16</f>
        <v>0</v>
      </c>
      <c r="SB11" s="447"/>
      <c r="SC11" s="447"/>
      <c r="SD11" s="169"/>
      <c r="SE11" s="170"/>
      <c r="SF11" s="170"/>
      <c r="SG11" s="170"/>
      <c r="SH11" s="170"/>
      <c r="SI11" s="170"/>
      <c r="SJ11" s="171"/>
      <c r="SK11" s="447" t="s">
        <v>41</v>
      </c>
      <c r="SL11" s="447"/>
      <c r="SM11" s="447">
        <f>'جدول نتایج '!FO16</f>
        <v>0</v>
      </c>
      <c r="SN11" s="447"/>
      <c r="SO11" s="447"/>
      <c r="SP11" s="169"/>
      <c r="SQ11" s="170"/>
      <c r="SR11" s="170"/>
      <c r="SS11" s="170"/>
      <c r="ST11" s="170"/>
      <c r="SU11" s="170"/>
      <c r="SV11" s="171"/>
      <c r="SW11" s="447" t="s">
        <v>41</v>
      </c>
      <c r="SX11" s="447"/>
      <c r="SY11" s="447">
        <f>'جدول نتایج '!FS16</f>
        <v>0</v>
      </c>
      <c r="SZ11" s="447"/>
      <c r="TA11" s="447"/>
      <c r="TB11" s="169"/>
      <c r="TC11" s="170"/>
      <c r="TD11" s="170"/>
      <c r="TE11" s="170"/>
      <c r="TF11" s="170"/>
      <c r="TG11" s="170"/>
      <c r="TH11" s="171"/>
      <c r="TI11" s="447" t="s">
        <v>41</v>
      </c>
      <c r="TJ11" s="447"/>
      <c r="TK11" s="447">
        <f>'جدول نتایج '!FW16</f>
        <v>0</v>
      </c>
      <c r="TL11" s="447"/>
      <c r="TM11" s="447"/>
      <c r="TN11" s="169"/>
      <c r="TO11" s="170"/>
      <c r="TP11" s="170"/>
      <c r="TQ11" s="170"/>
      <c r="TR11" s="170"/>
      <c r="TS11" s="170"/>
      <c r="TT11" s="171"/>
      <c r="TU11" s="447" t="s">
        <v>41</v>
      </c>
      <c r="TV11" s="447"/>
      <c r="TW11" s="447">
        <f>'جدول نتایج '!GA16</f>
        <v>0</v>
      </c>
      <c r="TX11" s="447"/>
      <c r="TY11" s="447"/>
      <c r="TZ11" s="169"/>
      <c r="UA11" s="170"/>
      <c r="UB11" s="170"/>
      <c r="UC11" s="170"/>
      <c r="UD11" s="170"/>
      <c r="UE11" s="170"/>
      <c r="UF11" s="171"/>
      <c r="UG11" s="447" t="s">
        <v>41</v>
      </c>
      <c r="UH11" s="447"/>
      <c r="UI11" s="447">
        <f>'جدول نتایج '!GE16</f>
        <v>0</v>
      </c>
      <c r="UJ11" s="447"/>
      <c r="UK11" s="447"/>
      <c r="UL11" s="169"/>
      <c r="UM11" s="170"/>
      <c r="UN11" s="170"/>
      <c r="UO11" s="170"/>
      <c r="UP11" s="170"/>
      <c r="UQ11" s="170"/>
      <c r="UR11" s="171"/>
      <c r="US11" s="447" t="s">
        <v>41</v>
      </c>
      <c r="UT11" s="447"/>
      <c r="UU11" s="447">
        <f>'جدول نتایج '!GI16</f>
        <v>0</v>
      </c>
      <c r="UV11" s="447"/>
      <c r="UW11" s="447"/>
      <c r="UX11" s="169"/>
      <c r="UY11" s="170"/>
      <c r="UZ11" s="170"/>
      <c r="VA11" s="170"/>
      <c r="VB11" s="170"/>
      <c r="VC11" s="170"/>
      <c r="VD11" s="171"/>
      <c r="VE11" s="447" t="s">
        <v>41</v>
      </c>
      <c r="VF11" s="447"/>
      <c r="VG11" s="447">
        <f>'جدول نتایج '!GM16</f>
        <v>0</v>
      </c>
      <c r="VH11" s="447"/>
      <c r="VI11" s="447"/>
      <c r="VJ11" s="169"/>
      <c r="VK11" s="170"/>
      <c r="VL11" s="170"/>
      <c r="VM11" s="170"/>
      <c r="VN11" s="170"/>
      <c r="VO11" s="170"/>
      <c r="VP11" s="171"/>
      <c r="VQ11" s="447" t="s">
        <v>41</v>
      </c>
      <c r="VR11" s="447"/>
      <c r="VS11" s="447">
        <f>'جدول نتایج '!GQ16</f>
        <v>0</v>
      </c>
      <c r="VT11" s="447"/>
      <c r="VU11" s="447"/>
      <c r="VV11" s="169"/>
      <c r="VW11" s="170"/>
      <c r="VX11" s="170"/>
      <c r="VY11" s="170"/>
      <c r="VZ11" s="170"/>
      <c r="WA11" s="170"/>
      <c r="WB11" s="171"/>
      <c r="WC11" s="447" t="s">
        <v>41</v>
      </c>
      <c r="WD11" s="447"/>
      <c r="WE11" s="447">
        <f>'جدول نتایج '!GU16</f>
        <v>0</v>
      </c>
      <c r="WF11" s="447"/>
      <c r="WG11" s="447"/>
      <c r="WH11" s="169"/>
      <c r="WI11" s="170"/>
      <c r="WJ11" s="170"/>
      <c r="WK11" s="170"/>
      <c r="WL11" s="170"/>
      <c r="WM11" s="170"/>
      <c r="WN11" s="171"/>
      <c r="WO11" s="447" t="s">
        <v>41</v>
      </c>
      <c r="WP11" s="447"/>
      <c r="WQ11" s="447">
        <f>'جدول نتایج '!GY16</f>
        <v>0</v>
      </c>
      <c r="WR11" s="447"/>
      <c r="WS11" s="447"/>
      <c r="WT11" s="169"/>
      <c r="WU11" s="170"/>
      <c r="WV11" s="170"/>
      <c r="WW11" s="170"/>
      <c r="WX11" s="170"/>
      <c r="WY11" s="170"/>
      <c r="WZ11" s="171"/>
      <c r="XA11" s="447" t="s">
        <v>41</v>
      </c>
      <c r="XB11" s="447"/>
      <c r="XC11" s="447">
        <f>'جدول نتایج '!HC16</f>
        <v>0</v>
      </c>
      <c r="XD11" s="447"/>
      <c r="XE11" s="447"/>
      <c r="XF11" s="169"/>
      <c r="XG11" s="170"/>
      <c r="XH11" s="170"/>
      <c r="XI11" s="170"/>
      <c r="XJ11" s="170"/>
      <c r="XK11" s="170"/>
      <c r="XL11" s="171"/>
      <c r="XM11" s="447" t="s">
        <v>41</v>
      </c>
      <c r="XN11" s="447"/>
      <c r="XO11" s="447">
        <f>'جدول نتایج '!HG16</f>
        <v>0</v>
      </c>
      <c r="XP11" s="447"/>
      <c r="XQ11" s="447"/>
      <c r="XR11" s="169"/>
      <c r="XS11" s="170"/>
      <c r="XT11" s="170"/>
      <c r="XU11" s="170"/>
      <c r="XV11" s="170"/>
      <c r="XW11" s="170"/>
      <c r="XX11" s="171"/>
      <c r="XY11" s="447" t="s">
        <v>41</v>
      </c>
      <c r="XZ11" s="447"/>
      <c r="YA11" s="447">
        <f>'جدول نتایج '!HK16</f>
        <v>0</v>
      </c>
      <c r="YB11" s="447"/>
      <c r="YC11" s="447"/>
      <c r="YD11" s="169"/>
      <c r="YE11" s="170"/>
      <c r="YF11" s="170"/>
      <c r="YG11" s="170"/>
      <c r="YH11" s="170"/>
      <c r="YI11" s="170"/>
      <c r="YJ11" s="171"/>
      <c r="YK11" s="447" t="s">
        <v>41</v>
      </c>
      <c r="YL11" s="447"/>
      <c r="YM11" s="447">
        <f>'جدول نتایج '!HO16</f>
        <v>0</v>
      </c>
      <c r="YN11" s="447"/>
      <c r="YO11" s="447"/>
      <c r="YP11" s="169"/>
      <c r="YQ11" s="170"/>
      <c r="YR11" s="170"/>
      <c r="YS11" s="170"/>
      <c r="YT11" s="170"/>
      <c r="YU11" s="170"/>
      <c r="YV11" s="171"/>
      <c r="YW11" s="447" t="s">
        <v>41</v>
      </c>
      <c r="YX11" s="447"/>
      <c r="YY11" s="447">
        <f>'جدول نتایج '!HS16</f>
        <v>0</v>
      </c>
      <c r="YZ11" s="447"/>
      <c r="ZA11" s="447"/>
      <c r="ZB11" s="169"/>
      <c r="ZC11" s="170"/>
      <c r="ZD11" s="170"/>
      <c r="ZE11" s="170"/>
      <c r="ZF11" s="170"/>
      <c r="ZG11" s="170"/>
      <c r="ZH11" s="171"/>
      <c r="ZI11" s="447" t="s">
        <v>41</v>
      </c>
      <c r="ZJ11" s="447"/>
      <c r="ZK11" s="447">
        <f>'جدول نتایج '!HW16</f>
        <v>0</v>
      </c>
      <c r="ZL11" s="447"/>
      <c r="ZM11" s="447"/>
      <c r="ZN11" s="169"/>
      <c r="ZO11" s="170"/>
      <c r="ZP11" s="170"/>
      <c r="ZQ11" s="170"/>
      <c r="ZR11" s="170"/>
      <c r="ZS11" s="170"/>
      <c r="ZT11" s="171"/>
      <c r="ZU11" s="447" t="s">
        <v>41</v>
      </c>
      <c r="ZV11" s="447"/>
      <c r="ZW11" s="447">
        <f>'جدول نتایج '!IA16</f>
        <v>0</v>
      </c>
      <c r="ZX11" s="447"/>
      <c r="ZY11" s="447"/>
      <c r="ZZ11" s="169"/>
      <c r="AAA11" s="170"/>
      <c r="AAB11" s="170"/>
      <c r="AAC11" s="170"/>
      <c r="AAD11" s="170"/>
      <c r="AAE11" s="170"/>
      <c r="AAF11" s="171"/>
      <c r="AAG11" s="447" t="s">
        <v>41</v>
      </c>
      <c r="AAH11" s="447"/>
      <c r="AAI11" s="447">
        <f>'جدول نتایج '!IE16</f>
        <v>0</v>
      </c>
      <c r="AAJ11" s="447"/>
      <c r="AAK11" s="447"/>
      <c r="AAL11" s="169"/>
      <c r="AAM11" s="170"/>
      <c r="AAN11" s="170"/>
      <c r="AAO11" s="170"/>
      <c r="AAP11" s="170"/>
      <c r="AAQ11" s="170"/>
      <c r="AAR11" s="171"/>
      <c r="AAS11" s="447" t="s">
        <v>41</v>
      </c>
      <c r="AAT11" s="447"/>
      <c r="AAU11" s="447">
        <f>'جدول نتایج '!II16</f>
        <v>0</v>
      </c>
      <c r="AAV11" s="447"/>
      <c r="AAW11" s="447"/>
      <c r="AAX11" s="169"/>
      <c r="AAY11" s="170"/>
      <c r="AAZ11" s="170"/>
      <c r="ABA11" s="170"/>
      <c r="ABB11" s="170"/>
      <c r="ABC11" s="170"/>
      <c r="ABD11" s="171"/>
      <c r="ABE11" s="447" t="s">
        <v>41</v>
      </c>
      <c r="ABF11" s="447"/>
      <c r="ABG11" s="447">
        <f>'جدول نتایج '!IM16</f>
        <v>0</v>
      </c>
      <c r="ABH11" s="447"/>
      <c r="ABI11" s="447"/>
      <c r="ABJ11" s="169"/>
      <c r="ABK11" s="170"/>
      <c r="ABL11" s="170"/>
      <c r="ABM11" s="170"/>
      <c r="ABN11" s="170"/>
      <c r="ABO11" s="170"/>
      <c r="ABP11" s="171"/>
      <c r="ABQ11" s="447" t="s">
        <v>41</v>
      </c>
      <c r="ABR11" s="447"/>
      <c r="ABS11" s="447">
        <f>'جدول نتایج '!IQ16</f>
        <v>0</v>
      </c>
      <c r="ABT11" s="447"/>
      <c r="ABU11" s="447"/>
      <c r="ABV11" s="169"/>
      <c r="ABW11" s="170"/>
      <c r="ABX11" s="170"/>
      <c r="ABY11" s="170"/>
      <c r="ABZ11" s="170"/>
      <c r="ACA11" s="170"/>
      <c r="ACB11" s="171"/>
      <c r="ACC11" s="447" t="s">
        <v>41</v>
      </c>
      <c r="ACD11" s="447"/>
      <c r="ACE11" s="447">
        <f>'جدول نتایج '!IU16</f>
        <v>0</v>
      </c>
      <c r="ACF11" s="447"/>
      <c r="ACG11" s="447"/>
      <c r="ACH11" s="169"/>
      <c r="ACI11" s="170"/>
      <c r="ACJ11" s="170"/>
      <c r="ACK11" s="170"/>
      <c r="ACL11" s="170"/>
      <c r="ACM11" s="170"/>
      <c r="ACN11" s="171"/>
      <c r="ACO11" s="447" t="s">
        <v>41</v>
      </c>
      <c r="ACP11" s="447"/>
      <c r="ACQ11" s="447">
        <f>'جدول نتایج '!IY16</f>
        <v>0</v>
      </c>
      <c r="ACR11" s="447"/>
      <c r="ACS11" s="447"/>
      <c r="ACT11" s="169"/>
      <c r="ACU11" s="170"/>
      <c r="ACV11" s="170"/>
      <c r="ACW11" s="170"/>
      <c r="ACX11" s="170"/>
      <c r="ACY11" s="170"/>
      <c r="ACZ11" s="171"/>
      <c r="ADA11" s="447" t="s">
        <v>41</v>
      </c>
      <c r="ADB11" s="447"/>
      <c r="ADC11" s="447">
        <f>'جدول نتایج '!JC16</f>
        <v>0</v>
      </c>
      <c r="ADD11" s="447"/>
      <c r="ADE11" s="447"/>
      <c r="ADF11" s="169"/>
      <c r="ADG11" s="170"/>
      <c r="ADH11" s="170"/>
      <c r="ADI11" s="170"/>
      <c r="ADJ11" s="170"/>
      <c r="ADK11" s="170"/>
      <c r="ADL11" s="171"/>
      <c r="ADM11" s="447" t="s">
        <v>41</v>
      </c>
      <c r="ADN11" s="447"/>
      <c r="ADO11" s="447">
        <f>'جدول نتایج '!JG16</f>
        <v>0</v>
      </c>
      <c r="ADP11" s="447"/>
      <c r="ADQ11" s="447"/>
      <c r="ADR11" s="169"/>
      <c r="ADS11" s="170"/>
      <c r="ADT11" s="170"/>
      <c r="ADU11" s="170"/>
      <c r="ADV11" s="170"/>
      <c r="ADW11" s="170"/>
      <c r="ADX11" s="171"/>
      <c r="ADY11" s="447" t="s">
        <v>41</v>
      </c>
      <c r="ADZ11" s="447"/>
      <c r="AEA11" s="447">
        <f>'جدول نتایج '!JK16</f>
        <v>0</v>
      </c>
      <c r="AEB11" s="447"/>
      <c r="AEC11" s="447"/>
      <c r="AED11" s="169"/>
      <c r="AEE11" s="170"/>
      <c r="AEF11" s="170"/>
      <c r="AEG11" s="170"/>
      <c r="AEH11" s="170"/>
      <c r="AEI11" s="170"/>
      <c r="AEJ11" s="171"/>
      <c r="AEK11" s="447" t="s">
        <v>41</v>
      </c>
      <c r="AEL11" s="447"/>
      <c r="AEM11" s="447">
        <f>'جدول نتایج '!JO16</f>
        <v>0</v>
      </c>
      <c r="AEN11" s="447"/>
      <c r="AEO11" s="447"/>
      <c r="AEP11" s="169"/>
      <c r="AEQ11" s="170"/>
      <c r="AER11" s="170"/>
      <c r="AES11" s="170"/>
      <c r="AET11" s="170"/>
      <c r="AEU11" s="170"/>
      <c r="AEV11" s="171"/>
      <c r="AEW11" s="447" t="s">
        <v>41</v>
      </c>
      <c r="AEX11" s="447"/>
      <c r="AEY11" s="447">
        <f>'جدول نتایج '!JS16</f>
        <v>0</v>
      </c>
      <c r="AEZ11" s="447"/>
      <c r="AFA11" s="447"/>
      <c r="AFB11" s="169"/>
      <c r="AFC11" s="170"/>
      <c r="AFD11" s="170"/>
      <c r="AFE11" s="170"/>
      <c r="AFF11" s="170"/>
      <c r="AFG11" s="170"/>
      <c r="AFH11" s="171"/>
      <c r="AFI11" s="447" t="s">
        <v>41</v>
      </c>
      <c r="AFJ11" s="447"/>
      <c r="AFK11" s="447">
        <f>'جدول نتایج '!JW16</f>
        <v>0</v>
      </c>
      <c r="AFL11" s="447"/>
      <c r="AFM11" s="447"/>
      <c r="AFN11" s="169"/>
      <c r="AFO11" s="170"/>
      <c r="AFP11" s="170"/>
      <c r="AFQ11" s="170"/>
      <c r="AFR11" s="170"/>
      <c r="AFS11" s="170"/>
      <c r="AFT11" s="171"/>
      <c r="AFU11" s="447" t="s">
        <v>41</v>
      </c>
      <c r="AFV11" s="447"/>
      <c r="AFW11" s="447">
        <f>'جدول نتایج '!KA16</f>
        <v>0</v>
      </c>
      <c r="AFX11" s="447"/>
      <c r="AFY11" s="447"/>
      <c r="AFZ11" s="169"/>
      <c r="AGA11" s="170"/>
      <c r="AGB11" s="170"/>
      <c r="AGC11" s="170"/>
      <c r="AGD11" s="170"/>
      <c r="AGE11" s="170"/>
      <c r="AGF11" s="171"/>
      <c r="AGG11" s="447" t="s">
        <v>41</v>
      </c>
      <c r="AGH11" s="447"/>
      <c r="AGI11" s="447">
        <f>'جدول نتایج '!KE16</f>
        <v>0</v>
      </c>
      <c r="AGJ11" s="447"/>
      <c r="AGK11" s="447"/>
      <c r="AGL11" s="169"/>
      <c r="AGM11" s="170"/>
      <c r="AGN11" s="170"/>
      <c r="AGO11" s="170"/>
      <c r="AGP11" s="170"/>
      <c r="AGQ11" s="170"/>
      <c r="AGR11" s="171"/>
      <c r="AGS11" s="447" t="s">
        <v>41</v>
      </c>
      <c r="AGT11" s="447"/>
      <c r="AGU11" s="447">
        <f>'جدول نتایج '!KI16</f>
        <v>0</v>
      </c>
      <c r="AGV11" s="447"/>
      <c r="AGW11" s="447"/>
      <c r="AGX11" s="169"/>
      <c r="AGY11" s="170"/>
      <c r="AGZ11" s="170"/>
      <c r="AHA11" s="170"/>
      <c r="AHB11" s="170"/>
      <c r="AHC11" s="170"/>
      <c r="AHD11" s="171"/>
      <c r="AHE11" s="447" t="s">
        <v>41</v>
      </c>
      <c r="AHF11" s="447"/>
      <c r="AHG11" s="447">
        <f>'جدول نتایج '!KM16</f>
        <v>0</v>
      </c>
      <c r="AHH11" s="447"/>
      <c r="AHI11" s="447"/>
      <c r="AHJ11" s="169"/>
      <c r="AHK11" s="170"/>
      <c r="AHL11" s="170"/>
      <c r="AHM11" s="170"/>
      <c r="AHN11" s="170"/>
      <c r="AHO11" s="170"/>
      <c r="AHP11" s="171"/>
      <c r="AHQ11" s="447" t="s">
        <v>41</v>
      </c>
      <c r="AHR11" s="447"/>
      <c r="AHS11" s="447">
        <f>'جدول نتایج '!KQ16</f>
        <v>0</v>
      </c>
      <c r="AHT11" s="447"/>
      <c r="AHU11" s="447"/>
      <c r="AHV11" s="169"/>
      <c r="AHW11" s="170"/>
      <c r="AHX11" s="170"/>
      <c r="AHY11" s="170"/>
      <c r="AHZ11" s="170"/>
      <c r="AIA11" s="170"/>
      <c r="AIB11" s="171"/>
      <c r="AIC11" s="447" t="s">
        <v>41</v>
      </c>
      <c r="AID11" s="447"/>
      <c r="AIE11" s="447">
        <f>'جدول نتایج '!KU16</f>
        <v>0</v>
      </c>
      <c r="AIF11" s="447"/>
      <c r="AIG11" s="447"/>
      <c r="AIH11" s="169"/>
      <c r="AII11" s="170"/>
      <c r="AIJ11" s="170"/>
      <c r="AIK11" s="170"/>
      <c r="AIL11" s="170"/>
      <c r="AIM11" s="170"/>
      <c r="AIN11" s="171"/>
      <c r="AIO11" s="447" t="s">
        <v>41</v>
      </c>
      <c r="AIP11" s="447"/>
      <c r="AIQ11" s="447">
        <f>'جدول نتایج '!KY16</f>
        <v>0</v>
      </c>
      <c r="AIR11" s="447"/>
      <c r="AIS11" s="447"/>
      <c r="AIT11" s="169"/>
      <c r="AIU11" s="170"/>
      <c r="AIV11" s="170"/>
      <c r="AIW11" s="170"/>
      <c r="AIX11" s="170"/>
      <c r="AIY11" s="170"/>
      <c r="AIZ11" s="171"/>
      <c r="AJA11" s="447" t="s">
        <v>41</v>
      </c>
      <c r="AJB11" s="447"/>
      <c r="AJC11" s="447">
        <f>'جدول نتایج '!LC16</f>
        <v>0</v>
      </c>
      <c r="AJD11" s="447"/>
      <c r="AJE11" s="447"/>
      <c r="AJF11" s="169"/>
      <c r="AJG11" s="170"/>
      <c r="AJH11" s="170"/>
      <c r="AJI11" s="170"/>
      <c r="AJJ11" s="170"/>
      <c r="AJK11" s="170"/>
      <c r="AJL11" s="171"/>
      <c r="AJM11" s="447" t="s">
        <v>41</v>
      </c>
      <c r="AJN11" s="447"/>
      <c r="AJO11" s="447">
        <f>'جدول نتایج '!LG16</f>
        <v>0</v>
      </c>
      <c r="AJP11" s="447"/>
      <c r="AJQ11" s="447"/>
      <c r="AJR11" s="169"/>
      <c r="AJS11" s="170"/>
      <c r="AJT11" s="170"/>
      <c r="AJU11" s="170"/>
      <c r="AJV11" s="170"/>
      <c r="AJW11" s="170"/>
      <c r="AJX11" s="171"/>
      <c r="AJY11" s="447" t="s">
        <v>41</v>
      </c>
      <c r="AJZ11" s="447"/>
      <c r="AKA11" s="447">
        <f>'جدول نتایج '!LK16</f>
        <v>0</v>
      </c>
      <c r="AKB11" s="447"/>
      <c r="AKC11" s="447"/>
      <c r="AKD11" s="169"/>
      <c r="AKE11" s="170"/>
      <c r="AKF11" s="170"/>
      <c r="AKG11" s="170"/>
      <c r="AKH11" s="170"/>
      <c r="AKI11" s="170"/>
      <c r="AKJ11" s="171"/>
      <c r="AKL11" s="444"/>
      <c r="AKM11" s="444"/>
      <c r="AKN11" s="444"/>
      <c r="AKO11" s="444"/>
      <c r="AKP11" s="444"/>
    </row>
    <row r="12" spans="1:1142" s="172" customFormat="1" ht="18" customHeight="1" x14ac:dyDescent="0.35">
      <c r="A12" s="459" t="s">
        <v>42</v>
      </c>
      <c r="B12" s="459"/>
      <c r="C12" s="459">
        <f>'جدول نتایج '!C17</f>
        <v>0</v>
      </c>
      <c r="D12" s="459"/>
      <c r="E12" s="459"/>
      <c r="F12" s="463" t="s">
        <v>143</v>
      </c>
      <c r="G12" s="464"/>
      <c r="H12" s="465">
        <f>C8</f>
        <v>0</v>
      </c>
      <c r="I12" s="465"/>
      <c r="J12" s="465"/>
      <c r="K12" s="465"/>
      <c r="L12" s="466"/>
      <c r="M12" s="459" t="s">
        <v>42</v>
      </c>
      <c r="N12" s="459"/>
      <c r="O12" s="459">
        <f>'جدول نتایج '!G17</f>
        <v>0</v>
      </c>
      <c r="P12" s="459"/>
      <c r="Q12" s="459"/>
      <c r="R12" s="463" t="s">
        <v>143</v>
      </c>
      <c r="S12" s="464"/>
      <c r="T12" s="465">
        <f>O8</f>
        <v>0</v>
      </c>
      <c r="U12" s="465"/>
      <c r="V12" s="465"/>
      <c r="W12" s="465"/>
      <c r="X12" s="466"/>
      <c r="Y12" s="459" t="s">
        <v>42</v>
      </c>
      <c r="Z12" s="459"/>
      <c r="AA12" s="459">
        <f>'جدول نتایج '!K17</f>
        <v>0</v>
      </c>
      <c r="AB12" s="459"/>
      <c r="AC12" s="459"/>
      <c r="AD12" s="463" t="s">
        <v>143</v>
      </c>
      <c r="AE12" s="464"/>
      <c r="AF12" s="465">
        <f>AA8</f>
        <v>0</v>
      </c>
      <c r="AG12" s="465"/>
      <c r="AH12" s="465"/>
      <c r="AI12" s="465"/>
      <c r="AJ12" s="466"/>
      <c r="AK12" s="460" t="s">
        <v>42</v>
      </c>
      <c r="AL12" s="461"/>
      <c r="AM12" s="460">
        <f>'جدول نتایج '!O17</f>
        <v>0</v>
      </c>
      <c r="AN12" s="462"/>
      <c r="AO12" s="462"/>
      <c r="AP12" s="463" t="s">
        <v>143</v>
      </c>
      <c r="AQ12" s="464"/>
      <c r="AR12" s="465">
        <f>AM8</f>
        <v>0</v>
      </c>
      <c r="AS12" s="465"/>
      <c r="AT12" s="465"/>
      <c r="AU12" s="465"/>
      <c r="AV12" s="466"/>
      <c r="AW12" s="459" t="s">
        <v>42</v>
      </c>
      <c r="AX12" s="459"/>
      <c r="AY12" s="459">
        <f>'جدول نتایج '!S17</f>
        <v>0</v>
      </c>
      <c r="AZ12" s="459"/>
      <c r="BA12" s="459"/>
      <c r="BB12" s="463" t="s">
        <v>143</v>
      </c>
      <c r="BC12" s="464"/>
      <c r="BD12" s="465">
        <f>AY8</f>
        <v>0</v>
      </c>
      <c r="BE12" s="465"/>
      <c r="BF12" s="465"/>
      <c r="BG12" s="465"/>
      <c r="BH12" s="466"/>
      <c r="BI12" s="459" t="s">
        <v>42</v>
      </c>
      <c r="BJ12" s="459"/>
      <c r="BK12" s="459">
        <f>'جدول نتایج '!W17</f>
        <v>0</v>
      </c>
      <c r="BL12" s="459"/>
      <c r="BM12" s="459"/>
      <c r="BN12" s="463" t="s">
        <v>143</v>
      </c>
      <c r="BO12" s="464"/>
      <c r="BP12" s="465">
        <f>BK8</f>
        <v>0</v>
      </c>
      <c r="BQ12" s="465"/>
      <c r="BR12" s="465"/>
      <c r="BS12" s="465"/>
      <c r="BT12" s="466"/>
      <c r="BU12" s="459" t="s">
        <v>42</v>
      </c>
      <c r="BV12" s="459"/>
      <c r="BW12" s="459">
        <f>'جدول نتایج '!AA17</f>
        <v>0</v>
      </c>
      <c r="BX12" s="459"/>
      <c r="BY12" s="459"/>
      <c r="BZ12" s="463" t="s">
        <v>143</v>
      </c>
      <c r="CA12" s="464"/>
      <c r="CB12" s="465">
        <f>BW8</f>
        <v>0</v>
      </c>
      <c r="CC12" s="465"/>
      <c r="CD12" s="465"/>
      <c r="CE12" s="465"/>
      <c r="CF12" s="466"/>
      <c r="CG12" s="459" t="s">
        <v>42</v>
      </c>
      <c r="CH12" s="459"/>
      <c r="CI12" s="459">
        <f>'جدول نتایج '!AE17</f>
        <v>0</v>
      </c>
      <c r="CJ12" s="459"/>
      <c r="CK12" s="459"/>
      <c r="CL12" s="463" t="s">
        <v>143</v>
      </c>
      <c r="CM12" s="464"/>
      <c r="CN12" s="465">
        <f>CI8</f>
        <v>0</v>
      </c>
      <c r="CO12" s="465"/>
      <c r="CP12" s="465"/>
      <c r="CQ12" s="465"/>
      <c r="CR12" s="466"/>
      <c r="CS12" s="459" t="s">
        <v>42</v>
      </c>
      <c r="CT12" s="459"/>
      <c r="CU12" s="459">
        <f>'جدول نتایج '!AI17</f>
        <v>0</v>
      </c>
      <c r="CV12" s="459"/>
      <c r="CW12" s="459"/>
      <c r="CX12" s="463" t="s">
        <v>143</v>
      </c>
      <c r="CY12" s="464"/>
      <c r="CZ12" s="465">
        <f>CU8</f>
        <v>0</v>
      </c>
      <c r="DA12" s="465"/>
      <c r="DB12" s="465"/>
      <c r="DC12" s="465"/>
      <c r="DD12" s="466"/>
      <c r="DE12" s="459" t="s">
        <v>42</v>
      </c>
      <c r="DF12" s="459"/>
      <c r="DG12" s="459">
        <f>'جدول نتایج '!AM17</f>
        <v>0</v>
      </c>
      <c r="DH12" s="459"/>
      <c r="DI12" s="459"/>
      <c r="DJ12" s="463" t="s">
        <v>143</v>
      </c>
      <c r="DK12" s="464"/>
      <c r="DL12" s="465">
        <f>DG8</f>
        <v>0</v>
      </c>
      <c r="DM12" s="465"/>
      <c r="DN12" s="465"/>
      <c r="DO12" s="465"/>
      <c r="DP12" s="466"/>
      <c r="DQ12" s="459" t="s">
        <v>42</v>
      </c>
      <c r="DR12" s="459"/>
      <c r="DS12" s="459">
        <f>'جدول نتایج '!AQ17</f>
        <v>0</v>
      </c>
      <c r="DT12" s="459"/>
      <c r="DU12" s="459"/>
      <c r="DV12" s="463" t="s">
        <v>143</v>
      </c>
      <c r="DW12" s="464"/>
      <c r="DX12" s="465">
        <f>DS8</f>
        <v>0</v>
      </c>
      <c r="DY12" s="465"/>
      <c r="DZ12" s="465"/>
      <c r="EA12" s="465"/>
      <c r="EB12" s="466"/>
      <c r="EC12" s="459" t="s">
        <v>42</v>
      </c>
      <c r="ED12" s="459"/>
      <c r="EE12" s="459">
        <f>'جدول نتایج '!AU17</f>
        <v>0</v>
      </c>
      <c r="EF12" s="459"/>
      <c r="EG12" s="459"/>
      <c r="EH12" s="463" t="s">
        <v>143</v>
      </c>
      <c r="EI12" s="464"/>
      <c r="EJ12" s="465">
        <f>EE8</f>
        <v>0</v>
      </c>
      <c r="EK12" s="465"/>
      <c r="EL12" s="465"/>
      <c r="EM12" s="465"/>
      <c r="EN12" s="466"/>
      <c r="EO12" s="459" t="s">
        <v>42</v>
      </c>
      <c r="EP12" s="459"/>
      <c r="EQ12" s="459">
        <f>'جدول نتایج '!AY17</f>
        <v>0</v>
      </c>
      <c r="ER12" s="459"/>
      <c r="ES12" s="459"/>
      <c r="ET12" s="463" t="s">
        <v>143</v>
      </c>
      <c r="EU12" s="464"/>
      <c r="EV12" s="465">
        <f>EQ8</f>
        <v>0</v>
      </c>
      <c r="EW12" s="465"/>
      <c r="EX12" s="465"/>
      <c r="EY12" s="465"/>
      <c r="EZ12" s="466"/>
      <c r="FA12" s="459" t="s">
        <v>42</v>
      </c>
      <c r="FB12" s="459"/>
      <c r="FC12" s="459">
        <f>'جدول نتایج '!BC17</f>
        <v>0</v>
      </c>
      <c r="FD12" s="459"/>
      <c r="FE12" s="459"/>
      <c r="FF12" s="463" t="s">
        <v>143</v>
      </c>
      <c r="FG12" s="464"/>
      <c r="FH12" s="465">
        <f>FC8</f>
        <v>0</v>
      </c>
      <c r="FI12" s="465"/>
      <c r="FJ12" s="465"/>
      <c r="FK12" s="465"/>
      <c r="FL12" s="466"/>
      <c r="FM12" s="459" t="s">
        <v>42</v>
      </c>
      <c r="FN12" s="459"/>
      <c r="FO12" s="459">
        <f>'جدول نتایج '!BG17</f>
        <v>0</v>
      </c>
      <c r="FP12" s="459"/>
      <c r="FQ12" s="459"/>
      <c r="FR12" s="463" t="s">
        <v>143</v>
      </c>
      <c r="FS12" s="464"/>
      <c r="FT12" s="465">
        <f>FO8</f>
        <v>0</v>
      </c>
      <c r="FU12" s="465"/>
      <c r="FV12" s="465"/>
      <c r="FW12" s="465"/>
      <c r="FX12" s="466"/>
      <c r="FY12" s="459" t="s">
        <v>42</v>
      </c>
      <c r="FZ12" s="459"/>
      <c r="GA12" s="459">
        <f>'جدول نتایج '!BK17</f>
        <v>0</v>
      </c>
      <c r="GB12" s="459"/>
      <c r="GC12" s="459"/>
      <c r="GD12" s="463" t="s">
        <v>143</v>
      </c>
      <c r="GE12" s="464"/>
      <c r="GF12" s="465">
        <f>GA8</f>
        <v>0</v>
      </c>
      <c r="GG12" s="465"/>
      <c r="GH12" s="465"/>
      <c r="GI12" s="465"/>
      <c r="GJ12" s="466"/>
      <c r="GK12" s="459" t="s">
        <v>42</v>
      </c>
      <c r="GL12" s="459"/>
      <c r="GM12" s="459">
        <f>'جدول نتایج '!BO17</f>
        <v>0</v>
      </c>
      <c r="GN12" s="459"/>
      <c r="GO12" s="459"/>
      <c r="GP12" s="463" t="s">
        <v>143</v>
      </c>
      <c r="GQ12" s="464"/>
      <c r="GR12" s="465">
        <f>GM8</f>
        <v>0</v>
      </c>
      <c r="GS12" s="465"/>
      <c r="GT12" s="465"/>
      <c r="GU12" s="465"/>
      <c r="GV12" s="466"/>
      <c r="GW12" s="459" t="s">
        <v>42</v>
      </c>
      <c r="GX12" s="459"/>
      <c r="GY12" s="459">
        <f>'جدول نتایج '!BS17</f>
        <v>0</v>
      </c>
      <c r="GZ12" s="459"/>
      <c r="HA12" s="459"/>
      <c r="HB12" s="463" t="s">
        <v>143</v>
      </c>
      <c r="HC12" s="464"/>
      <c r="HD12" s="465">
        <f>GY8</f>
        <v>0</v>
      </c>
      <c r="HE12" s="465"/>
      <c r="HF12" s="465"/>
      <c r="HG12" s="465"/>
      <c r="HH12" s="466"/>
      <c r="HI12" s="459" t="s">
        <v>42</v>
      </c>
      <c r="HJ12" s="459"/>
      <c r="HK12" s="459">
        <f>'جدول نتایج '!BW17</f>
        <v>0</v>
      </c>
      <c r="HL12" s="459"/>
      <c r="HM12" s="459"/>
      <c r="HN12" s="463" t="s">
        <v>143</v>
      </c>
      <c r="HO12" s="464"/>
      <c r="HP12" s="465">
        <f>HK8</f>
        <v>0</v>
      </c>
      <c r="HQ12" s="465"/>
      <c r="HR12" s="465"/>
      <c r="HS12" s="465"/>
      <c r="HT12" s="466"/>
      <c r="HU12" s="459" t="s">
        <v>42</v>
      </c>
      <c r="HV12" s="459"/>
      <c r="HW12" s="460">
        <f>'جدول نتایج '!CA17</f>
        <v>0</v>
      </c>
      <c r="HX12" s="462"/>
      <c r="HY12" s="462"/>
      <c r="HZ12" s="463" t="s">
        <v>143</v>
      </c>
      <c r="IA12" s="464"/>
      <c r="IB12" s="465">
        <f>HW8</f>
        <v>0</v>
      </c>
      <c r="IC12" s="465"/>
      <c r="ID12" s="465"/>
      <c r="IE12" s="465"/>
      <c r="IF12" s="466"/>
      <c r="IG12" s="459" t="s">
        <v>42</v>
      </c>
      <c r="IH12" s="459"/>
      <c r="II12" s="459">
        <f>'جدول نتایج '!CE17</f>
        <v>0</v>
      </c>
      <c r="IJ12" s="459"/>
      <c r="IK12" s="459"/>
      <c r="IL12" s="463" t="s">
        <v>143</v>
      </c>
      <c r="IM12" s="464"/>
      <c r="IN12" s="465">
        <f>II8</f>
        <v>0</v>
      </c>
      <c r="IO12" s="465"/>
      <c r="IP12" s="465"/>
      <c r="IQ12" s="465"/>
      <c r="IR12" s="466"/>
      <c r="IS12" s="459" t="s">
        <v>42</v>
      </c>
      <c r="IT12" s="459"/>
      <c r="IU12" s="459">
        <f>'جدول نتایج '!CI17</f>
        <v>0</v>
      </c>
      <c r="IV12" s="459"/>
      <c r="IW12" s="459"/>
      <c r="IX12" s="463" t="s">
        <v>143</v>
      </c>
      <c r="IY12" s="464"/>
      <c r="IZ12" s="465">
        <f>IU8</f>
        <v>0</v>
      </c>
      <c r="JA12" s="465"/>
      <c r="JB12" s="465"/>
      <c r="JC12" s="465"/>
      <c r="JD12" s="466"/>
      <c r="JE12" s="459" t="s">
        <v>42</v>
      </c>
      <c r="JF12" s="459"/>
      <c r="JG12" s="459">
        <f>'جدول نتایج '!CM17</f>
        <v>0</v>
      </c>
      <c r="JH12" s="459"/>
      <c r="JI12" s="459"/>
      <c r="JJ12" s="463" t="s">
        <v>143</v>
      </c>
      <c r="JK12" s="464"/>
      <c r="JL12" s="465">
        <f>JG8</f>
        <v>0</v>
      </c>
      <c r="JM12" s="465"/>
      <c r="JN12" s="465"/>
      <c r="JO12" s="465"/>
      <c r="JP12" s="466"/>
      <c r="JQ12" s="459" t="s">
        <v>42</v>
      </c>
      <c r="JR12" s="459"/>
      <c r="JS12" s="459">
        <f>'جدول نتایج '!CQ17</f>
        <v>0</v>
      </c>
      <c r="JT12" s="459"/>
      <c r="JU12" s="459"/>
      <c r="JV12" s="463" t="s">
        <v>143</v>
      </c>
      <c r="JW12" s="464"/>
      <c r="JX12" s="465">
        <f>JS8</f>
        <v>0</v>
      </c>
      <c r="JY12" s="465"/>
      <c r="JZ12" s="465"/>
      <c r="KA12" s="465"/>
      <c r="KB12" s="466"/>
      <c r="KC12" s="459" t="s">
        <v>42</v>
      </c>
      <c r="KD12" s="459"/>
      <c r="KE12" s="459">
        <f>'جدول نتایج '!CU17</f>
        <v>0</v>
      </c>
      <c r="KF12" s="459"/>
      <c r="KG12" s="459"/>
      <c r="KH12" s="463" t="s">
        <v>143</v>
      </c>
      <c r="KI12" s="464"/>
      <c r="KJ12" s="465">
        <f>KE8</f>
        <v>0</v>
      </c>
      <c r="KK12" s="465"/>
      <c r="KL12" s="465"/>
      <c r="KM12" s="465"/>
      <c r="KN12" s="466"/>
      <c r="KO12" s="459" t="s">
        <v>42</v>
      </c>
      <c r="KP12" s="459"/>
      <c r="KQ12" s="460">
        <f>'جدول نتایج '!CY17</f>
        <v>0</v>
      </c>
      <c r="KR12" s="462"/>
      <c r="KS12" s="462"/>
      <c r="KT12" s="463" t="s">
        <v>143</v>
      </c>
      <c r="KU12" s="464"/>
      <c r="KV12" s="465">
        <f>KQ8</f>
        <v>0</v>
      </c>
      <c r="KW12" s="465"/>
      <c r="KX12" s="465"/>
      <c r="KY12" s="465"/>
      <c r="KZ12" s="466"/>
      <c r="LA12" s="459" t="s">
        <v>42</v>
      </c>
      <c r="LB12" s="459"/>
      <c r="LC12" s="459">
        <f>'جدول نتایج '!DC17</f>
        <v>0</v>
      </c>
      <c r="LD12" s="459"/>
      <c r="LE12" s="459"/>
      <c r="LF12" s="463" t="s">
        <v>143</v>
      </c>
      <c r="LG12" s="464"/>
      <c r="LH12" s="465">
        <f>LC8</f>
        <v>0</v>
      </c>
      <c r="LI12" s="465"/>
      <c r="LJ12" s="465"/>
      <c r="LK12" s="465"/>
      <c r="LL12" s="466"/>
      <c r="LM12" s="459" t="s">
        <v>42</v>
      </c>
      <c r="LN12" s="459"/>
      <c r="LO12" s="459">
        <f>'جدول نتایج '!DG17</f>
        <v>0</v>
      </c>
      <c r="LP12" s="459"/>
      <c r="LQ12" s="459"/>
      <c r="LR12" s="463" t="s">
        <v>143</v>
      </c>
      <c r="LS12" s="464"/>
      <c r="LT12" s="465">
        <f>LO8</f>
        <v>0</v>
      </c>
      <c r="LU12" s="465"/>
      <c r="LV12" s="465"/>
      <c r="LW12" s="465"/>
      <c r="LX12" s="466"/>
      <c r="LY12" s="459" t="s">
        <v>42</v>
      </c>
      <c r="LZ12" s="459"/>
      <c r="MA12" s="459">
        <f>'جدول نتایج '!DK17</f>
        <v>0</v>
      </c>
      <c r="MB12" s="459"/>
      <c r="MC12" s="459"/>
      <c r="MD12" s="463" t="s">
        <v>143</v>
      </c>
      <c r="ME12" s="464"/>
      <c r="MF12" s="465">
        <f>MA8</f>
        <v>0</v>
      </c>
      <c r="MG12" s="465"/>
      <c r="MH12" s="465"/>
      <c r="MI12" s="465"/>
      <c r="MJ12" s="466"/>
      <c r="MK12" s="459" t="s">
        <v>42</v>
      </c>
      <c r="ML12" s="459"/>
      <c r="MM12" s="459">
        <f>'جدول نتایج '!DO17</f>
        <v>0</v>
      </c>
      <c r="MN12" s="459"/>
      <c r="MO12" s="459"/>
      <c r="MP12" s="463" t="s">
        <v>143</v>
      </c>
      <c r="MQ12" s="464"/>
      <c r="MR12" s="465">
        <f>MM8</f>
        <v>0</v>
      </c>
      <c r="MS12" s="465"/>
      <c r="MT12" s="465"/>
      <c r="MU12" s="465"/>
      <c r="MV12" s="466"/>
      <c r="MW12" s="459" t="s">
        <v>42</v>
      </c>
      <c r="MX12" s="459"/>
      <c r="MY12" s="459">
        <f>'جدول نتایج '!DS17</f>
        <v>0</v>
      </c>
      <c r="MZ12" s="459"/>
      <c r="NA12" s="459"/>
      <c r="NB12" s="463" t="s">
        <v>143</v>
      </c>
      <c r="NC12" s="464"/>
      <c r="ND12" s="465">
        <f>MY8</f>
        <v>0</v>
      </c>
      <c r="NE12" s="465"/>
      <c r="NF12" s="465"/>
      <c r="NG12" s="465"/>
      <c r="NH12" s="466"/>
      <c r="NI12" s="459" t="s">
        <v>42</v>
      </c>
      <c r="NJ12" s="459"/>
      <c r="NK12" s="460">
        <f>'جدول نتایج '!DW17</f>
        <v>0</v>
      </c>
      <c r="NL12" s="462"/>
      <c r="NM12" s="462"/>
      <c r="NN12" s="463" t="s">
        <v>143</v>
      </c>
      <c r="NO12" s="464"/>
      <c r="NP12" s="465">
        <f>NK8</f>
        <v>0</v>
      </c>
      <c r="NQ12" s="465"/>
      <c r="NR12" s="465"/>
      <c r="NS12" s="465"/>
      <c r="NT12" s="466"/>
      <c r="NU12" s="459" t="s">
        <v>42</v>
      </c>
      <c r="NV12" s="459"/>
      <c r="NW12" s="459">
        <f>'جدول نتایج '!EA17</f>
        <v>0</v>
      </c>
      <c r="NX12" s="459"/>
      <c r="NY12" s="459"/>
      <c r="NZ12" s="463" t="s">
        <v>143</v>
      </c>
      <c r="OA12" s="464"/>
      <c r="OB12" s="465">
        <f>NW8</f>
        <v>0</v>
      </c>
      <c r="OC12" s="465"/>
      <c r="OD12" s="465"/>
      <c r="OE12" s="465"/>
      <c r="OF12" s="466"/>
      <c r="OG12" s="459" t="s">
        <v>42</v>
      </c>
      <c r="OH12" s="459"/>
      <c r="OI12" s="459">
        <f>'جدول نتایج '!EE17</f>
        <v>0</v>
      </c>
      <c r="OJ12" s="459"/>
      <c r="OK12" s="459"/>
      <c r="OL12" s="463" t="s">
        <v>143</v>
      </c>
      <c r="OM12" s="464"/>
      <c r="ON12" s="465">
        <f>OI8</f>
        <v>0</v>
      </c>
      <c r="OO12" s="465"/>
      <c r="OP12" s="465"/>
      <c r="OQ12" s="465"/>
      <c r="OR12" s="466"/>
      <c r="OS12" s="459" t="s">
        <v>42</v>
      </c>
      <c r="OT12" s="459"/>
      <c r="OU12" s="459">
        <f>'جدول نتایج '!EI17</f>
        <v>0</v>
      </c>
      <c r="OV12" s="459"/>
      <c r="OW12" s="459"/>
      <c r="OX12" s="463" t="s">
        <v>143</v>
      </c>
      <c r="OY12" s="464"/>
      <c r="OZ12" s="465">
        <f>OU8</f>
        <v>0</v>
      </c>
      <c r="PA12" s="465"/>
      <c r="PB12" s="465"/>
      <c r="PC12" s="465"/>
      <c r="PD12" s="466"/>
      <c r="PE12" s="459" t="s">
        <v>42</v>
      </c>
      <c r="PF12" s="459"/>
      <c r="PG12" s="459">
        <f>'جدول نتایج '!EM17</f>
        <v>0</v>
      </c>
      <c r="PH12" s="459"/>
      <c r="PI12" s="459"/>
      <c r="PJ12" s="463" t="s">
        <v>143</v>
      </c>
      <c r="PK12" s="464"/>
      <c r="PL12" s="465">
        <f>PG8</f>
        <v>0</v>
      </c>
      <c r="PM12" s="465"/>
      <c r="PN12" s="465"/>
      <c r="PO12" s="465"/>
      <c r="PP12" s="466"/>
      <c r="PQ12" s="459" t="s">
        <v>42</v>
      </c>
      <c r="PR12" s="459"/>
      <c r="PS12" s="459">
        <f>'جدول نتایج '!EQ17</f>
        <v>0</v>
      </c>
      <c r="PT12" s="459"/>
      <c r="PU12" s="459"/>
      <c r="PV12" s="463" t="s">
        <v>143</v>
      </c>
      <c r="PW12" s="464"/>
      <c r="PX12" s="465">
        <f>PS8</f>
        <v>0</v>
      </c>
      <c r="PY12" s="465"/>
      <c r="PZ12" s="465"/>
      <c r="QA12" s="465"/>
      <c r="QB12" s="466"/>
      <c r="QC12" s="459" t="s">
        <v>42</v>
      </c>
      <c r="QD12" s="459"/>
      <c r="QE12" s="460">
        <f>'جدول نتایج '!EU17</f>
        <v>0</v>
      </c>
      <c r="QF12" s="462"/>
      <c r="QG12" s="462"/>
      <c r="QH12" s="463" t="s">
        <v>143</v>
      </c>
      <c r="QI12" s="464"/>
      <c r="QJ12" s="465">
        <f>QE8</f>
        <v>0</v>
      </c>
      <c r="QK12" s="465"/>
      <c r="QL12" s="465"/>
      <c r="QM12" s="465"/>
      <c r="QN12" s="466"/>
      <c r="QO12" s="459" t="s">
        <v>42</v>
      </c>
      <c r="QP12" s="459"/>
      <c r="QQ12" s="460">
        <f>'جدول نتایج '!EY17</f>
        <v>0</v>
      </c>
      <c r="QR12" s="462"/>
      <c r="QS12" s="461"/>
      <c r="QT12" s="463" t="s">
        <v>143</v>
      </c>
      <c r="QU12" s="464"/>
      <c r="QV12" s="465">
        <f>QQ8</f>
        <v>0</v>
      </c>
      <c r="QW12" s="465"/>
      <c r="QX12" s="465"/>
      <c r="QY12" s="465"/>
      <c r="QZ12" s="466"/>
      <c r="RA12" s="459" t="s">
        <v>42</v>
      </c>
      <c r="RB12" s="459"/>
      <c r="RC12" s="460">
        <f>'جدول نتایج '!FC17</f>
        <v>0</v>
      </c>
      <c r="RD12" s="462"/>
      <c r="RE12" s="461"/>
      <c r="RF12" s="463" t="s">
        <v>143</v>
      </c>
      <c r="RG12" s="464"/>
      <c r="RH12" s="465">
        <f>RC8</f>
        <v>0</v>
      </c>
      <c r="RI12" s="465"/>
      <c r="RJ12" s="465"/>
      <c r="RK12" s="465"/>
      <c r="RL12" s="466"/>
      <c r="RM12" s="459" t="s">
        <v>42</v>
      </c>
      <c r="RN12" s="459"/>
      <c r="RO12" s="460">
        <f>'جدول نتایج '!FG17</f>
        <v>0</v>
      </c>
      <c r="RP12" s="462"/>
      <c r="RQ12" s="461"/>
      <c r="RR12" s="463" t="s">
        <v>143</v>
      </c>
      <c r="RS12" s="464"/>
      <c r="RT12" s="465">
        <f>RO8</f>
        <v>0</v>
      </c>
      <c r="RU12" s="465"/>
      <c r="RV12" s="465"/>
      <c r="RW12" s="465"/>
      <c r="RX12" s="466"/>
      <c r="RY12" s="459" t="s">
        <v>42</v>
      </c>
      <c r="RZ12" s="459"/>
      <c r="SA12" s="459">
        <f>'جدول نتایج '!FK17</f>
        <v>0</v>
      </c>
      <c r="SB12" s="459"/>
      <c r="SC12" s="459"/>
      <c r="SD12" s="463" t="s">
        <v>143</v>
      </c>
      <c r="SE12" s="464"/>
      <c r="SF12" s="465">
        <f>SA8</f>
        <v>0</v>
      </c>
      <c r="SG12" s="465"/>
      <c r="SH12" s="465"/>
      <c r="SI12" s="465"/>
      <c r="SJ12" s="466"/>
      <c r="SK12" s="459" t="s">
        <v>42</v>
      </c>
      <c r="SL12" s="459"/>
      <c r="SM12" s="459">
        <f>'جدول نتایج '!FO17</f>
        <v>0</v>
      </c>
      <c r="SN12" s="459"/>
      <c r="SO12" s="459"/>
      <c r="SP12" s="463" t="s">
        <v>143</v>
      </c>
      <c r="SQ12" s="464"/>
      <c r="SR12" s="465">
        <f>SM8</f>
        <v>0</v>
      </c>
      <c r="SS12" s="465"/>
      <c r="ST12" s="465"/>
      <c r="SU12" s="465"/>
      <c r="SV12" s="466"/>
      <c r="SW12" s="459" t="s">
        <v>42</v>
      </c>
      <c r="SX12" s="459"/>
      <c r="SY12" s="459">
        <f>'جدول نتایج '!FS17</f>
        <v>0</v>
      </c>
      <c r="SZ12" s="459"/>
      <c r="TA12" s="459"/>
      <c r="TB12" s="463" t="s">
        <v>143</v>
      </c>
      <c r="TC12" s="464"/>
      <c r="TD12" s="465">
        <f>SY8</f>
        <v>0</v>
      </c>
      <c r="TE12" s="465"/>
      <c r="TF12" s="465"/>
      <c r="TG12" s="465"/>
      <c r="TH12" s="466"/>
      <c r="TI12" s="459" t="s">
        <v>42</v>
      </c>
      <c r="TJ12" s="459"/>
      <c r="TK12" s="459">
        <f>'جدول نتایج '!FW17</f>
        <v>0</v>
      </c>
      <c r="TL12" s="459"/>
      <c r="TM12" s="459"/>
      <c r="TN12" s="463" t="s">
        <v>143</v>
      </c>
      <c r="TO12" s="464"/>
      <c r="TP12" s="465">
        <f>TK8</f>
        <v>0</v>
      </c>
      <c r="TQ12" s="465"/>
      <c r="TR12" s="465"/>
      <c r="TS12" s="465"/>
      <c r="TT12" s="466"/>
      <c r="TU12" s="459" t="s">
        <v>42</v>
      </c>
      <c r="TV12" s="459"/>
      <c r="TW12" s="459">
        <f>'جدول نتایج '!GA17</f>
        <v>0</v>
      </c>
      <c r="TX12" s="459"/>
      <c r="TY12" s="459"/>
      <c r="TZ12" s="463" t="s">
        <v>143</v>
      </c>
      <c r="UA12" s="464"/>
      <c r="UB12" s="465">
        <f>TW8</f>
        <v>0</v>
      </c>
      <c r="UC12" s="465"/>
      <c r="UD12" s="465"/>
      <c r="UE12" s="465"/>
      <c r="UF12" s="466"/>
      <c r="UG12" s="459" t="s">
        <v>42</v>
      </c>
      <c r="UH12" s="459"/>
      <c r="UI12" s="459">
        <f>'جدول نتایج '!GE17</f>
        <v>0</v>
      </c>
      <c r="UJ12" s="459"/>
      <c r="UK12" s="459"/>
      <c r="UL12" s="463" t="s">
        <v>143</v>
      </c>
      <c r="UM12" s="464"/>
      <c r="UN12" s="465">
        <f>UI8</f>
        <v>0</v>
      </c>
      <c r="UO12" s="465"/>
      <c r="UP12" s="465"/>
      <c r="UQ12" s="465"/>
      <c r="UR12" s="466"/>
      <c r="US12" s="459" t="s">
        <v>42</v>
      </c>
      <c r="UT12" s="459"/>
      <c r="UU12" s="459">
        <f>'جدول نتایج '!GI17</f>
        <v>0</v>
      </c>
      <c r="UV12" s="459"/>
      <c r="UW12" s="459"/>
      <c r="UX12" s="463" t="s">
        <v>143</v>
      </c>
      <c r="UY12" s="464"/>
      <c r="UZ12" s="465">
        <f>UU8</f>
        <v>0</v>
      </c>
      <c r="VA12" s="465"/>
      <c r="VB12" s="465"/>
      <c r="VC12" s="465"/>
      <c r="VD12" s="466"/>
      <c r="VE12" s="459" t="s">
        <v>42</v>
      </c>
      <c r="VF12" s="459"/>
      <c r="VG12" s="459">
        <f>'جدول نتایج '!GM17</f>
        <v>0</v>
      </c>
      <c r="VH12" s="459"/>
      <c r="VI12" s="459"/>
      <c r="VJ12" s="463" t="s">
        <v>143</v>
      </c>
      <c r="VK12" s="464"/>
      <c r="VL12" s="465">
        <f>VG8</f>
        <v>0</v>
      </c>
      <c r="VM12" s="465"/>
      <c r="VN12" s="465"/>
      <c r="VO12" s="465"/>
      <c r="VP12" s="466"/>
      <c r="VQ12" s="459" t="s">
        <v>42</v>
      </c>
      <c r="VR12" s="459"/>
      <c r="VS12" s="459">
        <f>'جدول نتایج '!GQ17</f>
        <v>0</v>
      </c>
      <c r="VT12" s="459"/>
      <c r="VU12" s="459"/>
      <c r="VV12" s="463" t="s">
        <v>143</v>
      </c>
      <c r="VW12" s="464"/>
      <c r="VX12" s="465">
        <f>VS8</f>
        <v>0</v>
      </c>
      <c r="VY12" s="465"/>
      <c r="VZ12" s="465"/>
      <c r="WA12" s="465"/>
      <c r="WB12" s="466"/>
      <c r="WC12" s="459" t="s">
        <v>42</v>
      </c>
      <c r="WD12" s="459"/>
      <c r="WE12" s="459">
        <f>'جدول نتایج '!GU17</f>
        <v>0</v>
      </c>
      <c r="WF12" s="459"/>
      <c r="WG12" s="459"/>
      <c r="WH12" s="463" t="s">
        <v>143</v>
      </c>
      <c r="WI12" s="464"/>
      <c r="WJ12" s="465">
        <f>WE8</f>
        <v>0</v>
      </c>
      <c r="WK12" s="465"/>
      <c r="WL12" s="465"/>
      <c r="WM12" s="465"/>
      <c r="WN12" s="466"/>
      <c r="WO12" s="459" t="s">
        <v>42</v>
      </c>
      <c r="WP12" s="459"/>
      <c r="WQ12" s="459">
        <f>'جدول نتایج '!GY17</f>
        <v>0</v>
      </c>
      <c r="WR12" s="459"/>
      <c r="WS12" s="459"/>
      <c r="WT12" s="463" t="s">
        <v>143</v>
      </c>
      <c r="WU12" s="464"/>
      <c r="WV12" s="465">
        <f>WQ8</f>
        <v>0</v>
      </c>
      <c r="WW12" s="465"/>
      <c r="WX12" s="465"/>
      <c r="WY12" s="465"/>
      <c r="WZ12" s="466"/>
      <c r="XA12" s="459" t="s">
        <v>42</v>
      </c>
      <c r="XB12" s="459"/>
      <c r="XC12" s="459">
        <f>'جدول نتایج '!HC17</f>
        <v>0</v>
      </c>
      <c r="XD12" s="459"/>
      <c r="XE12" s="459"/>
      <c r="XF12" s="463" t="s">
        <v>143</v>
      </c>
      <c r="XG12" s="464"/>
      <c r="XH12" s="465">
        <f>XC8</f>
        <v>0</v>
      </c>
      <c r="XI12" s="465"/>
      <c r="XJ12" s="465"/>
      <c r="XK12" s="465"/>
      <c r="XL12" s="466"/>
      <c r="XM12" s="459" t="s">
        <v>42</v>
      </c>
      <c r="XN12" s="459"/>
      <c r="XO12" s="459">
        <f>'جدول نتایج '!HG17</f>
        <v>0</v>
      </c>
      <c r="XP12" s="459"/>
      <c r="XQ12" s="459"/>
      <c r="XR12" s="463" t="s">
        <v>143</v>
      </c>
      <c r="XS12" s="464"/>
      <c r="XT12" s="465">
        <f>XO8</f>
        <v>0</v>
      </c>
      <c r="XU12" s="465"/>
      <c r="XV12" s="465"/>
      <c r="XW12" s="465"/>
      <c r="XX12" s="466"/>
      <c r="XY12" s="459" t="s">
        <v>42</v>
      </c>
      <c r="XZ12" s="459"/>
      <c r="YA12" s="459">
        <f>'جدول نتایج '!HK17</f>
        <v>0</v>
      </c>
      <c r="YB12" s="459"/>
      <c r="YC12" s="459"/>
      <c r="YD12" s="463" t="s">
        <v>143</v>
      </c>
      <c r="YE12" s="464"/>
      <c r="YF12" s="465">
        <f>YA8</f>
        <v>0</v>
      </c>
      <c r="YG12" s="465"/>
      <c r="YH12" s="465"/>
      <c r="YI12" s="465"/>
      <c r="YJ12" s="466"/>
      <c r="YK12" s="459" t="s">
        <v>42</v>
      </c>
      <c r="YL12" s="459"/>
      <c r="YM12" s="459">
        <f>'جدول نتایج '!HO17</f>
        <v>0</v>
      </c>
      <c r="YN12" s="459"/>
      <c r="YO12" s="459"/>
      <c r="YP12" s="463" t="s">
        <v>143</v>
      </c>
      <c r="YQ12" s="464"/>
      <c r="YR12" s="465">
        <f>YM8</f>
        <v>0</v>
      </c>
      <c r="YS12" s="465"/>
      <c r="YT12" s="465"/>
      <c r="YU12" s="465"/>
      <c r="YV12" s="466"/>
      <c r="YW12" s="459" t="s">
        <v>42</v>
      </c>
      <c r="YX12" s="459"/>
      <c r="YY12" s="459">
        <f>'جدول نتایج '!HS17</f>
        <v>0</v>
      </c>
      <c r="YZ12" s="459"/>
      <c r="ZA12" s="459"/>
      <c r="ZB12" s="463" t="s">
        <v>143</v>
      </c>
      <c r="ZC12" s="464"/>
      <c r="ZD12" s="465">
        <f>YY8</f>
        <v>0</v>
      </c>
      <c r="ZE12" s="465"/>
      <c r="ZF12" s="465"/>
      <c r="ZG12" s="465"/>
      <c r="ZH12" s="466"/>
      <c r="ZI12" s="459" t="s">
        <v>42</v>
      </c>
      <c r="ZJ12" s="459"/>
      <c r="ZK12" s="459">
        <f>'جدول نتایج '!HW17</f>
        <v>0</v>
      </c>
      <c r="ZL12" s="459"/>
      <c r="ZM12" s="459"/>
      <c r="ZN12" s="463" t="s">
        <v>143</v>
      </c>
      <c r="ZO12" s="464"/>
      <c r="ZP12" s="465">
        <f>ZK8</f>
        <v>0</v>
      </c>
      <c r="ZQ12" s="465"/>
      <c r="ZR12" s="465"/>
      <c r="ZS12" s="465"/>
      <c r="ZT12" s="466"/>
      <c r="ZU12" s="459" t="s">
        <v>42</v>
      </c>
      <c r="ZV12" s="459"/>
      <c r="ZW12" s="459">
        <f>'جدول نتایج '!IA17</f>
        <v>0</v>
      </c>
      <c r="ZX12" s="459"/>
      <c r="ZY12" s="459"/>
      <c r="ZZ12" s="463" t="s">
        <v>143</v>
      </c>
      <c r="AAA12" s="464"/>
      <c r="AAB12" s="465">
        <f>ZW8</f>
        <v>0</v>
      </c>
      <c r="AAC12" s="465"/>
      <c r="AAD12" s="465"/>
      <c r="AAE12" s="465"/>
      <c r="AAF12" s="466"/>
      <c r="AAG12" s="459" t="s">
        <v>42</v>
      </c>
      <c r="AAH12" s="459"/>
      <c r="AAI12" s="459">
        <f>'جدول نتایج '!IE17</f>
        <v>0</v>
      </c>
      <c r="AAJ12" s="459"/>
      <c r="AAK12" s="459"/>
      <c r="AAL12" s="463" t="s">
        <v>143</v>
      </c>
      <c r="AAM12" s="464"/>
      <c r="AAN12" s="465">
        <f>AAI8</f>
        <v>0</v>
      </c>
      <c r="AAO12" s="465"/>
      <c r="AAP12" s="465"/>
      <c r="AAQ12" s="465"/>
      <c r="AAR12" s="466"/>
      <c r="AAS12" s="459" t="s">
        <v>42</v>
      </c>
      <c r="AAT12" s="459"/>
      <c r="AAU12" s="459">
        <f>'جدول نتایج '!II17</f>
        <v>0</v>
      </c>
      <c r="AAV12" s="459"/>
      <c r="AAW12" s="459"/>
      <c r="AAX12" s="463" t="s">
        <v>143</v>
      </c>
      <c r="AAY12" s="464"/>
      <c r="AAZ12" s="465">
        <f>AAU8</f>
        <v>0</v>
      </c>
      <c r="ABA12" s="465"/>
      <c r="ABB12" s="465"/>
      <c r="ABC12" s="465"/>
      <c r="ABD12" s="466"/>
      <c r="ABE12" s="459" t="s">
        <v>42</v>
      </c>
      <c r="ABF12" s="459"/>
      <c r="ABG12" s="459">
        <f>'جدول نتایج '!IM17</f>
        <v>0</v>
      </c>
      <c r="ABH12" s="459"/>
      <c r="ABI12" s="459"/>
      <c r="ABJ12" s="463" t="s">
        <v>143</v>
      </c>
      <c r="ABK12" s="464"/>
      <c r="ABL12" s="465">
        <f>ABG8</f>
        <v>0</v>
      </c>
      <c r="ABM12" s="465"/>
      <c r="ABN12" s="465"/>
      <c r="ABO12" s="465"/>
      <c r="ABP12" s="466"/>
      <c r="ABQ12" s="459" t="s">
        <v>42</v>
      </c>
      <c r="ABR12" s="459"/>
      <c r="ABS12" s="459">
        <f>'جدول نتایج '!IQ17</f>
        <v>0</v>
      </c>
      <c r="ABT12" s="459"/>
      <c r="ABU12" s="459"/>
      <c r="ABV12" s="463" t="s">
        <v>143</v>
      </c>
      <c r="ABW12" s="464"/>
      <c r="ABX12" s="465">
        <f>ABS8</f>
        <v>0</v>
      </c>
      <c r="ABY12" s="465"/>
      <c r="ABZ12" s="465"/>
      <c r="ACA12" s="465"/>
      <c r="ACB12" s="466"/>
      <c r="ACC12" s="459" t="s">
        <v>42</v>
      </c>
      <c r="ACD12" s="459"/>
      <c r="ACE12" s="459">
        <f>'جدول نتایج '!IU17</f>
        <v>0</v>
      </c>
      <c r="ACF12" s="459"/>
      <c r="ACG12" s="459"/>
      <c r="ACH12" s="463" t="s">
        <v>143</v>
      </c>
      <c r="ACI12" s="464"/>
      <c r="ACJ12" s="465">
        <f>ACE8</f>
        <v>0</v>
      </c>
      <c r="ACK12" s="465"/>
      <c r="ACL12" s="465"/>
      <c r="ACM12" s="465"/>
      <c r="ACN12" s="466"/>
      <c r="ACO12" s="459" t="s">
        <v>42</v>
      </c>
      <c r="ACP12" s="459"/>
      <c r="ACQ12" s="459">
        <f>'جدول نتایج '!IY17</f>
        <v>0</v>
      </c>
      <c r="ACR12" s="459"/>
      <c r="ACS12" s="459"/>
      <c r="ACT12" s="463" t="s">
        <v>143</v>
      </c>
      <c r="ACU12" s="464"/>
      <c r="ACV12" s="465">
        <f>ACQ8</f>
        <v>0</v>
      </c>
      <c r="ACW12" s="465"/>
      <c r="ACX12" s="465"/>
      <c r="ACY12" s="465"/>
      <c r="ACZ12" s="466"/>
      <c r="ADA12" s="459" t="s">
        <v>42</v>
      </c>
      <c r="ADB12" s="459"/>
      <c r="ADC12" s="459">
        <f>'جدول نتایج '!JC17</f>
        <v>0</v>
      </c>
      <c r="ADD12" s="459"/>
      <c r="ADE12" s="459"/>
      <c r="ADF12" s="463" t="s">
        <v>143</v>
      </c>
      <c r="ADG12" s="464"/>
      <c r="ADH12" s="465">
        <f>ADC8</f>
        <v>0</v>
      </c>
      <c r="ADI12" s="465"/>
      <c r="ADJ12" s="465"/>
      <c r="ADK12" s="465"/>
      <c r="ADL12" s="466"/>
      <c r="ADM12" s="459" t="s">
        <v>42</v>
      </c>
      <c r="ADN12" s="459"/>
      <c r="ADO12" s="459">
        <f>'جدول نتایج '!JG17</f>
        <v>0</v>
      </c>
      <c r="ADP12" s="459"/>
      <c r="ADQ12" s="459"/>
      <c r="ADR12" s="463" t="s">
        <v>143</v>
      </c>
      <c r="ADS12" s="464"/>
      <c r="ADT12" s="465">
        <f>ADO8</f>
        <v>0</v>
      </c>
      <c r="ADU12" s="465"/>
      <c r="ADV12" s="465"/>
      <c r="ADW12" s="465"/>
      <c r="ADX12" s="466"/>
      <c r="ADY12" s="459" t="s">
        <v>42</v>
      </c>
      <c r="ADZ12" s="459"/>
      <c r="AEA12" s="459">
        <f>'جدول نتایج '!JK17</f>
        <v>0</v>
      </c>
      <c r="AEB12" s="459"/>
      <c r="AEC12" s="459"/>
      <c r="AED12" s="463" t="s">
        <v>143</v>
      </c>
      <c r="AEE12" s="464"/>
      <c r="AEF12" s="465">
        <f>AEA8</f>
        <v>0</v>
      </c>
      <c r="AEG12" s="465"/>
      <c r="AEH12" s="465"/>
      <c r="AEI12" s="465"/>
      <c r="AEJ12" s="466"/>
      <c r="AEK12" s="459" t="s">
        <v>42</v>
      </c>
      <c r="AEL12" s="459"/>
      <c r="AEM12" s="459">
        <f>'جدول نتایج '!JO17</f>
        <v>0</v>
      </c>
      <c r="AEN12" s="459"/>
      <c r="AEO12" s="459"/>
      <c r="AEP12" s="463" t="s">
        <v>143</v>
      </c>
      <c r="AEQ12" s="464"/>
      <c r="AER12" s="465">
        <f>AEM8</f>
        <v>0</v>
      </c>
      <c r="AES12" s="465"/>
      <c r="AET12" s="465"/>
      <c r="AEU12" s="465"/>
      <c r="AEV12" s="466"/>
      <c r="AEW12" s="459" t="s">
        <v>42</v>
      </c>
      <c r="AEX12" s="459"/>
      <c r="AEY12" s="459">
        <f>'جدول نتایج '!JS17</f>
        <v>0</v>
      </c>
      <c r="AEZ12" s="459"/>
      <c r="AFA12" s="459"/>
      <c r="AFB12" s="463" t="s">
        <v>143</v>
      </c>
      <c r="AFC12" s="464"/>
      <c r="AFD12" s="465">
        <f>AEY8</f>
        <v>0</v>
      </c>
      <c r="AFE12" s="465"/>
      <c r="AFF12" s="465"/>
      <c r="AFG12" s="465"/>
      <c r="AFH12" s="466"/>
      <c r="AFI12" s="459" t="s">
        <v>42</v>
      </c>
      <c r="AFJ12" s="459"/>
      <c r="AFK12" s="459">
        <f>'جدول نتایج '!JW17</f>
        <v>0</v>
      </c>
      <c r="AFL12" s="459"/>
      <c r="AFM12" s="459"/>
      <c r="AFN12" s="463" t="s">
        <v>143</v>
      </c>
      <c r="AFO12" s="464"/>
      <c r="AFP12" s="465">
        <f>AFK8</f>
        <v>0</v>
      </c>
      <c r="AFQ12" s="465"/>
      <c r="AFR12" s="465"/>
      <c r="AFS12" s="465"/>
      <c r="AFT12" s="466"/>
      <c r="AFU12" s="459" t="s">
        <v>42</v>
      </c>
      <c r="AFV12" s="459"/>
      <c r="AFW12" s="459">
        <f>'جدول نتایج '!KA17</f>
        <v>0</v>
      </c>
      <c r="AFX12" s="459"/>
      <c r="AFY12" s="459"/>
      <c r="AFZ12" s="463" t="s">
        <v>143</v>
      </c>
      <c r="AGA12" s="464"/>
      <c r="AGB12" s="465">
        <f>AFW8</f>
        <v>0</v>
      </c>
      <c r="AGC12" s="465"/>
      <c r="AGD12" s="465"/>
      <c r="AGE12" s="465"/>
      <c r="AGF12" s="466"/>
      <c r="AGG12" s="459" t="s">
        <v>42</v>
      </c>
      <c r="AGH12" s="459"/>
      <c r="AGI12" s="459">
        <f>'جدول نتایج '!KE17</f>
        <v>0</v>
      </c>
      <c r="AGJ12" s="459"/>
      <c r="AGK12" s="459"/>
      <c r="AGL12" s="463" t="s">
        <v>143</v>
      </c>
      <c r="AGM12" s="464"/>
      <c r="AGN12" s="465">
        <f>AGI8</f>
        <v>0</v>
      </c>
      <c r="AGO12" s="465"/>
      <c r="AGP12" s="465"/>
      <c r="AGQ12" s="465"/>
      <c r="AGR12" s="466"/>
      <c r="AGS12" s="459" t="s">
        <v>42</v>
      </c>
      <c r="AGT12" s="459"/>
      <c r="AGU12" s="459">
        <f>'جدول نتایج '!KI17</f>
        <v>0</v>
      </c>
      <c r="AGV12" s="459"/>
      <c r="AGW12" s="459"/>
      <c r="AGX12" s="463" t="s">
        <v>143</v>
      </c>
      <c r="AGY12" s="464"/>
      <c r="AGZ12" s="465">
        <f>AGU8</f>
        <v>0</v>
      </c>
      <c r="AHA12" s="465"/>
      <c r="AHB12" s="465"/>
      <c r="AHC12" s="465"/>
      <c r="AHD12" s="466"/>
      <c r="AHE12" s="459" t="s">
        <v>42</v>
      </c>
      <c r="AHF12" s="459"/>
      <c r="AHG12" s="459">
        <f>'جدول نتایج '!KM17</f>
        <v>0</v>
      </c>
      <c r="AHH12" s="459"/>
      <c r="AHI12" s="459"/>
      <c r="AHJ12" s="463" t="s">
        <v>143</v>
      </c>
      <c r="AHK12" s="464"/>
      <c r="AHL12" s="465">
        <f>AHG8</f>
        <v>0</v>
      </c>
      <c r="AHM12" s="465"/>
      <c r="AHN12" s="465"/>
      <c r="AHO12" s="465"/>
      <c r="AHP12" s="466"/>
      <c r="AHQ12" s="459" t="s">
        <v>42</v>
      </c>
      <c r="AHR12" s="459"/>
      <c r="AHS12" s="459">
        <f>'جدول نتایج '!KQ17</f>
        <v>0</v>
      </c>
      <c r="AHT12" s="459"/>
      <c r="AHU12" s="459"/>
      <c r="AHV12" s="463" t="s">
        <v>143</v>
      </c>
      <c r="AHW12" s="464"/>
      <c r="AHX12" s="465">
        <f>AHS8</f>
        <v>0</v>
      </c>
      <c r="AHY12" s="465"/>
      <c r="AHZ12" s="465"/>
      <c r="AIA12" s="465"/>
      <c r="AIB12" s="466"/>
      <c r="AIC12" s="459" t="s">
        <v>42</v>
      </c>
      <c r="AID12" s="459"/>
      <c r="AIE12" s="459">
        <f>'جدول نتایج '!KU17</f>
        <v>0</v>
      </c>
      <c r="AIF12" s="459"/>
      <c r="AIG12" s="459"/>
      <c r="AIH12" s="463" t="s">
        <v>143</v>
      </c>
      <c r="AII12" s="464"/>
      <c r="AIJ12" s="465">
        <f>AIE8</f>
        <v>0</v>
      </c>
      <c r="AIK12" s="465"/>
      <c r="AIL12" s="465"/>
      <c r="AIM12" s="465"/>
      <c r="AIN12" s="466"/>
      <c r="AIO12" s="459" t="s">
        <v>42</v>
      </c>
      <c r="AIP12" s="459"/>
      <c r="AIQ12" s="459">
        <f>'جدول نتایج '!KY17</f>
        <v>0</v>
      </c>
      <c r="AIR12" s="459"/>
      <c r="AIS12" s="459"/>
      <c r="AIT12" s="463" t="s">
        <v>143</v>
      </c>
      <c r="AIU12" s="464"/>
      <c r="AIV12" s="465">
        <f>AIQ8</f>
        <v>0</v>
      </c>
      <c r="AIW12" s="465"/>
      <c r="AIX12" s="465"/>
      <c r="AIY12" s="465"/>
      <c r="AIZ12" s="466"/>
      <c r="AJA12" s="459" t="s">
        <v>42</v>
      </c>
      <c r="AJB12" s="459"/>
      <c r="AJC12" s="459">
        <f>'جدول نتایج '!LC17</f>
        <v>0</v>
      </c>
      <c r="AJD12" s="459"/>
      <c r="AJE12" s="459"/>
      <c r="AJF12" s="463" t="s">
        <v>143</v>
      </c>
      <c r="AJG12" s="464"/>
      <c r="AJH12" s="465">
        <f>AJC8</f>
        <v>0</v>
      </c>
      <c r="AJI12" s="465"/>
      <c r="AJJ12" s="465"/>
      <c r="AJK12" s="465"/>
      <c r="AJL12" s="466"/>
      <c r="AJM12" s="459" t="s">
        <v>42</v>
      </c>
      <c r="AJN12" s="459"/>
      <c r="AJO12" s="459">
        <f>'جدول نتایج '!LG17</f>
        <v>0</v>
      </c>
      <c r="AJP12" s="459"/>
      <c r="AJQ12" s="459"/>
      <c r="AJR12" s="463" t="s">
        <v>143</v>
      </c>
      <c r="AJS12" s="464"/>
      <c r="AJT12" s="465">
        <f>AJO8</f>
        <v>0</v>
      </c>
      <c r="AJU12" s="465"/>
      <c r="AJV12" s="465"/>
      <c r="AJW12" s="465"/>
      <c r="AJX12" s="466"/>
      <c r="AJY12" s="459" t="s">
        <v>42</v>
      </c>
      <c r="AJZ12" s="459"/>
      <c r="AKA12" s="459">
        <f>'جدول نتایج '!LK17</f>
        <v>0</v>
      </c>
      <c r="AKB12" s="459"/>
      <c r="AKC12" s="459"/>
      <c r="AKD12" s="463" t="s">
        <v>143</v>
      </c>
      <c r="AKE12" s="464"/>
      <c r="AKF12" s="465">
        <f>AKA8</f>
        <v>0</v>
      </c>
      <c r="AKG12" s="465"/>
      <c r="AKH12" s="465"/>
      <c r="AKI12" s="465"/>
      <c r="AKJ12" s="466"/>
      <c r="AKL12" s="444"/>
      <c r="AKM12" s="444"/>
      <c r="AKN12" s="444"/>
      <c r="AKO12" s="444"/>
      <c r="AKP12" s="444"/>
    </row>
    <row r="13" spans="1:1142" ht="15" customHeight="1" x14ac:dyDescent="0.3">
      <c r="A13" s="467" t="s">
        <v>95</v>
      </c>
      <c r="B13" s="467"/>
      <c r="C13" s="468" t="str">
        <f>'جدول نتایج '!C18</f>
        <v>چهارونیم ماهه</v>
      </c>
      <c r="D13" s="467" t="str">
        <f>'جدول نتایج '!D18</f>
        <v>سالانه</v>
      </c>
      <c r="E13" s="467" t="str">
        <f>'جدول نتایج '!E18</f>
        <v>نمرات نهائی</v>
      </c>
      <c r="F13" s="475" t="str">
        <f>IF(D40="ارتقا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بدرخشید...!",IF(D40="تکرار صنف","ناامید نشوید، تلاش کنید، حتماً موفق خواهید شد...!",IF(D40="مشروط","ناامید نشوید، تلاش کنید، حتماً موفق خواهید شد...!",IF(D40="محروم","",IF(D40="معذرتی","",IF(D40="سه پارچه","",IF(COUNT(C17:C37)&lt;5,"",IF(C40="موفق","به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بدرخشید...!",IF(C40="تلاش بیشتر","ناامید نشوید، تلاش کنید، حتماً موفق خواهید شد...!","")))))))))</f>
        <v/>
      </c>
      <c r="G13" s="476"/>
      <c r="H13" s="476"/>
      <c r="I13" s="476"/>
      <c r="J13" s="476"/>
      <c r="K13" s="476"/>
      <c r="L13" s="477"/>
      <c r="M13" s="467" t="s">
        <v>95</v>
      </c>
      <c r="N13" s="467"/>
      <c r="O13" s="468" t="str">
        <f>'جدول نتایج '!G18</f>
        <v>چهارونیم ماهه</v>
      </c>
      <c r="P13" s="467" t="str">
        <f>'جدول نتایج '!H18</f>
        <v>سالانه</v>
      </c>
      <c r="Q13" s="467" t="str">
        <f>'جدول نتایج '!I18</f>
        <v>نمرات نهائی</v>
      </c>
      <c r="R13" s="475" t="str">
        <f>IF(P40="ارتقا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بدرخشید...!",IF(P40="تکرار صنف","ناامید نشوید، تلاش کنید، حتماً موفق خواهید شد...!",IF(P40="مشروط","ناامید نشوید، تلاش کنید، حتماً موفق خواهید شد...!",IF(P40="محروم","",IF(P40="معذرتی","",IF(P40="سه پارچه","",IF(COUNT(O17:O37)&lt;5,"",IF(O40="موفق","به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بدرخشید...!",IF(O40="تلاش بیشتر","ناامید نشوید، تلاش کنید، حتماً موفق خواهید شد...!","")))))))))</f>
        <v/>
      </c>
      <c r="S13" s="476"/>
      <c r="T13" s="476"/>
      <c r="U13" s="476"/>
      <c r="V13" s="476"/>
      <c r="W13" s="476"/>
      <c r="X13" s="477"/>
      <c r="Y13" s="467" t="s">
        <v>95</v>
      </c>
      <c r="Z13" s="467"/>
      <c r="AA13" s="468" t="str">
        <f>'جدول نتایج '!K18</f>
        <v>چهارونیم ماهه</v>
      </c>
      <c r="AB13" s="467" t="str">
        <f>'جدول نتایج '!L18</f>
        <v>سالانه</v>
      </c>
      <c r="AC13" s="467" t="str">
        <f>'جدول نتایج '!M18</f>
        <v>نمرات نهائی</v>
      </c>
      <c r="AD13" s="475" t="str">
        <f>IF(AB40="ارتقا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بدرخشید...!",IF(AB40="تکرار صنف","ناامید نشوید، تلاش کنید، حتماً موفق خواهید شد...!",IF(AB40="مشروط","ناامید نشوید، تلاش کنید، حتماً موفق خواهید شد...!",IF(AB40="محروم","",IF(AB40="معذرتی","",IF(AB40="سه پارچه","",IF(COUNT(AA17:AA37)&lt;5,"",IF(AA40="موفق","به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بدرخشید...!",IF(AA40="تلاش بیشتر","ناامید نشوید، تلاش کنید، حتماً موفق خواهید شد...!","")))))))))</f>
        <v/>
      </c>
      <c r="AE13" s="476"/>
      <c r="AF13" s="476"/>
      <c r="AG13" s="476"/>
      <c r="AH13" s="476"/>
      <c r="AI13" s="476"/>
      <c r="AJ13" s="477"/>
      <c r="AK13" s="467" t="s">
        <v>95</v>
      </c>
      <c r="AL13" s="467"/>
      <c r="AM13" s="469" t="str">
        <f>'جدول نتایج '!O18</f>
        <v>چهارونیم ماهه</v>
      </c>
      <c r="AN13" s="472" t="str">
        <f>'جدول نتایج '!P18</f>
        <v>سالانه</v>
      </c>
      <c r="AO13" s="472" t="str">
        <f>'جدول نتایج '!Q18</f>
        <v>نمرات نهائی</v>
      </c>
      <c r="AP13" s="475" t="str">
        <f>IF(AN40="ارتقا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بدرخشید...!",IF(AN40="تکرار صنف","ناامید نشوید، تلاش کنید، حتماً موفق خواهید شد...!",IF(AN40="مشروط","ناامید نشوید، تلاش کنید، حتماً موفق خواهید شد...!",IF(AN40="محروم","",IF(AN40="معذرتی","",IF(AN40="سه پارچه","",IF(COUNT(AM17:AM37)&lt;5,"",IF(AM40="موفق","به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بدرخشید...!",IF(AM40="تلاش بیشتر","ناامید نشوید، تلاش کنید، حتماً موفق خواهید شد...!","")))))))))</f>
        <v/>
      </c>
      <c r="AQ13" s="476"/>
      <c r="AR13" s="476"/>
      <c r="AS13" s="476"/>
      <c r="AT13" s="476"/>
      <c r="AU13" s="476"/>
      <c r="AV13" s="477"/>
      <c r="AW13" s="467" t="s">
        <v>95</v>
      </c>
      <c r="AX13" s="467"/>
      <c r="AY13" s="468" t="str">
        <f>'جدول نتایج '!S18</f>
        <v>چهارونیم ماهه</v>
      </c>
      <c r="AZ13" s="467" t="str">
        <f>'جدول نتایج '!T18</f>
        <v>سالانه</v>
      </c>
      <c r="BA13" s="467" t="str">
        <f>'جدول نتایج '!U18</f>
        <v>نمرات نهائی</v>
      </c>
      <c r="BB13" s="475" t="str">
        <f>IF(AZ40="ارتقا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بدرخشید...!",IF(AZ40="تکرار صنف","ناامید نشوید، تلاش کنید، حتماً موفق خواهید شد...!",IF(AZ40="مشروط","ناامید نشوید، تلاش کنید، حتماً موفق خواهید شد...!",IF(AZ40="محروم","",IF(AZ40="معذرتی","",IF(AZ40="سه پارچه","",IF(COUNT(AY17:AY37)&lt;5,"",IF(AY40="موفق","به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بدرخشید...!",IF(AY40="تلاش بیشتر","ناامید نشوید، تلاش کنید، حتماً موفق خواهید شد...!","")))))))))</f>
        <v/>
      </c>
      <c r="BC13" s="476"/>
      <c r="BD13" s="476"/>
      <c r="BE13" s="476"/>
      <c r="BF13" s="476"/>
      <c r="BG13" s="476"/>
      <c r="BH13" s="477"/>
      <c r="BI13" s="467" t="s">
        <v>95</v>
      </c>
      <c r="BJ13" s="467"/>
      <c r="BK13" s="468" t="str">
        <f>'جدول نتایج '!W18</f>
        <v>چهارونیم ماهه</v>
      </c>
      <c r="BL13" s="467" t="str">
        <f>'جدول نتایج '!X18</f>
        <v>سالانه</v>
      </c>
      <c r="BM13" s="467" t="str">
        <f>'جدول نتایج '!Y18</f>
        <v>نمرات نهائی</v>
      </c>
      <c r="BN13" s="475" t="str">
        <f>IF(BL40="ارتقا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بدرخشید...!",IF(BL40="تکرار صنف","ناامید نشوید، تلاش کنید، حتماً موفق خواهید شد...!",IF(BL40="مشروط","ناامید نشوید، تلاش کنید، حتماً موفق خواهید شد...!",IF(BL40="محروم","",IF(BL40="معذرتی","",IF(BL40="سه پارچه","",IF(COUNT(BK17:BK37)&lt;5,"",IF(BK40="موفق","به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بدرخشید...!",IF(BK40="تلاش بیشتر","ناامید نشوید، تلاش کنید، حتماً موفق خواهید شد...!","")))))))))</f>
        <v/>
      </c>
      <c r="BO13" s="476"/>
      <c r="BP13" s="476"/>
      <c r="BQ13" s="476"/>
      <c r="BR13" s="476"/>
      <c r="BS13" s="476"/>
      <c r="BT13" s="477"/>
      <c r="BU13" s="467" t="s">
        <v>95</v>
      </c>
      <c r="BV13" s="467"/>
      <c r="BW13" s="468" t="str">
        <f>'جدول نتایج '!AA18</f>
        <v>چهارونیم ماهه</v>
      </c>
      <c r="BX13" s="467" t="str">
        <f>'جدول نتایج '!AB18</f>
        <v>سالانه</v>
      </c>
      <c r="BY13" s="467" t="str">
        <f>'جدول نتایج '!AC18</f>
        <v>نمرات نهائی</v>
      </c>
      <c r="BZ13" s="475" t="str">
        <f>IF(BX40="ارتقا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بدرخشید...!",IF(BX40="تکرار صنف","ناامید نشوید، تلاش کنید، حتماً موفق خواهید شد...!",IF(BX40="مشروط","ناامید نشوید، تلاش کنید، حتماً موفق خواهید شد...!",IF(BX40="محروم","",IF(BX40="معذرتی","",IF(BX40="سه پارچه","",IF(COUNT(BW17:BW37)&lt;5,"",IF(BW40="موفق","به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بدرخشید...!",IF(BW40="تلاش بیشتر","ناامید نشوید، تلاش کنید، حتماً موفق خواهید شد...!","")))))))))</f>
        <v/>
      </c>
      <c r="CA13" s="476"/>
      <c r="CB13" s="476"/>
      <c r="CC13" s="476"/>
      <c r="CD13" s="476"/>
      <c r="CE13" s="476"/>
      <c r="CF13" s="477"/>
      <c r="CG13" s="467" t="s">
        <v>95</v>
      </c>
      <c r="CH13" s="467"/>
      <c r="CI13" s="468" t="str">
        <f>'جدول نتایج '!AE18</f>
        <v>چهارونیم ماهه</v>
      </c>
      <c r="CJ13" s="467" t="str">
        <f>'جدول نتایج '!AF18</f>
        <v>سالانه</v>
      </c>
      <c r="CK13" s="467" t="str">
        <f>'جدول نتایج '!AG18</f>
        <v>نمرات نهائی</v>
      </c>
      <c r="CL13" s="475" t="str">
        <f>IF(CJ40="ارتقا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بدرخشید...!",IF(CJ40="تکرار صنف","ناامید نشوید، تلاش کنید، حتماً موفق خواهید شد...!",IF(CJ40="مشروط","ناامید نشوید، تلاش کنید، حتماً موفق خواهید شد...!",IF(CJ40="محروم","",IF(CJ40="معذرتی","",IF(CJ40="سه پارچه","",IF(COUNT(CI17:CI37)&lt;5,"",IF(CI40="موفق","به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بدرخشید...!",IF(CI40="تلاش بیشتر","ناامید نشوید، تلاش کنید، حتماً موفق خواهید شد...!","")))))))))</f>
        <v/>
      </c>
      <c r="CM13" s="476"/>
      <c r="CN13" s="476"/>
      <c r="CO13" s="476"/>
      <c r="CP13" s="476"/>
      <c r="CQ13" s="476"/>
      <c r="CR13" s="477"/>
      <c r="CS13" s="467" t="s">
        <v>95</v>
      </c>
      <c r="CT13" s="467"/>
      <c r="CU13" s="468" t="str">
        <f>'جدول نتایج '!AI18</f>
        <v>چهارونیم ماهه</v>
      </c>
      <c r="CV13" s="467" t="str">
        <f>'جدول نتایج '!AJ18</f>
        <v>سالانه</v>
      </c>
      <c r="CW13" s="467" t="str">
        <f>'جدول نتایج '!AK18</f>
        <v>نمرات نهائی</v>
      </c>
      <c r="CX13" s="475" t="str">
        <f>IF(CV40="ارتقا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بدرخشید...!",IF(CV40="تکرار صنف","ناامید نشوید، تلاش کنید، حتماً موفق خواهید شد...!",IF(CV40="مشروط","ناامید نشوید، تلاش کنید، حتماً موفق خواهید شد...!",IF(CV40="محروم","",IF(CV40="معذرتی","",IF(CV40="سه پارچه","",IF(COUNT(CU17:CU37)&lt;5,"",IF(CU40="موفق","به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بدرخشید...!",IF(CU40="تلاش بیشتر","ناامید نشوید، تلاش کنید، حتماً موفق خواهید شد...!","")))))))))</f>
        <v/>
      </c>
      <c r="CY13" s="476"/>
      <c r="CZ13" s="476"/>
      <c r="DA13" s="476"/>
      <c r="DB13" s="476"/>
      <c r="DC13" s="476"/>
      <c r="DD13" s="477"/>
      <c r="DE13" s="467" t="s">
        <v>95</v>
      </c>
      <c r="DF13" s="467"/>
      <c r="DG13" s="468" t="str">
        <f>'جدول نتایج '!AM18</f>
        <v>چهارونیم ماهه</v>
      </c>
      <c r="DH13" s="467" t="str">
        <f>'جدول نتایج '!AN18</f>
        <v>سالانه</v>
      </c>
      <c r="DI13" s="467" t="str">
        <f>'جدول نتایج '!AO18</f>
        <v>نمرات نهائی</v>
      </c>
      <c r="DJ13" s="475" t="str">
        <f>IF(DH40="ارتقا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بدرخشید...!",IF(DH40="تکرار صنف","ناامید نشوید، تلاش کنید، حتماً موفق خواهید شد...!",IF(DH40="مشروط","ناامید نشوید، تلاش کنید، حتماً موفق خواهید شد...!",IF(DH40="محروم","",IF(DH40="معذرتی","",IF(DH40="سه پارچه","",IF(COUNT(DG17:DG37)&lt;5,"",IF(DG40="موفق","به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بدرخشید...!",IF(DG40="تلاش بیشتر","ناامید نشوید، تلاش کنید، حتماً موفق خواهید شد...!","")))))))))</f>
        <v/>
      </c>
      <c r="DK13" s="476"/>
      <c r="DL13" s="476"/>
      <c r="DM13" s="476"/>
      <c r="DN13" s="476"/>
      <c r="DO13" s="476"/>
      <c r="DP13" s="477"/>
      <c r="DQ13" s="467" t="s">
        <v>95</v>
      </c>
      <c r="DR13" s="467"/>
      <c r="DS13" s="468" t="str">
        <f>'جدول نتایج '!AQ18</f>
        <v>چهارونیم ماهه</v>
      </c>
      <c r="DT13" s="467" t="str">
        <f>'جدول نتایج '!AR18</f>
        <v>سالانه</v>
      </c>
      <c r="DU13" s="467" t="str">
        <f>'جدول نتایج '!AS18</f>
        <v>نمرات نهائی</v>
      </c>
      <c r="DV13" s="475" t="str">
        <f>IF(DT40="ارتقا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بدرخشید...!",IF(DT40="تکرار صنف","ناامید نشوید، تلاش کنید، حتماً موفق خواهید شد...!",IF(DT40="مشروط","ناامید نشوید، تلاش کنید، حتماً موفق خواهید شد...!",IF(DT40="محروم","",IF(DT40="معذرتی","",IF(DT40="سه پارچه","",IF(COUNT(DS17:DS37)&lt;5,"",IF(DS40="موفق","به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بدرخشید...!",IF(DS40="تلاش بیشتر","ناامید نشوید، تلاش کنید، حتماً موفق خواهید شد...!","")))))))))</f>
        <v/>
      </c>
      <c r="DW13" s="476"/>
      <c r="DX13" s="476"/>
      <c r="DY13" s="476"/>
      <c r="DZ13" s="476"/>
      <c r="EA13" s="476"/>
      <c r="EB13" s="477"/>
      <c r="EC13" s="467" t="s">
        <v>95</v>
      </c>
      <c r="ED13" s="467"/>
      <c r="EE13" s="468" t="str">
        <f>'جدول نتایج '!AU18</f>
        <v>چهارونیم ماهه</v>
      </c>
      <c r="EF13" s="467" t="str">
        <f>'جدول نتایج '!AV18</f>
        <v>سالانه</v>
      </c>
      <c r="EG13" s="467" t="str">
        <f>'جدول نتایج '!AW18</f>
        <v>نمرات نهائی</v>
      </c>
      <c r="EH13" s="475" t="str">
        <f>IF(EF40="ارتقا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بدرخشید...!",IF(EF40="تکرار صنف","ناامید نشوید، تلاش کنید، حتماً موفق خواهید شد...!",IF(EF40="مشروط","ناامید نشوید، تلاش کنید، حتماً موفق خواهید شد...!",IF(EF40="محروم","",IF(EF40="معذرتی","",IF(EF40="سه پارچه","",IF(COUNT(EE17:EE37)&lt;5,"",IF(EE40="موفق","به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بدرخشید...!",IF(EE40="تلاش بیشتر","ناامید نشوید، تلاش کنید، حتماً موفق خواهید شد...!","")))))))))</f>
        <v/>
      </c>
      <c r="EI13" s="476"/>
      <c r="EJ13" s="476"/>
      <c r="EK13" s="476"/>
      <c r="EL13" s="476"/>
      <c r="EM13" s="476"/>
      <c r="EN13" s="477"/>
      <c r="EO13" s="467" t="s">
        <v>95</v>
      </c>
      <c r="EP13" s="467"/>
      <c r="EQ13" s="468" t="str">
        <f>'جدول نتایج '!AY18</f>
        <v>چهارونیم ماهه</v>
      </c>
      <c r="ER13" s="467" t="str">
        <f>'جدول نتایج '!AZ18</f>
        <v>سالانه</v>
      </c>
      <c r="ES13" s="467" t="str">
        <f>'جدول نتایج '!BA18</f>
        <v>نمرات نهائی</v>
      </c>
      <c r="ET13" s="475" t="str">
        <f>IF(ER40="ارتقا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بدرخشید...!",IF(ER40="تکرار صنف","ناامید نشوید، تلاش کنید، حتماً موفق خواهید شد...!",IF(ER40="مشروط","ناامید نشوید، تلاش کنید، حتماً موفق خواهید شد...!",IF(ER40="محروم","",IF(ER40="معذرتی","",IF(ER40="سه پارچه","",IF(COUNT(EQ17:EQ37)&lt;5,"",IF(EQ40="موفق","به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بدرخشید...!",IF(EQ40="تلاش بیشتر","ناامید نشوید، تلاش کنید، حتماً موفق خواهید شد...!","")))))))))</f>
        <v/>
      </c>
      <c r="EU13" s="476"/>
      <c r="EV13" s="476"/>
      <c r="EW13" s="476"/>
      <c r="EX13" s="476"/>
      <c r="EY13" s="476"/>
      <c r="EZ13" s="477"/>
      <c r="FA13" s="467" t="s">
        <v>95</v>
      </c>
      <c r="FB13" s="467"/>
      <c r="FC13" s="468" t="str">
        <f>'جدول نتایج '!BC18</f>
        <v>چهارونیم ماهه</v>
      </c>
      <c r="FD13" s="467" t="str">
        <f>'جدول نتایج '!BD18</f>
        <v>سالانه</v>
      </c>
      <c r="FE13" s="467" t="str">
        <f>'جدول نتایج '!BE18</f>
        <v>نمرات نهائی</v>
      </c>
      <c r="FF13" s="475" t="str">
        <f>IF(FD40="ارتقا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بدرخشید...!",IF(FD40="تکرار صنف","ناامید نشوید، تلاش کنید، حتماً موفق خواهید شد...!",IF(FD40="مشروط","ناامید نشوید، تلاش کنید، حتماً موفق خواهید شد...!",IF(FD40="محروم","",IF(FD40="معذرتی","",IF(FD40="سه پارچه","",IF(COUNT(FC17:FC37)&lt;5,"",IF(FC40="موفق","به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بدرخشید...!",IF(FC40="تلاش بیشتر","ناامید نشوید، تلاش کنید، حتماً موفق خواهید شد...!","")))))))))</f>
        <v/>
      </c>
      <c r="FG13" s="476"/>
      <c r="FH13" s="476"/>
      <c r="FI13" s="476"/>
      <c r="FJ13" s="476"/>
      <c r="FK13" s="476"/>
      <c r="FL13" s="477"/>
      <c r="FM13" s="467" t="s">
        <v>95</v>
      </c>
      <c r="FN13" s="467"/>
      <c r="FO13" s="468" t="str">
        <f>'جدول نتایج '!BG18</f>
        <v>چهارونیم ماهه</v>
      </c>
      <c r="FP13" s="467" t="str">
        <f>'جدول نتایج '!BH18</f>
        <v>سالانه</v>
      </c>
      <c r="FQ13" s="467" t="str">
        <f>'جدول نتایج '!BI18</f>
        <v>نمرات نهائی</v>
      </c>
      <c r="FR13" s="475" t="str">
        <f>IF(FP40="ارتقا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بدرخشید...!",IF(FP40="تکرار صنف","ناامید نشوید، تلاش کنید، حتماً موفق خواهید شد...!",IF(FP40="مشروط","ناامید نشوید، تلاش کنید، حتماً موفق خواهید شد...!",IF(FP40="محروم","",IF(FP40="معذرتی","",IF(FP40="سه پارچه","",IF(COUNT(FO17:FO37)&lt;5,"",IF(FO40="موفق","به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بدرخشید...!",IF(FO40="تلاش بیشتر","ناامید نشوید، تلاش کنید، حتماً موفق خواهید شد...!","")))))))))</f>
        <v/>
      </c>
      <c r="FS13" s="476"/>
      <c r="FT13" s="476"/>
      <c r="FU13" s="476"/>
      <c r="FV13" s="476"/>
      <c r="FW13" s="476"/>
      <c r="FX13" s="477"/>
      <c r="FY13" s="467" t="s">
        <v>95</v>
      </c>
      <c r="FZ13" s="467"/>
      <c r="GA13" s="468" t="str">
        <f>'جدول نتایج '!BK18</f>
        <v>چهارونیم ماهه</v>
      </c>
      <c r="GB13" s="467" t="str">
        <f>'جدول نتایج '!BL18</f>
        <v>سالانه</v>
      </c>
      <c r="GC13" s="467" t="str">
        <f>'جدول نتایج '!BM18</f>
        <v>نمرات نهائی</v>
      </c>
      <c r="GD13" s="475" t="str">
        <f>IF(GB40="ارتقا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بدرخشید...!",IF(GB40="تکرار صنف","ناامید نشوید، تلاش کنید، حتماً موفق خواهید شد...!",IF(GB40="مشروط","ناامید نشوید، تلاش کنید، حتماً موفق خواهید شد...!",IF(GB40="محروم","",IF(GB40="معذرتی","",IF(GB40="سه پارچه","",IF(COUNT(GA17:GA37)&lt;5,"",IF(GA40="موفق","به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بدرخشید...!",IF(GA40="تلاش بیشتر","ناامید نشوید، تلاش کنید، حتماً موفق خواهید شد...!","")))))))))</f>
        <v/>
      </c>
      <c r="GE13" s="476"/>
      <c r="GF13" s="476"/>
      <c r="GG13" s="476"/>
      <c r="GH13" s="476"/>
      <c r="GI13" s="476"/>
      <c r="GJ13" s="477"/>
      <c r="GK13" s="467" t="s">
        <v>95</v>
      </c>
      <c r="GL13" s="467"/>
      <c r="GM13" s="468" t="str">
        <f>'جدول نتایج '!BO18</f>
        <v>چهارونیم ماهه</v>
      </c>
      <c r="GN13" s="467" t="str">
        <f>'جدول نتایج '!BP18</f>
        <v>سالانه</v>
      </c>
      <c r="GO13" s="467" t="str">
        <f>'جدول نتایج '!BQ18</f>
        <v>نمرات نهائی</v>
      </c>
      <c r="GP13" s="475" t="str">
        <f>IF(GN40="ارتقا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بدرخشید...!",IF(GN40="تکرار صنف","ناامید نشوید، تلاش کنید، حتماً موفق خواهید شد...!",IF(GN40="مشروط","ناامید نشوید، تلاش کنید، حتماً موفق خواهید شد...!",IF(GN40="محروم","",IF(GN40="معذرتی","",IF(GN40="سه پارچه","",IF(COUNT(GM17:GM37)&lt;5,"",IF(GM40="موفق","به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بدرخشید...!",IF(GM40="تلاش بیشتر","ناامید نشوید، تلاش کنید، حتماً موفق خواهید شد...!","")))))))))</f>
        <v/>
      </c>
      <c r="GQ13" s="476"/>
      <c r="GR13" s="476"/>
      <c r="GS13" s="476"/>
      <c r="GT13" s="476"/>
      <c r="GU13" s="476"/>
      <c r="GV13" s="477"/>
      <c r="GW13" s="467" t="s">
        <v>95</v>
      </c>
      <c r="GX13" s="467"/>
      <c r="GY13" s="468" t="str">
        <f>'جدول نتایج '!BS18</f>
        <v>چهارونیم ماهه</v>
      </c>
      <c r="GZ13" s="467" t="str">
        <f>'جدول نتایج '!BT18</f>
        <v>سالانه</v>
      </c>
      <c r="HA13" s="467" t="str">
        <f>'جدول نتایج '!BU18</f>
        <v>نمرات نهائی</v>
      </c>
      <c r="HB13" s="475" t="str">
        <f>IF(GZ40="ارتقا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بدرخشید...!",IF(GZ40="تکرار صنف","ناامید نشوید، تلاش کنید، حتماً موفق خواهید شد...!",IF(GZ40="مشروط","ناامید نشوید، تلاش کنید، حتماً موفق خواهید شد...!",IF(GZ40="محروم","",IF(GZ40="معذرتی","",IF(GZ40="سه پارچه","",IF(COUNT(GY17:GY37)&lt;5,"",IF(GY40="موفق","به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بدرخشید...!",IF(GY40="تلاش بیشتر","ناامید نشوید، تلاش کنید، حتماً موفق خواهید شد...!","")))))))))</f>
        <v/>
      </c>
      <c r="HC13" s="476"/>
      <c r="HD13" s="476"/>
      <c r="HE13" s="476"/>
      <c r="HF13" s="476"/>
      <c r="HG13" s="476"/>
      <c r="HH13" s="477"/>
      <c r="HI13" s="467" t="s">
        <v>95</v>
      </c>
      <c r="HJ13" s="467"/>
      <c r="HK13" s="468" t="str">
        <f>'جدول نتایج '!BW18</f>
        <v>چهارونیم ماهه</v>
      </c>
      <c r="HL13" s="467" t="str">
        <f>'جدول نتایج '!BX18</f>
        <v>سالانه</v>
      </c>
      <c r="HM13" s="467" t="str">
        <f>'جدول نتایج '!BY18</f>
        <v>نمرات نهائی</v>
      </c>
      <c r="HN13" s="475" t="str">
        <f>IF(HL40="ارتقا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بدرخشید...!",IF(HL40="تکرار صنف","ناامید نشوید، تلاش کنید، حتماً موفق خواهید شد...!",IF(HL40="مشروط","ناامید نشوید، تلاش کنید، حتماً موفق خواهید شد...!",IF(HL40="محروم","",IF(HL40="معذرتی","",IF(HL40="سه پارچه","",IF(COUNT(HK17:HK37)&lt;5,"",IF(HK40="موفق","به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بدرخشید...!",IF(HK40="تلاش بیشتر","ناامید نشوید، تلاش کنید، حتماً موفق خواهید شد...!","")))))))))</f>
        <v/>
      </c>
      <c r="HO13" s="476"/>
      <c r="HP13" s="476"/>
      <c r="HQ13" s="476"/>
      <c r="HR13" s="476"/>
      <c r="HS13" s="476"/>
      <c r="HT13" s="477"/>
      <c r="HU13" s="467" t="s">
        <v>95</v>
      </c>
      <c r="HV13" s="467"/>
      <c r="HW13" s="469" t="str">
        <f>'جدول نتایج '!CA18</f>
        <v>چهارونیم ماهه</v>
      </c>
      <c r="HX13" s="472" t="str">
        <f>'جدول نتایج '!CB18</f>
        <v>سالانه</v>
      </c>
      <c r="HY13" s="472" t="str">
        <f>'جدول نتایج '!CC18</f>
        <v>نمرات نهائی</v>
      </c>
      <c r="HZ13" s="475" t="str">
        <f>IF(HX40="ارتقا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بدرخشید...!",IF(HX40="تکرار صنف","ناامید نشوید، تلاش کنید، حتماً موفق خواهید شد...!",IF(HX40="مشروط","ناامید نشوید، تلاش کنید، حتماً موفق خواهید شد...!",IF(HX40="محروم","",IF(HX40="معذرتی","",IF(HX40="سه پارچه","",IF(COUNT(HW17:HW37)&lt;5,"",IF(HW40="موفق","به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بدرخشید...!",IF(HW40="تلاش بیشتر","ناامید نشوید، تلاش کنید، حتماً موفق خواهید شد...!","")))))))))</f>
        <v/>
      </c>
      <c r="IA13" s="476"/>
      <c r="IB13" s="476"/>
      <c r="IC13" s="476"/>
      <c r="ID13" s="476"/>
      <c r="IE13" s="476"/>
      <c r="IF13" s="477"/>
      <c r="IG13" s="467" t="s">
        <v>95</v>
      </c>
      <c r="IH13" s="467"/>
      <c r="II13" s="468" t="str">
        <f>'جدول نتایج '!CE18</f>
        <v>چهارونیم ماهه</v>
      </c>
      <c r="IJ13" s="467" t="str">
        <f>'جدول نتایج '!CF18</f>
        <v>سالانه</v>
      </c>
      <c r="IK13" s="467" t="str">
        <f>'جدول نتایج '!CG18</f>
        <v>نمرات نهائی</v>
      </c>
      <c r="IL13" s="475" t="str">
        <f>IF(IJ40="ارتقا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بدرخشید...!",IF(IJ40="تکرار صنف","ناامید نشوید، تلاش کنید، حتماً موفق خواهید شد...!",IF(IJ40="مشروط","ناامید نشوید، تلاش کنید، حتماً موفق خواهید شد...!",IF(IJ40="محروم","",IF(IJ40="معذرتی","",IF(IJ40="سه پارچه","",IF(COUNT(II17:II37)&lt;5,"",IF(II40="موفق","به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بدرخشید...!",IF(II40="تلاش بیشتر","ناامید نشوید، تلاش کنید، حتماً موفق خواهید شد...!","")))))))))</f>
        <v/>
      </c>
      <c r="IM13" s="476"/>
      <c r="IN13" s="476"/>
      <c r="IO13" s="476"/>
      <c r="IP13" s="476"/>
      <c r="IQ13" s="476"/>
      <c r="IR13" s="477"/>
      <c r="IS13" s="467" t="s">
        <v>95</v>
      </c>
      <c r="IT13" s="467"/>
      <c r="IU13" s="468" t="str">
        <f>'جدول نتایج '!CI18</f>
        <v>چهارونیم ماهه</v>
      </c>
      <c r="IV13" s="467" t="str">
        <f>'جدول نتایج '!CJ18</f>
        <v>سالانه</v>
      </c>
      <c r="IW13" s="467" t="str">
        <f>'جدول نتایج '!CK18</f>
        <v>نمرات نهائی</v>
      </c>
      <c r="IX13" s="475" t="str">
        <f>IF(IV40="ارتقا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بدرخشید...!",IF(IV40="تکرار صنف","ناامید نشوید، تلاش کنید، حتماً موفق خواهید شد...!",IF(IV40="مشروط","ناامید نشوید، تلاش کنید، حتماً موفق خواهید شد...!",IF(IV40="محروم","",IF(IV40="معذرتی","",IF(IV40="سه پارچه","",IF(COUNT(IU17:IU37)&lt;5,"",IF(IU40="موفق","به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بدرخشید...!",IF(IU40="تلاش بیشتر","ناامید نشوید، تلاش کنید، حتماً موفق خواهید شد...!","")))))))))</f>
        <v/>
      </c>
      <c r="IY13" s="476"/>
      <c r="IZ13" s="476"/>
      <c r="JA13" s="476"/>
      <c r="JB13" s="476"/>
      <c r="JC13" s="476"/>
      <c r="JD13" s="477"/>
      <c r="JE13" s="467" t="s">
        <v>95</v>
      </c>
      <c r="JF13" s="467"/>
      <c r="JG13" s="468" t="str">
        <f>'جدول نتایج '!CM18</f>
        <v>چهارونیم ماهه</v>
      </c>
      <c r="JH13" s="467" t="str">
        <f>'جدول نتایج '!CN18</f>
        <v>سالانه</v>
      </c>
      <c r="JI13" s="467" t="str">
        <f>'جدول نتایج '!CO18</f>
        <v>نمرات نهائی</v>
      </c>
      <c r="JJ13" s="475" t="str">
        <f>IF(JH40="ارتقا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بدرخشید...!",IF(JH40="تکرار صنف","ناامید نشوید، تلاش کنید، حتماً موفق خواهید شد...!",IF(JH40="مشروط","ناامید نشوید، تلاش کنید، حتماً موفق خواهید شد...!",IF(JH40="محروم","",IF(JH40="معذرتی","",IF(JH40="سه پارچه","",IF(COUNT(JG17:JG37)&lt;5,"",IF(JG40="موفق","به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بدرخشید...!",IF(JG40="تلاش بیشتر","ناامید نشوید، تلاش کنید، حتماً موفق خواهید شد...!","")))))))))</f>
        <v/>
      </c>
      <c r="JK13" s="476"/>
      <c r="JL13" s="476"/>
      <c r="JM13" s="476"/>
      <c r="JN13" s="476"/>
      <c r="JO13" s="476"/>
      <c r="JP13" s="477"/>
      <c r="JQ13" s="467" t="s">
        <v>95</v>
      </c>
      <c r="JR13" s="467"/>
      <c r="JS13" s="468" t="str">
        <f>'جدول نتایج '!CQ18</f>
        <v>چهارونیم ماهه</v>
      </c>
      <c r="JT13" s="467" t="str">
        <f>'جدول نتایج '!CR18</f>
        <v>سالانه</v>
      </c>
      <c r="JU13" s="467" t="str">
        <f>'جدول نتایج '!CS18</f>
        <v>نمرات نهائی</v>
      </c>
      <c r="JV13" s="475" t="str">
        <f>IF(JT40="ارتقا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بدرخشید...!",IF(JT40="تکرار صنف","ناامید نشوید، تلاش کنید، حتماً موفق خواهید شد...!",IF(JT40="مشروط","ناامید نشوید، تلاش کنید، حتماً موفق خواهید شد...!",IF(JT40="محروم","",IF(JT40="معذرتی","",IF(JT40="سه پارچه","",IF(COUNT(JS17:JS37)&lt;5,"",IF(JS40="موفق","به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بدرخشید...!",IF(JS40="تلاش بیشتر","ناامید نشوید، تلاش کنید، حتماً موفق خواهید شد...!","")))))))))</f>
        <v/>
      </c>
      <c r="JW13" s="476"/>
      <c r="JX13" s="476"/>
      <c r="JY13" s="476"/>
      <c r="JZ13" s="476"/>
      <c r="KA13" s="476"/>
      <c r="KB13" s="477"/>
      <c r="KC13" s="467" t="s">
        <v>95</v>
      </c>
      <c r="KD13" s="467"/>
      <c r="KE13" s="468" t="str">
        <f>'جدول نتایج '!CU18</f>
        <v>چهارونیم ماهه</v>
      </c>
      <c r="KF13" s="467" t="str">
        <f>'جدول نتایج '!CV18</f>
        <v>سالانه</v>
      </c>
      <c r="KG13" s="467" t="str">
        <f>'جدول نتایج '!CW18</f>
        <v>نمرات نهائی</v>
      </c>
      <c r="KH13" s="475" t="str">
        <f>IF(KF40="ارتقا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بدرخشید...!",IF(KF40="تکرار صنف","ناامید نشوید، تلاش کنید، حتماً موفق خواهید شد...!",IF(KF40="مشروط","ناامید نشوید، تلاش کنید، حتماً موفق خواهید شد...!",IF(KF40="محروم","",IF(KF40="معذرتی","",IF(KF40="سه پارچه","",IF(COUNT(KE17:KE37)&lt;5,"",IF(KE40="موفق","به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بدرخشید...!",IF(KE40="تلاش بیشتر","ناامید نشوید، تلاش کنید، حتماً موفق خواهید شد...!","")))))))))</f>
        <v/>
      </c>
      <c r="KI13" s="476"/>
      <c r="KJ13" s="476"/>
      <c r="KK13" s="476"/>
      <c r="KL13" s="476"/>
      <c r="KM13" s="476"/>
      <c r="KN13" s="477"/>
      <c r="KO13" s="467" t="s">
        <v>95</v>
      </c>
      <c r="KP13" s="467"/>
      <c r="KQ13" s="469" t="str">
        <f>'جدول نتایج '!CY18</f>
        <v>چهارونیم ماهه</v>
      </c>
      <c r="KR13" s="472" t="str">
        <f>'جدول نتایج '!CZ18</f>
        <v>سالانه</v>
      </c>
      <c r="KS13" s="472" t="str">
        <f>'جدول نتایج '!DA18</f>
        <v>نمرات نهائی</v>
      </c>
      <c r="KT13" s="475" t="str">
        <f>IF(KR40="ارتقا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بدرخشید...!",IF(KR40="تکرار صنف","ناامید نشوید، تلاش کنید، حتماً موفق خواهید شد...!",IF(KR40="مشروط","ناامید نشوید، تلاش کنید، حتماً موفق خواهید شد...!",IF(KR40="محروم","",IF(KR40="معذرتی","",IF(KR40="سه پارچه","",IF(COUNT(KQ17:KQ37)&lt;5,"",IF(KQ40="موفق","به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بدرخشید...!",IF(KQ40="تلاش بیشتر","ناامید نشوید، تلاش کنید، حتماً موفق خواهید شد...!","")))))))))</f>
        <v/>
      </c>
      <c r="KU13" s="476"/>
      <c r="KV13" s="476"/>
      <c r="KW13" s="476"/>
      <c r="KX13" s="476"/>
      <c r="KY13" s="476"/>
      <c r="KZ13" s="477"/>
      <c r="LA13" s="467" t="s">
        <v>95</v>
      </c>
      <c r="LB13" s="467"/>
      <c r="LC13" s="468" t="str">
        <f>'جدول نتایج '!DC18</f>
        <v>چهارونیم ماهه</v>
      </c>
      <c r="LD13" s="467" t="str">
        <f>'جدول نتایج '!DD18</f>
        <v>سالانه</v>
      </c>
      <c r="LE13" s="467" t="str">
        <f>'جدول نتایج '!DE18</f>
        <v>نمرات نهائی</v>
      </c>
      <c r="LF13" s="475" t="str">
        <f>IF(LD40="ارتقا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بدرخشید...!",IF(LD40="تکرار صنف","ناامید نشوید، تلاش کنید، حتماً موفق خواهید شد...!",IF(LD40="مشروط","ناامید نشوید، تلاش کنید، حتماً موفق خواهید شد...!",IF(LD40="محروم","",IF(LD40="معذرتی","",IF(LD40="سه پارچه","",IF(COUNT(LC17:LC37)&lt;5,"",IF(LC40="موفق","به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بدرخشید...!",IF(LC40="تلاش بیشتر","ناامید نشوید، تلاش کنید، حتماً موفق خواهید شد...!","")))))))))</f>
        <v/>
      </c>
      <c r="LG13" s="476"/>
      <c r="LH13" s="476"/>
      <c r="LI13" s="476"/>
      <c r="LJ13" s="476"/>
      <c r="LK13" s="476"/>
      <c r="LL13" s="477"/>
      <c r="LM13" s="467" t="s">
        <v>95</v>
      </c>
      <c r="LN13" s="467"/>
      <c r="LO13" s="468" t="str">
        <f>'جدول نتایج '!DG18</f>
        <v>چهارونیم ماهه</v>
      </c>
      <c r="LP13" s="467" t="str">
        <f>'جدول نتایج '!DH18</f>
        <v>سالانه</v>
      </c>
      <c r="LQ13" s="467" t="str">
        <f>'جدول نتایج '!DI18</f>
        <v>نمرات نهائی</v>
      </c>
      <c r="LR13" s="475" t="str">
        <f>IF(LP40="ارتقا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بدرخشید...!",IF(LP40="تکرار صنف","ناامید نشوید، تلاش کنید، حتماً موفق خواهید شد...!",IF(LP40="مشروط","ناامید نشوید، تلاش کنید، حتماً موفق خواهید شد...!",IF(LP40="محروم","",IF(LP40="معذرتی","",IF(LP40="سه پارچه","",IF(COUNT(LO17:LO37)&lt;5,"",IF(LO40="موفق","به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بدرخشید...!",IF(LO40="تلاش بیشتر","ناامید نشوید، تلاش کنید، حتماً موفق خواهید شد...!","")))))))))</f>
        <v/>
      </c>
      <c r="LS13" s="476"/>
      <c r="LT13" s="476"/>
      <c r="LU13" s="476"/>
      <c r="LV13" s="476"/>
      <c r="LW13" s="476"/>
      <c r="LX13" s="477"/>
      <c r="LY13" s="467" t="s">
        <v>95</v>
      </c>
      <c r="LZ13" s="467"/>
      <c r="MA13" s="468" t="str">
        <f>'جدول نتایج '!DK18</f>
        <v>چهارونیم ماهه</v>
      </c>
      <c r="MB13" s="467" t="str">
        <f>'جدول نتایج '!DL18</f>
        <v>سالانه</v>
      </c>
      <c r="MC13" s="467" t="str">
        <f>'جدول نتایج '!DM18</f>
        <v>نمرات نهائی</v>
      </c>
      <c r="MD13" s="475" t="str">
        <f>IF(MB40="ارتقا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بدرخشید...!",IF(MB40="تکرار صنف","ناامید نشوید، تلاش کنید، حتماً موفق خواهید شد...!",IF(MB40="مشروط","ناامید نشوید، تلاش کنید، حتماً موفق خواهید شد...!",IF(MB40="محروم","",IF(MB40="معذرتی","",IF(MB40="سه پارچه","",IF(COUNT(MA17:MA37)&lt;5,"",IF(MA40="موفق","به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بدرخشید...!",IF(MA40="تلاش بیشتر","ناامید نشوید، تلاش کنید، حتماً موفق خواهید شد...!","")))))))))</f>
        <v/>
      </c>
      <c r="ME13" s="476"/>
      <c r="MF13" s="476"/>
      <c r="MG13" s="476"/>
      <c r="MH13" s="476"/>
      <c r="MI13" s="476"/>
      <c r="MJ13" s="477"/>
      <c r="MK13" s="467" t="s">
        <v>95</v>
      </c>
      <c r="ML13" s="467"/>
      <c r="MM13" s="468" t="str">
        <f>'جدول نتایج '!DO18</f>
        <v>چهارونیم ماهه</v>
      </c>
      <c r="MN13" s="467" t="str">
        <f>'جدول نتایج '!DP18</f>
        <v>سالانه</v>
      </c>
      <c r="MO13" s="467" t="str">
        <f>'جدول نتایج '!DQ18</f>
        <v>نمرات نهائی</v>
      </c>
      <c r="MP13" s="475" t="str">
        <f>IF(MN40="ارتقا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بدرخشید...!",IF(MN40="تکرار صنف","ناامید نشوید، تلاش کنید، حتماً موفق خواهید شد...!",IF(MN40="مشروط","ناامید نشوید، تلاش کنید، حتماً موفق خواهید شد...!",IF(MN40="محروم","",IF(MN40="معذرتی","",IF(MN40="سه پارچه","",IF(COUNT(MM17:MM37)&lt;5,"",IF(MM40="موفق","به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بدرخشید...!",IF(MM40="تلاش بیشتر","ناامید نشوید، تلاش کنید، حتماً موفق خواهید شد...!","")))))))))</f>
        <v/>
      </c>
      <c r="MQ13" s="476"/>
      <c r="MR13" s="476"/>
      <c r="MS13" s="476"/>
      <c r="MT13" s="476"/>
      <c r="MU13" s="476"/>
      <c r="MV13" s="477"/>
      <c r="MW13" s="467" t="s">
        <v>95</v>
      </c>
      <c r="MX13" s="467"/>
      <c r="MY13" s="468" t="str">
        <f>'جدول نتایج '!DS18</f>
        <v>چهارونیم ماهه</v>
      </c>
      <c r="MZ13" s="467" t="str">
        <f>'جدول نتایج '!DT18</f>
        <v>سالانه</v>
      </c>
      <c r="NA13" s="467" t="str">
        <f>'جدول نتایج '!DU18</f>
        <v>نمرات نهائی</v>
      </c>
      <c r="NB13" s="475" t="str">
        <f>IF(MZ40="ارتقا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بدرخشید...!",IF(MZ40="تکرار صنف","ناامید نشوید، تلاش کنید، حتماً موفق خواهید شد...!",IF(MZ40="مشروط","ناامید نشوید، تلاش کنید، حتماً موفق خواهید شد...!",IF(MZ40="محروم","",IF(MZ40="معذرتی","",IF(MZ40="سه پارچه","",IF(COUNT(MY17:MY37)&lt;5,"",IF(MY40="موفق","به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بدرخشید...!",IF(MY40="تلاش بیشتر","ناامید نشوید، تلاش کنید، حتماً موفق خواهید شد...!","")))))))))</f>
        <v/>
      </c>
      <c r="NC13" s="476"/>
      <c r="ND13" s="476"/>
      <c r="NE13" s="476"/>
      <c r="NF13" s="476"/>
      <c r="NG13" s="476"/>
      <c r="NH13" s="477"/>
      <c r="NI13" s="467" t="s">
        <v>95</v>
      </c>
      <c r="NJ13" s="467"/>
      <c r="NK13" s="469" t="str">
        <f>'جدول نتایج '!DW18</f>
        <v>چهارونیم ماهه</v>
      </c>
      <c r="NL13" s="472" t="str">
        <f>'جدول نتایج '!DX18</f>
        <v>سالانه</v>
      </c>
      <c r="NM13" s="472" t="str">
        <f>'جدول نتایج '!DY18</f>
        <v>نمرات نهائی</v>
      </c>
      <c r="NN13" s="475" t="str">
        <f>IF(NL40="ارتقا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بدرخشید...!",IF(NL40="تکرار صنف","ناامید نشوید، تلاش کنید، حتماً موفق خواهید شد...!",IF(NL40="مشروط","ناامید نشوید، تلاش کنید، حتماً موفق خواهید شد...!",IF(NL40="محروم","",IF(NL40="معذرتی","",IF(NL40="سه پارچه","",IF(COUNT(NK17:NK37)&lt;5,"",IF(NK40="موفق","به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بدرخشید...!",IF(NK40="تلاش بیشتر","ناامید نشوید، تلاش کنید، حتماً موفق خواهید شد...!","")))))))))</f>
        <v/>
      </c>
      <c r="NO13" s="476"/>
      <c r="NP13" s="476"/>
      <c r="NQ13" s="476"/>
      <c r="NR13" s="476"/>
      <c r="NS13" s="476"/>
      <c r="NT13" s="477"/>
      <c r="NU13" s="467" t="s">
        <v>95</v>
      </c>
      <c r="NV13" s="467"/>
      <c r="NW13" s="468" t="str">
        <f>'جدول نتایج '!EA18</f>
        <v>چهارونیم ماهه</v>
      </c>
      <c r="NX13" s="467" t="str">
        <f>'جدول نتایج '!EB18</f>
        <v>سالانه</v>
      </c>
      <c r="NY13" s="467" t="str">
        <f>'جدول نتایج '!EC18</f>
        <v>نمرات نهائی</v>
      </c>
      <c r="NZ13" s="475" t="str">
        <f>IF(NX40="ارتقا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بدرخشید...!",IF(NX40="تکرار صنف","ناامید نشوید، تلاش کنید، حتماً موفق خواهید شد...!",IF(NX40="مشروط","ناامید نشوید، تلاش کنید، حتماً موفق خواهید شد...!",IF(NX40="محروم","",IF(NX40="معذرتی","",IF(NX40="سه پارچه","",IF(COUNT(NW17:NW37)&lt;5,"",IF(NW40="موفق","به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بدرخشید...!",IF(NW40="تلاش بیشتر","ناامید نشوید، تلاش کنید، حتماً موفق خواهید شد...!","")))))))))</f>
        <v/>
      </c>
      <c r="OA13" s="476"/>
      <c r="OB13" s="476"/>
      <c r="OC13" s="476"/>
      <c r="OD13" s="476"/>
      <c r="OE13" s="476"/>
      <c r="OF13" s="477"/>
      <c r="OG13" s="467" t="s">
        <v>95</v>
      </c>
      <c r="OH13" s="467"/>
      <c r="OI13" s="468" t="str">
        <f>'جدول نتایج '!EE18</f>
        <v>چهارونیم ماهه</v>
      </c>
      <c r="OJ13" s="467" t="str">
        <f>'جدول نتایج '!EF18</f>
        <v>سالانه</v>
      </c>
      <c r="OK13" s="467" t="str">
        <f>'جدول نتایج '!EG18</f>
        <v>نمرات نهائی</v>
      </c>
      <c r="OL13" s="475" t="str">
        <f>IF(OJ40="ارتقا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بدرخشید...!",IF(OJ40="تکرار صنف","ناامید نشوید، تلاش کنید، حتماً موفق خواهید شد...!",IF(OJ40="مشروط","ناامید نشوید، تلاش کنید، حتماً موفق خواهید شد...!",IF(OJ40="محروم","",IF(OJ40="معذرتی","",IF(OJ40="سه پارچه","",IF(COUNT(OI17:OI37)&lt;5,"",IF(OI40="موفق","به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بدرخشید...!",IF(OI40="تلاش بیشتر","ناامید نشوید، تلاش کنید، حتماً موفق خواهید شد...!","")))))))))</f>
        <v/>
      </c>
      <c r="OM13" s="476"/>
      <c r="ON13" s="476"/>
      <c r="OO13" s="476"/>
      <c r="OP13" s="476"/>
      <c r="OQ13" s="476"/>
      <c r="OR13" s="477"/>
      <c r="OS13" s="467" t="s">
        <v>95</v>
      </c>
      <c r="OT13" s="467"/>
      <c r="OU13" s="468" t="str">
        <f>'جدول نتایج '!EI18</f>
        <v>چهارونیم ماهه</v>
      </c>
      <c r="OV13" s="467" t="str">
        <f>'جدول نتایج '!EJ18</f>
        <v>سالانه</v>
      </c>
      <c r="OW13" s="467" t="str">
        <f>'جدول نتایج '!EK18</f>
        <v>نمرات نهائی</v>
      </c>
      <c r="OX13" s="475" t="str">
        <f>IF(OV40="ارتقا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بدرخشید...!",IF(OV40="تکرار صنف","ناامید نشوید، تلاش کنید، حتماً موفق خواهید شد...!",IF(OV40="مشروط","ناامید نشوید، تلاش کنید، حتماً موفق خواهید شد...!",IF(OV40="محروم","",IF(OV40="معذرتی","",IF(OV40="سه پارچه","",IF(COUNT(OU17:OU37)&lt;5,"",IF(OU40="موفق","به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بدرخشید...!",IF(OU40="تلاش بیشتر","ناامید نشوید، تلاش کنید، حتماً موفق خواهید شد...!","")))))))))</f>
        <v/>
      </c>
      <c r="OY13" s="476"/>
      <c r="OZ13" s="476"/>
      <c r="PA13" s="476"/>
      <c r="PB13" s="476"/>
      <c r="PC13" s="476"/>
      <c r="PD13" s="477"/>
      <c r="PE13" s="467" t="s">
        <v>95</v>
      </c>
      <c r="PF13" s="467"/>
      <c r="PG13" s="468" t="str">
        <f>'جدول نتایج '!EM18</f>
        <v>چهارونیم ماهه</v>
      </c>
      <c r="PH13" s="467" t="str">
        <f>'جدول نتایج '!EN18</f>
        <v>سالانه</v>
      </c>
      <c r="PI13" s="467" t="str">
        <f>'جدول نتایج '!EO18</f>
        <v>نمرات نهائی</v>
      </c>
      <c r="PJ13" s="475" t="str">
        <f>IF(PH40="ارتقا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بدرخشید...!",IF(PH40="تکرار صنف","ناامید نشوید، تلاش کنید، حتماً موفق خواهید شد...!",IF(PH40="مشروط","ناامید نشوید، تلاش کنید، حتماً موفق خواهید شد...!",IF(PH40="محروم","",IF(PH40="معذرتی","",IF(PH40="سه پارچه","",IF(COUNT(PG17:PG37)&lt;5,"",IF(PG40="موفق","به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بدرخشید...!",IF(PG40="تلاش بیشتر","ناامید نشوید، تلاش کنید، حتماً موفق خواهید شد...!","")))))))))</f>
        <v/>
      </c>
      <c r="PK13" s="476"/>
      <c r="PL13" s="476"/>
      <c r="PM13" s="476"/>
      <c r="PN13" s="476"/>
      <c r="PO13" s="476"/>
      <c r="PP13" s="477"/>
      <c r="PQ13" s="467" t="s">
        <v>95</v>
      </c>
      <c r="PR13" s="467"/>
      <c r="PS13" s="468" t="str">
        <f>'جدول نتایج '!EQ18</f>
        <v>چهارونیم ماهه</v>
      </c>
      <c r="PT13" s="467" t="str">
        <f>'جدول نتایج '!ER18</f>
        <v>سالانه</v>
      </c>
      <c r="PU13" s="467" t="str">
        <f>'جدول نتایج '!ES18</f>
        <v>نمرات نهائی</v>
      </c>
      <c r="PV13" s="475" t="str">
        <f>IF(PT40="ارتقا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بدرخشید...!",IF(PT40="تکرار صنف","ناامید نشوید، تلاش کنید، حتماً موفق خواهید شد...!",IF(PT40="مشروط","ناامید نشوید، تلاش کنید، حتماً موفق خواهید شد...!",IF(PT40="محروم","",IF(PT40="معذرتی","",IF(PT40="سه پارچه","",IF(COUNT(PS17:PS37)&lt;5,"",IF(PS40="موفق","به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بدرخشید...!",IF(PS40="تلاش بیشتر","ناامید نشوید، تلاش کنید، حتماً موفق خواهید شد...!","")))))))))</f>
        <v/>
      </c>
      <c r="PW13" s="476"/>
      <c r="PX13" s="476"/>
      <c r="PY13" s="476"/>
      <c r="PZ13" s="476"/>
      <c r="QA13" s="476"/>
      <c r="QB13" s="477"/>
      <c r="QC13" s="467" t="s">
        <v>95</v>
      </c>
      <c r="QD13" s="467"/>
      <c r="QE13" s="469" t="str">
        <f>'جدول نتایج '!EU18</f>
        <v>چهارونیم ماهه</v>
      </c>
      <c r="QF13" s="472" t="str">
        <f>'جدول نتایج '!EV18</f>
        <v>سالانه</v>
      </c>
      <c r="QG13" s="472" t="str">
        <f>'جدول نتایج '!EW18</f>
        <v>نمرات نهائی</v>
      </c>
      <c r="QH13" s="475" t="str">
        <f>IF(QF40="ارتقا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بدرخشید...!",IF(QF40="تکرار صنف","ناامید نشوید، تلاش کنید، حتماً موفق خواهید شد...!",IF(QF40="مشروط","ناامید نشوید، تلاش کنید، حتماً موفق خواهید شد...!",IF(QF40="محروم","",IF(QF40="معذرتی","",IF(QF40="سه پارچه","",IF(COUNT(QE17:QE37)&lt;5,"",IF(QE40="موفق","به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بدرخشید...!",IF(QE40="تلاش بیشتر","ناامید نشوید، تلاش کنید، حتماً موفق خواهید شد...!","")))))))))</f>
        <v/>
      </c>
      <c r="QI13" s="476"/>
      <c r="QJ13" s="476"/>
      <c r="QK13" s="476"/>
      <c r="QL13" s="476"/>
      <c r="QM13" s="476"/>
      <c r="QN13" s="477"/>
      <c r="QO13" s="467" t="s">
        <v>95</v>
      </c>
      <c r="QP13" s="467"/>
      <c r="QQ13" s="468" t="str">
        <f>'جدول نتایج '!EY18</f>
        <v>چهارونیم ماهه</v>
      </c>
      <c r="QR13" s="467" t="str">
        <f>'جدول نتایج '!EZ18</f>
        <v>سالانه</v>
      </c>
      <c r="QS13" s="467" t="str">
        <f>'جدول نتایج '!FA18</f>
        <v>نمرات نهائی</v>
      </c>
      <c r="QT13" s="475" t="str">
        <f>IF(QR40="ارتقا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بدرخشید...!",IF(QR40="تکرار صنف","ناامید نشوید، تلاش کنید، حتماً موفق خواهید شد...!",IF(QR40="مشروط","ناامید نشوید، تلاش کنید، حتماً موفق خواهید شد...!",IF(QR40="محروم","",IF(QR40="معذرتی","",IF(QR40="سه پارچه","",IF(COUNT(QQ17:QQ37)&lt;5,"",IF(QQ40="موفق","به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بدرخشید...!",IF(QQ40="تلاش بیشتر","ناامید نشوید، تلاش کنید، حتماً موفق خواهید شد...!","")))))))))</f>
        <v/>
      </c>
      <c r="QU13" s="476"/>
      <c r="QV13" s="476"/>
      <c r="QW13" s="476"/>
      <c r="QX13" s="476"/>
      <c r="QY13" s="476"/>
      <c r="QZ13" s="477"/>
      <c r="RA13" s="467" t="s">
        <v>95</v>
      </c>
      <c r="RB13" s="467"/>
      <c r="RC13" s="468" t="str">
        <f>'جدول نتایج '!FC18</f>
        <v>چهارونیم ماهه</v>
      </c>
      <c r="RD13" s="467" t="str">
        <f>'جدول نتایج '!FD18</f>
        <v>سالانه</v>
      </c>
      <c r="RE13" s="467" t="str">
        <f>'جدول نتایج '!FE18</f>
        <v>نمرات نهائی</v>
      </c>
      <c r="RF13" s="475" t="str">
        <f>IF(RD40="ارتقا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بدرخشید...!",IF(RD40="تکرار صنف","ناامید نشوید، تلاش کنید، حتماً موفق خواهید شد...!",IF(RD40="مشروط","ناامید نشوید، تلاش کنید، حتماً موفق خواهید شد...!",IF(RD40="محروم","",IF(RD40="معذرتی","",IF(RD40="سه پارچه","",IF(COUNT(RC17:RC37)&lt;5,"",IF(RC40="موفق","به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بدرخشید...!",IF(RC40="تلاش بیشتر","ناامید نشوید، تلاش کنید، حتماً موفق خواهید شد...!","")))))))))</f>
        <v/>
      </c>
      <c r="RG13" s="476"/>
      <c r="RH13" s="476"/>
      <c r="RI13" s="476"/>
      <c r="RJ13" s="476"/>
      <c r="RK13" s="476"/>
      <c r="RL13" s="477"/>
      <c r="RM13" s="467" t="s">
        <v>95</v>
      </c>
      <c r="RN13" s="467"/>
      <c r="RO13" s="468" t="str">
        <f>'جدول نتایج '!FG18</f>
        <v>چهارونیم ماهه</v>
      </c>
      <c r="RP13" s="467" t="str">
        <f>'جدول نتایج '!FH18</f>
        <v>سالانه</v>
      </c>
      <c r="RQ13" s="467" t="str">
        <f>'جدول نتایج '!FI18</f>
        <v>نمرات نهائی</v>
      </c>
      <c r="RR13" s="475" t="str">
        <f>IF(RP40="ارتقا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بدرخشید...!",IF(RP40="تکرار صنف","ناامید نشوید، تلاش کنید، حتماً موفق خواهید شد...!",IF(RP40="مشروط","ناامید نشوید، تلاش کنید، حتماً موفق خواهید شد...!",IF(RP40="محروم","",IF(RP40="معذرتی","",IF(RP40="سه پارچه","",IF(COUNT(RO17:RO37)&lt;5,"",IF(RO40="موفق","به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بدرخشید...!",IF(RO40="تلاش بیشتر","ناامید نشوید، تلاش کنید، حتماً موفق خواهید شد...!","")))))))))</f>
        <v/>
      </c>
      <c r="RS13" s="476"/>
      <c r="RT13" s="476"/>
      <c r="RU13" s="476"/>
      <c r="RV13" s="476"/>
      <c r="RW13" s="476"/>
      <c r="RX13" s="477"/>
      <c r="RY13" s="467" t="s">
        <v>95</v>
      </c>
      <c r="RZ13" s="467"/>
      <c r="SA13" s="468" t="str">
        <f>'جدول نتایج '!FK18</f>
        <v>چهارونیم ماهه</v>
      </c>
      <c r="SB13" s="467" t="str">
        <f>'جدول نتایج '!FL18</f>
        <v>سالانه</v>
      </c>
      <c r="SC13" s="467" t="str">
        <f>'جدول نتایج '!FM18</f>
        <v>نمرات نهائی</v>
      </c>
      <c r="SD13" s="475" t="str">
        <f>IF(SB40="ارتقا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بدرخشید...!",IF(SB40="تکرار صنف","ناامید نشوید، تلاش کنید، حتماً موفق خواهید شد...!",IF(SB40="مشروط","ناامید نشوید، تلاش کنید، حتماً موفق خواهید شد...!",IF(SB40="محروم","",IF(SB40="معذرتی","",IF(SB40="سه پارچه","",IF(COUNT(SA17:SA37)&lt;5,"",IF(SA40="موفق","به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بدرخشید...!",IF(SA40="تلاش بیشتر","ناامید نشوید، تلاش کنید، حتماً موفق خواهید شد...!","")))))))))</f>
        <v/>
      </c>
      <c r="SE13" s="476"/>
      <c r="SF13" s="476"/>
      <c r="SG13" s="476"/>
      <c r="SH13" s="476"/>
      <c r="SI13" s="476"/>
      <c r="SJ13" s="477"/>
      <c r="SK13" s="467" t="s">
        <v>95</v>
      </c>
      <c r="SL13" s="467"/>
      <c r="SM13" s="468" t="str">
        <f>'جدول نتایج '!FO18</f>
        <v>چهارونیم ماهه</v>
      </c>
      <c r="SN13" s="467" t="str">
        <f>'جدول نتایج '!FP18</f>
        <v>سالانه</v>
      </c>
      <c r="SO13" s="467" t="str">
        <f>'جدول نتایج '!FQ18</f>
        <v>نمرات نهائی</v>
      </c>
      <c r="SP13" s="475" t="str">
        <f>IF(SN40="ارتقا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بدرخشید...!",IF(SN40="تکرار صنف","ناامید نشوید، تلاش کنید، حتماً موفق خواهید شد...!",IF(SN40="مشروط","ناامید نشوید، تلاش کنید، حتماً موفق خواهید شد...!",IF(SN40="محروم","",IF(SN40="معذرتی","",IF(SN40="سه پارچه","",IF(COUNT(SM17:SM37)&lt;5,"",IF(SM40="موفق","به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بدرخشید...!",IF(SM40="تلاش بیشتر","ناامید نشوید، تلاش کنید، حتماً موفق خواهید شد...!","")))))))))</f>
        <v/>
      </c>
      <c r="SQ13" s="476"/>
      <c r="SR13" s="476"/>
      <c r="SS13" s="476"/>
      <c r="ST13" s="476"/>
      <c r="SU13" s="476"/>
      <c r="SV13" s="477"/>
      <c r="SW13" s="467" t="s">
        <v>95</v>
      </c>
      <c r="SX13" s="467"/>
      <c r="SY13" s="468" t="str">
        <f>'جدول نتایج '!FS18</f>
        <v>چهارونیم ماهه</v>
      </c>
      <c r="SZ13" s="467" t="str">
        <f>'جدول نتایج '!FT18</f>
        <v>سالانه</v>
      </c>
      <c r="TA13" s="467" t="str">
        <f>'جدول نتایج '!FU18</f>
        <v>نمرات نهائی</v>
      </c>
      <c r="TB13" s="475" t="str">
        <f>IF(SZ40="ارتقا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بدرخشید...!",IF(SZ40="تکرار صنف","ناامید نشوید، تلاش کنید، حتماً موفق خواهید شد...!",IF(SZ40="مشروط","ناامید نشوید، تلاش کنید، حتماً موفق خواهید شد...!",IF(SZ40="محروم","",IF(SZ40="معذرتی","",IF(SZ40="سه پارچه","",IF(COUNT(SY17:SY37)&lt;5,"",IF(SY40="موفق","به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بدرخشید...!",IF(SY40="تلاش بیشتر","ناامید نشوید، تلاش کنید، حتماً موفق خواهید شد...!","")))))))))</f>
        <v/>
      </c>
      <c r="TC13" s="476"/>
      <c r="TD13" s="476"/>
      <c r="TE13" s="476"/>
      <c r="TF13" s="476"/>
      <c r="TG13" s="476"/>
      <c r="TH13" s="477"/>
      <c r="TI13" s="467" t="s">
        <v>95</v>
      </c>
      <c r="TJ13" s="467"/>
      <c r="TK13" s="468" t="str">
        <f>'جدول نتایج '!FW18</f>
        <v>چهارونیم ماهه</v>
      </c>
      <c r="TL13" s="467" t="str">
        <f>'جدول نتایج '!FX18</f>
        <v>سالانه</v>
      </c>
      <c r="TM13" s="467" t="str">
        <f>'جدول نتایج '!FY18</f>
        <v>نمرات نهائی</v>
      </c>
      <c r="TN13" s="475" t="str">
        <f>IF(TL40="ارتقا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بدرخشید...!",IF(TL40="تکرار صنف","ناامید نشوید، تلاش کنید، حتماً موفق خواهید شد...!",IF(TL40="مشروط","ناامید نشوید، تلاش کنید، حتماً موفق خواهید شد...!",IF(TL40="محروم","",IF(TL40="معذرتی","",IF(TL40="سه پارچه","",IF(COUNT(TK17:TK37)&lt;5,"",IF(TK40="موفق","به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بدرخشید...!",IF(TK40="تلاش بیشتر","ناامید نشوید، تلاش کنید، حتماً موفق خواهید شد...!","")))))))))</f>
        <v/>
      </c>
      <c r="TO13" s="476"/>
      <c r="TP13" s="476"/>
      <c r="TQ13" s="476"/>
      <c r="TR13" s="476"/>
      <c r="TS13" s="476"/>
      <c r="TT13" s="477"/>
      <c r="TU13" s="467" t="s">
        <v>95</v>
      </c>
      <c r="TV13" s="467"/>
      <c r="TW13" s="468" t="str">
        <f>'جدول نتایج '!GA18</f>
        <v>چهارونیم ماهه</v>
      </c>
      <c r="TX13" s="467" t="str">
        <f>'جدول نتایج '!GB18</f>
        <v>سالانه</v>
      </c>
      <c r="TY13" s="467" t="str">
        <f>'جدول نتایج '!GC18</f>
        <v>نمرات نهائی</v>
      </c>
      <c r="TZ13" s="475" t="str">
        <f>IF(TX40="ارتقا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بدرخشید...!",IF(TX40="تکرار صنف","ناامید نشوید، تلاش کنید، حتماً موفق خواهید شد...!",IF(TX40="مشروط","ناامید نشوید، تلاش کنید، حتماً موفق خواهید شد...!",IF(TX40="محروم","",IF(TX40="معذرتی","",IF(TX40="سه پارچه","",IF(COUNT(TW17:TW37)&lt;5,"",IF(TW40="موفق","به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بدرخشید...!",IF(TW40="تلاش بیشتر","ناامید نشوید، تلاش کنید، حتماً موفق خواهید شد...!","")))))))))</f>
        <v/>
      </c>
      <c r="UA13" s="476"/>
      <c r="UB13" s="476"/>
      <c r="UC13" s="476"/>
      <c r="UD13" s="476"/>
      <c r="UE13" s="476"/>
      <c r="UF13" s="477"/>
      <c r="UG13" s="467" t="s">
        <v>95</v>
      </c>
      <c r="UH13" s="467"/>
      <c r="UI13" s="468" t="str">
        <f>'جدول نتایج '!GE18</f>
        <v>چهارونیم ماهه</v>
      </c>
      <c r="UJ13" s="467" t="str">
        <f>'جدول نتایج '!GF18</f>
        <v>سالانه</v>
      </c>
      <c r="UK13" s="467" t="str">
        <f>'جدول نتایج '!GG18</f>
        <v>نمرات نهائی</v>
      </c>
      <c r="UL13" s="475" t="str">
        <f>IF(UJ40="ارتقا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بدرخشید...!",IF(UJ40="تکرار صنف","ناامید نشوید، تلاش کنید، حتماً موفق خواهید شد...!",IF(UJ40="مشروط","ناامید نشوید، تلاش کنید، حتماً موفق خواهید شد...!",IF(UJ40="محروم","",IF(UJ40="معذرتی","",IF(UJ40="سه پارچه","",IF(COUNT(UI17:UI37)&lt;5,"",IF(UI40="موفق","به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بدرخشید...!",IF(UI40="تلاش بیشتر","ناامید نشوید، تلاش کنید، حتماً موفق خواهید شد...!","")))))))))</f>
        <v/>
      </c>
      <c r="UM13" s="476"/>
      <c r="UN13" s="476"/>
      <c r="UO13" s="476"/>
      <c r="UP13" s="476"/>
      <c r="UQ13" s="476"/>
      <c r="UR13" s="477"/>
      <c r="US13" s="467" t="s">
        <v>95</v>
      </c>
      <c r="UT13" s="467"/>
      <c r="UU13" s="468" t="str">
        <f>'جدول نتایج '!GI18</f>
        <v>چهارونیم ماهه</v>
      </c>
      <c r="UV13" s="467" t="str">
        <f>'جدول نتایج '!GJ18</f>
        <v>سالانه</v>
      </c>
      <c r="UW13" s="467" t="str">
        <f>'جدول نتایج '!GK18</f>
        <v>نمرات نهائی</v>
      </c>
      <c r="UX13" s="475" t="str">
        <f>IF(UV40="ارتقا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بدرخشید...!",IF(UV40="تکرار صنف","ناامید نشوید، تلاش کنید، حتماً موفق خواهید شد...!",IF(UV40="مشروط","ناامید نشوید، تلاش کنید، حتماً موفق خواهید شد...!",IF(UV40="محروم","",IF(UV40="معذرتی","",IF(UV40="سه پارچه","",IF(COUNT(UU17:UU37)&lt;5,"",IF(UU40="موفق","به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بدرخشید...!",IF(UU40="تلاش بیشتر","ناامید نشوید، تلاش کنید، حتماً موفق خواهید شد...!","")))))))))</f>
        <v/>
      </c>
      <c r="UY13" s="476"/>
      <c r="UZ13" s="476"/>
      <c r="VA13" s="476"/>
      <c r="VB13" s="476"/>
      <c r="VC13" s="476"/>
      <c r="VD13" s="477"/>
      <c r="VE13" s="467" t="s">
        <v>95</v>
      </c>
      <c r="VF13" s="467"/>
      <c r="VG13" s="468" t="str">
        <f>'جدول نتایج '!GM18</f>
        <v>چهارونیم ماهه</v>
      </c>
      <c r="VH13" s="467" t="str">
        <f>'جدول نتایج '!GN18</f>
        <v>سالانه</v>
      </c>
      <c r="VI13" s="467" t="str">
        <f>'جدول نتایج '!GO18</f>
        <v>نمرات نهائی</v>
      </c>
      <c r="VJ13" s="475" t="str">
        <f>IF(VH40="ارتقا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بدرخشید...!",IF(VH40="تکرار صنف","ناامید نشوید، تلاش کنید، حتماً موفق خواهید شد...!",IF(VH40="مشروط","ناامید نشوید، تلاش کنید، حتماً موفق خواهید شد...!",IF(VH40="محروم","",IF(VH40="معذرتی","",IF(VH40="سه پارچه","",IF(COUNT(VG17:VG37)&lt;5,"",IF(VG40="موفق","به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بدرخشید...!",IF(VG40="تلاش بیشتر","ناامید نشوید، تلاش کنید، حتماً موفق خواهید شد...!","")))))))))</f>
        <v/>
      </c>
      <c r="VK13" s="476"/>
      <c r="VL13" s="476"/>
      <c r="VM13" s="476"/>
      <c r="VN13" s="476"/>
      <c r="VO13" s="476"/>
      <c r="VP13" s="477"/>
      <c r="VQ13" s="467" t="s">
        <v>95</v>
      </c>
      <c r="VR13" s="467"/>
      <c r="VS13" s="468" t="str">
        <f>'جدول نتایج '!GQ18</f>
        <v>چهارونیم ماهه</v>
      </c>
      <c r="VT13" s="467" t="str">
        <f>'جدول نتایج '!GR18</f>
        <v>سالانه</v>
      </c>
      <c r="VU13" s="467" t="str">
        <f>'جدول نتایج '!GS18</f>
        <v>نمرات نهائی</v>
      </c>
      <c r="VV13" s="475" t="str">
        <f>IF(VT40="ارتقا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بدرخشید...!",IF(VT40="تکرار صنف","ناامید نشوید، تلاش کنید، حتماً موفق خواهید شد...!",IF(VT40="مشروط","ناامید نشوید، تلاش کنید، حتماً موفق خواهید شد...!",IF(VT40="محروم","",IF(VT40="معذرتی","",IF(VT40="سه پارچه","",IF(COUNT(VS17:VS37)&lt;5,"",IF(VS40="موفق","به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بدرخشید...!",IF(VS40="تلاش بیشتر","ناامید نشوید، تلاش کنید، حتماً موفق خواهید شد...!","")))))))))</f>
        <v/>
      </c>
      <c r="VW13" s="476"/>
      <c r="VX13" s="476"/>
      <c r="VY13" s="476"/>
      <c r="VZ13" s="476"/>
      <c r="WA13" s="476"/>
      <c r="WB13" s="477"/>
      <c r="WC13" s="467" t="s">
        <v>95</v>
      </c>
      <c r="WD13" s="467"/>
      <c r="WE13" s="468" t="str">
        <f>'جدول نتایج '!GU18</f>
        <v>چهارونیم ماهه</v>
      </c>
      <c r="WF13" s="467" t="str">
        <f>'جدول نتایج '!GV18</f>
        <v>سالانه</v>
      </c>
      <c r="WG13" s="467" t="str">
        <f>'جدول نتایج '!GW18</f>
        <v>نمرات نهائی</v>
      </c>
      <c r="WH13" s="475" t="str">
        <f>IF(WF40="ارتقا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بدرخشید...!",IF(WF40="تکرار صنف","ناامید نشوید، تلاش کنید، حتماً موفق خواهید شد...!",IF(WF40="مشروط","ناامید نشوید، تلاش کنید، حتماً موفق خواهید شد...!",IF(WF40="محروم","",IF(WF40="معذرتی","",IF(WF40="سه پارچه","",IF(COUNT(WE17:WE37)&lt;5,"",IF(WE40="موفق","به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بدرخشید...!",IF(WE40="تلاش بیشتر","ناامید نشوید، تلاش کنید، حتماً موفق خواهید شد...!","")))))))))</f>
        <v/>
      </c>
      <c r="WI13" s="476"/>
      <c r="WJ13" s="476"/>
      <c r="WK13" s="476"/>
      <c r="WL13" s="476"/>
      <c r="WM13" s="476"/>
      <c r="WN13" s="477"/>
      <c r="WO13" s="467" t="s">
        <v>95</v>
      </c>
      <c r="WP13" s="467"/>
      <c r="WQ13" s="468" t="str">
        <f>'جدول نتایج '!GY18</f>
        <v>چهارونیم ماهه</v>
      </c>
      <c r="WR13" s="467" t="str">
        <f>'جدول نتایج '!GZ18</f>
        <v>سالانه</v>
      </c>
      <c r="WS13" s="467" t="str">
        <f>'جدول نتایج '!HA18</f>
        <v>نمرات نهائی</v>
      </c>
      <c r="WT13" s="475" t="str">
        <f>IF(WR40="ارتقا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بدرخشید...!",IF(WR40="تکرار صنف","ناامید نشوید، تلاش کنید، حتماً موفق خواهید شد...!",IF(WR40="مشروط","ناامید نشوید، تلاش کنید، حتماً موفق خواهید شد...!",IF(WR40="محروم","",IF(WR40="معذرتی","",IF(WR40="سه پارچه","",IF(COUNT(WQ17:WQ37)&lt;5,"",IF(WQ40="موفق","به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بدرخشید...!",IF(WQ40="تلاش بیشتر","ناامید نشوید، تلاش کنید، حتماً موفق خواهید شد...!","")))))))))</f>
        <v/>
      </c>
      <c r="WU13" s="476"/>
      <c r="WV13" s="476"/>
      <c r="WW13" s="476"/>
      <c r="WX13" s="476"/>
      <c r="WY13" s="476"/>
      <c r="WZ13" s="477"/>
      <c r="XA13" s="467" t="s">
        <v>95</v>
      </c>
      <c r="XB13" s="467"/>
      <c r="XC13" s="468" t="str">
        <f>'جدول نتایج '!HC18</f>
        <v>چهارونیم ماهه</v>
      </c>
      <c r="XD13" s="467" t="str">
        <f>'جدول نتایج '!HD18</f>
        <v>سالانه</v>
      </c>
      <c r="XE13" s="467" t="str">
        <f>'جدول نتایج '!HE18</f>
        <v>نمرات نهائی</v>
      </c>
      <c r="XF13" s="475" t="str">
        <f>IF(XD40="ارتقا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بدرخشید...!",IF(XD40="تکرار صنف","ناامید نشوید، تلاش کنید، حتماً موفق خواهید شد...!",IF(XD40="مشروط","ناامید نشوید، تلاش کنید، حتماً موفق خواهید شد...!",IF(XD40="محروم","",IF(XD40="معذرتی","",IF(XD40="سه پارچه","",IF(COUNT(XC17:XC37)&lt;5,"",IF(XC40="موفق","به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بدرخشید...!",IF(XC40="تلاش بیشتر","ناامید نشوید، تلاش کنید، حتماً موفق خواهید شد...!","")))))))))</f>
        <v/>
      </c>
      <c r="XG13" s="476"/>
      <c r="XH13" s="476"/>
      <c r="XI13" s="476"/>
      <c r="XJ13" s="476"/>
      <c r="XK13" s="476"/>
      <c r="XL13" s="477"/>
      <c r="XM13" s="467" t="s">
        <v>95</v>
      </c>
      <c r="XN13" s="467"/>
      <c r="XO13" s="468" t="str">
        <f>'جدول نتایج '!HG18</f>
        <v>چهارونیم ماهه</v>
      </c>
      <c r="XP13" s="467" t="str">
        <f>'جدول نتایج '!HH18</f>
        <v>سالانه</v>
      </c>
      <c r="XQ13" s="467" t="str">
        <f>'جدول نتایج '!HI18</f>
        <v>نمرات نهائی</v>
      </c>
      <c r="XR13" s="475" t="str">
        <f>IF(XP40="ارتقا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بدرخشید...!",IF(XP40="تکرار صنف","ناامید نشوید، تلاش کنید، حتماً موفق خواهید شد...!",IF(XP40="مشروط","ناامید نشوید، تلاش کنید، حتماً موفق خواهید شد...!",IF(XP40="محروم","",IF(XP40="معذرتی","",IF(XP40="سه پارچه","",IF(COUNT(XO17:XO37)&lt;5,"",IF(XO40="موفق","به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بدرخشید...!",IF(XO40="تلاش بیشتر","ناامید نشوید، تلاش کنید، حتماً موفق خواهید شد...!","")))))))))</f>
        <v/>
      </c>
      <c r="XS13" s="476"/>
      <c r="XT13" s="476"/>
      <c r="XU13" s="476"/>
      <c r="XV13" s="476"/>
      <c r="XW13" s="476"/>
      <c r="XX13" s="477"/>
      <c r="XY13" s="467" t="s">
        <v>95</v>
      </c>
      <c r="XZ13" s="467"/>
      <c r="YA13" s="468" t="str">
        <f>'جدول نتایج '!HK18</f>
        <v>چهارونیم ماهه</v>
      </c>
      <c r="YB13" s="467" t="str">
        <f>'جدول نتایج '!HL18</f>
        <v>سالانه</v>
      </c>
      <c r="YC13" s="467" t="str">
        <f>'جدول نتایج '!HM18</f>
        <v>نمرات نهائی</v>
      </c>
      <c r="YD13" s="475" t="str">
        <f>IF(YB40="ارتقا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بدرخشید...!",IF(YB40="تکرار صنف","ناامید نشوید، تلاش کنید، حتماً موفق خواهید شد...!",IF(YB40="مشروط","ناامید نشوید، تلاش کنید، حتماً موفق خواهید شد...!",IF(YB40="محروم","",IF(YB40="معذرتی","",IF(YB40="سه پارچه","",IF(COUNT(YA17:YA37)&lt;5,"",IF(YA40="موفق","به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بدرخشید...!",IF(YA40="تلاش بیشتر","ناامید نشوید، تلاش کنید، حتماً موفق خواهید شد...!","")))))))))</f>
        <v/>
      </c>
      <c r="YE13" s="476"/>
      <c r="YF13" s="476"/>
      <c r="YG13" s="476"/>
      <c r="YH13" s="476"/>
      <c r="YI13" s="476"/>
      <c r="YJ13" s="477"/>
      <c r="YK13" s="467" t="s">
        <v>95</v>
      </c>
      <c r="YL13" s="467"/>
      <c r="YM13" s="468" t="str">
        <f>'جدول نتایج '!HO18</f>
        <v>چهارونیم ماهه</v>
      </c>
      <c r="YN13" s="467" t="str">
        <f>'جدول نتایج '!HP18</f>
        <v>سالانه</v>
      </c>
      <c r="YO13" s="467" t="str">
        <f>'جدول نتایج '!HQ18</f>
        <v>نمرات نهائی</v>
      </c>
      <c r="YP13" s="475" t="str">
        <f>IF(YN40="ارتقا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بدرخشید...!",IF(YN40="تکرار صنف","ناامید نشوید، تلاش کنید، حتماً موفق خواهید شد...!",IF(YN40="مشروط","ناامید نشوید، تلاش کنید، حتماً موفق خواهید شد...!",IF(YN40="محروم","",IF(YN40="معذرتی","",IF(YN40="سه پارچه","",IF(COUNT(YM17:YM37)&lt;5,"",IF(YM40="موفق","به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بدرخشید...!",IF(YM40="تلاش بیشتر","ناامید نشوید، تلاش کنید، حتماً موفق خواهید شد...!","")))))))))</f>
        <v/>
      </c>
      <c r="YQ13" s="476"/>
      <c r="YR13" s="476"/>
      <c r="YS13" s="476"/>
      <c r="YT13" s="476"/>
      <c r="YU13" s="476"/>
      <c r="YV13" s="477"/>
      <c r="YW13" s="467" t="s">
        <v>95</v>
      </c>
      <c r="YX13" s="467"/>
      <c r="YY13" s="468" t="str">
        <f>'جدول نتایج '!HS18</f>
        <v>چهارونیم ماهه</v>
      </c>
      <c r="YZ13" s="467" t="str">
        <f>'جدول نتایج '!HT18</f>
        <v>سالانه</v>
      </c>
      <c r="ZA13" s="467" t="str">
        <f>'جدول نتایج '!HU18</f>
        <v>نمرات نهائی</v>
      </c>
      <c r="ZB13" s="475" t="str">
        <f>IF(YZ40="ارتقا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بدرخشید...!",IF(YZ40="تکرار صنف","ناامید نشوید، تلاش کنید، حتماً موفق خواهید شد...!",IF(YZ40="مشروط","ناامید نشوید، تلاش کنید، حتماً موفق خواهید شد...!",IF(YZ40="محروم","",IF(YZ40="معذرتی","",IF(YZ40="سه پارچه","",IF(COUNT(YY17:YY37)&lt;5,"",IF(YY40="موفق","به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بدرخشید...!",IF(YY40="تلاش بیشتر","ناامید نشوید، تلاش کنید، حتماً موفق خواهید شد...!","")))))))))</f>
        <v/>
      </c>
      <c r="ZC13" s="476"/>
      <c r="ZD13" s="476"/>
      <c r="ZE13" s="476"/>
      <c r="ZF13" s="476"/>
      <c r="ZG13" s="476"/>
      <c r="ZH13" s="477"/>
      <c r="ZI13" s="467" t="s">
        <v>95</v>
      </c>
      <c r="ZJ13" s="467"/>
      <c r="ZK13" s="468" t="str">
        <f>'جدول نتایج '!HW18</f>
        <v>چهارونیم ماهه</v>
      </c>
      <c r="ZL13" s="467" t="str">
        <f>'جدول نتایج '!HX18</f>
        <v>سالانه</v>
      </c>
      <c r="ZM13" s="467" t="str">
        <f>'جدول نتایج '!HY18</f>
        <v>نمرات نهائی</v>
      </c>
      <c r="ZN13" s="475" t="str">
        <f>IF(ZL40="ارتقا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بدرخشید...!",IF(ZL40="تکرار صنف","ناامید نشوید، تلاش کنید، حتماً موفق خواهید شد...!",IF(ZL40="مشروط","ناامید نشوید، تلاش کنید، حتماً موفق خواهید شد...!",IF(ZL40="محروم","",IF(ZL40="معذرتی","",IF(ZL40="سه پارچه","",IF(COUNT(ZK17:ZK37)&lt;5,"",IF(ZK40="موفق","به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بدرخشید...!",IF(ZK40="تلاش بیشتر","ناامید نشوید، تلاش کنید، حتماً موفق خواهید شد...!","")))))))))</f>
        <v/>
      </c>
      <c r="ZO13" s="476"/>
      <c r="ZP13" s="476"/>
      <c r="ZQ13" s="476"/>
      <c r="ZR13" s="476"/>
      <c r="ZS13" s="476"/>
      <c r="ZT13" s="477"/>
      <c r="ZU13" s="467" t="s">
        <v>95</v>
      </c>
      <c r="ZV13" s="467"/>
      <c r="ZW13" s="468" t="str">
        <f>'جدول نتایج '!IA18</f>
        <v>چهارونیم ماهه</v>
      </c>
      <c r="ZX13" s="467" t="str">
        <f>'جدول نتایج '!IB18</f>
        <v>سالانه</v>
      </c>
      <c r="ZY13" s="467" t="str">
        <f>'جدول نتایج '!IC18</f>
        <v>نمرات نهائی</v>
      </c>
      <c r="ZZ13" s="475" t="str">
        <f>IF(ZX40="ارتقا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بدرخشید...!",IF(ZX40="تکرار صنف","ناامید نشوید، تلاش کنید، حتماً موفق خواهید شد...!",IF(ZX40="مشروط","ناامید نشوید، تلاش کنید، حتماً موفق خواهید شد...!",IF(ZX40="محروم","",IF(ZX40="معذرتی","",IF(ZX40="سه پارچه","",IF(COUNT(ZW17:ZW37)&lt;5,"",IF(ZW40="موفق","به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بدرخشید...!",IF(ZW40="تلاش بیشتر","ناامید نشوید، تلاش کنید، حتماً موفق خواهید شد...!","")))))))))</f>
        <v/>
      </c>
      <c r="AAA13" s="476"/>
      <c r="AAB13" s="476"/>
      <c r="AAC13" s="476"/>
      <c r="AAD13" s="476"/>
      <c r="AAE13" s="476"/>
      <c r="AAF13" s="477"/>
      <c r="AAG13" s="467" t="s">
        <v>95</v>
      </c>
      <c r="AAH13" s="467"/>
      <c r="AAI13" s="468" t="str">
        <f>'جدول نتایج '!IE18</f>
        <v>چهارونیم ماهه</v>
      </c>
      <c r="AAJ13" s="467" t="str">
        <f>'جدول نتایج '!IF18</f>
        <v>سالانه</v>
      </c>
      <c r="AAK13" s="467" t="str">
        <f>'جدول نتایج '!IG18</f>
        <v>نمرات نهائی</v>
      </c>
      <c r="AAL13" s="475" t="str">
        <f>IF(AAJ40="ارتقا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بدرخشید...!",IF(AAJ40="تکرار صنف","ناامید نشوید، تلاش کنید، حتماً موفق خواهید شد...!",IF(AAJ40="مشروط","ناامید نشوید، تلاش کنید، حتماً موفق خواهید شد...!",IF(AAJ40="محروم","",IF(AAJ40="معذرتی","",IF(AAJ40="سه پارچه","",IF(COUNT(AAI17:AAI37)&lt;5,"",IF(AAI40="موفق","به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بدرخشید...!",IF(AAI40="تلاش بیشتر","ناامید نشوید، تلاش کنید، حتماً موفق خواهید شد...!","")))))))))</f>
        <v/>
      </c>
      <c r="AAM13" s="476"/>
      <c r="AAN13" s="476"/>
      <c r="AAO13" s="476"/>
      <c r="AAP13" s="476"/>
      <c r="AAQ13" s="476"/>
      <c r="AAR13" s="477"/>
      <c r="AAS13" s="467" t="s">
        <v>95</v>
      </c>
      <c r="AAT13" s="467"/>
      <c r="AAU13" s="468" t="str">
        <f>'جدول نتایج '!II18</f>
        <v>چهارونیم ماهه</v>
      </c>
      <c r="AAV13" s="467" t="str">
        <f>'جدول نتایج '!IJ18</f>
        <v>سالانه</v>
      </c>
      <c r="AAW13" s="467" t="str">
        <f>'جدول نتایج '!IK18</f>
        <v>نمرات نهائی</v>
      </c>
      <c r="AAX13" s="475" t="str">
        <f>IF(AAV40="ارتقا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بدرخشید...!",IF(AAV40="تکرار صنف","ناامید نشوید، تلاش کنید، حتماً موفق خواهید شد...!",IF(AAV40="مشروط","ناامید نشوید، تلاش کنید، حتماً موفق خواهید شد...!",IF(AAV40="محروم","",IF(AAV40="معذرتی","",IF(AAV40="سه پارچه","",IF(COUNT(AAU17:AAU37)&lt;5,"",IF(AAU40="موفق","به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بدرخشید...!",IF(AAU40="تلاش بیشتر","ناامید نشوید، تلاش کنید، حتماً موفق خواهید شد...!","")))))))))</f>
        <v/>
      </c>
      <c r="AAY13" s="476"/>
      <c r="AAZ13" s="476"/>
      <c r="ABA13" s="476"/>
      <c r="ABB13" s="476"/>
      <c r="ABC13" s="476"/>
      <c r="ABD13" s="477"/>
      <c r="ABE13" s="467" t="s">
        <v>95</v>
      </c>
      <c r="ABF13" s="467"/>
      <c r="ABG13" s="468" t="str">
        <f>'جدول نتایج '!IM18</f>
        <v>چهارونیم ماهه</v>
      </c>
      <c r="ABH13" s="467" t="str">
        <f>'جدول نتایج '!IN18</f>
        <v>سالانه</v>
      </c>
      <c r="ABI13" s="467" t="str">
        <f>'جدول نتایج '!IO18</f>
        <v>نمرات نهائی</v>
      </c>
      <c r="ABJ13" s="475" t="str">
        <f>IF(ABH40="ارتقا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بدرخشید...!",IF(ABH40="تکرار صنف","ناامید نشوید، تلاش کنید، حتماً موفق خواهید شد...!",IF(ABH40="مشروط","ناامید نشوید، تلاش کنید، حتماً موفق خواهید شد...!",IF(ABH40="محروم","",IF(ABH40="معذرتی","",IF(ABH40="سه پارچه","",IF(COUNT(ABG17:ABG37)&lt;5,"",IF(ABG40="موفق","به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بدرخشید...!",IF(ABG40="تلاش بیشتر","ناامید نشوید، تلاش کنید، حتماً موفق خواهید شد...!","")))))))))</f>
        <v/>
      </c>
      <c r="ABK13" s="476"/>
      <c r="ABL13" s="476"/>
      <c r="ABM13" s="476"/>
      <c r="ABN13" s="476"/>
      <c r="ABO13" s="476"/>
      <c r="ABP13" s="477"/>
      <c r="ABQ13" s="467" t="s">
        <v>95</v>
      </c>
      <c r="ABR13" s="467"/>
      <c r="ABS13" s="468" t="str">
        <f>'جدول نتایج '!IQ18</f>
        <v>چهارونیم ماهه</v>
      </c>
      <c r="ABT13" s="467" t="str">
        <f>'جدول نتایج '!IR18</f>
        <v>سالانه</v>
      </c>
      <c r="ABU13" s="467" t="str">
        <f>'جدول نتایج '!IS18</f>
        <v>نمرات نهائی</v>
      </c>
      <c r="ABV13" s="475" t="str">
        <f>IF(ABT40="ارتقا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بدرخشید...!",IF(ABT40="تکرار صنف","ناامید نشوید، تلاش کنید، حتماً موفق خواهید شد...!",IF(ABT40="مشروط","ناامید نشوید، تلاش کنید، حتماً موفق خواهید شد...!",IF(ABT40="محروم","",IF(ABT40="معذرتی","",IF(ABT40="سه پارچه","",IF(COUNT(ABS17:ABS37)&lt;5,"",IF(ABS40="موفق","به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بدرخشید...!",IF(ABS40="تلاش بیشتر","ناامید نشوید، تلاش کنید، حتماً موفق خواهید شد...!","")))))))))</f>
        <v/>
      </c>
      <c r="ABW13" s="476"/>
      <c r="ABX13" s="476"/>
      <c r="ABY13" s="476"/>
      <c r="ABZ13" s="476"/>
      <c r="ACA13" s="476"/>
      <c r="ACB13" s="477"/>
      <c r="ACC13" s="467" t="s">
        <v>95</v>
      </c>
      <c r="ACD13" s="467"/>
      <c r="ACE13" s="468" t="str">
        <f>'جدول نتایج '!IU18</f>
        <v>چهارونیم ماهه</v>
      </c>
      <c r="ACF13" s="467" t="str">
        <f>'جدول نتایج '!IV18</f>
        <v>سالانه</v>
      </c>
      <c r="ACG13" s="467" t="str">
        <f>'جدول نتایج '!IW18</f>
        <v>نمرات نهائی</v>
      </c>
      <c r="ACH13" s="475" t="str">
        <f>IF(ACF40="ارتقا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بدرخشید...!",IF(ACF40="تکرار صنف","ناامید نشوید، تلاش کنید، حتماً موفق خواهید شد...!",IF(ACF40="مشروط","ناامید نشوید، تلاش کنید، حتماً موفق خواهید شد...!",IF(ACF40="محروم","",IF(ACF40="معذرتی","",IF(ACF40="سه پارچه","",IF(COUNT(ACE17:ACE37)&lt;5,"",IF(ACE40="موفق","به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بدرخشید...!",IF(ACE40="تلاش بیشتر","ناامید نشوید، تلاش کنید، حتماً موفق خواهید شد...!","")))))))))</f>
        <v/>
      </c>
      <c r="ACI13" s="476"/>
      <c r="ACJ13" s="476"/>
      <c r="ACK13" s="476"/>
      <c r="ACL13" s="476"/>
      <c r="ACM13" s="476"/>
      <c r="ACN13" s="477"/>
      <c r="ACO13" s="467" t="s">
        <v>95</v>
      </c>
      <c r="ACP13" s="467"/>
      <c r="ACQ13" s="468" t="str">
        <f>'جدول نتایج '!IY18</f>
        <v>چهارونیم ماهه</v>
      </c>
      <c r="ACR13" s="467" t="str">
        <f>'جدول نتایج '!IZ18</f>
        <v>سالانه</v>
      </c>
      <c r="ACS13" s="467" t="str">
        <f>'جدول نتایج '!JA18</f>
        <v>نمرات نهائی</v>
      </c>
      <c r="ACT13" s="475" t="str">
        <f>IF(ACR40="ارتقا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بدرخشید...!",IF(ACR40="تکرار صنف","ناامید نشوید، تلاش کنید، حتماً موفق خواهید شد...!",IF(ACR40="مشروط","ناامید نشوید، تلاش کنید، حتماً موفق خواهید شد...!",IF(ACR40="محروم","",IF(ACR40="معذرتی","",IF(ACR40="سه پارچه","",IF(COUNT(ACQ17:ACQ37)&lt;5,"",IF(ACQ40="موفق","به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بدرخشید...!",IF(ACQ40="تلاش بیشتر","ناامید نشوید، تلاش کنید، حتماً موفق خواهید شد...!","")))))))))</f>
        <v/>
      </c>
      <c r="ACU13" s="476"/>
      <c r="ACV13" s="476"/>
      <c r="ACW13" s="476"/>
      <c r="ACX13" s="476"/>
      <c r="ACY13" s="476"/>
      <c r="ACZ13" s="477"/>
      <c r="ADA13" s="467" t="s">
        <v>95</v>
      </c>
      <c r="ADB13" s="467"/>
      <c r="ADC13" s="468" t="str">
        <f>'جدول نتایج '!JC18</f>
        <v>چهارونیم ماهه</v>
      </c>
      <c r="ADD13" s="467" t="str">
        <f>'جدول نتایج '!JD18</f>
        <v>سالانه</v>
      </c>
      <c r="ADE13" s="467" t="str">
        <f>'جدول نتایج '!JE18</f>
        <v>نمرات نهائی</v>
      </c>
      <c r="ADF13" s="475" t="str">
        <f>IF(ADD40="ارتقا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بدرخشید...!",IF(ADD40="تکرار صنف","ناامید نشوید، تلاش کنید، حتماً موفق خواهید شد...!",IF(ADD40="مشروط","ناامید نشوید، تلاش کنید، حتماً موفق خواهید شد...!",IF(ADD40="محروم","",IF(ADD40="معذرتی","",IF(ADD40="سه پارچه","",IF(COUNT(ADC17:ADC37)&lt;5,"",IF(ADC40="موفق","به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بدرخشید...!",IF(ADC40="تلاش بیشتر","ناامید نشوید، تلاش کنید، حتماً موفق خواهید شد...!","")))))))))</f>
        <v/>
      </c>
      <c r="ADG13" s="476"/>
      <c r="ADH13" s="476"/>
      <c r="ADI13" s="476"/>
      <c r="ADJ13" s="476"/>
      <c r="ADK13" s="476"/>
      <c r="ADL13" s="477"/>
      <c r="ADM13" s="467" t="s">
        <v>95</v>
      </c>
      <c r="ADN13" s="467"/>
      <c r="ADO13" s="468" t="str">
        <f>'جدول نتایج '!JG18</f>
        <v>چهارونیم ماهه</v>
      </c>
      <c r="ADP13" s="467" t="str">
        <f>'جدول نتایج '!JH18</f>
        <v>سالانه</v>
      </c>
      <c r="ADQ13" s="467" t="str">
        <f>'جدول نتایج '!JI18</f>
        <v>نمرات نهائی</v>
      </c>
      <c r="ADR13" s="475" t="str">
        <f>IF(ADP40="ارتقا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بدرخشید...!",IF(ADP40="تکرار صنف","ناامید نشوید، تلاش کنید، حتماً موفق خواهید شد...!",IF(ADP40="مشروط","ناامید نشوید، تلاش کنید، حتماً موفق خواهید شد...!",IF(ADP40="محروم","",IF(ADP40="معذرتی","",IF(ADP40="سه پارچه","",IF(COUNT(ADO17:ADO37)&lt;5,"",IF(ADO40="موفق","به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بدرخشید...!",IF(ADO40="تلاش بیشتر","ناامید نشوید، تلاش کنید، حتماً موفق خواهید شد...!","")))))))))</f>
        <v/>
      </c>
      <c r="ADS13" s="476"/>
      <c r="ADT13" s="476"/>
      <c r="ADU13" s="476"/>
      <c r="ADV13" s="476"/>
      <c r="ADW13" s="476"/>
      <c r="ADX13" s="477"/>
      <c r="ADY13" s="467" t="s">
        <v>95</v>
      </c>
      <c r="ADZ13" s="467"/>
      <c r="AEA13" s="468" t="str">
        <f>'جدول نتایج '!JK18</f>
        <v>چهارونیم ماهه</v>
      </c>
      <c r="AEB13" s="467" t="str">
        <f>'جدول نتایج '!JL18</f>
        <v>سالانه</v>
      </c>
      <c r="AEC13" s="467" t="str">
        <f>'جدول نتایج '!JM18</f>
        <v>نمرات نهائی</v>
      </c>
      <c r="AED13" s="475" t="str">
        <f>IF(AEB40="ارتقا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بدرخشید...!",IF(AEB40="تکرار صنف","ناامید نشوید، تلاش کنید، حتماً موفق خواهید شد...!",IF(AEB40="مشروط","ناامید نشوید، تلاش کنید، حتماً موفق خواهید شد...!",IF(AEB40="محروم","",IF(AEB40="معذرتی","",IF(AEB40="سه پارچه","",IF(COUNT(AEA17:AEA37)&lt;5,"",IF(AEA40="موفق","به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بدرخشید...!",IF(AEA40="تلاش بیشتر","ناامید نشوید، تلاش کنید، حتماً موفق خواهید شد...!","")))))))))</f>
        <v/>
      </c>
      <c r="AEE13" s="476"/>
      <c r="AEF13" s="476"/>
      <c r="AEG13" s="476"/>
      <c r="AEH13" s="476"/>
      <c r="AEI13" s="476"/>
      <c r="AEJ13" s="477"/>
      <c r="AEK13" s="467" t="s">
        <v>95</v>
      </c>
      <c r="AEL13" s="467"/>
      <c r="AEM13" s="468" t="str">
        <f>'جدول نتایج '!JO18</f>
        <v>چهارونیم ماهه</v>
      </c>
      <c r="AEN13" s="467" t="str">
        <f>'جدول نتایج '!JP18</f>
        <v>سالانه</v>
      </c>
      <c r="AEO13" s="467" t="str">
        <f>'جدول نتایج '!JQ18</f>
        <v>نمرات نهائی</v>
      </c>
      <c r="AEP13" s="475" t="str">
        <f>IF(AEN40="ارتقا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بدرخشید...!",IF(AEN40="تکرار صنف","ناامید نشوید، تلاش کنید، حتماً موفق خواهید شد...!",IF(AEN40="مشروط","ناامید نشوید، تلاش کنید، حتماً موفق خواهید شد...!",IF(AEN40="محروم","",IF(AEN40="معذرتی","",IF(AEN40="سه پارچه","",IF(COUNT(AEM17:AEM37)&lt;5,"",IF(AEM40="موفق","به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بدرخشید...!",IF(AEM40="تلاش بیشتر","ناامید نشوید، تلاش کنید، حتماً موفق خواهید شد...!","")))))))))</f>
        <v/>
      </c>
      <c r="AEQ13" s="476"/>
      <c r="AER13" s="476"/>
      <c r="AES13" s="476"/>
      <c r="AET13" s="476"/>
      <c r="AEU13" s="476"/>
      <c r="AEV13" s="477"/>
      <c r="AEW13" s="467" t="s">
        <v>95</v>
      </c>
      <c r="AEX13" s="467"/>
      <c r="AEY13" s="468" t="str">
        <f>'جدول نتایج '!JS18</f>
        <v>چهارونیم ماهه</v>
      </c>
      <c r="AEZ13" s="467" t="str">
        <f>'جدول نتایج '!JT18</f>
        <v>سالانه</v>
      </c>
      <c r="AFA13" s="467" t="str">
        <f>'جدول نتایج '!JU18</f>
        <v>نمرات نهائی</v>
      </c>
      <c r="AFB13" s="475" t="str">
        <f>IF(AEZ40="ارتقا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بدرخشید...!",IF(AEZ40="تکرار صنف","ناامید نشوید، تلاش کنید، حتماً موفق خواهید شد...!",IF(AEZ40="مشروط","ناامید نشوید، تلاش کنید، حتماً موفق خواهید شد...!",IF(AEZ40="محروم","",IF(AEZ40="معذرتی","",IF(AEZ40="سه پارچه","",IF(COUNT(AEY17:AEY37)&lt;5,"",IF(AEY40="موفق","به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بدرخشید...!",IF(AEY40="تلاش بیشتر","ناامید نشوید، تلاش کنید، حتماً موفق خواهید شد...!","")))))))))</f>
        <v/>
      </c>
      <c r="AFC13" s="476"/>
      <c r="AFD13" s="476"/>
      <c r="AFE13" s="476"/>
      <c r="AFF13" s="476"/>
      <c r="AFG13" s="476"/>
      <c r="AFH13" s="477"/>
      <c r="AFI13" s="467" t="s">
        <v>95</v>
      </c>
      <c r="AFJ13" s="467"/>
      <c r="AFK13" s="468" t="str">
        <f>'جدول نتایج '!JW18</f>
        <v>چهارونیم ماهه</v>
      </c>
      <c r="AFL13" s="467" t="str">
        <f>'جدول نتایج '!JX18</f>
        <v>سالانه</v>
      </c>
      <c r="AFM13" s="467" t="str">
        <f>'جدول نتایج '!JY18</f>
        <v>نمرات نهائی</v>
      </c>
      <c r="AFN13" s="475" t="str">
        <f>IF(AFL40="ارتقا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بدرخشید...!",IF(AFL40="تکرار صنف","ناامید نشوید، تلاش کنید، حتماً موفق خواهید شد...!",IF(AFL40="مشروط","ناامید نشوید، تلاش کنید، حتماً موفق خواهید شد...!",IF(AFL40="محروم","",IF(AFL40="معذرتی","",IF(AFL40="سه پارچه","",IF(COUNT(AFK17:AFK37)&lt;5,"",IF(AFK40="موفق","به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بدرخشید...!",IF(AFK40="تلاش بیشتر","ناامید نشوید، تلاش کنید، حتماً موفق خواهید شد...!","")))))))))</f>
        <v/>
      </c>
      <c r="AFO13" s="476"/>
      <c r="AFP13" s="476"/>
      <c r="AFQ13" s="476"/>
      <c r="AFR13" s="476"/>
      <c r="AFS13" s="476"/>
      <c r="AFT13" s="477"/>
      <c r="AFU13" s="467" t="s">
        <v>95</v>
      </c>
      <c r="AFV13" s="467"/>
      <c r="AFW13" s="468" t="str">
        <f>'جدول نتایج '!KA18</f>
        <v>چهارونیم ماهه</v>
      </c>
      <c r="AFX13" s="467" t="str">
        <f>'جدول نتایج '!KB18</f>
        <v>سالانه</v>
      </c>
      <c r="AFY13" s="467" t="str">
        <f>'جدول نتایج '!KC18</f>
        <v>نمرات نهائی</v>
      </c>
      <c r="AFZ13" s="475" t="str">
        <f>IF(AFX40="ارتقا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بدرخشید...!",IF(AFX40="تکرار صنف","ناامید نشوید، تلاش کنید، حتماً موفق خواهید شد...!",IF(AFX40="مشروط","ناامید نشوید، تلاش کنید، حتماً موفق خواهید شد...!",IF(AFX40="محروم","",IF(AFX40="معذرتی","",IF(AFX40="سه پارچه","",IF(COUNT(AFW17:AFW37)&lt;5,"",IF(AFW40="موفق","به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بدرخشید...!",IF(AFW40="تلاش بیشتر","ناامید نشوید، تلاش کنید، حتماً موفق خواهید شد...!","")))))))))</f>
        <v/>
      </c>
      <c r="AGA13" s="476"/>
      <c r="AGB13" s="476"/>
      <c r="AGC13" s="476"/>
      <c r="AGD13" s="476"/>
      <c r="AGE13" s="476"/>
      <c r="AGF13" s="477"/>
      <c r="AGG13" s="467" t="s">
        <v>95</v>
      </c>
      <c r="AGH13" s="467"/>
      <c r="AGI13" s="468" t="str">
        <f>'جدول نتایج '!KE18</f>
        <v>چهارونیم ماهه</v>
      </c>
      <c r="AGJ13" s="467" t="str">
        <f>'جدول نتایج '!KF18</f>
        <v>سالانه</v>
      </c>
      <c r="AGK13" s="467" t="str">
        <f>'جدول نتایج '!KG18</f>
        <v>نمرات نهائی</v>
      </c>
      <c r="AGL13" s="475" t="str">
        <f>IF(AGJ40="ارتقا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بدرخشید...!",IF(AGJ40="تکرار صنف","ناامید نشوید، تلاش کنید، حتماً موفق خواهید شد...!",IF(AGJ40="مشروط","ناامید نشوید، تلاش کنید، حتماً موفق خواهید شد...!",IF(AGJ40="محروم","",IF(AGJ40="معذرتی","",IF(AGJ40="سه پارچه","",IF(COUNT(AGI17:AGI37)&lt;5,"",IF(AGI40="موفق","به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بدرخشید...!",IF(AGI40="تلاش بیشتر","ناامید نشوید، تلاش کنید، حتماً موفق خواهید شد...!","")))))))))</f>
        <v/>
      </c>
      <c r="AGM13" s="476"/>
      <c r="AGN13" s="476"/>
      <c r="AGO13" s="476"/>
      <c r="AGP13" s="476"/>
      <c r="AGQ13" s="476"/>
      <c r="AGR13" s="477"/>
      <c r="AGS13" s="467" t="s">
        <v>95</v>
      </c>
      <c r="AGT13" s="467"/>
      <c r="AGU13" s="468" t="str">
        <f>'جدول نتایج '!KI18</f>
        <v>چهارونیم ماهه</v>
      </c>
      <c r="AGV13" s="467" t="str">
        <f>'جدول نتایج '!KJ18</f>
        <v>سالانه</v>
      </c>
      <c r="AGW13" s="467" t="str">
        <f>'جدول نتایج '!KK18</f>
        <v>نمرات نهائی</v>
      </c>
      <c r="AGX13" s="475" t="str">
        <f>IF(AGV40="ارتقا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بدرخشید...!",IF(AGV40="تکرار صنف","ناامید نشوید، تلاش کنید، حتماً موفق خواهید شد...!",IF(AGV40="مشروط","ناامید نشوید، تلاش کنید، حتماً موفق خواهید شد...!",IF(AGV40="محروم","",IF(AGV40="معذرتی","",IF(AGV40="سه پارچه","",IF(COUNT(AGU17:AGU37)&lt;5,"",IF(AGU40="موفق","به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بدرخشید...!",IF(AGU40="تلاش بیشتر","ناامید نشوید، تلاش کنید، حتماً موفق خواهید شد...!","")))))))))</f>
        <v/>
      </c>
      <c r="AGY13" s="476"/>
      <c r="AGZ13" s="476"/>
      <c r="AHA13" s="476"/>
      <c r="AHB13" s="476"/>
      <c r="AHC13" s="476"/>
      <c r="AHD13" s="477"/>
      <c r="AHE13" s="467" t="s">
        <v>95</v>
      </c>
      <c r="AHF13" s="467"/>
      <c r="AHG13" s="468" t="str">
        <f>'جدول نتایج '!KM18</f>
        <v>چهارونیم ماهه</v>
      </c>
      <c r="AHH13" s="467" t="str">
        <f>'جدول نتایج '!KN18</f>
        <v>سالانه</v>
      </c>
      <c r="AHI13" s="467" t="str">
        <f>'جدول نتایج '!KO18</f>
        <v>نمرات نهائی</v>
      </c>
      <c r="AHJ13" s="475" t="str">
        <f>IF(AHH40="ارتقا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بدرخشید...!",IF(AHH40="تکرار صنف","ناامید نشوید، تلاش کنید، حتماً موفق خواهید شد...!",IF(AHH40="مشروط","ناامید نشوید، تلاش کنید، حتماً موفق خواهید شد...!",IF(AHH40="محروم","",IF(AHH40="معذرتی","",IF(AHH40="سه پارچه","",IF(COUNT(AHG17:AHG37)&lt;5,"",IF(AHG40="موفق","به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بدرخشید...!",IF(AHG40="تلاش بیشتر","ناامید نشوید، تلاش کنید، حتماً موفق خواهید شد...!","")))))))))</f>
        <v/>
      </c>
      <c r="AHK13" s="476"/>
      <c r="AHL13" s="476"/>
      <c r="AHM13" s="476"/>
      <c r="AHN13" s="476"/>
      <c r="AHO13" s="476"/>
      <c r="AHP13" s="477"/>
      <c r="AHQ13" s="467" t="s">
        <v>95</v>
      </c>
      <c r="AHR13" s="467"/>
      <c r="AHS13" s="468" t="str">
        <f>'جدول نتایج '!KQ18</f>
        <v>چهارونیم ماهه</v>
      </c>
      <c r="AHT13" s="467" t="str">
        <f>'جدول نتایج '!KR18</f>
        <v>سالانه</v>
      </c>
      <c r="AHU13" s="467" t="str">
        <f>'جدول نتایج '!KS18</f>
        <v>نمرات نهائی</v>
      </c>
      <c r="AHV13" s="475" t="str">
        <f>IF(AHT40="ارتقا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بدرخشید...!",IF(AHT40="تکرار صنف","ناامید نشوید، تلاش کنید، حتماً موفق خواهید شد...!",IF(AHT40="مشروط","ناامید نشوید، تلاش کنید، حتماً موفق خواهید شد...!",IF(AHT40="محروم","",IF(AHT40="معذرتی","",IF(AHT40="سه پارچه","",IF(COUNT(AHS17:AHS37)&lt;5,"",IF(AHS40="موفق","به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بدرخشید...!",IF(AHS40="تلاش بیشتر","ناامید نشوید، تلاش کنید، حتماً موفق خواهید شد...!","")))))))))</f>
        <v/>
      </c>
      <c r="AHW13" s="476"/>
      <c r="AHX13" s="476"/>
      <c r="AHY13" s="476"/>
      <c r="AHZ13" s="476"/>
      <c r="AIA13" s="476"/>
      <c r="AIB13" s="477"/>
      <c r="AIC13" s="467" t="s">
        <v>95</v>
      </c>
      <c r="AID13" s="467"/>
      <c r="AIE13" s="468" t="str">
        <f>'جدول نتایج '!KU18</f>
        <v>چهارونیم ماهه</v>
      </c>
      <c r="AIF13" s="467" t="str">
        <f>'جدول نتایج '!KV18</f>
        <v>سالانه</v>
      </c>
      <c r="AIG13" s="467" t="str">
        <f>'جدول نتایج '!KW18</f>
        <v>نمرات نهائی</v>
      </c>
      <c r="AIH13" s="475" t="str">
        <f>IF(AIF40="ارتقا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بدرخشید...!",IF(AIF40="تکرار صنف","ناامید نشوید، تلاش کنید، حتماً موفق خواهید شد...!",IF(AIF40="مشروط","ناامید نشوید، تلاش کنید، حتماً موفق خواهید شد...!",IF(AIF40="محروم","",IF(AIF40="معذرتی","",IF(AIF40="سه پارچه","",IF(COUNT(AIE17:AIE37)&lt;5,"",IF(AIE40="موفق","به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بدرخشید...!",IF(AIE40="تلاش بیشتر","ناامید نشوید، تلاش کنید، حتماً موفق خواهید شد...!","")))))))))</f>
        <v/>
      </c>
      <c r="AII13" s="476"/>
      <c r="AIJ13" s="476"/>
      <c r="AIK13" s="476"/>
      <c r="AIL13" s="476"/>
      <c r="AIM13" s="476"/>
      <c r="AIN13" s="477"/>
      <c r="AIO13" s="467" t="s">
        <v>95</v>
      </c>
      <c r="AIP13" s="467"/>
      <c r="AIQ13" s="468" t="str">
        <f>'جدول نتایج '!KY18</f>
        <v>چهارونیم ماهه</v>
      </c>
      <c r="AIR13" s="467" t="str">
        <f>'جدول نتایج '!KZ18</f>
        <v>سالانه</v>
      </c>
      <c r="AIS13" s="467" t="str">
        <f>'جدول نتایج '!LA18</f>
        <v>نمرات نهائی</v>
      </c>
      <c r="AIT13" s="475" t="str">
        <f>IF(AIR40="ارتقا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بدرخشید...!",IF(AIR40="تکرار صنف","ناامید نشوید، تلاش کنید، حتماً موفق خواهید شد...!",IF(AIR40="مشروط","ناامید نشوید، تلاش کنید، حتماً موفق خواهید شد...!",IF(AIR40="محروم","",IF(AIR40="معذرتی","",IF(AIR40="سه پارچه","",IF(COUNT(AIQ17:AIQ37)&lt;5,"",IF(AIQ40="موفق","به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بدرخشید...!",IF(AIQ40="تلاش بیشتر","ناامید نشوید، تلاش کنید، حتماً موفق خواهید شد...!","")))))))))</f>
        <v/>
      </c>
      <c r="AIU13" s="476"/>
      <c r="AIV13" s="476"/>
      <c r="AIW13" s="476"/>
      <c r="AIX13" s="476"/>
      <c r="AIY13" s="476"/>
      <c r="AIZ13" s="477"/>
      <c r="AJA13" s="467" t="s">
        <v>95</v>
      </c>
      <c r="AJB13" s="467"/>
      <c r="AJC13" s="468" t="str">
        <f>'جدول نتایج '!LC18</f>
        <v>چهارونیم ماهه</v>
      </c>
      <c r="AJD13" s="467" t="str">
        <f>'جدول نتایج '!LD18</f>
        <v>سالانه</v>
      </c>
      <c r="AJE13" s="467" t="str">
        <f>'جدول نتایج '!LE18</f>
        <v>نمرات نهائی</v>
      </c>
      <c r="AJF13" s="475" t="str">
        <f>IF(AJD40="ارتقا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بدرخشید...!",IF(AJD40="تکرار صنف","ناامید نشوید، تلاش کنید، حتماً موفق خواهید شد...!",IF(AJD40="مشروط","ناامید نشوید، تلاش کنید، حتماً موفق خواهید شد...!",IF(AJD40="محروم","",IF(AJD40="معذرتی","",IF(AJD40="سه پارچه","",IF(COUNT(AJC17:AJC37)&lt;5,"",IF(AJC40="موفق","به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بدرخشید...!",IF(AJC40="تلاش بیشتر","ناامید نشوید، تلاش کنید، حتماً موفق خواهید شد...!","")))))))))</f>
        <v/>
      </c>
      <c r="AJG13" s="476"/>
      <c r="AJH13" s="476"/>
      <c r="AJI13" s="476"/>
      <c r="AJJ13" s="476"/>
      <c r="AJK13" s="476"/>
      <c r="AJL13" s="477"/>
      <c r="AJM13" s="467" t="s">
        <v>95</v>
      </c>
      <c r="AJN13" s="467"/>
      <c r="AJO13" s="468" t="str">
        <f>'جدول نتایج '!LG18</f>
        <v>چهارونیم ماهه</v>
      </c>
      <c r="AJP13" s="467" t="str">
        <f>'جدول نتایج '!LH18</f>
        <v>سالانه</v>
      </c>
      <c r="AJQ13" s="467" t="str">
        <f>'جدول نتایج '!LI18</f>
        <v>نمرات نهائی</v>
      </c>
      <c r="AJR13" s="475" t="str">
        <f>IF(AJP40="ارتقا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بدرخشید...!",IF(AJP40="تکرار صنف","ناامید نشوید، تلاش کنید، حتماً موفق خواهید شد...!",IF(AJP40="مشروط","ناامید نشوید، تلاش کنید، حتماً موفق خواهید شد...!",IF(AJP40="محروم","",IF(AJP40="معذرتی","",IF(AJP40="سه پارچه","",IF(COUNT(AJO17:AJO37)&lt;5,"",IF(AJO40="موفق","به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بدرخشید...!",IF(AJO40="تلاش بیشتر","ناامید نشوید، تلاش کنید، حتماً موفق خواهید شد...!","")))))))))</f>
        <v/>
      </c>
      <c r="AJS13" s="476"/>
      <c r="AJT13" s="476"/>
      <c r="AJU13" s="476"/>
      <c r="AJV13" s="476"/>
      <c r="AJW13" s="476"/>
      <c r="AJX13" s="477"/>
      <c r="AJY13" s="467" t="s">
        <v>95</v>
      </c>
      <c r="AJZ13" s="467"/>
      <c r="AKA13" s="468" t="str">
        <f>'جدول نتایج '!LK18</f>
        <v>چهارونیم ماهه</v>
      </c>
      <c r="AKB13" s="467" t="str">
        <f>'جدول نتایج '!LL18</f>
        <v>سالانه</v>
      </c>
      <c r="AKC13" s="467" t="str">
        <f>'جدول نتایج '!LM18</f>
        <v>نمرات نهائی</v>
      </c>
      <c r="AKD13" s="475" t="str">
        <f>IF(AKB40="ارتقا صنف","به دلیل اینکه از روند آموزشی یک ساله نتیجه مثبت به‌ دست اورده اید، این موفقیت را به شما و خانواده محترم شما تبریک عرض میداریم، ارزومندیم که در عرصه علمی بیشتر بدرخشید...!",IF(AKB40="تکرار صنف","ناامید نشوید، تلاش کنید، حتماً موفق خواهید شد...!",IF(AKB40="مشروط","ناامید نشوید، تلاش کنید، حتماً موفق خواهید شد...!",IF(AKB40="محروم","",IF(AKB40="معذرتی","",IF(AKB40="سه پارچه","",IF(COUNT(AKA17:AKA37)&lt;5,"",IF(AKA40="موفق","به دلیل اینکه از روند آموزشی نتیجه مثبت به‌ دست اورده اید، این موفقیت را به شما و خانواده محترم شما تبریک عرض میداریم، ارزومندیم که در عرصه علمی بیشتر بدرخشید...!",IF(AKA40="تلاش بیشتر","ناامید نشوید، تلاش کنید، حتماً موفق خواهید شد...!","")))))))))</f>
        <v/>
      </c>
      <c r="AKE13" s="476"/>
      <c r="AKF13" s="476"/>
      <c r="AKG13" s="476"/>
      <c r="AKH13" s="476"/>
      <c r="AKI13" s="476"/>
      <c r="AKJ13" s="477"/>
      <c r="AKL13" s="444"/>
      <c r="AKM13" s="444"/>
      <c r="AKN13" s="444"/>
      <c r="AKO13" s="444"/>
      <c r="AKP13" s="444"/>
    </row>
    <row r="14" spans="1:1142" ht="15" customHeight="1" x14ac:dyDescent="0.3">
      <c r="A14" s="467"/>
      <c r="B14" s="467"/>
      <c r="C14" s="468"/>
      <c r="D14" s="467"/>
      <c r="E14" s="467"/>
      <c r="F14" s="475"/>
      <c r="G14" s="476"/>
      <c r="H14" s="476"/>
      <c r="I14" s="476"/>
      <c r="J14" s="476"/>
      <c r="K14" s="476"/>
      <c r="L14" s="477"/>
      <c r="M14" s="467"/>
      <c r="N14" s="467"/>
      <c r="O14" s="468"/>
      <c r="P14" s="467"/>
      <c r="Q14" s="467"/>
      <c r="R14" s="475"/>
      <c r="S14" s="476"/>
      <c r="T14" s="476"/>
      <c r="U14" s="476"/>
      <c r="V14" s="476"/>
      <c r="W14" s="476"/>
      <c r="X14" s="477"/>
      <c r="Y14" s="467"/>
      <c r="Z14" s="467"/>
      <c r="AA14" s="468"/>
      <c r="AB14" s="467"/>
      <c r="AC14" s="467"/>
      <c r="AD14" s="475"/>
      <c r="AE14" s="476"/>
      <c r="AF14" s="476"/>
      <c r="AG14" s="476"/>
      <c r="AH14" s="476"/>
      <c r="AI14" s="476"/>
      <c r="AJ14" s="477"/>
      <c r="AK14" s="467"/>
      <c r="AL14" s="467"/>
      <c r="AM14" s="470"/>
      <c r="AN14" s="473"/>
      <c r="AO14" s="473"/>
      <c r="AP14" s="475"/>
      <c r="AQ14" s="476"/>
      <c r="AR14" s="476"/>
      <c r="AS14" s="476"/>
      <c r="AT14" s="476"/>
      <c r="AU14" s="476"/>
      <c r="AV14" s="477"/>
      <c r="AW14" s="467"/>
      <c r="AX14" s="467"/>
      <c r="AY14" s="468"/>
      <c r="AZ14" s="467"/>
      <c r="BA14" s="467"/>
      <c r="BB14" s="475"/>
      <c r="BC14" s="476"/>
      <c r="BD14" s="476"/>
      <c r="BE14" s="476"/>
      <c r="BF14" s="476"/>
      <c r="BG14" s="476"/>
      <c r="BH14" s="477"/>
      <c r="BI14" s="467"/>
      <c r="BJ14" s="467"/>
      <c r="BK14" s="468"/>
      <c r="BL14" s="467"/>
      <c r="BM14" s="467"/>
      <c r="BN14" s="475"/>
      <c r="BO14" s="476"/>
      <c r="BP14" s="476"/>
      <c r="BQ14" s="476"/>
      <c r="BR14" s="476"/>
      <c r="BS14" s="476"/>
      <c r="BT14" s="477"/>
      <c r="BU14" s="467"/>
      <c r="BV14" s="467"/>
      <c r="BW14" s="468"/>
      <c r="BX14" s="467"/>
      <c r="BY14" s="467"/>
      <c r="BZ14" s="475"/>
      <c r="CA14" s="476"/>
      <c r="CB14" s="476"/>
      <c r="CC14" s="476"/>
      <c r="CD14" s="476"/>
      <c r="CE14" s="476"/>
      <c r="CF14" s="477"/>
      <c r="CG14" s="467"/>
      <c r="CH14" s="467"/>
      <c r="CI14" s="468"/>
      <c r="CJ14" s="467"/>
      <c r="CK14" s="467"/>
      <c r="CL14" s="475"/>
      <c r="CM14" s="476"/>
      <c r="CN14" s="476"/>
      <c r="CO14" s="476"/>
      <c r="CP14" s="476"/>
      <c r="CQ14" s="476"/>
      <c r="CR14" s="477"/>
      <c r="CS14" s="467"/>
      <c r="CT14" s="467"/>
      <c r="CU14" s="468"/>
      <c r="CV14" s="467"/>
      <c r="CW14" s="467"/>
      <c r="CX14" s="475"/>
      <c r="CY14" s="476"/>
      <c r="CZ14" s="476"/>
      <c r="DA14" s="476"/>
      <c r="DB14" s="476"/>
      <c r="DC14" s="476"/>
      <c r="DD14" s="477"/>
      <c r="DE14" s="467"/>
      <c r="DF14" s="467"/>
      <c r="DG14" s="468"/>
      <c r="DH14" s="467"/>
      <c r="DI14" s="467"/>
      <c r="DJ14" s="475"/>
      <c r="DK14" s="476"/>
      <c r="DL14" s="476"/>
      <c r="DM14" s="476"/>
      <c r="DN14" s="476"/>
      <c r="DO14" s="476"/>
      <c r="DP14" s="477"/>
      <c r="DQ14" s="467"/>
      <c r="DR14" s="467"/>
      <c r="DS14" s="468"/>
      <c r="DT14" s="467"/>
      <c r="DU14" s="467"/>
      <c r="DV14" s="475"/>
      <c r="DW14" s="476"/>
      <c r="DX14" s="476"/>
      <c r="DY14" s="476"/>
      <c r="DZ14" s="476"/>
      <c r="EA14" s="476"/>
      <c r="EB14" s="477"/>
      <c r="EC14" s="467"/>
      <c r="ED14" s="467"/>
      <c r="EE14" s="468"/>
      <c r="EF14" s="467"/>
      <c r="EG14" s="467"/>
      <c r="EH14" s="475"/>
      <c r="EI14" s="476"/>
      <c r="EJ14" s="476"/>
      <c r="EK14" s="476"/>
      <c r="EL14" s="476"/>
      <c r="EM14" s="476"/>
      <c r="EN14" s="477"/>
      <c r="EO14" s="467"/>
      <c r="EP14" s="467"/>
      <c r="EQ14" s="468"/>
      <c r="ER14" s="467"/>
      <c r="ES14" s="467"/>
      <c r="ET14" s="475"/>
      <c r="EU14" s="476"/>
      <c r="EV14" s="476"/>
      <c r="EW14" s="476"/>
      <c r="EX14" s="476"/>
      <c r="EY14" s="476"/>
      <c r="EZ14" s="477"/>
      <c r="FA14" s="467"/>
      <c r="FB14" s="467"/>
      <c r="FC14" s="468"/>
      <c r="FD14" s="467"/>
      <c r="FE14" s="467"/>
      <c r="FF14" s="475"/>
      <c r="FG14" s="476"/>
      <c r="FH14" s="476"/>
      <c r="FI14" s="476"/>
      <c r="FJ14" s="476"/>
      <c r="FK14" s="476"/>
      <c r="FL14" s="477"/>
      <c r="FM14" s="467"/>
      <c r="FN14" s="467"/>
      <c r="FO14" s="468"/>
      <c r="FP14" s="467"/>
      <c r="FQ14" s="467"/>
      <c r="FR14" s="475"/>
      <c r="FS14" s="476"/>
      <c r="FT14" s="476"/>
      <c r="FU14" s="476"/>
      <c r="FV14" s="476"/>
      <c r="FW14" s="476"/>
      <c r="FX14" s="477"/>
      <c r="FY14" s="467"/>
      <c r="FZ14" s="467"/>
      <c r="GA14" s="468"/>
      <c r="GB14" s="467"/>
      <c r="GC14" s="467"/>
      <c r="GD14" s="475"/>
      <c r="GE14" s="476"/>
      <c r="GF14" s="476"/>
      <c r="GG14" s="476"/>
      <c r="GH14" s="476"/>
      <c r="GI14" s="476"/>
      <c r="GJ14" s="477"/>
      <c r="GK14" s="467"/>
      <c r="GL14" s="467"/>
      <c r="GM14" s="468"/>
      <c r="GN14" s="467"/>
      <c r="GO14" s="467"/>
      <c r="GP14" s="475"/>
      <c r="GQ14" s="476"/>
      <c r="GR14" s="476"/>
      <c r="GS14" s="476"/>
      <c r="GT14" s="476"/>
      <c r="GU14" s="476"/>
      <c r="GV14" s="477"/>
      <c r="GW14" s="467"/>
      <c r="GX14" s="467"/>
      <c r="GY14" s="468"/>
      <c r="GZ14" s="467"/>
      <c r="HA14" s="467"/>
      <c r="HB14" s="475"/>
      <c r="HC14" s="476"/>
      <c r="HD14" s="476"/>
      <c r="HE14" s="476"/>
      <c r="HF14" s="476"/>
      <c r="HG14" s="476"/>
      <c r="HH14" s="477"/>
      <c r="HI14" s="467"/>
      <c r="HJ14" s="467"/>
      <c r="HK14" s="468"/>
      <c r="HL14" s="467"/>
      <c r="HM14" s="467"/>
      <c r="HN14" s="475"/>
      <c r="HO14" s="476"/>
      <c r="HP14" s="476"/>
      <c r="HQ14" s="476"/>
      <c r="HR14" s="476"/>
      <c r="HS14" s="476"/>
      <c r="HT14" s="477"/>
      <c r="HU14" s="467"/>
      <c r="HV14" s="467"/>
      <c r="HW14" s="470"/>
      <c r="HX14" s="473"/>
      <c r="HY14" s="473"/>
      <c r="HZ14" s="475"/>
      <c r="IA14" s="476"/>
      <c r="IB14" s="476"/>
      <c r="IC14" s="476"/>
      <c r="ID14" s="476"/>
      <c r="IE14" s="476"/>
      <c r="IF14" s="477"/>
      <c r="IG14" s="467"/>
      <c r="IH14" s="467"/>
      <c r="II14" s="468"/>
      <c r="IJ14" s="467"/>
      <c r="IK14" s="467"/>
      <c r="IL14" s="475"/>
      <c r="IM14" s="476"/>
      <c r="IN14" s="476"/>
      <c r="IO14" s="476"/>
      <c r="IP14" s="476"/>
      <c r="IQ14" s="476"/>
      <c r="IR14" s="477"/>
      <c r="IS14" s="467"/>
      <c r="IT14" s="467"/>
      <c r="IU14" s="468"/>
      <c r="IV14" s="467"/>
      <c r="IW14" s="467"/>
      <c r="IX14" s="475"/>
      <c r="IY14" s="476"/>
      <c r="IZ14" s="476"/>
      <c r="JA14" s="476"/>
      <c r="JB14" s="476"/>
      <c r="JC14" s="476"/>
      <c r="JD14" s="477"/>
      <c r="JE14" s="467"/>
      <c r="JF14" s="467"/>
      <c r="JG14" s="468"/>
      <c r="JH14" s="467"/>
      <c r="JI14" s="467"/>
      <c r="JJ14" s="475"/>
      <c r="JK14" s="476"/>
      <c r="JL14" s="476"/>
      <c r="JM14" s="476"/>
      <c r="JN14" s="476"/>
      <c r="JO14" s="476"/>
      <c r="JP14" s="477"/>
      <c r="JQ14" s="467"/>
      <c r="JR14" s="467"/>
      <c r="JS14" s="468"/>
      <c r="JT14" s="467"/>
      <c r="JU14" s="467"/>
      <c r="JV14" s="475"/>
      <c r="JW14" s="476"/>
      <c r="JX14" s="476"/>
      <c r="JY14" s="476"/>
      <c r="JZ14" s="476"/>
      <c r="KA14" s="476"/>
      <c r="KB14" s="477"/>
      <c r="KC14" s="467"/>
      <c r="KD14" s="467"/>
      <c r="KE14" s="468"/>
      <c r="KF14" s="467"/>
      <c r="KG14" s="467"/>
      <c r="KH14" s="475"/>
      <c r="KI14" s="476"/>
      <c r="KJ14" s="476"/>
      <c r="KK14" s="476"/>
      <c r="KL14" s="476"/>
      <c r="KM14" s="476"/>
      <c r="KN14" s="477"/>
      <c r="KO14" s="467"/>
      <c r="KP14" s="467"/>
      <c r="KQ14" s="470"/>
      <c r="KR14" s="473"/>
      <c r="KS14" s="473"/>
      <c r="KT14" s="475"/>
      <c r="KU14" s="476"/>
      <c r="KV14" s="476"/>
      <c r="KW14" s="476"/>
      <c r="KX14" s="476"/>
      <c r="KY14" s="476"/>
      <c r="KZ14" s="477"/>
      <c r="LA14" s="467"/>
      <c r="LB14" s="467"/>
      <c r="LC14" s="468"/>
      <c r="LD14" s="467"/>
      <c r="LE14" s="467"/>
      <c r="LF14" s="475"/>
      <c r="LG14" s="476"/>
      <c r="LH14" s="476"/>
      <c r="LI14" s="476"/>
      <c r="LJ14" s="476"/>
      <c r="LK14" s="476"/>
      <c r="LL14" s="477"/>
      <c r="LM14" s="467"/>
      <c r="LN14" s="467"/>
      <c r="LO14" s="468"/>
      <c r="LP14" s="467"/>
      <c r="LQ14" s="467"/>
      <c r="LR14" s="475"/>
      <c r="LS14" s="476"/>
      <c r="LT14" s="476"/>
      <c r="LU14" s="476"/>
      <c r="LV14" s="476"/>
      <c r="LW14" s="476"/>
      <c r="LX14" s="477"/>
      <c r="LY14" s="467"/>
      <c r="LZ14" s="467"/>
      <c r="MA14" s="468"/>
      <c r="MB14" s="467"/>
      <c r="MC14" s="467"/>
      <c r="MD14" s="475"/>
      <c r="ME14" s="476"/>
      <c r="MF14" s="476"/>
      <c r="MG14" s="476"/>
      <c r="MH14" s="476"/>
      <c r="MI14" s="476"/>
      <c r="MJ14" s="477"/>
      <c r="MK14" s="467"/>
      <c r="ML14" s="467"/>
      <c r="MM14" s="468"/>
      <c r="MN14" s="467"/>
      <c r="MO14" s="467"/>
      <c r="MP14" s="475"/>
      <c r="MQ14" s="476"/>
      <c r="MR14" s="476"/>
      <c r="MS14" s="476"/>
      <c r="MT14" s="476"/>
      <c r="MU14" s="476"/>
      <c r="MV14" s="477"/>
      <c r="MW14" s="467"/>
      <c r="MX14" s="467"/>
      <c r="MY14" s="468"/>
      <c r="MZ14" s="467"/>
      <c r="NA14" s="467"/>
      <c r="NB14" s="475"/>
      <c r="NC14" s="476"/>
      <c r="ND14" s="476"/>
      <c r="NE14" s="476"/>
      <c r="NF14" s="476"/>
      <c r="NG14" s="476"/>
      <c r="NH14" s="477"/>
      <c r="NI14" s="467"/>
      <c r="NJ14" s="467"/>
      <c r="NK14" s="470"/>
      <c r="NL14" s="473"/>
      <c r="NM14" s="473"/>
      <c r="NN14" s="475"/>
      <c r="NO14" s="476"/>
      <c r="NP14" s="476"/>
      <c r="NQ14" s="476"/>
      <c r="NR14" s="476"/>
      <c r="NS14" s="476"/>
      <c r="NT14" s="477"/>
      <c r="NU14" s="467"/>
      <c r="NV14" s="467"/>
      <c r="NW14" s="468"/>
      <c r="NX14" s="467"/>
      <c r="NY14" s="467"/>
      <c r="NZ14" s="475"/>
      <c r="OA14" s="476"/>
      <c r="OB14" s="476"/>
      <c r="OC14" s="476"/>
      <c r="OD14" s="476"/>
      <c r="OE14" s="476"/>
      <c r="OF14" s="477"/>
      <c r="OG14" s="467"/>
      <c r="OH14" s="467"/>
      <c r="OI14" s="468"/>
      <c r="OJ14" s="467"/>
      <c r="OK14" s="467"/>
      <c r="OL14" s="475"/>
      <c r="OM14" s="476"/>
      <c r="ON14" s="476"/>
      <c r="OO14" s="476"/>
      <c r="OP14" s="476"/>
      <c r="OQ14" s="476"/>
      <c r="OR14" s="477"/>
      <c r="OS14" s="467"/>
      <c r="OT14" s="467"/>
      <c r="OU14" s="468"/>
      <c r="OV14" s="467"/>
      <c r="OW14" s="467"/>
      <c r="OX14" s="475"/>
      <c r="OY14" s="476"/>
      <c r="OZ14" s="476"/>
      <c r="PA14" s="476"/>
      <c r="PB14" s="476"/>
      <c r="PC14" s="476"/>
      <c r="PD14" s="477"/>
      <c r="PE14" s="467"/>
      <c r="PF14" s="467"/>
      <c r="PG14" s="468"/>
      <c r="PH14" s="467"/>
      <c r="PI14" s="467"/>
      <c r="PJ14" s="475"/>
      <c r="PK14" s="476"/>
      <c r="PL14" s="476"/>
      <c r="PM14" s="476"/>
      <c r="PN14" s="476"/>
      <c r="PO14" s="476"/>
      <c r="PP14" s="477"/>
      <c r="PQ14" s="467"/>
      <c r="PR14" s="467"/>
      <c r="PS14" s="468"/>
      <c r="PT14" s="467"/>
      <c r="PU14" s="467"/>
      <c r="PV14" s="475"/>
      <c r="PW14" s="476"/>
      <c r="PX14" s="476"/>
      <c r="PY14" s="476"/>
      <c r="PZ14" s="476"/>
      <c r="QA14" s="476"/>
      <c r="QB14" s="477"/>
      <c r="QC14" s="467"/>
      <c r="QD14" s="467"/>
      <c r="QE14" s="470"/>
      <c r="QF14" s="473"/>
      <c r="QG14" s="473"/>
      <c r="QH14" s="475"/>
      <c r="QI14" s="476"/>
      <c r="QJ14" s="476"/>
      <c r="QK14" s="476"/>
      <c r="QL14" s="476"/>
      <c r="QM14" s="476"/>
      <c r="QN14" s="477"/>
      <c r="QO14" s="467"/>
      <c r="QP14" s="467"/>
      <c r="QQ14" s="468"/>
      <c r="QR14" s="467"/>
      <c r="QS14" s="467"/>
      <c r="QT14" s="475"/>
      <c r="QU14" s="476"/>
      <c r="QV14" s="476"/>
      <c r="QW14" s="476"/>
      <c r="QX14" s="476"/>
      <c r="QY14" s="476"/>
      <c r="QZ14" s="477"/>
      <c r="RA14" s="467"/>
      <c r="RB14" s="467"/>
      <c r="RC14" s="468"/>
      <c r="RD14" s="467"/>
      <c r="RE14" s="467"/>
      <c r="RF14" s="475"/>
      <c r="RG14" s="476"/>
      <c r="RH14" s="476"/>
      <c r="RI14" s="476"/>
      <c r="RJ14" s="476"/>
      <c r="RK14" s="476"/>
      <c r="RL14" s="477"/>
      <c r="RM14" s="467"/>
      <c r="RN14" s="467"/>
      <c r="RO14" s="468"/>
      <c r="RP14" s="467"/>
      <c r="RQ14" s="467"/>
      <c r="RR14" s="475"/>
      <c r="RS14" s="476"/>
      <c r="RT14" s="476"/>
      <c r="RU14" s="476"/>
      <c r="RV14" s="476"/>
      <c r="RW14" s="476"/>
      <c r="RX14" s="477"/>
      <c r="RY14" s="467"/>
      <c r="RZ14" s="467"/>
      <c r="SA14" s="468"/>
      <c r="SB14" s="467"/>
      <c r="SC14" s="467"/>
      <c r="SD14" s="475"/>
      <c r="SE14" s="476"/>
      <c r="SF14" s="476"/>
      <c r="SG14" s="476"/>
      <c r="SH14" s="476"/>
      <c r="SI14" s="476"/>
      <c r="SJ14" s="477"/>
      <c r="SK14" s="467"/>
      <c r="SL14" s="467"/>
      <c r="SM14" s="468"/>
      <c r="SN14" s="467"/>
      <c r="SO14" s="467"/>
      <c r="SP14" s="475"/>
      <c r="SQ14" s="476"/>
      <c r="SR14" s="476"/>
      <c r="SS14" s="476"/>
      <c r="ST14" s="476"/>
      <c r="SU14" s="476"/>
      <c r="SV14" s="477"/>
      <c r="SW14" s="467"/>
      <c r="SX14" s="467"/>
      <c r="SY14" s="468"/>
      <c r="SZ14" s="467"/>
      <c r="TA14" s="467"/>
      <c r="TB14" s="475"/>
      <c r="TC14" s="476"/>
      <c r="TD14" s="476"/>
      <c r="TE14" s="476"/>
      <c r="TF14" s="476"/>
      <c r="TG14" s="476"/>
      <c r="TH14" s="477"/>
      <c r="TI14" s="467"/>
      <c r="TJ14" s="467"/>
      <c r="TK14" s="468"/>
      <c r="TL14" s="467"/>
      <c r="TM14" s="467"/>
      <c r="TN14" s="475"/>
      <c r="TO14" s="476"/>
      <c r="TP14" s="476"/>
      <c r="TQ14" s="476"/>
      <c r="TR14" s="476"/>
      <c r="TS14" s="476"/>
      <c r="TT14" s="477"/>
      <c r="TU14" s="467"/>
      <c r="TV14" s="467"/>
      <c r="TW14" s="468"/>
      <c r="TX14" s="467"/>
      <c r="TY14" s="467"/>
      <c r="TZ14" s="475"/>
      <c r="UA14" s="476"/>
      <c r="UB14" s="476"/>
      <c r="UC14" s="476"/>
      <c r="UD14" s="476"/>
      <c r="UE14" s="476"/>
      <c r="UF14" s="477"/>
      <c r="UG14" s="467"/>
      <c r="UH14" s="467"/>
      <c r="UI14" s="468"/>
      <c r="UJ14" s="467"/>
      <c r="UK14" s="467"/>
      <c r="UL14" s="475"/>
      <c r="UM14" s="476"/>
      <c r="UN14" s="476"/>
      <c r="UO14" s="476"/>
      <c r="UP14" s="476"/>
      <c r="UQ14" s="476"/>
      <c r="UR14" s="477"/>
      <c r="US14" s="467"/>
      <c r="UT14" s="467"/>
      <c r="UU14" s="468"/>
      <c r="UV14" s="467"/>
      <c r="UW14" s="467"/>
      <c r="UX14" s="475"/>
      <c r="UY14" s="476"/>
      <c r="UZ14" s="476"/>
      <c r="VA14" s="476"/>
      <c r="VB14" s="476"/>
      <c r="VC14" s="476"/>
      <c r="VD14" s="477"/>
      <c r="VE14" s="467"/>
      <c r="VF14" s="467"/>
      <c r="VG14" s="468"/>
      <c r="VH14" s="467"/>
      <c r="VI14" s="467"/>
      <c r="VJ14" s="475"/>
      <c r="VK14" s="476"/>
      <c r="VL14" s="476"/>
      <c r="VM14" s="476"/>
      <c r="VN14" s="476"/>
      <c r="VO14" s="476"/>
      <c r="VP14" s="477"/>
      <c r="VQ14" s="467"/>
      <c r="VR14" s="467"/>
      <c r="VS14" s="468"/>
      <c r="VT14" s="467"/>
      <c r="VU14" s="467"/>
      <c r="VV14" s="475"/>
      <c r="VW14" s="476"/>
      <c r="VX14" s="476"/>
      <c r="VY14" s="476"/>
      <c r="VZ14" s="476"/>
      <c r="WA14" s="476"/>
      <c r="WB14" s="477"/>
      <c r="WC14" s="467"/>
      <c r="WD14" s="467"/>
      <c r="WE14" s="468"/>
      <c r="WF14" s="467"/>
      <c r="WG14" s="467"/>
      <c r="WH14" s="475"/>
      <c r="WI14" s="476"/>
      <c r="WJ14" s="476"/>
      <c r="WK14" s="476"/>
      <c r="WL14" s="476"/>
      <c r="WM14" s="476"/>
      <c r="WN14" s="477"/>
      <c r="WO14" s="467"/>
      <c r="WP14" s="467"/>
      <c r="WQ14" s="468"/>
      <c r="WR14" s="467"/>
      <c r="WS14" s="467"/>
      <c r="WT14" s="475"/>
      <c r="WU14" s="476"/>
      <c r="WV14" s="476"/>
      <c r="WW14" s="476"/>
      <c r="WX14" s="476"/>
      <c r="WY14" s="476"/>
      <c r="WZ14" s="477"/>
      <c r="XA14" s="467"/>
      <c r="XB14" s="467"/>
      <c r="XC14" s="468"/>
      <c r="XD14" s="467"/>
      <c r="XE14" s="467"/>
      <c r="XF14" s="475"/>
      <c r="XG14" s="476"/>
      <c r="XH14" s="476"/>
      <c r="XI14" s="476"/>
      <c r="XJ14" s="476"/>
      <c r="XK14" s="476"/>
      <c r="XL14" s="477"/>
      <c r="XM14" s="467"/>
      <c r="XN14" s="467"/>
      <c r="XO14" s="468"/>
      <c r="XP14" s="467"/>
      <c r="XQ14" s="467"/>
      <c r="XR14" s="475"/>
      <c r="XS14" s="476"/>
      <c r="XT14" s="476"/>
      <c r="XU14" s="476"/>
      <c r="XV14" s="476"/>
      <c r="XW14" s="476"/>
      <c r="XX14" s="477"/>
      <c r="XY14" s="467"/>
      <c r="XZ14" s="467"/>
      <c r="YA14" s="468"/>
      <c r="YB14" s="467"/>
      <c r="YC14" s="467"/>
      <c r="YD14" s="475"/>
      <c r="YE14" s="476"/>
      <c r="YF14" s="476"/>
      <c r="YG14" s="476"/>
      <c r="YH14" s="476"/>
      <c r="YI14" s="476"/>
      <c r="YJ14" s="477"/>
      <c r="YK14" s="467"/>
      <c r="YL14" s="467"/>
      <c r="YM14" s="468"/>
      <c r="YN14" s="467"/>
      <c r="YO14" s="467"/>
      <c r="YP14" s="475"/>
      <c r="YQ14" s="476"/>
      <c r="YR14" s="476"/>
      <c r="YS14" s="476"/>
      <c r="YT14" s="476"/>
      <c r="YU14" s="476"/>
      <c r="YV14" s="477"/>
      <c r="YW14" s="467"/>
      <c r="YX14" s="467"/>
      <c r="YY14" s="468"/>
      <c r="YZ14" s="467"/>
      <c r="ZA14" s="467"/>
      <c r="ZB14" s="475"/>
      <c r="ZC14" s="476"/>
      <c r="ZD14" s="476"/>
      <c r="ZE14" s="476"/>
      <c r="ZF14" s="476"/>
      <c r="ZG14" s="476"/>
      <c r="ZH14" s="477"/>
      <c r="ZI14" s="467"/>
      <c r="ZJ14" s="467"/>
      <c r="ZK14" s="468"/>
      <c r="ZL14" s="467"/>
      <c r="ZM14" s="467"/>
      <c r="ZN14" s="475"/>
      <c r="ZO14" s="476"/>
      <c r="ZP14" s="476"/>
      <c r="ZQ14" s="476"/>
      <c r="ZR14" s="476"/>
      <c r="ZS14" s="476"/>
      <c r="ZT14" s="477"/>
      <c r="ZU14" s="467"/>
      <c r="ZV14" s="467"/>
      <c r="ZW14" s="468"/>
      <c r="ZX14" s="467"/>
      <c r="ZY14" s="467"/>
      <c r="ZZ14" s="475"/>
      <c r="AAA14" s="476"/>
      <c r="AAB14" s="476"/>
      <c r="AAC14" s="476"/>
      <c r="AAD14" s="476"/>
      <c r="AAE14" s="476"/>
      <c r="AAF14" s="477"/>
      <c r="AAG14" s="467"/>
      <c r="AAH14" s="467"/>
      <c r="AAI14" s="468"/>
      <c r="AAJ14" s="467"/>
      <c r="AAK14" s="467"/>
      <c r="AAL14" s="475"/>
      <c r="AAM14" s="476"/>
      <c r="AAN14" s="476"/>
      <c r="AAO14" s="476"/>
      <c r="AAP14" s="476"/>
      <c r="AAQ14" s="476"/>
      <c r="AAR14" s="477"/>
      <c r="AAS14" s="467"/>
      <c r="AAT14" s="467"/>
      <c r="AAU14" s="468"/>
      <c r="AAV14" s="467"/>
      <c r="AAW14" s="467"/>
      <c r="AAX14" s="475"/>
      <c r="AAY14" s="476"/>
      <c r="AAZ14" s="476"/>
      <c r="ABA14" s="476"/>
      <c r="ABB14" s="476"/>
      <c r="ABC14" s="476"/>
      <c r="ABD14" s="477"/>
      <c r="ABE14" s="467"/>
      <c r="ABF14" s="467"/>
      <c r="ABG14" s="468"/>
      <c r="ABH14" s="467"/>
      <c r="ABI14" s="467"/>
      <c r="ABJ14" s="475"/>
      <c r="ABK14" s="476"/>
      <c r="ABL14" s="476"/>
      <c r="ABM14" s="476"/>
      <c r="ABN14" s="476"/>
      <c r="ABO14" s="476"/>
      <c r="ABP14" s="477"/>
      <c r="ABQ14" s="467"/>
      <c r="ABR14" s="467"/>
      <c r="ABS14" s="468"/>
      <c r="ABT14" s="467"/>
      <c r="ABU14" s="467"/>
      <c r="ABV14" s="475"/>
      <c r="ABW14" s="476"/>
      <c r="ABX14" s="476"/>
      <c r="ABY14" s="476"/>
      <c r="ABZ14" s="476"/>
      <c r="ACA14" s="476"/>
      <c r="ACB14" s="477"/>
      <c r="ACC14" s="467"/>
      <c r="ACD14" s="467"/>
      <c r="ACE14" s="468"/>
      <c r="ACF14" s="467"/>
      <c r="ACG14" s="467"/>
      <c r="ACH14" s="475"/>
      <c r="ACI14" s="476"/>
      <c r="ACJ14" s="476"/>
      <c r="ACK14" s="476"/>
      <c r="ACL14" s="476"/>
      <c r="ACM14" s="476"/>
      <c r="ACN14" s="477"/>
      <c r="ACO14" s="467"/>
      <c r="ACP14" s="467"/>
      <c r="ACQ14" s="468"/>
      <c r="ACR14" s="467"/>
      <c r="ACS14" s="467"/>
      <c r="ACT14" s="475"/>
      <c r="ACU14" s="476"/>
      <c r="ACV14" s="476"/>
      <c r="ACW14" s="476"/>
      <c r="ACX14" s="476"/>
      <c r="ACY14" s="476"/>
      <c r="ACZ14" s="477"/>
      <c r="ADA14" s="467"/>
      <c r="ADB14" s="467"/>
      <c r="ADC14" s="468"/>
      <c r="ADD14" s="467"/>
      <c r="ADE14" s="467"/>
      <c r="ADF14" s="475"/>
      <c r="ADG14" s="476"/>
      <c r="ADH14" s="476"/>
      <c r="ADI14" s="476"/>
      <c r="ADJ14" s="476"/>
      <c r="ADK14" s="476"/>
      <c r="ADL14" s="477"/>
      <c r="ADM14" s="467"/>
      <c r="ADN14" s="467"/>
      <c r="ADO14" s="468"/>
      <c r="ADP14" s="467"/>
      <c r="ADQ14" s="467"/>
      <c r="ADR14" s="475"/>
      <c r="ADS14" s="476"/>
      <c r="ADT14" s="476"/>
      <c r="ADU14" s="476"/>
      <c r="ADV14" s="476"/>
      <c r="ADW14" s="476"/>
      <c r="ADX14" s="477"/>
      <c r="ADY14" s="467"/>
      <c r="ADZ14" s="467"/>
      <c r="AEA14" s="468"/>
      <c r="AEB14" s="467"/>
      <c r="AEC14" s="467"/>
      <c r="AED14" s="475"/>
      <c r="AEE14" s="476"/>
      <c r="AEF14" s="476"/>
      <c r="AEG14" s="476"/>
      <c r="AEH14" s="476"/>
      <c r="AEI14" s="476"/>
      <c r="AEJ14" s="477"/>
      <c r="AEK14" s="467"/>
      <c r="AEL14" s="467"/>
      <c r="AEM14" s="468"/>
      <c r="AEN14" s="467"/>
      <c r="AEO14" s="467"/>
      <c r="AEP14" s="475"/>
      <c r="AEQ14" s="476"/>
      <c r="AER14" s="476"/>
      <c r="AES14" s="476"/>
      <c r="AET14" s="476"/>
      <c r="AEU14" s="476"/>
      <c r="AEV14" s="477"/>
      <c r="AEW14" s="467"/>
      <c r="AEX14" s="467"/>
      <c r="AEY14" s="468"/>
      <c r="AEZ14" s="467"/>
      <c r="AFA14" s="467"/>
      <c r="AFB14" s="475"/>
      <c r="AFC14" s="476"/>
      <c r="AFD14" s="476"/>
      <c r="AFE14" s="476"/>
      <c r="AFF14" s="476"/>
      <c r="AFG14" s="476"/>
      <c r="AFH14" s="477"/>
      <c r="AFI14" s="467"/>
      <c r="AFJ14" s="467"/>
      <c r="AFK14" s="468"/>
      <c r="AFL14" s="467"/>
      <c r="AFM14" s="467"/>
      <c r="AFN14" s="475"/>
      <c r="AFO14" s="476"/>
      <c r="AFP14" s="476"/>
      <c r="AFQ14" s="476"/>
      <c r="AFR14" s="476"/>
      <c r="AFS14" s="476"/>
      <c r="AFT14" s="477"/>
      <c r="AFU14" s="467"/>
      <c r="AFV14" s="467"/>
      <c r="AFW14" s="468"/>
      <c r="AFX14" s="467"/>
      <c r="AFY14" s="467"/>
      <c r="AFZ14" s="475"/>
      <c r="AGA14" s="476"/>
      <c r="AGB14" s="476"/>
      <c r="AGC14" s="476"/>
      <c r="AGD14" s="476"/>
      <c r="AGE14" s="476"/>
      <c r="AGF14" s="477"/>
      <c r="AGG14" s="467"/>
      <c r="AGH14" s="467"/>
      <c r="AGI14" s="468"/>
      <c r="AGJ14" s="467"/>
      <c r="AGK14" s="467"/>
      <c r="AGL14" s="475"/>
      <c r="AGM14" s="476"/>
      <c r="AGN14" s="476"/>
      <c r="AGO14" s="476"/>
      <c r="AGP14" s="476"/>
      <c r="AGQ14" s="476"/>
      <c r="AGR14" s="477"/>
      <c r="AGS14" s="467"/>
      <c r="AGT14" s="467"/>
      <c r="AGU14" s="468"/>
      <c r="AGV14" s="467"/>
      <c r="AGW14" s="467"/>
      <c r="AGX14" s="475"/>
      <c r="AGY14" s="476"/>
      <c r="AGZ14" s="476"/>
      <c r="AHA14" s="476"/>
      <c r="AHB14" s="476"/>
      <c r="AHC14" s="476"/>
      <c r="AHD14" s="477"/>
      <c r="AHE14" s="467"/>
      <c r="AHF14" s="467"/>
      <c r="AHG14" s="468"/>
      <c r="AHH14" s="467"/>
      <c r="AHI14" s="467"/>
      <c r="AHJ14" s="475"/>
      <c r="AHK14" s="476"/>
      <c r="AHL14" s="476"/>
      <c r="AHM14" s="476"/>
      <c r="AHN14" s="476"/>
      <c r="AHO14" s="476"/>
      <c r="AHP14" s="477"/>
      <c r="AHQ14" s="467"/>
      <c r="AHR14" s="467"/>
      <c r="AHS14" s="468"/>
      <c r="AHT14" s="467"/>
      <c r="AHU14" s="467"/>
      <c r="AHV14" s="475"/>
      <c r="AHW14" s="476"/>
      <c r="AHX14" s="476"/>
      <c r="AHY14" s="476"/>
      <c r="AHZ14" s="476"/>
      <c r="AIA14" s="476"/>
      <c r="AIB14" s="477"/>
      <c r="AIC14" s="467"/>
      <c r="AID14" s="467"/>
      <c r="AIE14" s="468"/>
      <c r="AIF14" s="467"/>
      <c r="AIG14" s="467"/>
      <c r="AIH14" s="475"/>
      <c r="AII14" s="476"/>
      <c r="AIJ14" s="476"/>
      <c r="AIK14" s="476"/>
      <c r="AIL14" s="476"/>
      <c r="AIM14" s="476"/>
      <c r="AIN14" s="477"/>
      <c r="AIO14" s="467"/>
      <c r="AIP14" s="467"/>
      <c r="AIQ14" s="468"/>
      <c r="AIR14" s="467"/>
      <c r="AIS14" s="467"/>
      <c r="AIT14" s="475"/>
      <c r="AIU14" s="476"/>
      <c r="AIV14" s="476"/>
      <c r="AIW14" s="476"/>
      <c r="AIX14" s="476"/>
      <c r="AIY14" s="476"/>
      <c r="AIZ14" s="477"/>
      <c r="AJA14" s="467"/>
      <c r="AJB14" s="467"/>
      <c r="AJC14" s="468"/>
      <c r="AJD14" s="467"/>
      <c r="AJE14" s="467"/>
      <c r="AJF14" s="475"/>
      <c r="AJG14" s="476"/>
      <c r="AJH14" s="476"/>
      <c r="AJI14" s="476"/>
      <c r="AJJ14" s="476"/>
      <c r="AJK14" s="476"/>
      <c r="AJL14" s="477"/>
      <c r="AJM14" s="467"/>
      <c r="AJN14" s="467"/>
      <c r="AJO14" s="468"/>
      <c r="AJP14" s="467"/>
      <c r="AJQ14" s="467"/>
      <c r="AJR14" s="475"/>
      <c r="AJS14" s="476"/>
      <c r="AJT14" s="476"/>
      <c r="AJU14" s="476"/>
      <c r="AJV14" s="476"/>
      <c r="AJW14" s="476"/>
      <c r="AJX14" s="477"/>
      <c r="AJY14" s="467"/>
      <c r="AJZ14" s="467"/>
      <c r="AKA14" s="468"/>
      <c r="AKB14" s="467"/>
      <c r="AKC14" s="467"/>
      <c r="AKD14" s="475"/>
      <c r="AKE14" s="476"/>
      <c r="AKF14" s="476"/>
      <c r="AKG14" s="476"/>
      <c r="AKH14" s="476"/>
      <c r="AKI14" s="476"/>
      <c r="AKJ14" s="477"/>
      <c r="AKL14" s="444"/>
      <c r="AKM14" s="444"/>
      <c r="AKN14" s="444"/>
      <c r="AKO14" s="444"/>
      <c r="AKP14" s="444"/>
    </row>
    <row r="15" spans="1:1142" ht="15" customHeight="1" x14ac:dyDescent="0.3">
      <c r="A15" s="467"/>
      <c r="B15" s="467"/>
      <c r="C15" s="468"/>
      <c r="D15" s="467"/>
      <c r="E15" s="467"/>
      <c r="F15" s="475"/>
      <c r="G15" s="476"/>
      <c r="H15" s="476"/>
      <c r="I15" s="476"/>
      <c r="J15" s="476"/>
      <c r="K15" s="476"/>
      <c r="L15" s="477"/>
      <c r="M15" s="467"/>
      <c r="N15" s="467"/>
      <c r="O15" s="468"/>
      <c r="P15" s="467"/>
      <c r="Q15" s="467"/>
      <c r="R15" s="475"/>
      <c r="S15" s="476"/>
      <c r="T15" s="476"/>
      <c r="U15" s="476"/>
      <c r="V15" s="476"/>
      <c r="W15" s="476"/>
      <c r="X15" s="477"/>
      <c r="Y15" s="467"/>
      <c r="Z15" s="467"/>
      <c r="AA15" s="468"/>
      <c r="AB15" s="467"/>
      <c r="AC15" s="467"/>
      <c r="AD15" s="475"/>
      <c r="AE15" s="476"/>
      <c r="AF15" s="476"/>
      <c r="AG15" s="476"/>
      <c r="AH15" s="476"/>
      <c r="AI15" s="476"/>
      <c r="AJ15" s="477"/>
      <c r="AK15" s="467"/>
      <c r="AL15" s="467"/>
      <c r="AM15" s="470"/>
      <c r="AN15" s="473"/>
      <c r="AO15" s="473"/>
      <c r="AP15" s="475"/>
      <c r="AQ15" s="476"/>
      <c r="AR15" s="476"/>
      <c r="AS15" s="476"/>
      <c r="AT15" s="476"/>
      <c r="AU15" s="476"/>
      <c r="AV15" s="477"/>
      <c r="AW15" s="467"/>
      <c r="AX15" s="467"/>
      <c r="AY15" s="468"/>
      <c r="AZ15" s="467"/>
      <c r="BA15" s="467"/>
      <c r="BB15" s="475"/>
      <c r="BC15" s="476"/>
      <c r="BD15" s="476"/>
      <c r="BE15" s="476"/>
      <c r="BF15" s="476"/>
      <c r="BG15" s="476"/>
      <c r="BH15" s="477"/>
      <c r="BI15" s="467"/>
      <c r="BJ15" s="467"/>
      <c r="BK15" s="468"/>
      <c r="BL15" s="467"/>
      <c r="BM15" s="467"/>
      <c r="BN15" s="475"/>
      <c r="BO15" s="476"/>
      <c r="BP15" s="476"/>
      <c r="BQ15" s="476"/>
      <c r="BR15" s="476"/>
      <c r="BS15" s="476"/>
      <c r="BT15" s="477"/>
      <c r="BU15" s="467"/>
      <c r="BV15" s="467"/>
      <c r="BW15" s="468"/>
      <c r="BX15" s="467"/>
      <c r="BY15" s="467"/>
      <c r="BZ15" s="475"/>
      <c r="CA15" s="476"/>
      <c r="CB15" s="476"/>
      <c r="CC15" s="476"/>
      <c r="CD15" s="476"/>
      <c r="CE15" s="476"/>
      <c r="CF15" s="477"/>
      <c r="CG15" s="467"/>
      <c r="CH15" s="467"/>
      <c r="CI15" s="468"/>
      <c r="CJ15" s="467"/>
      <c r="CK15" s="467"/>
      <c r="CL15" s="475"/>
      <c r="CM15" s="476"/>
      <c r="CN15" s="476"/>
      <c r="CO15" s="476"/>
      <c r="CP15" s="476"/>
      <c r="CQ15" s="476"/>
      <c r="CR15" s="477"/>
      <c r="CS15" s="467"/>
      <c r="CT15" s="467"/>
      <c r="CU15" s="468"/>
      <c r="CV15" s="467"/>
      <c r="CW15" s="467"/>
      <c r="CX15" s="475"/>
      <c r="CY15" s="476"/>
      <c r="CZ15" s="476"/>
      <c r="DA15" s="476"/>
      <c r="DB15" s="476"/>
      <c r="DC15" s="476"/>
      <c r="DD15" s="477"/>
      <c r="DE15" s="467"/>
      <c r="DF15" s="467"/>
      <c r="DG15" s="468"/>
      <c r="DH15" s="467"/>
      <c r="DI15" s="467"/>
      <c r="DJ15" s="475"/>
      <c r="DK15" s="476"/>
      <c r="DL15" s="476"/>
      <c r="DM15" s="476"/>
      <c r="DN15" s="476"/>
      <c r="DO15" s="476"/>
      <c r="DP15" s="477"/>
      <c r="DQ15" s="467"/>
      <c r="DR15" s="467"/>
      <c r="DS15" s="468"/>
      <c r="DT15" s="467"/>
      <c r="DU15" s="467"/>
      <c r="DV15" s="475"/>
      <c r="DW15" s="476"/>
      <c r="DX15" s="476"/>
      <c r="DY15" s="476"/>
      <c r="DZ15" s="476"/>
      <c r="EA15" s="476"/>
      <c r="EB15" s="477"/>
      <c r="EC15" s="467"/>
      <c r="ED15" s="467"/>
      <c r="EE15" s="468"/>
      <c r="EF15" s="467"/>
      <c r="EG15" s="467"/>
      <c r="EH15" s="475"/>
      <c r="EI15" s="476"/>
      <c r="EJ15" s="476"/>
      <c r="EK15" s="476"/>
      <c r="EL15" s="476"/>
      <c r="EM15" s="476"/>
      <c r="EN15" s="477"/>
      <c r="EO15" s="467"/>
      <c r="EP15" s="467"/>
      <c r="EQ15" s="468"/>
      <c r="ER15" s="467"/>
      <c r="ES15" s="467"/>
      <c r="ET15" s="475"/>
      <c r="EU15" s="476"/>
      <c r="EV15" s="476"/>
      <c r="EW15" s="476"/>
      <c r="EX15" s="476"/>
      <c r="EY15" s="476"/>
      <c r="EZ15" s="477"/>
      <c r="FA15" s="467"/>
      <c r="FB15" s="467"/>
      <c r="FC15" s="468"/>
      <c r="FD15" s="467"/>
      <c r="FE15" s="467"/>
      <c r="FF15" s="475"/>
      <c r="FG15" s="476"/>
      <c r="FH15" s="476"/>
      <c r="FI15" s="476"/>
      <c r="FJ15" s="476"/>
      <c r="FK15" s="476"/>
      <c r="FL15" s="477"/>
      <c r="FM15" s="467"/>
      <c r="FN15" s="467"/>
      <c r="FO15" s="468"/>
      <c r="FP15" s="467"/>
      <c r="FQ15" s="467"/>
      <c r="FR15" s="475"/>
      <c r="FS15" s="476"/>
      <c r="FT15" s="476"/>
      <c r="FU15" s="476"/>
      <c r="FV15" s="476"/>
      <c r="FW15" s="476"/>
      <c r="FX15" s="477"/>
      <c r="FY15" s="467"/>
      <c r="FZ15" s="467"/>
      <c r="GA15" s="468"/>
      <c r="GB15" s="467"/>
      <c r="GC15" s="467"/>
      <c r="GD15" s="475"/>
      <c r="GE15" s="476"/>
      <c r="GF15" s="476"/>
      <c r="GG15" s="476"/>
      <c r="GH15" s="476"/>
      <c r="GI15" s="476"/>
      <c r="GJ15" s="477"/>
      <c r="GK15" s="467"/>
      <c r="GL15" s="467"/>
      <c r="GM15" s="468"/>
      <c r="GN15" s="467"/>
      <c r="GO15" s="467"/>
      <c r="GP15" s="475"/>
      <c r="GQ15" s="476"/>
      <c r="GR15" s="476"/>
      <c r="GS15" s="476"/>
      <c r="GT15" s="476"/>
      <c r="GU15" s="476"/>
      <c r="GV15" s="477"/>
      <c r="GW15" s="467"/>
      <c r="GX15" s="467"/>
      <c r="GY15" s="468"/>
      <c r="GZ15" s="467"/>
      <c r="HA15" s="467"/>
      <c r="HB15" s="475"/>
      <c r="HC15" s="476"/>
      <c r="HD15" s="476"/>
      <c r="HE15" s="476"/>
      <c r="HF15" s="476"/>
      <c r="HG15" s="476"/>
      <c r="HH15" s="477"/>
      <c r="HI15" s="467"/>
      <c r="HJ15" s="467"/>
      <c r="HK15" s="468"/>
      <c r="HL15" s="467"/>
      <c r="HM15" s="467"/>
      <c r="HN15" s="475"/>
      <c r="HO15" s="476"/>
      <c r="HP15" s="476"/>
      <c r="HQ15" s="476"/>
      <c r="HR15" s="476"/>
      <c r="HS15" s="476"/>
      <c r="HT15" s="477"/>
      <c r="HU15" s="467"/>
      <c r="HV15" s="467"/>
      <c r="HW15" s="470"/>
      <c r="HX15" s="473"/>
      <c r="HY15" s="473"/>
      <c r="HZ15" s="475"/>
      <c r="IA15" s="476"/>
      <c r="IB15" s="476"/>
      <c r="IC15" s="476"/>
      <c r="ID15" s="476"/>
      <c r="IE15" s="476"/>
      <c r="IF15" s="477"/>
      <c r="IG15" s="467"/>
      <c r="IH15" s="467"/>
      <c r="II15" s="468"/>
      <c r="IJ15" s="467"/>
      <c r="IK15" s="467"/>
      <c r="IL15" s="475"/>
      <c r="IM15" s="476"/>
      <c r="IN15" s="476"/>
      <c r="IO15" s="476"/>
      <c r="IP15" s="476"/>
      <c r="IQ15" s="476"/>
      <c r="IR15" s="477"/>
      <c r="IS15" s="467"/>
      <c r="IT15" s="467"/>
      <c r="IU15" s="468"/>
      <c r="IV15" s="467"/>
      <c r="IW15" s="467"/>
      <c r="IX15" s="475"/>
      <c r="IY15" s="476"/>
      <c r="IZ15" s="476"/>
      <c r="JA15" s="476"/>
      <c r="JB15" s="476"/>
      <c r="JC15" s="476"/>
      <c r="JD15" s="477"/>
      <c r="JE15" s="467"/>
      <c r="JF15" s="467"/>
      <c r="JG15" s="468"/>
      <c r="JH15" s="467"/>
      <c r="JI15" s="467"/>
      <c r="JJ15" s="475"/>
      <c r="JK15" s="476"/>
      <c r="JL15" s="476"/>
      <c r="JM15" s="476"/>
      <c r="JN15" s="476"/>
      <c r="JO15" s="476"/>
      <c r="JP15" s="477"/>
      <c r="JQ15" s="467"/>
      <c r="JR15" s="467"/>
      <c r="JS15" s="468"/>
      <c r="JT15" s="467"/>
      <c r="JU15" s="467"/>
      <c r="JV15" s="475"/>
      <c r="JW15" s="476"/>
      <c r="JX15" s="476"/>
      <c r="JY15" s="476"/>
      <c r="JZ15" s="476"/>
      <c r="KA15" s="476"/>
      <c r="KB15" s="477"/>
      <c r="KC15" s="467"/>
      <c r="KD15" s="467"/>
      <c r="KE15" s="468"/>
      <c r="KF15" s="467"/>
      <c r="KG15" s="467"/>
      <c r="KH15" s="475"/>
      <c r="KI15" s="476"/>
      <c r="KJ15" s="476"/>
      <c r="KK15" s="476"/>
      <c r="KL15" s="476"/>
      <c r="KM15" s="476"/>
      <c r="KN15" s="477"/>
      <c r="KO15" s="467"/>
      <c r="KP15" s="467"/>
      <c r="KQ15" s="470"/>
      <c r="KR15" s="473"/>
      <c r="KS15" s="473"/>
      <c r="KT15" s="475"/>
      <c r="KU15" s="476"/>
      <c r="KV15" s="476"/>
      <c r="KW15" s="476"/>
      <c r="KX15" s="476"/>
      <c r="KY15" s="476"/>
      <c r="KZ15" s="477"/>
      <c r="LA15" s="467"/>
      <c r="LB15" s="467"/>
      <c r="LC15" s="468"/>
      <c r="LD15" s="467"/>
      <c r="LE15" s="467"/>
      <c r="LF15" s="475"/>
      <c r="LG15" s="476"/>
      <c r="LH15" s="476"/>
      <c r="LI15" s="476"/>
      <c r="LJ15" s="476"/>
      <c r="LK15" s="476"/>
      <c r="LL15" s="477"/>
      <c r="LM15" s="467"/>
      <c r="LN15" s="467"/>
      <c r="LO15" s="468"/>
      <c r="LP15" s="467"/>
      <c r="LQ15" s="467"/>
      <c r="LR15" s="475"/>
      <c r="LS15" s="476"/>
      <c r="LT15" s="476"/>
      <c r="LU15" s="476"/>
      <c r="LV15" s="476"/>
      <c r="LW15" s="476"/>
      <c r="LX15" s="477"/>
      <c r="LY15" s="467"/>
      <c r="LZ15" s="467"/>
      <c r="MA15" s="468"/>
      <c r="MB15" s="467"/>
      <c r="MC15" s="467"/>
      <c r="MD15" s="475"/>
      <c r="ME15" s="476"/>
      <c r="MF15" s="476"/>
      <c r="MG15" s="476"/>
      <c r="MH15" s="476"/>
      <c r="MI15" s="476"/>
      <c r="MJ15" s="477"/>
      <c r="MK15" s="467"/>
      <c r="ML15" s="467"/>
      <c r="MM15" s="468"/>
      <c r="MN15" s="467"/>
      <c r="MO15" s="467"/>
      <c r="MP15" s="475"/>
      <c r="MQ15" s="476"/>
      <c r="MR15" s="476"/>
      <c r="MS15" s="476"/>
      <c r="MT15" s="476"/>
      <c r="MU15" s="476"/>
      <c r="MV15" s="477"/>
      <c r="MW15" s="467"/>
      <c r="MX15" s="467"/>
      <c r="MY15" s="468"/>
      <c r="MZ15" s="467"/>
      <c r="NA15" s="467"/>
      <c r="NB15" s="475"/>
      <c r="NC15" s="476"/>
      <c r="ND15" s="476"/>
      <c r="NE15" s="476"/>
      <c r="NF15" s="476"/>
      <c r="NG15" s="476"/>
      <c r="NH15" s="477"/>
      <c r="NI15" s="467"/>
      <c r="NJ15" s="467"/>
      <c r="NK15" s="470"/>
      <c r="NL15" s="473"/>
      <c r="NM15" s="473"/>
      <c r="NN15" s="475"/>
      <c r="NO15" s="476"/>
      <c r="NP15" s="476"/>
      <c r="NQ15" s="476"/>
      <c r="NR15" s="476"/>
      <c r="NS15" s="476"/>
      <c r="NT15" s="477"/>
      <c r="NU15" s="467"/>
      <c r="NV15" s="467"/>
      <c r="NW15" s="468"/>
      <c r="NX15" s="467"/>
      <c r="NY15" s="467"/>
      <c r="NZ15" s="475"/>
      <c r="OA15" s="476"/>
      <c r="OB15" s="476"/>
      <c r="OC15" s="476"/>
      <c r="OD15" s="476"/>
      <c r="OE15" s="476"/>
      <c r="OF15" s="477"/>
      <c r="OG15" s="467"/>
      <c r="OH15" s="467"/>
      <c r="OI15" s="468"/>
      <c r="OJ15" s="467"/>
      <c r="OK15" s="467"/>
      <c r="OL15" s="475"/>
      <c r="OM15" s="476"/>
      <c r="ON15" s="476"/>
      <c r="OO15" s="476"/>
      <c r="OP15" s="476"/>
      <c r="OQ15" s="476"/>
      <c r="OR15" s="477"/>
      <c r="OS15" s="467"/>
      <c r="OT15" s="467"/>
      <c r="OU15" s="468"/>
      <c r="OV15" s="467"/>
      <c r="OW15" s="467"/>
      <c r="OX15" s="475"/>
      <c r="OY15" s="476"/>
      <c r="OZ15" s="476"/>
      <c r="PA15" s="476"/>
      <c r="PB15" s="476"/>
      <c r="PC15" s="476"/>
      <c r="PD15" s="477"/>
      <c r="PE15" s="467"/>
      <c r="PF15" s="467"/>
      <c r="PG15" s="468"/>
      <c r="PH15" s="467"/>
      <c r="PI15" s="467"/>
      <c r="PJ15" s="475"/>
      <c r="PK15" s="476"/>
      <c r="PL15" s="476"/>
      <c r="PM15" s="476"/>
      <c r="PN15" s="476"/>
      <c r="PO15" s="476"/>
      <c r="PP15" s="477"/>
      <c r="PQ15" s="467"/>
      <c r="PR15" s="467"/>
      <c r="PS15" s="468"/>
      <c r="PT15" s="467"/>
      <c r="PU15" s="467"/>
      <c r="PV15" s="475"/>
      <c r="PW15" s="476"/>
      <c r="PX15" s="476"/>
      <c r="PY15" s="476"/>
      <c r="PZ15" s="476"/>
      <c r="QA15" s="476"/>
      <c r="QB15" s="477"/>
      <c r="QC15" s="467"/>
      <c r="QD15" s="467"/>
      <c r="QE15" s="470"/>
      <c r="QF15" s="473"/>
      <c r="QG15" s="473"/>
      <c r="QH15" s="475"/>
      <c r="QI15" s="476"/>
      <c r="QJ15" s="476"/>
      <c r="QK15" s="476"/>
      <c r="QL15" s="476"/>
      <c r="QM15" s="476"/>
      <c r="QN15" s="477"/>
      <c r="QO15" s="467"/>
      <c r="QP15" s="467"/>
      <c r="QQ15" s="468"/>
      <c r="QR15" s="467"/>
      <c r="QS15" s="467"/>
      <c r="QT15" s="475"/>
      <c r="QU15" s="476"/>
      <c r="QV15" s="476"/>
      <c r="QW15" s="476"/>
      <c r="QX15" s="476"/>
      <c r="QY15" s="476"/>
      <c r="QZ15" s="477"/>
      <c r="RA15" s="467"/>
      <c r="RB15" s="467"/>
      <c r="RC15" s="468"/>
      <c r="RD15" s="467"/>
      <c r="RE15" s="467"/>
      <c r="RF15" s="475"/>
      <c r="RG15" s="476"/>
      <c r="RH15" s="476"/>
      <c r="RI15" s="476"/>
      <c r="RJ15" s="476"/>
      <c r="RK15" s="476"/>
      <c r="RL15" s="477"/>
      <c r="RM15" s="467"/>
      <c r="RN15" s="467"/>
      <c r="RO15" s="468"/>
      <c r="RP15" s="467"/>
      <c r="RQ15" s="467"/>
      <c r="RR15" s="475"/>
      <c r="RS15" s="476"/>
      <c r="RT15" s="476"/>
      <c r="RU15" s="476"/>
      <c r="RV15" s="476"/>
      <c r="RW15" s="476"/>
      <c r="RX15" s="477"/>
      <c r="RY15" s="467"/>
      <c r="RZ15" s="467"/>
      <c r="SA15" s="468"/>
      <c r="SB15" s="467"/>
      <c r="SC15" s="467"/>
      <c r="SD15" s="475"/>
      <c r="SE15" s="476"/>
      <c r="SF15" s="476"/>
      <c r="SG15" s="476"/>
      <c r="SH15" s="476"/>
      <c r="SI15" s="476"/>
      <c r="SJ15" s="477"/>
      <c r="SK15" s="467"/>
      <c r="SL15" s="467"/>
      <c r="SM15" s="468"/>
      <c r="SN15" s="467"/>
      <c r="SO15" s="467"/>
      <c r="SP15" s="475"/>
      <c r="SQ15" s="476"/>
      <c r="SR15" s="476"/>
      <c r="SS15" s="476"/>
      <c r="ST15" s="476"/>
      <c r="SU15" s="476"/>
      <c r="SV15" s="477"/>
      <c r="SW15" s="467"/>
      <c r="SX15" s="467"/>
      <c r="SY15" s="468"/>
      <c r="SZ15" s="467"/>
      <c r="TA15" s="467"/>
      <c r="TB15" s="475"/>
      <c r="TC15" s="476"/>
      <c r="TD15" s="476"/>
      <c r="TE15" s="476"/>
      <c r="TF15" s="476"/>
      <c r="TG15" s="476"/>
      <c r="TH15" s="477"/>
      <c r="TI15" s="467"/>
      <c r="TJ15" s="467"/>
      <c r="TK15" s="468"/>
      <c r="TL15" s="467"/>
      <c r="TM15" s="467"/>
      <c r="TN15" s="475"/>
      <c r="TO15" s="476"/>
      <c r="TP15" s="476"/>
      <c r="TQ15" s="476"/>
      <c r="TR15" s="476"/>
      <c r="TS15" s="476"/>
      <c r="TT15" s="477"/>
      <c r="TU15" s="467"/>
      <c r="TV15" s="467"/>
      <c r="TW15" s="468"/>
      <c r="TX15" s="467"/>
      <c r="TY15" s="467"/>
      <c r="TZ15" s="475"/>
      <c r="UA15" s="476"/>
      <c r="UB15" s="476"/>
      <c r="UC15" s="476"/>
      <c r="UD15" s="476"/>
      <c r="UE15" s="476"/>
      <c r="UF15" s="477"/>
      <c r="UG15" s="467"/>
      <c r="UH15" s="467"/>
      <c r="UI15" s="468"/>
      <c r="UJ15" s="467"/>
      <c r="UK15" s="467"/>
      <c r="UL15" s="475"/>
      <c r="UM15" s="476"/>
      <c r="UN15" s="476"/>
      <c r="UO15" s="476"/>
      <c r="UP15" s="476"/>
      <c r="UQ15" s="476"/>
      <c r="UR15" s="477"/>
      <c r="US15" s="467"/>
      <c r="UT15" s="467"/>
      <c r="UU15" s="468"/>
      <c r="UV15" s="467"/>
      <c r="UW15" s="467"/>
      <c r="UX15" s="475"/>
      <c r="UY15" s="476"/>
      <c r="UZ15" s="476"/>
      <c r="VA15" s="476"/>
      <c r="VB15" s="476"/>
      <c r="VC15" s="476"/>
      <c r="VD15" s="477"/>
      <c r="VE15" s="467"/>
      <c r="VF15" s="467"/>
      <c r="VG15" s="468"/>
      <c r="VH15" s="467"/>
      <c r="VI15" s="467"/>
      <c r="VJ15" s="475"/>
      <c r="VK15" s="476"/>
      <c r="VL15" s="476"/>
      <c r="VM15" s="476"/>
      <c r="VN15" s="476"/>
      <c r="VO15" s="476"/>
      <c r="VP15" s="477"/>
      <c r="VQ15" s="467"/>
      <c r="VR15" s="467"/>
      <c r="VS15" s="468"/>
      <c r="VT15" s="467"/>
      <c r="VU15" s="467"/>
      <c r="VV15" s="475"/>
      <c r="VW15" s="476"/>
      <c r="VX15" s="476"/>
      <c r="VY15" s="476"/>
      <c r="VZ15" s="476"/>
      <c r="WA15" s="476"/>
      <c r="WB15" s="477"/>
      <c r="WC15" s="467"/>
      <c r="WD15" s="467"/>
      <c r="WE15" s="468"/>
      <c r="WF15" s="467"/>
      <c r="WG15" s="467"/>
      <c r="WH15" s="475"/>
      <c r="WI15" s="476"/>
      <c r="WJ15" s="476"/>
      <c r="WK15" s="476"/>
      <c r="WL15" s="476"/>
      <c r="WM15" s="476"/>
      <c r="WN15" s="477"/>
      <c r="WO15" s="467"/>
      <c r="WP15" s="467"/>
      <c r="WQ15" s="468"/>
      <c r="WR15" s="467"/>
      <c r="WS15" s="467"/>
      <c r="WT15" s="475"/>
      <c r="WU15" s="476"/>
      <c r="WV15" s="476"/>
      <c r="WW15" s="476"/>
      <c r="WX15" s="476"/>
      <c r="WY15" s="476"/>
      <c r="WZ15" s="477"/>
      <c r="XA15" s="467"/>
      <c r="XB15" s="467"/>
      <c r="XC15" s="468"/>
      <c r="XD15" s="467"/>
      <c r="XE15" s="467"/>
      <c r="XF15" s="475"/>
      <c r="XG15" s="476"/>
      <c r="XH15" s="476"/>
      <c r="XI15" s="476"/>
      <c r="XJ15" s="476"/>
      <c r="XK15" s="476"/>
      <c r="XL15" s="477"/>
      <c r="XM15" s="467"/>
      <c r="XN15" s="467"/>
      <c r="XO15" s="468"/>
      <c r="XP15" s="467"/>
      <c r="XQ15" s="467"/>
      <c r="XR15" s="475"/>
      <c r="XS15" s="476"/>
      <c r="XT15" s="476"/>
      <c r="XU15" s="476"/>
      <c r="XV15" s="476"/>
      <c r="XW15" s="476"/>
      <c r="XX15" s="477"/>
      <c r="XY15" s="467"/>
      <c r="XZ15" s="467"/>
      <c r="YA15" s="468"/>
      <c r="YB15" s="467"/>
      <c r="YC15" s="467"/>
      <c r="YD15" s="475"/>
      <c r="YE15" s="476"/>
      <c r="YF15" s="476"/>
      <c r="YG15" s="476"/>
      <c r="YH15" s="476"/>
      <c r="YI15" s="476"/>
      <c r="YJ15" s="477"/>
      <c r="YK15" s="467"/>
      <c r="YL15" s="467"/>
      <c r="YM15" s="468"/>
      <c r="YN15" s="467"/>
      <c r="YO15" s="467"/>
      <c r="YP15" s="475"/>
      <c r="YQ15" s="476"/>
      <c r="YR15" s="476"/>
      <c r="YS15" s="476"/>
      <c r="YT15" s="476"/>
      <c r="YU15" s="476"/>
      <c r="YV15" s="477"/>
      <c r="YW15" s="467"/>
      <c r="YX15" s="467"/>
      <c r="YY15" s="468"/>
      <c r="YZ15" s="467"/>
      <c r="ZA15" s="467"/>
      <c r="ZB15" s="475"/>
      <c r="ZC15" s="476"/>
      <c r="ZD15" s="476"/>
      <c r="ZE15" s="476"/>
      <c r="ZF15" s="476"/>
      <c r="ZG15" s="476"/>
      <c r="ZH15" s="477"/>
      <c r="ZI15" s="467"/>
      <c r="ZJ15" s="467"/>
      <c r="ZK15" s="468"/>
      <c r="ZL15" s="467"/>
      <c r="ZM15" s="467"/>
      <c r="ZN15" s="475"/>
      <c r="ZO15" s="476"/>
      <c r="ZP15" s="476"/>
      <c r="ZQ15" s="476"/>
      <c r="ZR15" s="476"/>
      <c r="ZS15" s="476"/>
      <c r="ZT15" s="477"/>
      <c r="ZU15" s="467"/>
      <c r="ZV15" s="467"/>
      <c r="ZW15" s="468"/>
      <c r="ZX15" s="467"/>
      <c r="ZY15" s="467"/>
      <c r="ZZ15" s="475"/>
      <c r="AAA15" s="476"/>
      <c r="AAB15" s="476"/>
      <c r="AAC15" s="476"/>
      <c r="AAD15" s="476"/>
      <c r="AAE15" s="476"/>
      <c r="AAF15" s="477"/>
      <c r="AAG15" s="467"/>
      <c r="AAH15" s="467"/>
      <c r="AAI15" s="468"/>
      <c r="AAJ15" s="467"/>
      <c r="AAK15" s="467"/>
      <c r="AAL15" s="475"/>
      <c r="AAM15" s="476"/>
      <c r="AAN15" s="476"/>
      <c r="AAO15" s="476"/>
      <c r="AAP15" s="476"/>
      <c r="AAQ15" s="476"/>
      <c r="AAR15" s="477"/>
      <c r="AAS15" s="467"/>
      <c r="AAT15" s="467"/>
      <c r="AAU15" s="468"/>
      <c r="AAV15" s="467"/>
      <c r="AAW15" s="467"/>
      <c r="AAX15" s="475"/>
      <c r="AAY15" s="476"/>
      <c r="AAZ15" s="476"/>
      <c r="ABA15" s="476"/>
      <c r="ABB15" s="476"/>
      <c r="ABC15" s="476"/>
      <c r="ABD15" s="477"/>
      <c r="ABE15" s="467"/>
      <c r="ABF15" s="467"/>
      <c r="ABG15" s="468"/>
      <c r="ABH15" s="467"/>
      <c r="ABI15" s="467"/>
      <c r="ABJ15" s="475"/>
      <c r="ABK15" s="476"/>
      <c r="ABL15" s="476"/>
      <c r="ABM15" s="476"/>
      <c r="ABN15" s="476"/>
      <c r="ABO15" s="476"/>
      <c r="ABP15" s="477"/>
      <c r="ABQ15" s="467"/>
      <c r="ABR15" s="467"/>
      <c r="ABS15" s="468"/>
      <c r="ABT15" s="467"/>
      <c r="ABU15" s="467"/>
      <c r="ABV15" s="475"/>
      <c r="ABW15" s="476"/>
      <c r="ABX15" s="476"/>
      <c r="ABY15" s="476"/>
      <c r="ABZ15" s="476"/>
      <c r="ACA15" s="476"/>
      <c r="ACB15" s="477"/>
      <c r="ACC15" s="467"/>
      <c r="ACD15" s="467"/>
      <c r="ACE15" s="468"/>
      <c r="ACF15" s="467"/>
      <c r="ACG15" s="467"/>
      <c r="ACH15" s="475"/>
      <c r="ACI15" s="476"/>
      <c r="ACJ15" s="476"/>
      <c r="ACK15" s="476"/>
      <c r="ACL15" s="476"/>
      <c r="ACM15" s="476"/>
      <c r="ACN15" s="477"/>
      <c r="ACO15" s="467"/>
      <c r="ACP15" s="467"/>
      <c r="ACQ15" s="468"/>
      <c r="ACR15" s="467"/>
      <c r="ACS15" s="467"/>
      <c r="ACT15" s="475"/>
      <c r="ACU15" s="476"/>
      <c r="ACV15" s="476"/>
      <c r="ACW15" s="476"/>
      <c r="ACX15" s="476"/>
      <c r="ACY15" s="476"/>
      <c r="ACZ15" s="477"/>
      <c r="ADA15" s="467"/>
      <c r="ADB15" s="467"/>
      <c r="ADC15" s="468"/>
      <c r="ADD15" s="467"/>
      <c r="ADE15" s="467"/>
      <c r="ADF15" s="475"/>
      <c r="ADG15" s="476"/>
      <c r="ADH15" s="476"/>
      <c r="ADI15" s="476"/>
      <c r="ADJ15" s="476"/>
      <c r="ADK15" s="476"/>
      <c r="ADL15" s="477"/>
      <c r="ADM15" s="467"/>
      <c r="ADN15" s="467"/>
      <c r="ADO15" s="468"/>
      <c r="ADP15" s="467"/>
      <c r="ADQ15" s="467"/>
      <c r="ADR15" s="475"/>
      <c r="ADS15" s="476"/>
      <c r="ADT15" s="476"/>
      <c r="ADU15" s="476"/>
      <c r="ADV15" s="476"/>
      <c r="ADW15" s="476"/>
      <c r="ADX15" s="477"/>
      <c r="ADY15" s="467"/>
      <c r="ADZ15" s="467"/>
      <c r="AEA15" s="468"/>
      <c r="AEB15" s="467"/>
      <c r="AEC15" s="467"/>
      <c r="AED15" s="475"/>
      <c r="AEE15" s="476"/>
      <c r="AEF15" s="476"/>
      <c r="AEG15" s="476"/>
      <c r="AEH15" s="476"/>
      <c r="AEI15" s="476"/>
      <c r="AEJ15" s="477"/>
      <c r="AEK15" s="467"/>
      <c r="AEL15" s="467"/>
      <c r="AEM15" s="468"/>
      <c r="AEN15" s="467"/>
      <c r="AEO15" s="467"/>
      <c r="AEP15" s="475"/>
      <c r="AEQ15" s="476"/>
      <c r="AER15" s="476"/>
      <c r="AES15" s="476"/>
      <c r="AET15" s="476"/>
      <c r="AEU15" s="476"/>
      <c r="AEV15" s="477"/>
      <c r="AEW15" s="467"/>
      <c r="AEX15" s="467"/>
      <c r="AEY15" s="468"/>
      <c r="AEZ15" s="467"/>
      <c r="AFA15" s="467"/>
      <c r="AFB15" s="475"/>
      <c r="AFC15" s="476"/>
      <c r="AFD15" s="476"/>
      <c r="AFE15" s="476"/>
      <c r="AFF15" s="476"/>
      <c r="AFG15" s="476"/>
      <c r="AFH15" s="477"/>
      <c r="AFI15" s="467"/>
      <c r="AFJ15" s="467"/>
      <c r="AFK15" s="468"/>
      <c r="AFL15" s="467"/>
      <c r="AFM15" s="467"/>
      <c r="AFN15" s="475"/>
      <c r="AFO15" s="476"/>
      <c r="AFP15" s="476"/>
      <c r="AFQ15" s="476"/>
      <c r="AFR15" s="476"/>
      <c r="AFS15" s="476"/>
      <c r="AFT15" s="477"/>
      <c r="AFU15" s="467"/>
      <c r="AFV15" s="467"/>
      <c r="AFW15" s="468"/>
      <c r="AFX15" s="467"/>
      <c r="AFY15" s="467"/>
      <c r="AFZ15" s="475"/>
      <c r="AGA15" s="476"/>
      <c r="AGB15" s="476"/>
      <c r="AGC15" s="476"/>
      <c r="AGD15" s="476"/>
      <c r="AGE15" s="476"/>
      <c r="AGF15" s="477"/>
      <c r="AGG15" s="467"/>
      <c r="AGH15" s="467"/>
      <c r="AGI15" s="468"/>
      <c r="AGJ15" s="467"/>
      <c r="AGK15" s="467"/>
      <c r="AGL15" s="475"/>
      <c r="AGM15" s="476"/>
      <c r="AGN15" s="476"/>
      <c r="AGO15" s="476"/>
      <c r="AGP15" s="476"/>
      <c r="AGQ15" s="476"/>
      <c r="AGR15" s="477"/>
      <c r="AGS15" s="467"/>
      <c r="AGT15" s="467"/>
      <c r="AGU15" s="468"/>
      <c r="AGV15" s="467"/>
      <c r="AGW15" s="467"/>
      <c r="AGX15" s="475"/>
      <c r="AGY15" s="476"/>
      <c r="AGZ15" s="476"/>
      <c r="AHA15" s="476"/>
      <c r="AHB15" s="476"/>
      <c r="AHC15" s="476"/>
      <c r="AHD15" s="477"/>
      <c r="AHE15" s="467"/>
      <c r="AHF15" s="467"/>
      <c r="AHG15" s="468"/>
      <c r="AHH15" s="467"/>
      <c r="AHI15" s="467"/>
      <c r="AHJ15" s="475"/>
      <c r="AHK15" s="476"/>
      <c r="AHL15" s="476"/>
      <c r="AHM15" s="476"/>
      <c r="AHN15" s="476"/>
      <c r="AHO15" s="476"/>
      <c r="AHP15" s="477"/>
      <c r="AHQ15" s="467"/>
      <c r="AHR15" s="467"/>
      <c r="AHS15" s="468"/>
      <c r="AHT15" s="467"/>
      <c r="AHU15" s="467"/>
      <c r="AHV15" s="475"/>
      <c r="AHW15" s="476"/>
      <c r="AHX15" s="476"/>
      <c r="AHY15" s="476"/>
      <c r="AHZ15" s="476"/>
      <c r="AIA15" s="476"/>
      <c r="AIB15" s="477"/>
      <c r="AIC15" s="467"/>
      <c r="AID15" s="467"/>
      <c r="AIE15" s="468"/>
      <c r="AIF15" s="467"/>
      <c r="AIG15" s="467"/>
      <c r="AIH15" s="475"/>
      <c r="AII15" s="476"/>
      <c r="AIJ15" s="476"/>
      <c r="AIK15" s="476"/>
      <c r="AIL15" s="476"/>
      <c r="AIM15" s="476"/>
      <c r="AIN15" s="477"/>
      <c r="AIO15" s="467"/>
      <c r="AIP15" s="467"/>
      <c r="AIQ15" s="468"/>
      <c r="AIR15" s="467"/>
      <c r="AIS15" s="467"/>
      <c r="AIT15" s="475"/>
      <c r="AIU15" s="476"/>
      <c r="AIV15" s="476"/>
      <c r="AIW15" s="476"/>
      <c r="AIX15" s="476"/>
      <c r="AIY15" s="476"/>
      <c r="AIZ15" s="477"/>
      <c r="AJA15" s="467"/>
      <c r="AJB15" s="467"/>
      <c r="AJC15" s="468"/>
      <c r="AJD15" s="467"/>
      <c r="AJE15" s="467"/>
      <c r="AJF15" s="475"/>
      <c r="AJG15" s="476"/>
      <c r="AJH15" s="476"/>
      <c r="AJI15" s="476"/>
      <c r="AJJ15" s="476"/>
      <c r="AJK15" s="476"/>
      <c r="AJL15" s="477"/>
      <c r="AJM15" s="467"/>
      <c r="AJN15" s="467"/>
      <c r="AJO15" s="468"/>
      <c r="AJP15" s="467"/>
      <c r="AJQ15" s="467"/>
      <c r="AJR15" s="475"/>
      <c r="AJS15" s="476"/>
      <c r="AJT15" s="476"/>
      <c r="AJU15" s="476"/>
      <c r="AJV15" s="476"/>
      <c r="AJW15" s="476"/>
      <c r="AJX15" s="477"/>
      <c r="AJY15" s="467"/>
      <c r="AJZ15" s="467"/>
      <c r="AKA15" s="468"/>
      <c r="AKB15" s="467"/>
      <c r="AKC15" s="467"/>
      <c r="AKD15" s="475"/>
      <c r="AKE15" s="476"/>
      <c r="AKF15" s="476"/>
      <c r="AKG15" s="476"/>
      <c r="AKH15" s="476"/>
      <c r="AKI15" s="476"/>
      <c r="AKJ15" s="477"/>
      <c r="AKL15" s="444"/>
      <c r="AKM15" s="444"/>
      <c r="AKN15" s="444"/>
      <c r="AKO15" s="444"/>
      <c r="AKP15" s="444"/>
    </row>
    <row r="16" spans="1:1142" ht="24.75" customHeight="1" x14ac:dyDescent="0.3">
      <c r="A16" s="467"/>
      <c r="B16" s="467"/>
      <c r="C16" s="468"/>
      <c r="D16" s="467"/>
      <c r="E16" s="467"/>
      <c r="F16" s="475"/>
      <c r="G16" s="476"/>
      <c r="H16" s="476"/>
      <c r="I16" s="476"/>
      <c r="J16" s="476"/>
      <c r="K16" s="476"/>
      <c r="L16" s="477"/>
      <c r="M16" s="467"/>
      <c r="N16" s="467"/>
      <c r="O16" s="468"/>
      <c r="P16" s="467"/>
      <c r="Q16" s="467"/>
      <c r="R16" s="475"/>
      <c r="S16" s="476"/>
      <c r="T16" s="476"/>
      <c r="U16" s="476"/>
      <c r="V16" s="476"/>
      <c r="W16" s="476"/>
      <c r="X16" s="477"/>
      <c r="Y16" s="467"/>
      <c r="Z16" s="467"/>
      <c r="AA16" s="468"/>
      <c r="AB16" s="467"/>
      <c r="AC16" s="467"/>
      <c r="AD16" s="475"/>
      <c r="AE16" s="476"/>
      <c r="AF16" s="476"/>
      <c r="AG16" s="476"/>
      <c r="AH16" s="476"/>
      <c r="AI16" s="476"/>
      <c r="AJ16" s="477"/>
      <c r="AK16" s="467"/>
      <c r="AL16" s="467"/>
      <c r="AM16" s="471"/>
      <c r="AN16" s="474"/>
      <c r="AO16" s="474"/>
      <c r="AP16" s="475"/>
      <c r="AQ16" s="476"/>
      <c r="AR16" s="476"/>
      <c r="AS16" s="476"/>
      <c r="AT16" s="476"/>
      <c r="AU16" s="476"/>
      <c r="AV16" s="477"/>
      <c r="AW16" s="467"/>
      <c r="AX16" s="467"/>
      <c r="AY16" s="468"/>
      <c r="AZ16" s="467"/>
      <c r="BA16" s="467"/>
      <c r="BB16" s="475"/>
      <c r="BC16" s="476"/>
      <c r="BD16" s="476"/>
      <c r="BE16" s="476"/>
      <c r="BF16" s="476"/>
      <c r="BG16" s="476"/>
      <c r="BH16" s="477"/>
      <c r="BI16" s="467"/>
      <c r="BJ16" s="467"/>
      <c r="BK16" s="468"/>
      <c r="BL16" s="467"/>
      <c r="BM16" s="467"/>
      <c r="BN16" s="475"/>
      <c r="BO16" s="476"/>
      <c r="BP16" s="476"/>
      <c r="BQ16" s="476"/>
      <c r="BR16" s="476"/>
      <c r="BS16" s="476"/>
      <c r="BT16" s="477"/>
      <c r="BU16" s="467"/>
      <c r="BV16" s="467"/>
      <c r="BW16" s="468"/>
      <c r="BX16" s="467"/>
      <c r="BY16" s="467"/>
      <c r="BZ16" s="475"/>
      <c r="CA16" s="476"/>
      <c r="CB16" s="476"/>
      <c r="CC16" s="476"/>
      <c r="CD16" s="476"/>
      <c r="CE16" s="476"/>
      <c r="CF16" s="477"/>
      <c r="CG16" s="467"/>
      <c r="CH16" s="467"/>
      <c r="CI16" s="468"/>
      <c r="CJ16" s="467"/>
      <c r="CK16" s="467"/>
      <c r="CL16" s="475"/>
      <c r="CM16" s="476"/>
      <c r="CN16" s="476"/>
      <c r="CO16" s="476"/>
      <c r="CP16" s="476"/>
      <c r="CQ16" s="476"/>
      <c r="CR16" s="477"/>
      <c r="CS16" s="467"/>
      <c r="CT16" s="467"/>
      <c r="CU16" s="468"/>
      <c r="CV16" s="467"/>
      <c r="CW16" s="467"/>
      <c r="CX16" s="475"/>
      <c r="CY16" s="476"/>
      <c r="CZ16" s="476"/>
      <c r="DA16" s="476"/>
      <c r="DB16" s="476"/>
      <c r="DC16" s="476"/>
      <c r="DD16" s="477"/>
      <c r="DE16" s="467"/>
      <c r="DF16" s="467"/>
      <c r="DG16" s="468"/>
      <c r="DH16" s="467"/>
      <c r="DI16" s="467"/>
      <c r="DJ16" s="475"/>
      <c r="DK16" s="476"/>
      <c r="DL16" s="476"/>
      <c r="DM16" s="476"/>
      <c r="DN16" s="476"/>
      <c r="DO16" s="476"/>
      <c r="DP16" s="477"/>
      <c r="DQ16" s="467"/>
      <c r="DR16" s="467"/>
      <c r="DS16" s="468"/>
      <c r="DT16" s="467"/>
      <c r="DU16" s="467"/>
      <c r="DV16" s="475"/>
      <c r="DW16" s="476"/>
      <c r="DX16" s="476"/>
      <c r="DY16" s="476"/>
      <c r="DZ16" s="476"/>
      <c r="EA16" s="476"/>
      <c r="EB16" s="477"/>
      <c r="EC16" s="467"/>
      <c r="ED16" s="467"/>
      <c r="EE16" s="468"/>
      <c r="EF16" s="467"/>
      <c r="EG16" s="467"/>
      <c r="EH16" s="475"/>
      <c r="EI16" s="476"/>
      <c r="EJ16" s="476"/>
      <c r="EK16" s="476"/>
      <c r="EL16" s="476"/>
      <c r="EM16" s="476"/>
      <c r="EN16" s="477"/>
      <c r="EO16" s="467"/>
      <c r="EP16" s="467"/>
      <c r="EQ16" s="468"/>
      <c r="ER16" s="467"/>
      <c r="ES16" s="467"/>
      <c r="ET16" s="475"/>
      <c r="EU16" s="476"/>
      <c r="EV16" s="476"/>
      <c r="EW16" s="476"/>
      <c r="EX16" s="476"/>
      <c r="EY16" s="476"/>
      <c r="EZ16" s="477"/>
      <c r="FA16" s="467"/>
      <c r="FB16" s="467"/>
      <c r="FC16" s="468"/>
      <c r="FD16" s="467"/>
      <c r="FE16" s="467"/>
      <c r="FF16" s="475"/>
      <c r="FG16" s="476"/>
      <c r="FH16" s="476"/>
      <c r="FI16" s="476"/>
      <c r="FJ16" s="476"/>
      <c r="FK16" s="476"/>
      <c r="FL16" s="477"/>
      <c r="FM16" s="467"/>
      <c r="FN16" s="467"/>
      <c r="FO16" s="468"/>
      <c r="FP16" s="467"/>
      <c r="FQ16" s="467"/>
      <c r="FR16" s="475"/>
      <c r="FS16" s="476"/>
      <c r="FT16" s="476"/>
      <c r="FU16" s="476"/>
      <c r="FV16" s="476"/>
      <c r="FW16" s="476"/>
      <c r="FX16" s="477"/>
      <c r="FY16" s="467"/>
      <c r="FZ16" s="467"/>
      <c r="GA16" s="468"/>
      <c r="GB16" s="467"/>
      <c r="GC16" s="467"/>
      <c r="GD16" s="475"/>
      <c r="GE16" s="476"/>
      <c r="GF16" s="476"/>
      <c r="GG16" s="476"/>
      <c r="GH16" s="476"/>
      <c r="GI16" s="476"/>
      <c r="GJ16" s="477"/>
      <c r="GK16" s="467"/>
      <c r="GL16" s="467"/>
      <c r="GM16" s="468"/>
      <c r="GN16" s="467"/>
      <c r="GO16" s="467"/>
      <c r="GP16" s="475"/>
      <c r="GQ16" s="476"/>
      <c r="GR16" s="476"/>
      <c r="GS16" s="476"/>
      <c r="GT16" s="476"/>
      <c r="GU16" s="476"/>
      <c r="GV16" s="477"/>
      <c r="GW16" s="467"/>
      <c r="GX16" s="467"/>
      <c r="GY16" s="468"/>
      <c r="GZ16" s="467"/>
      <c r="HA16" s="467"/>
      <c r="HB16" s="475"/>
      <c r="HC16" s="476"/>
      <c r="HD16" s="476"/>
      <c r="HE16" s="476"/>
      <c r="HF16" s="476"/>
      <c r="HG16" s="476"/>
      <c r="HH16" s="477"/>
      <c r="HI16" s="467"/>
      <c r="HJ16" s="467"/>
      <c r="HK16" s="468"/>
      <c r="HL16" s="467"/>
      <c r="HM16" s="467"/>
      <c r="HN16" s="475"/>
      <c r="HO16" s="476"/>
      <c r="HP16" s="476"/>
      <c r="HQ16" s="476"/>
      <c r="HR16" s="476"/>
      <c r="HS16" s="476"/>
      <c r="HT16" s="477"/>
      <c r="HU16" s="467"/>
      <c r="HV16" s="467"/>
      <c r="HW16" s="471"/>
      <c r="HX16" s="474"/>
      <c r="HY16" s="474"/>
      <c r="HZ16" s="475"/>
      <c r="IA16" s="476"/>
      <c r="IB16" s="476"/>
      <c r="IC16" s="476"/>
      <c r="ID16" s="476"/>
      <c r="IE16" s="476"/>
      <c r="IF16" s="477"/>
      <c r="IG16" s="467"/>
      <c r="IH16" s="467"/>
      <c r="II16" s="468"/>
      <c r="IJ16" s="467"/>
      <c r="IK16" s="467"/>
      <c r="IL16" s="475"/>
      <c r="IM16" s="476"/>
      <c r="IN16" s="476"/>
      <c r="IO16" s="476"/>
      <c r="IP16" s="476"/>
      <c r="IQ16" s="476"/>
      <c r="IR16" s="477"/>
      <c r="IS16" s="467"/>
      <c r="IT16" s="467"/>
      <c r="IU16" s="468"/>
      <c r="IV16" s="467"/>
      <c r="IW16" s="467"/>
      <c r="IX16" s="475"/>
      <c r="IY16" s="476"/>
      <c r="IZ16" s="476"/>
      <c r="JA16" s="476"/>
      <c r="JB16" s="476"/>
      <c r="JC16" s="476"/>
      <c r="JD16" s="477"/>
      <c r="JE16" s="467"/>
      <c r="JF16" s="467"/>
      <c r="JG16" s="468"/>
      <c r="JH16" s="467"/>
      <c r="JI16" s="467"/>
      <c r="JJ16" s="475"/>
      <c r="JK16" s="476"/>
      <c r="JL16" s="476"/>
      <c r="JM16" s="476"/>
      <c r="JN16" s="476"/>
      <c r="JO16" s="476"/>
      <c r="JP16" s="477"/>
      <c r="JQ16" s="467"/>
      <c r="JR16" s="467"/>
      <c r="JS16" s="468"/>
      <c r="JT16" s="467"/>
      <c r="JU16" s="467"/>
      <c r="JV16" s="475"/>
      <c r="JW16" s="476"/>
      <c r="JX16" s="476"/>
      <c r="JY16" s="476"/>
      <c r="JZ16" s="476"/>
      <c r="KA16" s="476"/>
      <c r="KB16" s="477"/>
      <c r="KC16" s="467"/>
      <c r="KD16" s="467"/>
      <c r="KE16" s="468"/>
      <c r="KF16" s="467"/>
      <c r="KG16" s="467"/>
      <c r="KH16" s="475"/>
      <c r="KI16" s="476"/>
      <c r="KJ16" s="476"/>
      <c r="KK16" s="476"/>
      <c r="KL16" s="476"/>
      <c r="KM16" s="476"/>
      <c r="KN16" s="477"/>
      <c r="KO16" s="467"/>
      <c r="KP16" s="467"/>
      <c r="KQ16" s="471"/>
      <c r="KR16" s="474"/>
      <c r="KS16" s="474"/>
      <c r="KT16" s="475"/>
      <c r="KU16" s="476"/>
      <c r="KV16" s="476"/>
      <c r="KW16" s="476"/>
      <c r="KX16" s="476"/>
      <c r="KY16" s="476"/>
      <c r="KZ16" s="477"/>
      <c r="LA16" s="467"/>
      <c r="LB16" s="467"/>
      <c r="LC16" s="468"/>
      <c r="LD16" s="467"/>
      <c r="LE16" s="467"/>
      <c r="LF16" s="475"/>
      <c r="LG16" s="476"/>
      <c r="LH16" s="476"/>
      <c r="LI16" s="476"/>
      <c r="LJ16" s="476"/>
      <c r="LK16" s="476"/>
      <c r="LL16" s="477"/>
      <c r="LM16" s="467"/>
      <c r="LN16" s="467"/>
      <c r="LO16" s="468"/>
      <c r="LP16" s="467"/>
      <c r="LQ16" s="467"/>
      <c r="LR16" s="475"/>
      <c r="LS16" s="476"/>
      <c r="LT16" s="476"/>
      <c r="LU16" s="476"/>
      <c r="LV16" s="476"/>
      <c r="LW16" s="476"/>
      <c r="LX16" s="477"/>
      <c r="LY16" s="467"/>
      <c r="LZ16" s="467"/>
      <c r="MA16" s="468"/>
      <c r="MB16" s="467"/>
      <c r="MC16" s="467"/>
      <c r="MD16" s="475"/>
      <c r="ME16" s="476"/>
      <c r="MF16" s="476"/>
      <c r="MG16" s="476"/>
      <c r="MH16" s="476"/>
      <c r="MI16" s="476"/>
      <c r="MJ16" s="477"/>
      <c r="MK16" s="467"/>
      <c r="ML16" s="467"/>
      <c r="MM16" s="468"/>
      <c r="MN16" s="467"/>
      <c r="MO16" s="467"/>
      <c r="MP16" s="475"/>
      <c r="MQ16" s="476"/>
      <c r="MR16" s="476"/>
      <c r="MS16" s="476"/>
      <c r="MT16" s="476"/>
      <c r="MU16" s="476"/>
      <c r="MV16" s="477"/>
      <c r="MW16" s="467"/>
      <c r="MX16" s="467"/>
      <c r="MY16" s="468"/>
      <c r="MZ16" s="467"/>
      <c r="NA16" s="467"/>
      <c r="NB16" s="475"/>
      <c r="NC16" s="476"/>
      <c r="ND16" s="476"/>
      <c r="NE16" s="476"/>
      <c r="NF16" s="476"/>
      <c r="NG16" s="476"/>
      <c r="NH16" s="477"/>
      <c r="NI16" s="467"/>
      <c r="NJ16" s="467"/>
      <c r="NK16" s="471"/>
      <c r="NL16" s="474"/>
      <c r="NM16" s="474"/>
      <c r="NN16" s="475"/>
      <c r="NO16" s="476"/>
      <c r="NP16" s="476"/>
      <c r="NQ16" s="476"/>
      <c r="NR16" s="476"/>
      <c r="NS16" s="476"/>
      <c r="NT16" s="477"/>
      <c r="NU16" s="467"/>
      <c r="NV16" s="467"/>
      <c r="NW16" s="468"/>
      <c r="NX16" s="467"/>
      <c r="NY16" s="467"/>
      <c r="NZ16" s="475"/>
      <c r="OA16" s="476"/>
      <c r="OB16" s="476"/>
      <c r="OC16" s="476"/>
      <c r="OD16" s="476"/>
      <c r="OE16" s="476"/>
      <c r="OF16" s="477"/>
      <c r="OG16" s="467"/>
      <c r="OH16" s="467"/>
      <c r="OI16" s="468"/>
      <c r="OJ16" s="467"/>
      <c r="OK16" s="467"/>
      <c r="OL16" s="475"/>
      <c r="OM16" s="476"/>
      <c r="ON16" s="476"/>
      <c r="OO16" s="476"/>
      <c r="OP16" s="476"/>
      <c r="OQ16" s="476"/>
      <c r="OR16" s="477"/>
      <c r="OS16" s="467"/>
      <c r="OT16" s="467"/>
      <c r="OU16" s="468"/>
      <c r="OV16" s="467"/>
      <c r="OW16" s="467"/>
      <c r="OX16" s="475"/>
      <c r="OY16" s="476"/>
      <c r="OZ16" s="476"/>
      <c r="PA16" s="476"/>
      <c r="PB16" s="476"/>
      <c r="PC16" s="476"/>
      <c r="PD16" s="477"/>
      <c r="PE16" s="467"/>
      <c r="PF16" s="467"/>
      <c r="PG16" s="468"/>
      <c r="PH16" s="467"/>
      <c r="PI16" s="467"/>
      <c r="PJ16" s="475"/>
      <c r="PK16" s="476"/>
      <c r="PL16" s="476"/>
      <c r="PM16" s="476"/>
      <c r="PN16" s="476"/>
      <c r="PO16" s="476"/>
      <c r="PP16" s="477"/>
      <c r="PQ16" s="467"/>
      <c r="PR16" s="467"/>
      <c r="PS16" s="468"/>
      <c r="PT16" s="467"/>
      <c r="PU16" s="467"/>
      <c r="PV16" s="475"/>
      <c r="PW16" s="476"/>
      <c r="PX16" s="476"/>
      <c r="PY16" s="476"/>
      <c r="PZ16" s="476"/>
      <c r="QA16" s="476"/>
      <c r="QB16" s="477"/>
      <c r="QC16" s="467"/>
      <c r="QD16" s="467"/>
      <c r="QE16" s="471"/>
      <c r="QF16" s="474"/>
      <c r="QG16" s="474"/>
      <c r="QH16" s="475"/>
      <c r="QI16" s="476"/>
      <c r="QJ16" s="476"/>
      <c r="QK16" s="476"/>
      <c r="QL16" s="476"/>
      <c r="QM16" s="476"/>
      <c r="QN16" s="477"/>
      <c r="QO16" s="467"/>
      <c r="QP16" s="467"/>
      <c r="QQ16" s="468"/>
      <c r="QR16" s="467"/>
      <c r="QS16" s="467"/>
      <c r="QT16" s="475"/>
      <c r="QU16" s="476"/>
      <c r="QV16" s="476"/>
      <c r="QW16" s="476"/>
      <c r="QX16" s="476"/>
      <c r="QY16" s="476"/>
      <c r="QZ16" s="477"/>
      <c r="RA16" s="467"/>
      <c r="RB16" s="467"/>
      <c r="RC16" s="468"/>
      <c r="RD16" s="467"/>
      <c r="RE16" s="467"/>
      <c r="RF16" s="475"/>
      <c r="RG16" s="476"/>
      <c r="RH16" s="476"/>
      <c r="RI16" s="476"/>
      <c r="RJ16" s="476"/>
      <c r="RK16" s="476"/>
      <c r="RL16" s="477"/>
      <c r="RM16" s="467"/>
      <c r="RN16" s="467"/>
      <c r="RO16" s="468"/>
      <c r="RP16" s="467"/>
      <c r="RQ16" s="467"/>
      <c r="RR16" s="475"/>
      <c r="RS16" s="476"/>
      <c r="RT16" s="476"/>
      <c r="RU16" s="476"/>
      <c r="RV16" s="476"/>
      <c r="RW16" s="476"/>
      <c r="RX16" s="477"/>
      <c r="RY16" s="467"/>
      <c r="RZ16" s="467"/>
      <c r="SA16" s="468"/>
      <c r="SB16" s="467"/>
      <c r="SC16" s="467"/>
      <c r="SD16" s="475"/>
      <c r="SE16" s="476"/>
      <c r="SF16" s="476"/>
      <c r="SG16" s="476"/>
      <c r="SH16" s="476"/>
      <c r="SI16" s="476"/>
      <c r="SJ16" s="477"/>
      <c r="SK16" s="467"/>
      <c r="SL16" s="467"/>
      <c r="SM16" s="468"/>
      <c r="SN16" s="467"/>
      <c r="SO16" s="467"/>
      <c r="SP16" s="475"/>
      <c r="SQ16" s="476"/>
      <c r="SR16" s="476"/>
      <c r="SS16" s="476"/>
      <c r="ST16" s="476"/>
      <c r="SU16" s="476"/>
      <c r="SV16" s="477"/>
      <c r="SW16" s="467"/>
      <c r="SX16" s="467"/>
      <c r="SY16" s="468"/>
      <c r="SZ16" s="467"/>
      <c r="TA16" s="467"/>
      <c r="TB16" s="475"/>
      <c r="TC16" s="476"/>
      <c r="TD16" s="476"/>
      <c r="TE16" s="476"/>
      <c r="TF16" s="476"/>
      <c r="TG16" s="476"/>
      <c r="TH16" s="477"/>
      <c r="TI16" s="467"/>
      <c r="TJ16" s="467"/>
      <c r="TK16" s="468"/>
      <c r="TL16" s="467"/>
      <c r="TM16" s="467"/>
      <c r="TN16" s="475"/>
      <c r="TO16" s="476"/>
      <c r="TP16" s="476"/>
      <c r="TQ16" s="476"/>
      <c r="TR16" s="476"/>
      <c r="TS16" s="476"/>
      <c r="TT16" s="477"/>
      <c r="TU16" s="467"/>
      <c r="TV16" s="467"/>
      <c r="TW16" s="468"/>
      <c r="TX16" s="467"/>
      <c r="TY16" s="467"/>
      <c r="TZ16" s="475"/>
      <c r="UA16" s="476"/>
      <c r="UB16" s="476"/>
      <c r="UC16" s="476"/>
      <c r="UD16" s="476"/>
      <c r="UE16" s="476"/>
      <c r="UF16" s="477"/>
      <c r="UG16" s="467"/>
      <c r="UH16" s="467"/>
      <c r="UI16" s="468"/>
      <c r="UJ16" s="467"/>
      <c r="UK16" s="467"/>
      <c r="UL16" s="475"/>
      <c r="UM16" s="476"/>
      <c r="UN16" s="476"/>
      <c r="UO16" s="476"/>
      <c r="UP16" s="476"/>
      <c r="UQ16" s="476"/>
      <c r="UR16" s="477"/>
      <c r="US16" s="467"/>
      <c r="UT16" s="467"/>
      <c r="UU16" s="468"/>
      <c r="UV16" s="467"/>
      <c r="UW16" s="467"/>
      <c r="UX16" s="475"/>
      <c r="UY16" s="476"/>
      <c r="UZ16" s="476"/>
      <c r="VA16" s="476"/>
      <c r="VB16" s="476"/>
      <c r="VC16" s="476"/>
      <c r="VD16" s="477"/>
      <c r="VE16" s="467"/>
      <c r="VF16" s="467"/>
      <c r="VG16" s="468"/>
      <c r="VH16" s="467"/>
      <c r="VI16" s="467"/>
      <c r="VJ16" s="475"/>
      <c r="VK16" s="476"/>
      <c r="VL16" s="476"/>
      <c r="VM16" s="476"/>
      <c r="VN16" s="476"/>
      <c r="VO16" s="476"/>
      <c r="VP16" s="477"/>
      <c r="VQ16" s="467"/>
      <c r="VR16" s="467"/>
      <c r="VS16" s="468"/>
      <c r="VT16" s="467"/>
      <c r="VU16" s="467"/>
      <c r="VV16" s="475"/>
      <c r="VW16" s="476"/>
      <c r="VX16" s="476"/>
      <c r="VY16" s="476"/>
      <c r="VZ16" s="476"/>
      <c r="WA16" s="476"/>
      <c r="WB16" s="477"/>
      <c r="WC16" s="467"/>
      <c r="WD16" s="467"/>
      <c r="WE16" s="468"/>
      <c r="WF16" s="467"/>
      <c r="WG16" s="467"/>
      <c r="WH16" s="475"/>
      <c r="WI16" s="476"/>
      <c r="WJ16" s="476"/>
      <c r="WK16" s="476"/>
      <c r="WL16" s="476"/>
      <c r="WM16" s="476"/>
      <c r="WN16" s="477"/>
      <c r="WO16" s="467"/>
      <c r="WP16" s="467"/>
      <c r="WQ16" s="468"/>
      <c r="WR16" s="467"/>
      <c r="WS16" s="467"/>
      <c r="WT16" s="475"/>
      <c r="WU16" s="476"/>
      <c r="WV16" s="476"/>
      <c r="WW16" s="476"/>
      <c r="WX16" s="476"/>
      <c r="WY16" s="476"/>
      <c r="WZ16" s="477"/>
      <c r="XA16" s="467"/>
      <c r="XB16" s="467"/>
      <c r="XC16" s="468"/>
      <c r="XD16" s="467"/>
      <c r="XE16" s="467"/>
      <c r="XF16" s="475"/>
      <c r="XG16" s="476"/>
      <c r="XH16" s="476"/>
      <c r="XI16" s="476"/>
      <c r="XJ16" s="476"/>
      <c r="XK16" s="476"/>
      <c r="XL16" s="477"/>
      <c r="XM16" s="467"/>
      <c r="XN16" s="467"/>
      <c r="XO16" s="468"/>
      <c r="XP16" s="467"/>
      <c r="XQ16" s="467"/>
      <c r="XR16" s="475"/>
      <c r="XS16" s="476"/>
      <c r="XT16" s="476"/>
      <c r="XU16" s="476"/>
      <c r="XV16" s="476"/>
      <c r="XW16" s="476"/>
      <c r="XX16" s="477"/>
      <c r="XY16" s="467"/>
      <c r="XZ16" s="467"/>
      <c r="YA16" s="468"/>
      <c r="YB16" s="467"/>
      <c r="YC16" s="467"/>
      <c r="YD16" s="475"/>
      <c r="YE16" s="476"/>
      <c r="YF16" s="476"/>
      <c r="YG16" s="476"/>
      <c r="YH16" s="476"/>
      <c r="YI16" s="476"/>
      <c r="YJ16" s="477"/>
      <c r="YK16" s="467"/>
      <c r="YL16" s="467"/>
      <c r="YM16" s="468"/>
      <c r="YN16" s="467"/>
      <c r="YO16" s="467"/>
      <c r="YP16" s="475"/>
      <c r="YQ16" s="476"/>
      <c r="YR16" s="476"/>
      <c r="YS16" s="476"/>
      <c r="YT16" s="476"/>
      <c r="YU16" s="476"/>
      <c r="YV16" s="477"/>
      <c r="YW16" s="467"/>
      <c r="YX16" s="467"/>
      <c r="YY16" s="468"/>
      <c r="YZ16" s="467"/>
      <c r="ZA16" s="467"/>
      <c r="ZB16" s="475"/>
      <c r="ZC16" s="476"/>
      <c r="ZD16" s="476"/>
      <c r="ZE16" s="476"/>
      <c r="ZF16" s="476"/>
      <c r="ZG16" s="476"/>
      <c r="ZH16" s="477"/>
      <c r="ZI16" s="467"/>
      <c r="ZJ16" s="467"/>
      <c r="ZK16" s="468"/>
      <c r="ZL16" s="467"/>
      <c r="ZM16" s="467"/>
      <c r="ZN16" s="475"/>
      <c r="ZO16" s="476"/>
      <c r="ZP16" s="476"/>
      <c r="ZQ16" s="476"/>
      <c r="ZR16" s="476"/>
      <c r="ZS16" s="476"/>
      <c r="ZT16" s="477"/>
      <c r="ZU16" s="467"/>
      <c r="ZV16" s="467"/>
      <c r="ZW16" s="468"/>
      <c r="ZX16" s="467"/>
      <c r="ZY16" s="467"/>
      <c r="ZZ16" s="475"/>
      <c r="AAA16" s="476"/>
      <c r="AAB16" s="476"/>
      <c r="AAC16" s="476"/>
      <c r="AAD16" s="476"/>
      <c r="AAE16" s="476"/>
      <c r="AAF16" s="477"/>
      <c r="AAG16" s="467"/>
      <c r="AAH16" s="467"/>
      <c r="AAI16" s="468"/>
      <c r="AAJ16" s="467"/>
      <c r="AAK16" s="467"/>
      <c r="AAL16" s="475"/>
      <c r="AAM16" s="476"/>
      <c r="AAN16" s="476"/>
      <c r="AAO16" s="476"/>
      <c r="AAP16" s="476"/>
      <c r="AAQ16" s="476"/>
      <c r="AAR16" s="477"/>
      <c r="AAS16" s="467"/>
      <c r="AAT16" s="467"/>
      <c r="AAU16" s="468"/>
      <c r="AAV16" s="467"/>
      <c r="AAW16" s="467"/>
      <c r="AAX16" s="475"/>
      <c r="AAY16" s="476"/>
      <c r="AAZ16" s="476"/>
      <c r="ABA16" s="476"/>
      <c r="ABB16" s="476"/>
      <c r="ABC16" s="476"/>
      <c r="ABD16" s="477"/>
      <c r="ABE16" s="467"/>
      <c r="ABF16" s="467"/>
      <c r="ABG16" s="468"/>
      <c r="ABH16" s="467"/>
      <c r="ABI16" s="467"/>
      <c r="ABJ16" s="475"/>
      <c r="ABK16" s="476"/>
      <c r="ABL16" s="476"/>
      <c r="ABM16" s="476"/>
      <c r="ABN16" s="476"/>
      <c r="ABO16" s="476"/>
      <c r="ABP16" s="477"/>
      <c r="ABQ16" s="467"/>
      <c r="ABR16" s="467"/>
      <c r="ABS16" s="468"/>
      <c r="ABT16" s="467"/>
      <c r="ABU16" s="467"/>
      <c r="ABV16" s="475"/>
      <c r="ABW16" s="476"/>
      <c r="ABX16" s="476"/>
      <c r="ABY16" s="476"/>
      <c r="ABZ16" s="476"/>
      <c r="ACA16" s="476"/>
      <c r="ACB16" s="477"/>
      <c r="ACC16" s="467"/>
      <c r="ACD16" s="467"/>
      <c r="ACE16" s="468"/>
      <c r="ACF16" s="467"/>
      <c r="ACG16" s="467"/>
      <c r="ACH16" s="475"/>
      <c r="ACI16" s="476"/>
      <c r="ACJ16" s="476"/>
      <c r="ACK16" s="476"/>
      <c r="ACL16" s="476"/>
      <c r="ACM16" s="476"/>
      <c r="ACN16" s="477"/>
      <c r="ACO16" s="467"/>
      <c r="ACP16" s="467"/>
      <c r="ACQ16" s="468"/>
      <c r="ACR16" s="467"/>
      <c r="ACS16" s="467"/>
      <c r="ACT16" s="475"/>
      <c r="ACU16" s="476"/>
      <c r="ACV16" s="476"/>
      <c r="ACW16" s="476"/>
      <c r="ACX16" s="476"/>
      <c r="ACY16" s="476"/>
      <c r="ACZ16" s="477"/>
      <c r="ADA16" s="467"/>
      <c r="ADB16" s="467"/>
      <c r="ADC16" s="468"/>
      <c r="ADD16" s="467"/>
      <c r="ADE16" s="467"/>
      <c r="ADF16" s="475"/>
      <c r="ADG16" s="476"/>
      <c r="ADH16" s="476"/>
      <c r="ADI16" s="476"/>
      <c r="ADJ16" s="476"/>
      <c r="ADK16" s="476"/>
      <c r="ADL16" s="477"/>
      <c r="ADM16" s="467"/>
      <c r="ADN16" s="467"/>
      <c r="ADO16" s="468"/>
      <c r="ADP16" s="467"/>
      <c r="ADQ16" s="467"/>
      <c r="ADR16" s="475"/>
      <c r="ADS16" s="476"/>
      <c r="ADT16" s="476"/>
      <c r="ADU16" s="476"/>
      <c r="ADV16" s="476"/>
      <c r="ADW16" s="476"/>
      <c r="ADX16" s="477"/>
      <c r="ADY16" s="467"/>
      <c r="ADZ16" s="467"/>
      <c r="AEA16" s="468"/>
      <c r="AEB16" s="467"/>
      <c r="AEC16" s="467"/>
      <c r="AED16" s="475"/>
      <c r="AEE16" s="476"/>
      <c r="AEF16" s="476"/>
      <c r="AEG16" s="476"/>
      <c r="AEH16" s="476"/>
      <c r="AEI16" s="476"/>
      <c r="AEJ16" s="477"/>
      <c r="AEK16" s="467"/>
      <c r="AEL16" s="467"/>
      <c r="AEM16" s="468"/>
      <c r="AEN16" s="467"/>
      <c r="AEO16" s="467"/>
      <c r="AEP16" s="475"/>
      <c r="AEQ16" s="476"/>
      <c r="AER16" s="476"/>
      <c r="AES16" s="476"/>
      <c r="AET16" s="476"/>
      <c r="AEU16" s="476"/>
      <c r="AEV16" s="477"/>
      <c r="AEW16" s="467"/>
      <c r="AEX16" s="467"/>
      <c r="AEY16" s="468"/>
      <c r="AEZ16" s="467"/>
      <c r="AFA16" s="467"/>
      <c r="AFB16" s="475"/>
      <c r="AFC16" s="476"/>
      <c r="AFD16" s="476"/>
      <c r="AFE16" s="476"/>
      <c r="AFF16" s="476"/>
      <c r="AFG16" s="476"/>
      <c r="AFH16" s="477"/>
      <c r="AFI16" s="467"/>
      <c r="AFJ16" s="467"/>
      <c r="AFK16" s="468"/>
      <c r="AFL16" s="467"/>
      <c r="AFM16" s="467"/>
      <c r="AFN16" s="475"/>
      <c r="AFO16" s="476"/>
      <c r="AFP16" s="476"/>
      <c r="AFQ16" s="476"/>
      <c r="AFR16" s="476"/>
      <c r="AFS16" s="476"/>
      <c r="AFT16" s="477"/>
      <c r="AFU16" s="467"/>
      <c r="AFV16" s="467"/>
      <c r="AFW16" s="468"/>
      <c r="AFX16" s="467"/>
      <c r="AFY16" s="467"/>
      <c r="AFZ16" s="475"/>
      <c r="AGA16" s="476"/>
      <c r="AGB16" s="476"/>
      <c r="AGC16" s="476"/>
      <c r="AGD16" s="476"/>
      <c r="AGE16" s="476"/>
      <c r="AGF16" s="477"/>
      <c r="AGG16" s="467"/>
      <c r="AGH16" s="467"/>
      <c r="AGI16" s="468"/>
      <c r="AGJ16" s="467"/>
      <c r="AGK16" s="467"/>
      <c r="AGL16" s="475"/>
      <c r="AGM16" s="476"/>
      <c r="AGN16" s="476"/>
      <c r="AGO16" s="476"/>
      <c r="AGP16" s="476"/>
      <c r="AGQ16" s="476"/>
      <c r="AGR16" s="477"/>
      <c r="AGS16" s="467"/>
      <c r="AGT16" s="467"/>
      <c r="AGU16" s="468"/>
      <c r="AGV16" s="467"/>
      <c r="AGW16" s="467"/>
      <c r="AGX16" s="475"/>
      <c r="AGY16" s="476"/>
      <c r="AGZ16" s="476"/>
      <c r="AHA16" s="476"/>
      <c r="AHB16" s="476"/>
      <c r="AHC16" s="476"/>
      <c r="AHD16" s="477"/>
      <c r="AHE16" s="467"/>
      <c r="AHF16" s="467"/>
      <c r="AHG16" s="468"/>
      <c r="AHH16" s="467"/>
      <c r="AHI16" s="467"/>
      <c r="AHJ16" s="475"/>
      <c r="AHK16" s="476"/>
      <c r="AHL16" s="476"/>
      <c r="AHM16" s="476"/>
      <c r="AHN16" s="476"/>
      <c r="AHO16" s="476"/>
      <c r="AHP16" s="477"/>
      <c r="AHQ16" s="467"/>
      <c r="AHR16" s="467"/>
      <c r="AHS16" s="468"/>
      <c r="AHT16" s="467"/>
      <c r="AHU16" s="467"/>
      <c r="AHV16" s="475"/>
      <c r="AHW16" s="476"/>
      <c r="AHX16" s="476"/>
      <c r="AHY16" s="476"/>
      <c r="AHZ16" s="476"/>
      <c r="AIA16" s="476"/>
      <c r="AIB16" s="477"/>
      <c r="AIC16" s="467"/>
      <c r="AID16" s="467"/>
      <c r="AIE16" s="468"/>
      <c r="AIF16" s="467"/>
      <c r="AIG16" s="467"/>
      <c r="AIH16" s="475"/>
      <c r="AII16" s="476"/>
      <c r="AIJ16" s="476"/>
      <c r="AIK16" s="476"/>
      <c r="AIL16" s="476"/>
      <c r="AIM16" s="476"/>
      <c r="AIN16" s="477"/>
      <c r="AIO16" s="467"/>
      <c r="AIP16" s="467"/>
      <c r="AIQ16" s="468"/>
      <c r="AIR16" s="467"/>
      <c r="AIS16" s="467"/>
      <c r="AIT16" s="475"/>
      <c r="AIU16" s="476"/>
      <c r="AIV16" s="476"/>
      <c r="AIW16" s="476"/>
      <c r="AIX16" s="476"/>
      <c r="AIY16" s="476"/>
      <c r="AIZ16" s="477"/>
      <c r="AJA16" s="467"/>
      <c r="AJB16" s="467"/>
      <c r="AJC16" s="468"/>
      <c r="AJD16" s="467"/>
      <c r="AJE16" s="467"/>
      <c r="AJF16" s="475"/>
      <c r="AJG16" s="476"/>
      <c r="AJH16" s="476"/>
      <c r="AJI16" s="476"/>
      <c r="AJJ16" s="476"/>
      <c r="AJK16" s="476"/>
      <c r="AJL16" s="477"/>
      <c r="AJM16" s="467"/>
      <c r="AJN16" s="467"/>
      <c r="AJO16" s="468"/>
      <c r="AJP16" s="467"/>
      <c r="AJQ16" s="467"/>
      <c r="AJR16" s="475"/>
      <c r="AJS16" s="476"/>
      <c r="AJT16" s="476"/>
      <c r="AJU16" s="476"/>
      <c r="AJV16" s="476"/>
      <c r="AJW16" s="476"/>
      <c r="AJX16" s="477"/>
      <c r="AJY16" s="467"/>
      <c r="AJZ16" s="467"/>
      <c r="AKA16" s="468"/>
      <c r="AKB16" s="467"/>
      <c r="AKC16" s="467"/>
      <c r="AKD16" s="475"/>
      <c r="AKE16" s="476"/>
      <c r="AKF16" s="476"/>
      <c r="AKG16" s="476"/>
      <c r="AKH16" s="476"/>
      <c r="AKI16" s="476"/>
      <c r="AKJ16" s="477"/>
      <c r="AKL16" s="444"/>
      <c r="AKM16" s="444"/>
      <c r="AKN16" s="444"/>
      <c r="AKO16" s="444"/>
      <c r="AKP16" s="444"/>
    </row>
    <row r="17" spans="1:978" ht="18" customHeight="1" x14ac:dyDescent="0.3">
      <c r="A17" s="478" t="str">
        <f>'جدول نتایج '!A21</f>
        <v>قرانکریم</v>
      </c>
      <c r="B17" s="478"/>
      <c r="C17" s="173" t="str">
        <f>'جدول نتایج '!C21</f>
        <v/>
      </c>
      <c r="D17" s="173" t="str">
        <f>'جدول نتایج '!D21</f>
        <v/>
      </c>
      <c r="E17" s="173" t="str">
        <f>'جدول نتایج '!E21</f>
        <v/>
      </c>
      <c r="L17" s="174"/>
      <c r="M17" s="478" t="str">
        <f>'جدول نتایج '!A21</f>
        <v>قرانکریم</v>
      </c>
      <c r="N17" s="478"/>
      <c r="O17" s="173" t="str">
        <f>'جدول نتایج '!G21</f>
        <v/>
      </c>
      <c r="P17" s="173" t="str">
        <f>'جدول نتایج '!H21</f>
        <v/>
      </c>
      <c r="Q17" s="173" t="str">
        <f>'جدول نتایج '!I21</f>
        <v/>
      </c>
      <c r="X17" s="174"/>
      <c r="Y17" s="478" t="str">
        <f>'جدول نتایج '!A21</f>
        <v>قرانکریم</v>
      </c>
      <c r="Z17" s="478"/>
      <c r="AA17" s="173" t="str">
        <f>'جدول نتایج '!K21</f>
        <v/>
      </c>
      <c r="AB17" s="173" t="str">
        <f>'جدول نتایج '!L21</f>
        <v/>
      </c>
      <c r="AC17" s="173" t="str">
        <f>'جدول نتایج '!M21</f>
        <v/>
      </c>
      <c r="AJ17" s="174"/>
      <c r="AK17" s="478" t="str">
        <f>'جدول نتایج '!A21</f>
        <v>قرانکریم</v>
      </c>
      <c r="AL17" s="478"/>
      <c r="AM17" s="173" t="str">
        <f>'جدول نتایج '!O21</f>
        <v/>
      </c>
      <c r="AN17" s="173" t="str">
        <f>'جدول نتایج '!P21</f>
        <v/>
      </c>
      <c r="AO17" s="173" t="str">
        <f>'جدول نتایج '!Q21</f>
        <v/>
      </c>
      <c r="AV17" s="174"/>
      <c r="AW17" s="478" t="str">
        <f>'جدول نتایج '!A21</f>
        <v>قرانکریم</v>
      </c>
      <c r="AX17" s="478"/>
      <c r="AY17" s="173" t="str">
        <f>'جدول نتایج '!S21</f>
        <v/>
      </c>
      <c r="AZ17" s="173" t="str">
        <f>'جدول نتایج '!T21</f>
        <v/>
      </c>
      <c r="BA17" s="173" t="str">
        <f>'جدول نتایج '!U21</f>
        <v/>
      </c>
      <c r="BH17" s="174"/>
      <c r="BI17" s="478" t="str">
        <f>'جدول نتایج '!A21</f>
        <v>قرانکریم</v>
      </c>
      <c r="BJ17" s="478"/>
      <c r="BK17" s="173" t="str">
        <f>'جدول نتایج '!W21</f>
        <v/>
      </c>
      <c r="BL17" s="173" t="str">
        <f>'جدول نتایج '!X21</f>
        <v/>
      </c>
      <c r="BM17" s="173" t="str">
        <f>'جدول نتایج '!Y21</f>
        <v/>
      </c>
      <c r="BT17" s="174"/>
      <c r="BU17" s="478" t="str">
        <f>'جدول نتایج '!A21</f>
        <v>قرانکریم</v>
      </c>
      <c r="BV17" s="478"/>
      <c r="BW17" s="173" t="str">
        <f>'جدول نتایج '!AA21</f>
        <v/>
      </c>
      <c r="BX17" s="173" t="str">
        <f>'جدول نتایج '!AB21</f>
        <v/>
      </c>
      <c r="BY17" s="173" t="str">
        <f>'جدول نتایج '!AC21</f>
        <v/>
      </c>
      <c r="CF17" s="174"/>
      <c r="CG17" s="478" t="str">
        <f>'جدول نتایج '!A21</f>
        <v>قرانکریم</v>
      </c>
      <c r="CH17" s="478"/>
      <c r="CI17" s="173" t="str">
        <f>'جدول نتایج '!AE21</f>
        <v/>
      </c>
      <c r="CJ17" s="173" t="str">
        <f>'جدول نتایج '!AF21</f>
        <v/>
      </c>
      <c r="CK17" s="173" t="str">
        <f>'جدول نتایج '!AG21</f>
        <v/>
      </c>
      <c r="CR17" s="174"/>
      <c r="CS17" s="478" t="str">
        <f>'جدول نتایج '!A21</f>
        <v>قرانکریم</v>
      </c>
      <c r="CT17" s="478"/>
      <c r="CU17" s="173" t="str">
        <f>'جدول نتایج '!AI21</f>
        <v/>
      </c>
      <c r="CV17" s="173" t="str">
        <f>'جدول نتایج '!AJ21</f>
        <v/>
      </c>
      <c r="CW17" s="173" t="str">
        <f>'جدول نتایج '!AK21</f>
        <v/>
      </c>
      <c r="DD17" s="174"/>
      <c r="DE17" s="478" t="str">
        <f>'جدول نتایج '!A21</f>
        <v>قرانکریم</v>
      </c>
      <c r="DF17" s="478"/>
      <c r="DG17" s="173" t="str">
        <f>'جدول نتایج '!AM21</f>
        <v/>
      </c>
      <c r="DH17" s="173" t="str">
        <f>'جدول نتایج '!AN21</f>
        <v/>
      </c>
      <c r="DI17" s="173" t="str">
        <f>'جدول نتایج '!AO21</f>
        <v/>
      </c>
      <c r="DP17" s="174"/>
      <c r="DQ17" s="478" t="str">
        <f>'جدول نتایج '!A21</f>
        <v>قرانکریم</v>
      </c>
      <c r="DR17" s="478"/>
      <c r="DS17" s="173" t="str">
        <f>'جدول نتایج '!AQ21</f>
        <v/>
      </c>
      <c r="DT17" s="173" t="str">
        <f>'جدول نتایج '!AR21</f>
        <v/>
      </c>
      <c r="DU17" s="173" t="str">
        <f>'جدول نتایج '!AS21</f>
        <v/>
      </c>
      <c r="EB17" s="174"/>
      <c r="EC17" s="478" t="str">
        <f>'جدول نتایج '!A21</f>
        <v>قرانکریم</v>
      </c>
      <c r="ED17" s="478"/>
      <c r="EE17" s="173" t="str">
        <f>'جدول نتایج '!AU21</f>
        <v/>
      </c>
      <c r="EF17" s="173" t="str">
        <f>'جدول نتایج '!AV21</f>
        <v/>
      </c>
      <c r="EG17" s="173" t="str">
        <f>'جدول نتایج '!AW21</f>
        <v/>
      </c>
      <c r="EN17" s="174"/>
      <c r="EO17" s="478" t="str">
        <f>'جدول نتایج '!A21</f>
        <v>قرانکریم</v>
      </c>
      <c r="EP17" s="478"/>
      <c r="EQ17" s="173" t="str">
        <f>'جدول نتایج '!AY21</f>
        <v/>
      </c>
      <c r="ER17" s="173" t="str">
        <f>'جدول نتایج '!AZ21</f>
        <v/>
      </c>
      <c r="ES17" s="173" t="str">
        <f>'جدول نتایج '!BA21</f>
        <v/>
      </c>
      <c r="EZ17" s="174"/>
      <c r="FA17" s="478" t="str">
        <f>'جدول نتایج '!A21</f>
        <v>قرانکریم</v>
      </c>
      <c r="FB17" s="478"/>
      <c r="FC17" s="173" t="str">
        <f>'جدول نتایج '!BC21</f>
        <v/>
      </c>
      <c r="FD17" s="173" t="str">
        <f>'جدول نتایج '!BD21</f>
        <v/>
      </c>
      <c r="FE17" s="173" t="str">
        <f>'جدول نتایج '!BE21</f>
        <v/>
      </c>
      <c r="FL17" s="174"/>
      <c r="FM17" s="478" t="str">
        <f>'جدول نتایج '!A21</f>
        <v>قرانکریم</v>
      </c>
      <c r="FN17" s="478"/>
      <c r="FO17" s="173" t="str">
        <f>'جدول نتایج '!BG21</f>
        <v/>
      </c>
      <c r="FP17" s="173" t="str">
        <f>'جدول نتایج '!BH21</f>
        <v/>
      </c>
      <c r="FQ17" s="173" t="str">
        <f>'جدول نتایج '!BI21</f>
        <v/>
      </c>
      <c r="FX17" s="174"/>
      <c r="FY17" s="478" t="str">
        <f>'جدول نتایج '!A21</f>
        <v>قرانکریم</v>
      </c>
      <c r="FZ17" s="478"/>
      <c r="GA17" s="173" t="str">
        <f>'جدول نتایج '!BK21</f>
        <v/>
      </c>
      <c r="GB17" s="173" t="str">
        <f>'جدول نتایج '!BL21</f>
        <v/>
      </c>
      <c r="GC17" s="173" t="str">
        <f>'جدول نتایج '!BM21</f>
        <v/>
      </c>
      <c r="GJ17" s="174"/>
      <c r="GK17" s="478" t="str">
        <f>'جدول نتایج '!A21</f>
        <v>قرانکریم</v>
      </c>
      <c r="GL17" s="478"/>
      <c r="GM17" s="173" t="str">
        <f>'جدول نتایج '!BO21</f>
        <v/>
      </c>
      <c r="GN17" s="173" t="str">
        <f>'جدول نتایج '!BP21</f>
        <v/>
      </c>
      <c r="GO17" s="173" t="str">
        <f>'جدول نتایج '!BQ21</f>
        <v/>
      </c>
      <c r="GV17" s="174"/>
      <c r="GW17" s="478" t="str">
        <f>'جدول نتایج '!A21</f>
        <v>قرانکریم</v>
      </c>
      <c r="GX17" s="478"/>
      <c r="GY17" s="173" t="str">
        <f>'جدول نتایج '!BS21</f>
        <v/>
      </c>
      <c r="GZ17" s="173" t="str">
        <f>'جدول نتایج '!BT21</f>
        <v/>
      </c>
      <c r="HA17" s="173" t="str">
        <f>'جدول نتایج '!BU21</f>
        <v/>
      </c>
      <c r="HH17" s="174"/>
      <c r="HI17" s="478" t="str">
        <f>'جدول نتایج '!A21</f>
        <v>قرانکریم</v>
      </c>
      <c r="HJ17" s="478"/>
      <c r="HK17" s="173" t="str">
        <f>'جدول نتایج '!BW21</f>
        <v/>
      </c>
      <c r="HL17" s="173" t="str">
        <f>'جدول نتایج '!BX21</f>
        <v/>
      </c>
      <c r="HM17" s="173" t="str">
        <f>'جدول نتایج '!BY21</f>
        <v/>
      </c>
      <c r="HT17" s="174"/>
      <c r="HU17" s="478" t="str">
        <f>'جدول نتایج '!A21</f>
        <v>قرانکریم</v>
      </c>
      <c r="HV17" s="478"/>
      <c r="HW17" s="173" t="str">
        <f>'جدول نتایج '!CA21</f>
        <v/>
      </c>
      <c r="HX17" s="173" t="str">
        <f>'جدول نتایج '!CB21</f>
        <v/>
      </c>
      <c r="HY17" s="173" t="str">
        <f>'جدول نتایج '!CC21</f>
        <v/>
      </c>
      <c r="IF17" s="174"/>
      <c r="IG17" s="478" t="str">
        <f>'جدول نتایج '!A21</f>
        <v>قرانکریم</v>
      </c>
      <c r="IH17" s="478"/>
      <c r="II17" s="173" t="str">
        <f>'جدول نتایج '!CE21</f>
        <v/>
      </c>
      <c r="IJ17" s="173" t="str">
        <f>'جدول نتایج '!CF21</f>
        <v/>
      </c>
      <c r="IK17" s="173" t="str">
        <f>'جدول نتایج '!CG21</f>
        <v/>
      </c>
      <c r="IR17" s="174"/>
      <c r="IS17" s="478" t="str">
        <f>'جدول نتایج '!A21</f>
        <v>قرانکریم</v>
      </c>
      <c r="IT17" s="478"/>
      <c r="IU17" s="173" t="str">
        <f>'جدول نتایج '!CI21</f>
        <v/>
      </c>
      <c r="IV17" s="173" t="str">
        <f>'جدول نتایج '!CJ21</f>
        <v/>
      </c>
      <c r="IW17" s="173" t="str">
        <f>'جدول نتایج '!CK21</f>
        <v/>
      </c>
      <c r="JD17" s="174"/>
      <c r="JE17" s="478" t="str">
        <f>'جدول نتایج '!A21</f>
        <v>قرانکریم</v>
      </c>
      <c r="JF17" s="478"/>
      <c r="JG17" s="173" t="str">
        <f>'جدول نتایج '!CM21</f>
        <v/>
      </c>
      <c r="JH17" s="173" t="str">
        <f>'جدول نتایج '!CN21</f>
        <v/>
      </c>
      <c r="JI17" s="173" t="str">
        <f>'جدول نتایج '!CO21</f>
        <v/>
      </c>
      <c r="JP17" s="174"/>
      <c r="JQ17" s="478" t="str">
        <f>'جدول نتایج '!A21</f>
        <v>قرانکریم</v>
      </c>
      <c r="JR17" s="478"/>
      <c r="JS17" s="173" t="str">
        <f>'جدول نتایج '!CQ21</f>
        <v/>
      </c>
      <c r="JT17" s="173" t="str">
        <f>'جدول نتایج '!CR21</f>
        <v/>
      </c>
      <c r="JU17" s="173" t="str">
        <f>'جدول نتایج '!CS21</f>
        <v/>
      </c>
      <c r="KB17" s="174"/>
      <c r="KC17" s="478" t="str">
        <f>'جدول نتایج '!A21</f>
        <v>قرانکریم</v>
      </c>
      <c r="KD17" s="478"/>
      <c r="KE17" s="173" t="str">
        <f>'جدول نتایج '!CU21</f>
        <v/>
      </c>
      <c r="KF17" s="173" t="str">
        <f>'جدول نتایج '!CV21</f>
        <v/>
      </c>
      <c r="KG17" s="173" t="str">
        <f>'جدول نتایج '!CW21</f>
        <v/>
      </c>
      <c r="KN17" s="174"/>
      <c r="KO17" s="478" t="str">
        <f>'جدول نتایج '!A21</f>
        <v>قرانکریم</v>
      </c>
      <c r="KP17" s="478"/>
      <c r="KQ17" s="173" t="str">
        <f>'جدول نتایج '!CY21</f>
        <v/>
      </c>
      <c r="KR17" s="173" t="str">
        <f>'جدول نتایج '!CZ21</f>
        <v/>
      </c>
      <c r="KS17" s="173" t="str">
        <f>'جدول نتایج '!DA21</f>
        <v/>
      </c>
      <c r="KZ17" s="174"/>
      <c r="LA17" s="478" t="str">
        <f>'جدول نتایج '!A21</f>
        <v>قرانکریم</v>
      </c>
      <c r="LB17" s="478"/>
      <c r="LC17" s="173" t="str">
        <f>'جدول نتایج '!DC21</f>
        <v/>
      </c>
      <c r="LD17" s="173" t="str">
        <f>'جدول نتایج '!DD21</f>
        <v/>
      </c>
      <c r="LE17" s="173" t="str">
        <f>'جدول نتایج '!DE21</f>
        <v/>
      </c>
      <c r="LL17" s="174"/>
      <c r="LM17" s="478" t="str">
        <f>'جدول نتایج '!A21</f>
        <v>قرانکریم</v>
      </c>
      <c r="LN17" s="478"/>
      <c r="LO17" s="173" t="str">
        <f>'جدول نتایج '!DG21</f>
        <v/>
      </c>
      <c r="LP17" s="173" t="str">
        <f>'جدول نتایج '!DH21</f>
        <v/>
      </c>
      <c r="LQ17" s="173" t="str">
        <f>'جدول نتایج '!DI21</f>
        <v/>
      </c>
      <c r="LX17" s="174"/>
      <c r="LY17" s="478" t="str">
        <f>'جدول نتایج '!A21</f>
        <v>قرانکریم</v>
      </c>
      <c r="LZ17" s="478"/>
      <c r="MA17" s="173" t="str">
        <f>'جدول نتایج '!DK21</f>
        <v/>
      </c>
      <c r="MB17" s="173" t="str">
        <f>'جدول نتایج '!DL21</f>
        <v/>
      </c>
      <c r="MC17" s="173" t="str">
        <f>'جدول نتایج '!DM21</f>
        <v/>
      </c>
      <c r="MJ17" s="174"/>
      <c r="MK17" s="478" t="str">
        <f>'جدول نتایج '!A21</f>
        <v>قرانکریم</v>
      </c>
      <c r="ML17" s="478"/>
      <c r="MM17" s="173" t="str">
        <f>'جدول نتایج '!DO21</f>
        <v/>
      </c>
      <c r="MN17" s="173" t="str">
        <f>'جدول نتایج '!DP21</f>
        <v/>
      </c>
      <c r="MO17" s="173" t="str">
        <f>'جدول نتایج '!DQ21</f>
        <v/>
      </c>
      <c r="MV17" s="174"/>
      <c r="MW17" s="478" t="str">
        <f>'جدول نتایج '!A21</f>
        <v>قرانکریم</v>
      </c>
      <c r="MX17" s="478"/>
      <c r="MY17" s="173" t="str">
        <f>'جدول نتایج '!DS21</f>
        <v/>
      </c>
      <c r="MZ17" s="173" t="str">
        <f>'جدول نتایج '!DT21</f>
        <v/>
      </c>
      <c r="NA17" s="173" t="str">
        <f>'جدول نتایج '!DU21</f>
        <v/>
      </c>
      <c r="NH17" s="174"/>
      <c r="NI17" s="478" t="str">
        <f>'جدول نتایج '!A21</f>
        <v>قرانکریم</v>
      </c>
      <c r="NJ17" s="478"/>
      <c r="NK17" s="173" t="str">
        <f>'جدول نتایج '!DW21</f>
        <v/>
      </c>
      <c r="NL17" s="173" t="str">
        <f>'جدول نتایج '!DX21</f>
        <v/>
      </c>
      <c r="NM17" s="173" t="str">
        <f>'جدول نتایج '!DY21</f>
        <v/>
      </c>
      <c r="NT17" s="174"/>
      <c r="NU17" s="478" t="str">
        <f>'جدول نتایج '!A21</f>
        <v>قرانکریم</v>
      </c>
      <c r="NV17" s="478"/>
      <c r="NW17" s="173" t="str">
        <f>'جدول نتایج '!EA21</f>
        <v/>
      </c>
      <c r="NX17" s="173" t="str">
        <f>'جدول نتایج '!EB21</f>
        <v/>
      </c>
      <c r="NY17" s="173" t="str">
        <f>'جدول نتایج '!EC21</f>
        <v/>
      </c>
      <c r="OF17" s="174"/>
      <c r="OG17" s="478" t="str">
        <f>'جدول نتایج '!A21</f>
        <v>قرانکریم</v>
      </c>
      <c r="OH17" s="478"/>
      <c r="OI17" s="173" t="str">
        <f>'جدول نتایج '!EE21</f>
        <v/>
      </c>
      <c r="OJ17" s="173" t="str">
        <f>'جدول نتایج '!EF21</f>
        <v/>
      </c>
      <c r="OK17" s="173" t="str">
        <f>'جدول نتایج '!EG21</f>
        <v/>
      </c>
      <c r="OR17" s="174"/>
      <c r="OS17" s="478" t="str">
        <f>'جدول نتایج '!A21</f>
        <v>قرانکریم</v>
      </c>
      <c r="OT17" s="478"/>
      <c r="OU17" s="173" t="str">
        <f>'جدول نتایج '!EI21</f>
        <v/>
      </c>
      <c r="OV17" s="173" t="str">
        <f>'جدول نتایج '!EJ21</f>
        <v/>
      </c>
      <c r="OW17" s="173" t="str">
        <f>'جدول نتایج '!EK21</f>
        <v/>
      </c>
      <c r="PD17" s="174"/>
      <c r="PE17" s="478" t="str">
        <f>'جدول نتایج '!A21</f>
        <v>قرانکریم</v>
      </c>
      <c r="PF17" s="478"/>
      <c r="PG17" s="173" t="str">
        <f>'جدول نتایج '!EM21</f>
        <v/>
      </c>
      <c r="PH17" s="173" t="str">
        <f>'جدول نتایج '!EN21</f>
        <v/>
      </c>
      <c r="PI17" s="173" t="str">
        <f>'جدول نتایج '!EO21</f>
        <v/>
      </c>
      <c r="PP17" s="174"/>
      <c r="PQ17" s="478" t="str">
        <f>'جدول نتایج '!A21</f>
        <v>قرانکریم</v>
      </c>
      <c r="PR17" s="478"/>
      <c r="PS17" s="173" t="str">
        <f>'جدول نتایج '!EQ21</f>
        <v/>
      </c>
      <c r="PT17" s="173" t="str">
        <f>'جدول نتایج '!ER21</f>
        <v/>
      </c>
      <c r="PU17" s="173" t="str">
        <f>'جدول نتایج '!ES21</f>
        <v/>
      </c>
      <c r="QB17" s="174"/>
      <c r="QC17" s="478" t="str">
        <f>'جدول نتایج '!A21</f>
        <v>قرانکریم</v>
      </c>
      <c r="QD17" s="478"/>
      <c r="QE17" s="173" t="str">
        <f>'جدول نتایج '!EU21</f>
        <v/>
      </c>
      <c r="QF17" s="173" t="str">
        <f>'جدول نتایج '!EV21</f>
        <v/>
      </c>
      <c r="QG17" s="173" t="str">
        <f>'جدول نتایج '!EW21</f>
        <v/>
      </c>
      <c r="QN17" s="174"/>
      <c r="QO17" s="478" t="str">
        <f>'جدول نتایج '!A21</f>
        <v>قرانکریم</v>
      </c>
      <c r="QP17" s="478"/>
      <c r="QQ17" s="173" t="str">
        <f>'جدول نتایج '!EY21</f>
        <v/>
      </c>
      <c r="QR17" s="173" t="str">
        <f>'جدول نتایج '!EZ21</f>
        <v/>
      </c>
      <c r="QS17" s="173" t="str">
        <f>'جدول نتایج '!FA21</f>
        <v/>
      </c>
      <c r="QZ17" s="174"/>
      <c r="RA17" s="478" t="str">
        <f>'جدول نتایج '!A21</f>
        <v>قرانکریم</v>
      </c>
      <c r="RB17" s="478"/>
      <c r="RC17" s="173" t="str">
        <f>'جدول نتایج '!FC21</f>
        <v/>
      </c>
      <c r="RD17" s="173" t="str">
        <f>'جدول نتایج '!FD21</f>
        <v/>
      </c>
      <c r="RE17" s="173" t="str">
        <f>'جدول نتایج '!FE21</f>
        <v/>
      </c>
      <c r="RL17" s="174"/>
      <c r="RM17" s="478" t="str">
        <f>'جدول نتایج '!A21</f>
        <v>قرانکریم</v>
      </c>
      <c r="RN17" s="478"/>
      <c r="RO17" s="173" t="str">
        <f>'جدول نتایج '!FG21</f>
        <v/>
      </c>
      <c r="RP17" s="173" t="str">
        <f>'جدول نتایج '!FH21</f>
        <v/>
      </c>
      <c r="RQ17" s="173" t="str">
        <f>'جدول نتایج '!FI21</f>
        <v/>
      </c>
      <c r="RX17" s="174"/>
      <c r="RY17" s="478" t="str">
        <f>'جدول نتایج '!A21</f>
        <v>قرانکریم</v>
      </c>
      <c r="RZ17" s="478"/>
      <c r="SA17" s="173" t="str">
        <f>'جدول نتایج '!FK21</f>
        <v/>
      </c>
      <c r="SB17" s="173" t="str">
        <f>'جدول نتایج '!FL21</f>
        <v/>
      </c>
      <c r="SC17" s="173" t="str">
        <f>'جدول نتایج '!FM21</f>
        <v/>
      </c>
      <c r="SJ17" s="174"/>
      <c r="SK17" s="478" t="str">
        <f>'جدول نتایج '!A21</f>
        <v>قرانکریم</v>
      </c>
      <c r="SL17" s="478"/>
      <c r="SM17" s="173" t="str">
        <f>'جدول نتایج '!FO21</f>
        <v/>
      </c>
      <c r="SN17" s="173" t="str">
        <f>'جدول نتایج '!FP21</f>
        <v/>
      </c>
      <c r="SO17" s="173" t="str">
        <f>'جدول نتایج '!FQ21</f>
        <v/>
      </c>
      <c r="SV17" s="174"/>
      <c r="SW17" s="478" t="str">
        <f>'جدول نتایج '!A21</f>
        <v>قرانکریم</v>
      </c>
      <c r="SX17" s="478"/>
      <c r="SY17" s="173" t="str">
        <f>'جدول نتایج '!FS21</f>
        <v/>
      </c>
      <c r="SZ17" s="173" t="str">
        <f>'جدول نتایج '!FT21</f>
        <v/>
      </c>
      <c r="TA17" s="173" t="str">
        <f>'جدول نتایج '!FU21</f>
        <v/>
      </c>
      <c r="TH17" s="174"/>
      <c r="TI17" s="478" t="str">
        <f>'جدول نتایج '!A21</f>
        <v>قرانکریم</v>
      </c>
      <c r="TJ17" s="478"/>
      <c r="TK17" s="173" t="str">
        <f>'جدول نتایج '!FW21</f>
        <v/>
      </c>
      <c r="TL17" s="173" t="str">
        <f>'جدول نتایج '!FX21</f>
        <v/>
      </c>
      <c r="TM17" s="173" t="str">
        <f>'جدول نتایج '!FY21</f>
        <v/>
      </c>
      <c r="TT17" s="174"/>
      <c r="TU17" s="478" t="str">
        <f>'جدول نتایج '!A21</f>
        <v>قرانکریم</v>
      </c>
      <c r="TV17" s="478"/>
      <c r="TW17" s="173" t="str">
        <f>'جدول نتایج '!GA21</f>
        <v/>
      </c>
      <c r="TX17" s="173" t="str">
        <f>'جدول نتایج '!GB21</f>
        <v/>
      </c>
      <c r="TY17" s="173" t="str">
        <f>'جدول نتایج '!GC21</f>
        <v/>
      </c>
      <c r="UF17" s="174"/>
      <c r="UG17" s="478" t="str">
        <f>'جدول نتایج '!A21</f>
        <v>قرانکریم</v>
      </c>
      <c r="UH17" s="478"/>
      <c r="UI17" s="173" t="str">
        <f>'جدول نتایج '!GE21</f>
        <v/>
      </c>
      <c r="UJ17" s="173" t="str">
        <f>'جدول نتایج '!GF21</f>
        <v/>
      </c>
      <c r="UK17" s="173" t="str">
        <f>'جدول نتایج '!GG21</f>
        <v/>
      </c>
      <c r="UR17" s="174"/>
      <c r="US17" s="478" t="str">
        <f>'جدول نتایج '!A21</f>
        <v>قرانکریم</v>
      </c>
      <c r="UT17" s="478"/>
      <c r="UU17" s="173" t="str">
        <f>'جدول نتایج '!GI21</f>
        <v/>
      </c>
      <c r="UV17" s="173" t="str">
        <f>'جدول نتایج '!GJ21</f>
        <v/>
      </c>
      <c r="UW17" s="173" t="str">
        <f>'جدول نتایج '!GK21</f>
        <v/>
      </c>
      <c r="VD17" s="174"/>
      <c r="VE17" s="478" t="str">
        <f>'جدول نتایج '!A21</f>
        <v>قرانکریم</v>
      </c>
      <c r="VF17" s="478"/>
      <c r="VG17" s="173" t="str">
        <f>'جدول نتایج '!GM21</f>
        <v/>
      </c>
      <c r="VH17" s="173" t="str">
        <f>'جدول نتایج '!GN21</f>
        <v/>
      </c>
      <c r="VI17" s="173" t="str">
        <f>'جدول نتایج '!GO21</f>
        <v/>
      </c>
      <c r="VP17" s="174"/>
      <c r="VQ17" s="478" t="str">
        <f>'جدول نتایج '!A21</f>
        <v>قرانکریم</v>
      </c>
      <c r="VR17" s="478"/>
      <c r="VS17" s="173" t="str">
        <f>'جدول نتایج '!GQ21</f>
        <v/>
      </c>
      <c r="VT17" s="173" t="str">
        <f>'جدول نتایج '!GR21</f>
        <v/>
      </c>
      <c r="VU17" s="173" t="str">
        <f>'جدول نتایج '!GS21</f>
        <v/>
      </c>
      <c r="WB17" s="174"/>
      <c r="WC17" s="478" t="str">
        <f>'جدول نتایج '!A21</f>
        <v>قرانکریم</v>
      </c>
      <c r="WD17" s="478"/>
      <c r="WE17" s="173" t="str">
        <f>'جدول نتایج '!GU21</f>
        <v/>
      </c>
      <c r="WF17" s="173" t="str">
        <f>'جدول نتایج '!GV21</f>
        <v/>
      </c>
      <c r="WG17" s="173" t="str">
        <f>'جدول نتایج '!GW21</f>
        <v/>
      </c>
      <c r="WN17" s="174"/>
      <c r="WO17" s="478" t="str">
        <f>'جدول نتایج '!A21</f>
        <v>قرانکریم</v>
      </c>
      <c r="WP17" s="478"/>
      <c r="WQ17" s="173" t="str">
        <f>'جدول نتایج '!GY21</f>
        <v/>
      </c>
      <c r="WR17" s="173" t="str">
        <f>'جدول نتایج '!GZ21</f>
        <v/>
      </c>
      <c r="WS17" s="173" t="str">
        <f>'جدول نتایج '!HA21</f>
        <v/>
      </c>
      <c r="WZ17" s="174"/>
      <c r="XA17" s="478" t="str">
        <f>'جدول نتایج '!A21</f>
        <v>قرانکریم</v>
      </c>
      <c r="XB17" s="478"/>
      <c r="XC17" s="173" t="str">
        <f>'جدول نتایج '!HC21</f>
        <v/>
      </c>
      <c r="XD17" s="173" t="str">
        <f>'جدول نتایج '!HD21</f>
        <v/>
      </c>
      <c r="XE17" s="173" t="str">
        <f>'جدول نتایج '!HE21</f>
        <v/>
      </c>
      <c r="XL17" s="174"/>
      <c r="XM17" s="478" t="str">
        <f>'جدول نتایج '!A21</f>
        <v>قرانکریم</v>
      </c>
      <c r="XN17" s="478"/>
      <c r="XO17" s="173" t="str">
        <f>'جدول نتایج '!HG21</f>
        <v/>
      </c>
      <c r="XP17" s="173" t="str">
        <f>'جدول نتایج '!HH21</f>
        <v/>
      </c>
      <c r="XQ17" s="173" t="str">
        <f>'جدول نتایج '!HI21</f>
        <v/>
      </c>
      <c r="XX17" s="174"/>
      <c r="XY17" s="478" t="str">
        <f>'جدول نتایج '!A21</f>
        <v>قرانکریم</v>
      </c>
      <c r="XZ17" s="478"/>
      <c r="YA17" s="173" t="str">
        <f>'جدول نتایج '!HK21</f>
        <v/>
      </c>
      <c r="YB17" s="173" t="str">
        <f>'جدول نتایج '!HL21</f>
        <v/>
      </c>
      <c r="YC17" s="173" t="str">
        <f>'جدول نتایج '!HM21</f>
        <v/>
      </c>
      <c r="YJ17" s="174"/>
      <c r="YK17" s="478" t="str">
        <f>'جدول نتایج '!A21</f>
        <v>قرانکریم</v>
      </c>
      <c r="YL17" s="478"/>
      <c r="YM17" s="173" t="str">
        <f>'جدول نتایج '!HO21</f>
        <v/>
      </c>
      <c r="YN17" s="173" t="str">
        <f>'جدول نتایج '!HP21</f>
        <v/>
      </c>
      <c r="YO17" s="173" t="str">
        <f>'جدول نتایج '!HQ21</f>
        <v/>
      </c>
      <c r="YV17" s="174"/>
      <c r="YW17" s="478" t="str">
        <f>'جدول نتایج '!A21</f>
        <v>قرانکریم</v>
      </c>
      <c r="YX17" s="478"/>
      <c r="YY17" s="173" t="str">
        <f>'جدول نتایج '!HS21</f>
        <v/>
      </c>
      <c r="YZ17" s="173" t="str">
        <f>'جدول نتایج '!HT21</f>
        <v/>
      </c>
      <c r="ZA17" s="173" t="str">
        <f>'جدول نتایج '!HU21</f>
        <v/>
      </c>
      <c r="ZH17" s="174"/>
      <c r="ZI17" s="478" t="str">
        <f>'جدول نتایج '!A21</f>
        <v>قرانکریم</v>
      </c>
      <c r="ZJ17" s="478"/>
      <c r="ZK17" s="173" t="str">
        <f>'جدول نتایج '!HW21</f>
        <v/>
      </c>
      <c r="ZL17" s="173" t="str">
        <f>'جدول نتایج '!HX21</f>
        <v/>
      </c>
      <c r="ZM17" s="173" t="str">
        <f>'جدول نتایج '!HY21</f>
        <v/>
      </c>
      <c r="ZT17" s="174"/>
      <c r="ZU17" s="478" t="str">
        <f>'جدول نتایج '!A21</f>
        <v>قرانکریم</v>
      </c>
      <c r="ZV17" s="478"/>
      <c r="ZW17" s="173" t="str">
        <f>'جدول نتایج '!IA21</f>
        <v/>
      </c>
      <c r="ZX17" s="173" t="str">
        <f>'جدول نتایج '!IB21</f>
        <v/>
      </c>
      <c r="ZY17" s="173" t="str">
        <f>'جدول نتایج '!IC21</f>
        <v/>
      </c>
      <c r="AAF17" s="174"/>
      <c r="AAG17" s="478" t="str">
        <f>'جدول نتایج '!A21</f>
        <v>قرانکریم</v>
      </c>
      <c r="AAH17" s="478"/>
      <c r="AAI17" s="173" t="str">
        <f>'جدول نتایج '!IE21</f>
        <v/>
      </c>
      <c r="AAJ17" s="173" t="str">
        <f>'جدول نتایج '!IF21</f>
        <v/>
      </c>
      <c r="AAK17" s="173" t="str">
        <f>'جدول نتایج '!IG21</f>
        <v/>
      </c>
      <c r="AAR17" s="174"/>
      <c r="AAS17" s="478" t="str">
        <f>'جدول نتایج '!A21</f>
        <v>قرانکریم</v>
      </c>
      <c r="AAT17" s="478"/>
      <c r="AAU17" s="173" t="str">
        <f>'جدول نتایج '!II21</f>
        <v/>
      </c>
      <c r="AAV17" s="173" t="str">
        <f>'جدول نتایج '!IJ21</f>
        <v/>
      </c>
      <c r="AAW17" s="173" t="str">
        <f>'جدول نتایج '!IK21</f>
        <v/>
      </c>
      <c r="ABD17" s="174"/>
      <c r="ABE17" s="478" t="str">
        <f>'جدول نتایج '!A21</f>
        <v>قرانکریم</v>
      </c>
      <c r="ABF17" s="478"/>
      <c r="ABG17" s="173" t="str">
        <f>'جدول نتایج '!IM21</f>
        <v/>
      </c>
      <c r="ABH17" s="173" t="str">
        <f>'جدول نتایج '!IN21</f>
        <v/>
      </c>
      <c r="ABI17" s="173" t="str">
        <f>'جدول نتایج '!IO21</f>
        <v/>
      </c>
      <c r="ABP17" s="174"/>
      <c r="ABQ17" s="478" t="str">
        <f>'جدول نتایج '!A21</f>
        <v>قرانکریم</v>
      </c>
      <c r="ABR17" s="478"/>
      <c r="ABS17" s="173" t="str">
        <f>'جدول نتایج '!IQ21</f>
        <v/>
      </c>
      <c r="ABT17" s="173" t="str">
        <f>'جدول نتایج '!IR21</f>
        <v/>
      </c>
      <c r="ABU17" s="173" t="str">
        <f>'جدول نتایج '!IS21</f>
        <v/>
      </c>
      <c r="ACB17" s="174"/>
      <c r="ACC17" s="478" t="str">
        <f>'جدول نتایج '!A21</f>
        <v>قرانکریم</v>
      </c>
      <c r="ACD17" s="478"/>
      <c r="ACE17" s="173" t="str">
        <f>'جدول نتایج '!IU21</f>
        <v/>
      </c>
      <c r="ACF17" s="173" t="str">
        <f>'جدول نتایج '!IV21</f>
        <v/>
      </c>
      <c r="ACG17" s="173" t="str">
        <f>'جدول نتایج '!IW21</f>
        <v/>
      </c>
      <c r="ACN17" s="174"/>
      <c r="ACO17" s="478" t="str">
        <f>'جدول نتایج '!A21</f>
        <v>قرانکریم</v>
      </c>
      <c r="ACP17" s="478"/>
      <c r="ACQ17" s="173" t="str">
        <f>'جدول نتایج '!IY21</f>
        <v/>
      </c>
      <c r="ACR17" s="173" t="str">
        <f>'جدول نتایج '!IZ21</f>
        <v/>
      </c>
      <c r="ACS17" s="173" t="str">
        <f>'جدول نتایج '!JA21</f>
        <v/>
      </c>
      <c r="ACZ17" s="174"/>
      <c r="ADA17" s="478" t="str">
        <f>'جدول نتایج '!A21</f>
        <v>قرانکریم</v>
      </c>
      <c r="ADB17" s="478"/>
      <c r="ADC17" s="173" t="str">
        <f>'جدول نتایج '!JC21</f>
        <v/>
      </c>
      <c r="ADD17" s="173" t="str">
        <f>'جدول نتایج '!JD21</f>
        <v/>
      </c>
      <c r="ADE17" s="173" t="str">
        <f>'جدول نتایج '!JE21</f>
        <v/>
      </c>
      <c r="ADL17" s="174"/>
      <c r="ADM17" s="478" t="str">
        <f>'جدول نتایج '!A21</f>
        <v>قرانکریم</v>
      </c>
      <c r="ADN17" s="478"/>
      <c r="ADO17" s="173" t="str">
        <f>'جدول نتایج '!JG21</f>
        <v/>
      </c>
      <c r="ADP17" s="173" t="str">
        <f>'جدول نتایج '!JH21</f>
        <v/>
      </c>
      <c r="ADQ17" s="173" t="str">
        <f>'جدول نتایج '!JI21</f>
        <v/>
      </c>
      <c r="ADX17" s="174"/>
      <c r="ADY17" s="478" t="str">
        <f>'جدول نتایج '!A21</f>
        <v>قرانکریم</v>
      </c>
      <c r="ADZ17" s="478"/>
      <c r="AEA17" s="173" t="str">
        <f>'جدول نتایج '!JK21</f>
        <v/>
      </c>
      <c r="AEB17" s="173" t="str">
        <f>'جدول نتایج '!JL21</f>
        <v/>
      </c>
      <c r="AEC17" s="173" t="str">
        <f>'جدول نتایج '!JM21</f>
        <v/>
      </c>
      <c r="AEJ17" s="174"/>
      <c r="AEK17" s="478" t="str">
        <f>'جدول نتایج '!A21</f>
        <v>قرانکریم</v>
      </c>
      <c r="AEL17" s="478"/>
      <c r="AEM17" s="173" t="str">
        <f>'جدول نتایج '!JO21</f>
        <v/>
      </c>
      <c r="AEN17" s="173" t="str">
        <f>'جدول نتایج '!JP21</f>
        <v/>
      </c>
      <c r="AEO17" s="173" t="str">
        <f>'جدول نتایج '!JQ21</f>
        <v/>
      </c>
      <c r="AEV17" s="174"/>
      <c r="AEW17" s="478" t="str">
        <f>'جدول نتایج '!A21</f>
        <v>قرانکریم</v>
      </c>
      <c r="AEX17" s="478"/>
      <c r="AEY17" s="173" t="str">
        <f>'جدول نتایج '!JS21</f>
        <v/>
      </c>
      <c r="AEZ17" s="173" t="str">
        <f>'جدول نتایج '!JT21</f>
        <v/>
      </c>
      <c r="AFA17" s="173" t="str">
        <f>'جدول نتایج '!JU21</f>
        <v/>
      </c>
      <c r="AFH17" s="174"/>
      <c r="AFI17" s="478" t="str">
        <f>'جدول نتایج '!A21</f>
        <v>قرانکریم</v>
      </c>
      <c r="AFJ17" s="478"/>
      <c r="AFK17" s="173" t="str">
        <f>'جدول نتایج '!JW21</f>
        <v/>
      </c>
      <c r="AFL17" s="173" t="str">
        <f>'جدول نتایج '!JX21</f>
        <v/>
      </c>
      <c r="AFM17" s="173" t="str">
        <f>'جدول نتایج '!JY21</f>
        <v/>
      </c>
      <c r="AFT17" s="174"/>
      <c r="AFU17" s="478" t="str">
        <f>'جدول نتایج '!A21</f>
        <v>قرانکریم</v>
      </c>
      <c r="AFV17" s="478"/>
      <c r="AFW17" s="173" t="str">
        <f>'جدول نتایج '!KA21</f>
        <v/>
      </c>
      <c r="AFX17" s="173" t="str">
        <f>'جدول نتایج '!KB21</f>
        <v/>
      </c>
      <c r="AFY17" s="173" t="str">
        <f>'جدول نتایج '!KC21</f>
        <v/>
      </c>
      <c r="AGF17" s="174"/>
      <c r="AGG17" s="478" t="str">
        <f>'جدول نتایج '!A21</f>
        <v>قرانکریم</v>
      </c>
      <c r="AGH17" s="478"/>
      <c r="AGI17" s="173" t="str">
        <f>'جدول نتایج '!KE21</f>
        <v/>
      </c>
      <c r="AGJ17" s="173" t="str">
        <f>'جدول نتایج '!KF21</f>
        <v/>
      </c>
      <c r="AGK17" s="173" t="str">
        <f>'جدول نتایج '!KG21</f>
        <v/>
      </c>
      <c r="AGR17" s="174"/>
      <c r="AGS17" s="478" t="str">
        <f>'جدول نتایج '!A21</f>
        <v>قرانکریم</v>
      </c>
      <c r="AGT17" s="478"/>
      <c r="AGU17" s="173" t="str">
        <f>'جدول نتایج '!KI21</f>
        <v/>
      </c>
      <c r="AGV17" s="173" t="str">
        <f>'جدول نتایج '!KJ21</f>
        <v/>
      </c>
      <c r="AGW17" s="173" t="str">
        <f>'جدول نتایج '!KK21</f>
        <v/>
      </c>
      <c r="AHD17" s="174"/>
      <c r="AHE17" s="478" t="str">
        <f>'جدول نتایج '!A21</f>
        <v>قرانکریم</v>
      </c>
      <c r="AHF17" s="478"/>
      <c r="AHG17" s="173" t="str">
        <f>'جدول نتایج '!KM21</f>
        <v/>
      </c>
      <c r="AHH17" s="173" t="str">
        <f>'جدول نتایج '!KN21</f>
        <v/>
      </c>
      <c r="AHI17" s="173" t="str">
        <f>'جدول نتایج '!KO21</f>
        <v/>
      </c>
      <c r="AHP17" s="174"/>
      <c r="AHQ17" s="478" t="str">
        <f>'جدول نتایج '!A21</f>
        <v>قرانکریم</v>
      </c>
      <c r="AHR17" s="478"/>
      <c r="AHS17" s="173" t="str">
        <f>'جدول نتایج '!KQ21</f>
        <v/>
      </c>
      <c r="AHT17" s="173" t="str">
        <f>'جدول نتایج '!KR21</f>
        <v/>
      </c>
      <c r="AHU17" s="173" t="str">
        <f>'جدول نتایج '!KS21</f>
        <v/>
      </c>
      <c r="AIB17" s="174"/>
      <c r="AIC17" s="478" t="str">
        <f>'جدول نتایج '!A21</f>
        <v>قرانکریم</v>
      </c>
      <c r="AID17" s="478"/>
      <c r="AIE17" s="173" t="str">
        <f>'جدول نتایج '!KU21</f>
        <v/>
      </c>
      <c r="AIF17" s="173" t="str">
        <f>'جدول نتایج '!KV21</f>
        <v/>
      </c>
      <c r="AIG17" s="173" t="str">
        <f>'جدول نتایج '!KW21</f>
        <v/>
      </c>
      <c r="AIN17" s="174"/>
      <c r="AIO17" s="478" t="str">
        <f>'جدول نتایج '!A21</f>
        <v>قرانکریم</v>
      </c>
      <c r="AIP17" s="478"/>
      <c r="AIQ17" s="173" t="str">
        <f>'جدول نتایج '!KY21</f>
        <v/>
      </c>
      <c r="AIR17" s="173" t="str">
        <f>'جدول نتایج '!KZ21</f>
        <v/>
      </c>
      <c r="AIS17" s="173" t="str">
        <f>'جدول نتایج '!LA21</f>
        <v/>
      </c>
      <c r="AIZ17" s="174"/>
      <c r="AJA17" s="478" t="str">
        <f>'جدول نتایج '!A21</f>
        <v>قرانکریم</v>
      </c>
      <c r="AJB17" s="478"/>
      <c r="AJC17" s="173" t="str">
        <f>'جدول نتایج '!LC21</f>
        <v/>
      </c>
      <c r="AJD17" s="173" t="str">
        <f>'جدول نتایج '!LD21</f>
        <v/>
      </c>
      <c r="AJE17" s="173" t="str">
        <f>'جدول نتایج '!LE21</f>
        <v/>
      </c>
      <c r="AJL17" s="174"/>
      <c r="AJM17" s="478" t="str">
        <f>'جدول نتایج '!A21</f>
        <v>قرانکریم</v>
      </c>
      <c r="AJN17" s="478"/>
      <c r="AJO17" s="173" t="str">
        <f>'جدول نتایج '!LG21</f>
        <v/>
      </c>
      <c r="AJP17" s="173" t="str">
        <f>'جدول نتایج '!LH21</f>
        <v/>
      </c>
      <c r="AJQ17" s="173" t="str">
        <f>'جدول نتایج '!LI21</f>
        <v/>
      </c>
      <c r="AJX17" s="174"/>
      <c r="AJY17" s="478" t="str">
        <f>'جدول نتایج '!A21</f>
        <v>قرانکریم</v>
      </c>
      <c r="AJZ17" s="478"/>
      <c r="AKA17" s="173" t="str">
        <f>'جدول نتایج '!LK21</f>
        <v/>
      </c>
      <c r="AKB17" s="173" t="str">
        <f>'جدول نتایج '!LL21</f>
        <v/>
      </c>
      <c r="AKC17" s="173" t="str">
        <f>'جدول نتایج '!LM21</f>
        <v/>
      </c>
      <c r="AKJ17" s="174"/>
      <c r="AKL17" s="444"/>
      <c r="AKM17" s="444"/>
      <c r="AKN17" s="444"/>
      <c r="AKO17" s="444"/>
      <c r="AKP17" s="444"/>
    </row>
    <row r="18" spans="1:978" ht="18" customHeight="1" x14ac:dyDescent="0.3">
      <c r="A18" s="478" t="str">
        <f>'جدول نتایج '!A22</f>
        <v>دنیات</v>
      </c>
      <c r="B18" s="478"/>
      <c r="C18" s="173" t="str">
        <f>'جدول نتایج '!C22</f>
        <v/>
      </c>
      <c r="D18" s="173" t="str">
        <f>'جدول نتایج '!D22</f>
        <v/>
      </c>
      <c r="E18" s="173" t="str">
        <f>'جدول نتایج '!E22</f>
        <v/>
      </c>
      <c r="L18" s="174"/>
      <c r="M18" s="478" t="str">
        <f>'جدول نتایج '!A22</f>
        <v>دنیات</v>
      </c>
      <c r="N18" s="478"/>
      <c r="O18" s="173" t="str">
        <f>'جدول نتایج '!G22</f>
        <v/>
      </c>
      <c r="P18" s="173" t="str">
        <f>'جدول نتایج '!H22</f>
        <v/>
      </c>
      <c r="Q18" s="173" t="str">
        <f>'جدول نتایج '!I22</f>
        <v/>
      </c>
      <c r="X18" s="174"/>
      <c r="Y18" s="478" t="str">
        <f>'جدول نتایج '!A22</f>
        <v>دنیات</v>
      </c>
      <c r="Z18" s="478"/>
      <c r="AA18" s="173" t="str">
        <f>'جدول نتایج '!K22</f>
        <v/>
      </c>
      <c r="AB18" s="173" t="str">
        <f>'جدول نتایج '!L22</f>
        <v/>
      </c>
      <c r="AC18" s="173" t="str">
        <f>'جدول نتایج '!M22</f>
        <v/>
      </c>
      <c r="AJ18" s="174"/>
      <c r="AK18" s="478" t="str">
        <f>'جدول نتایج '!A22</f>
        <v>دنیات</v>
      </c>
      <c r="AL18" s="478"/>
      <c r="AM18" s="173" t="str">
        <f>'جدول نتایج '!O22</f>
        <v/>
      </c>
      <c r="AN18" s="173" t="str">
        <f>'جدول نتایج '!P22</f>
        <v/>
      </c>
      <c r="AO18" s="173" t="str">
        <f>'جدول نتایج '!Q22</f>
        <v/>
      </c>
      <c r="AV18" s="174"/>
      <c r="AW18" s="478" t="str">
        <f>'جدول نتایج '!A22</f>
        <v>دنیات</v>
      </c>
      <c r="AX18" s="478"/>
      <c r="AY18" s="173" t="str">
        <f>'جدول نتایج '!S22</f>
        <v/>
      </c>
      <c r="AZ18" s="173" t="str">
        <f>'جدول نتایج '!T22</f>
        <v/>
      </c>
      <c r="BA18" s="173" t="str">
        <f>'جدول نتایج '!U22</f>
        <v/>
      </c>
      <c r="BH18" s="174"/>
      <c r="BI18" s="478" t="str">
        <f>'جدول نتایج '!A22</f>
        <v>دنیات</v>
      </c>
      <c r="BJ18" s="478"/>
      <c r="BK18" s="173" t="str">
        <f>'جدول نتایج '!W22</f>
        <v/>
      </c>
      <c r="BL18" s="173" t="str">
        <f>'جدول نتایج '!X22</f>
        <v/>
      </c>
      <c r="BM18" s="173" t="str">
        <f>'جدول نتایج '!Y22</f>
        <v/>
      </c>
      <c r="BT18" s="174"/>
      <c r="BU18" s="478" t="str">
        <f>'جدول نتایج '!A22</f>
        <v>دنیات</v>
      </c>
      <c r="BV18" s="478"/>
      <c r="BW18" s="173" t="str">
        <f>'جدول نتایج '!AA22</f>
        <v/>
      </c>
      <c r="BX18" s="173" t="str">
        <f>'جدول نتایج '!AB22</f>
        <v/>
      </c>
      <c r="BY18" s="173" t="str">
        <f>'جدول نتایج '!AC22</f>
        <v/>
      </c>
      <c r="CF18" s="174"/>
      <c r="CG18" s="478" t="str">
        <f>'جدول نتایج '!A22</f>
        <v>دنیات</v>
      </c>
      <c r="CH18" s="478"/>
      <c r="CI18" s="173" t="str">
        <f>'جدول نتایج '!AE22</f>
        <v/>
      </c>
      <c r="CJ18" s="173" t="str">
        <f>'جدول نتایج '!AF22</f>
        <v/>
      </c>
      <c r="CK18" s="173" t="str">
        <f>'جدول نتایج '!AG22</f>
        <v/>
      </c>
      <c r="CR18" s="174"/>
      <c r="CS18" s="478" t="str">
        <f>'جدول نتایج '!A22</f>
        <v>دنیات</v>
      </c>
      <c r="CT18" s="478"/>
      <c r="CU18" s="173" t="str">
        <f>'جدول نتایج '!AI22</f>
        <v/>
      </c>
      <c r="CV18" s="173" t="str">
        <f>'جدول نتایج '!AJ22</f>
        <v/>
      </c>
      <c r="CW18" s="173" t="str">
        <f>'جدول نتایج '!AK22</f>
        <v/>
      </c>
      <c r="DD18" s="174"/>
      <c r="DE18" s="478" t="str">
        <f>'جدول نتایج '!A22</f>
        <v>دنیات</v>
      </c>
      <c r="DF18" s="478"/>
      <c r="DG18" s="173" t="str">
        <f>'جدول نتایج '!AM22</f>
        <v/>
      </c>
      <c r="DH18" s="173" t="str">
        <f>'جدول نتایج '!AN22</f>
        <v/>
      </c>
      <c r="DI18" s="173" t="str">
        <f>'جدول نتایج '!AO22</f>
        <v/>
      </c>
      <c r="DP18" s="174"/>
      <c r="DQ18" s="478" t="str">
        <f>'جدول نتایج '!A22</f>
        <v>دنیات</v>
      </c>
      <c r="DR18" s="478"/>
      <c r="DS18" s="173" t="str">
        <f>'جدول نتایج '!AQ22</f>
        <v/>
      </c>
      <c r="DT18" s="173" t="str">
        <f>'جدول نتایج '!AR22</f>
        <v/>
      </c>
      <c r="DU18" s="173" t="str">
        <f>'جدول نتایج '!AS22</f>
        <v/>
      </c>
      <c r="EB18" s="174"/>
      <c r="EC18" s="478" t="str">
        <f>'جدول نتایج '!A22</f>
        <v>دنیات</v>
      </c>
      <c r="ED18" s="478"/>
      <c r="EE18" s="173" t="str">
        <f>'جدول نتایج '!AU22</f>
        <v/>
      </c>
      <c r="EF18" s="173" t="str">
        <f>'جدول نتایج '!AV22</f>
        <v/>
      </c>
      <c r="EG18" s="173" t="str">
        <f>'جدول نتایج '!AW22</f>
        <v/>
      </c>
      <c r="EN18" s="174"/>
      <c r="EO18" s="478" t="str">
        <f>'جدول نتایج '!A22</f>
        <v>دنیات</v>
      </c>
      <c r="EP18" s="478"/>
      <c r="EQ18" s="173" t="str">
        <f>'جدول نتایج '!AY22</f>
        <v/>
      </c>
      <c r="ER18" s="173" t="str">
        <f>'جدول نتایج '!AZ22</f>
        <v/>
      </c>
      <c r="ES18" s="173" t="str">
        <f>'جدول نتایج '!BA22</f>
        <v/>
      </c>
      <c r="EZ18" s="174"/>
      <c r="FA18" s="478" t="str">
        <f>'جدول نتایج '!A22</f>
        <v>دنیات</v>
      </c>
      <c r="FB18" s="478"/>
      <c r="FC18" s="173" t="str">
        <f>'جدول نتایج '!BC22</f>
        <v/>
      </c>
      <c r="FD18" s="173" t="str">
        <f>'جدول نتایج '!BD22</f>
        <v/>
      </c>
      <c r="FE18" s="173" t="str">
        <f>'جدول نتایج '!BE22</f>
        <v/>
      </c>
      <c r="FL18" s="174"/>
      <c r="FM18" s="478" t="str">
        <f>'جدول نتایج '!A22</f>
        <v>دنیات</v>
      </c>
      <c r="FN18" s="478"/>
      <c r="FO18" s="173" t="str">
        <f>'جدول نتایج '!BG22</f>
        <v/>
      </c>
      <c r="FP18" s="173" t="str">
        <f>'جدول نتایج '!BH22</f>
        <v/>
      </c>
      <c r="FQ18" s="173" t="str">
        <f>'جدول نتایج '!BI22</f>
        <v/>
      </c>
      <c r="FX18" s="174"/>
      <c r="FY18" s="478" t="str">
        <f>'جدول نتایج '!A22</f>
        <v>دنیات</v>
      </c>
      <c r="FZ18" s="478"/>
      <c r="GA18" s="173" t="str">
        <f>'جدول نتایج '!BK22</f>
        <v/>
      </c>
      <c r="GB18" s="173" t="str">
        <f>'جدول نتایج '!BL22</f>
        <v/>
      </c>
      <c r="GC18" s="173" t="str">
        <f>'جدول نتایج '!BM22</f>
        <v/>
      </c>
      <c r="GJ18" s="174"/>
      <c r="GK18" s="478" t="str">
        <f>'جدول نتایج '!A22</f>
        <v>دنیات</v>
      </c>
      <c r="GL18" s="478"/>
      <c r="GM18" s="173" t="str">
        <f>'جدول نتایج '!BO22</f>
        <v/>
      </c>
      <c r="GN18" s="173" t="str">
        <f>'جدول نتایج '!BP22</f>
        <v/>
      </c>
      <c r="GO18" s="173" t="str">
        <f>'جدول نتایج '!BQ22</f>
        <v/>
      </c>
      <c r="GV18" s="174"/>
      <c r="GW18" s="478" t="str">
        <f>'جدول نتایج '!A22</f>
        <v>دنیات</v>
      </c>
      <c r="GX18" s="478"/>
      <c r="GY18" s="173" t="str">
        <f>'جدول نتایج '!BS22</f>
        <v/>
      </c>
      <c r="GZ18" s="173" t="str">
        <f>'جدول نتایج '!BT22</f>
        <v/>
      </c>
      <c r="HA18" s="173" t="str">
        <f>'جدول نتایج '!BU22</f>
        <v/>
      </c>
      <c r="HH18" s="174"/>
      <c r="HI18" s="478" t="str">
        <f>'جدول نتایج '!A22</f>
        <v>دنیات</v>
      </c>
      <c r="HJ18" s="478"/>
      <c r="HK18" s="173" t="str">
        <f>'جدول نتایج '!BW22</f>
        <v/>
      </c>
      <c r="HL18" s="173" t="str">
        <f>'جدول نتایج '!BX22</f>
        <v/>
      </c>
      <c r="HM18" s="173" t="str">
        <f>'جدول نتایج '!BY22</f>
        <v/>
      </c>
      <c r="HT18" s="174"/>
      <c r="HU18" s="478" t="str">
        <f>'جدول نتایج '!A22</f>
        <v>دنیات</v>
      </c>
      <c r="HV18" s="478"/>
      <c r="HW18" s="173" t="str">
        <f>'جدول نتایج '!CA22</f>
        <v/>
      </c>
      <c r="HX18" s="173" t="str">
        <f>'جدول نتایج '!CB22</f>
        <v/>
      </c>
      <c r="HY18" s="173" t="str">
        <f>'جدول نتایج '!CC22</f>
        <v/>
      </c>
      <c r="IF18" s="174"/>
      <c r="IG18" s="478" t="str">
        <f>'جدول نتایج '!A22</f>
        <v>دنیات</v>
      </c>
      <c r="IH18" s="478"/>
      <c r="II18" s="173" t="str">
        <f>'جدول نتایج '!CE22</f>
        <v/>
      </c>
      <c r="IJ18" s="173" t="str">
        <f>'جدول نتایج '!CF22</f>
        <v/>
      </c>
      <c r="IK18" s="173" t="str">
        <f>'جدول نتایج '!CG22</f>
        <v/>
      </c>
      <c r="IR18" s="174"/>
      <c r="IS18" s="478" t="str">
        <f>'جدول نتایج '!A22</f>
        <v>دنیات</v>
      </c>
      <c r="IT18" s="478"/>
      <c r="IU18" s="173" t="str">
        <f>'جدول نتایج '!CI22</f>
        <v/>
      </c>
      <c r="IV18" s="173" t="str">
        <f>'جدول نتایج '!CJ22</f>
        <v/>
      </c>
      <c r="IW18" s="173" t="str">
        <f>'جدول نتایج '!CK22</f>
        <v/>
      </c>
      <c r="JD18" s="174"/>
      <c r="JE18" s="478" t="str">
        <f>'جدول نتایج '!A22</f>
        <v>دنیات</v>
      </c>
      <c r="JF18" s="478"/>
      <c r="JG18" s="173" t="str">
        <f>'جدول نتایج '!CM22</f>
        <v/>
      </c>
      <c r="JH18" s="173" t="str">
        <f>'جدول نتایج '!CN22</f>
        <v/>
      </c>
      <c r="JI18" s="173" t="str">
        <f>'جدول نتایج '!CO22</f>
        <v/>
      </c>
      <c r="JP18" s="174"/>
      <c r="JQ18" s="478" t="str">
        <f>'جدول نتایج '!A22</f>
        <v>دنیات</v>
      </c>
      <c r="JR18" s="478"/>
      <c r="JS18" s="173" t="str">
        <f>'جدول نتایج '!CQ22</f>
        <v/>
      </c>
      <c r="JT18" s="173" t="str">
        <f>'جدول نتایج '!CR22</f>
        <v/>
      </c>
      <c r="JU18" s="173" t="str">
        <f>'جدول نتایج '!CS22</f>
        <v/>
      </c>
      <c r="KB18" s="174"/>
      <c r="KC18" s="478" t="str">
        <f>'جدول نتایج '!A22</f>
        <v>دنیات</v>
      </c>
      <c r="KD18" s="478"/>
      <c r="KE18" s="173" t="str">
        <f>'جدول نتایج '!CU22</f>
        <v/>
      </c>
      <c r="KF18" s="173" t="str">
        <f>'جدول نتایج '!CV22</f>
        <v/>
      </c>
      <c r="KG18" s="173" t="str">
        <f>'جدول نتایج '!CW22</f>
        <v/>
      </c>
      <c r="KN18" s="174"/>
      <c r="KO18" s="478" t="str">
        <f>'جدول نتایج '!A22</f>
        <v>دنیات</v>
      </c>
      <c r="KP18" s="478"/>
      <c r="KQ18" s="173" t="str">
        <f>'جدول نتایج '!CY22</f>
        <v/>
      </c>
      <c r="KR18" s="173" t="str">
        <f>'جدول نتایج '!CZ22</f>
        <v/>
      </c>
      <c r="KS18" s="173" t="str">
        <f>'جدول نتایج '!DA22</f>
        <v/>
      </c>
      <c r="KZ18" s="174"/>
      <c r="LA18" s="478" t="str">
        <f>'جدول نتایج '!A22</f>
        <v>دنیات</v>
      </c>
      <c r="LB18" s="478"/>
      <c r="LC18" s="173" t="str">
        <f>'جدول نتایج '!DC22</f>
        <v/>
      </c>
      <c r="LD18" s="173" t="str">
        <f>'جدول نتایج '!DD22</f>
        <v/>
      </c>
      <c r="LE18" s="173" t="str">
        <f>'جدول نتایج '!DE22</f>
        <v/>
      </c>
      <c r="LL18" s="174"/>
      <c r="LM18" s="478" t="str">
        <f>'جدول نتایج '!A22</f>
        <v>دنیات</v>
      </c>
      <c r="LN18" s="478"/>
      <c r="LO18" s="173" t="str">
        <f>'جدول نتایج '!DG22</f>
        <v/>
      </c>
      <c r="LP18" s="173" t="str">
        <f>'جدول نتایج '!DH22</f>
        <v/>
      </c>
      <c r="LQ18" s="173" t="str">
        <f>'جدول نتایج '!DI22</f>
        <v/>
      </c>
      <c r="LX18" s="174"/>
      <c r="LY18" s="478" t="str">
        <f>'جدول نتایج '!A22</f>
        <v>دنیات</v>
      </c>
      <c r="LZ18" s="478"/>
      <c r="MA18" s="173" t="str">
        <f>'جدول نتایج '!DK22</f>
        <v/>
      </c>
      <c r="MB18" s="173" t="str">
        <f>'جدول نتایج '!DL22</f>
        <v/>
      </c>
      <c r="MC18" s="173" t="str">
        <f>'جدول نتایج '!DM22</f>
        <v/>
      </c>
      <c r="MJ18" s="174"/>
      <c r="MK18" s="478" t="str">
        <f>'جدول نتایج '!A22</f>
        <v>دنیات</v>
      </c>
      <c r="ML18" s="478"/>
      <c r="MM18" s="173" t="str">
        <f>'جدول نتایج '!DO22</f>
        <v/>
      </c>
      <c r="MN18" s="173" t="str">
        <f>'جدول نتایج '!DP22</f>
        <v/>
      </c>
      <c r="MO18" s="173" t="str">
        <f>'جدول نتایج '!DQ22</f>
        <v/>
      </c>
      <c r="MV18" s="174"/>
      <c r="MW18" s="478" t="str">
        <f>'جدول نتایج '!A22</f>
        <v>دنیات</v>
      </c>
      <c r="MX18" s="478"/>
      <c r="MY18" s="173" t="str">
        <f>'جدول نتایج '!DS22</f>
        <v/>
      </c>
      <c r="MZ18" s="173" t="str">
        <f>'جدول نتایج '!DT22</f>
        <v/>
      </c>
      <c r="NA18" s="173" t="str">
        <f>'جدول نتایج '!DU22</f>
        <v/>
      </c>
      <c r="NH18" s="174"/>
      <c r="NI18" s="478" t="str">
        <f>'جدول نتایج '!A22</f>
        <v>دنیات</v>
      </c>
      <c r="NJ18" s="478"/>
      <c r="NK18" s="173" t="str">
        <f>'جدول نتایج '!DW22</f>
        <v/>
      </c>
      <c r="NL18" s="173" t="str">
        <f>'جدول نتایج '!DX22</f>
        <v/>
      </c>
      <c r="NM18" s="173" t="str">
        <f>'جدول نتایج '!DY22</f>
        <v/>
      </c>
      <c r="NT18" s="174"/>
      <c r="NU18" s="478" t="str">
        <f>'جدول نتایج '!A22</f>
        <v>دنیات</v>
      </c>
      <c r="NV18" s="478"/>
      <c r="NW18" s="173" t="str">
        <f>'جدول نتایج '!EA22</f>
        <v/>
      </c>
      <c r="NX18" s="173" t="str">
        <f>'جدول نتایج '!EB22</f>
        <v/>
      </c>
      <c r="NY18" s="173" t="str">
        <f>'جدول نتایج '!EC22</f>
        <v/>
      </c>
      <c r="OF18" s="174"/>
      <c r="OG18" s="478" t="str">
        <f>'جدول نتایج '!A22</f>
        <v>دنیات</v>
      </c>
      <c r="OH18" s="478"/>
      <c r="OI18" s="173" t="str">
        <f>'جدول نتایج '!EE22</f>
        <v/>
      </c>
      <c r="OJ18" s="173" t="str">
        <f>'جدول نتایج '!EF22</f>
        <v/>
      </c>
      <c r="OK18" s="173" t="str">
        <f>'جدول نتایج '!EG22</f>
        <v/>
      </c>
      <c r="OR18" s="174"/>
      <c r="OS18" s="478" t="str">
        <f>'جدول نتایج '!A22</f>
        <v>دنیات</v>
      </c>
      <c r="OT18" s="478"/>
      <c r="OU18" s="173" t="str">
        <f>'جدول نتایج '!EI22</f>
        <v/>
      </c>
      <c r="OV18" s="173" t="str">
        <f>'جدول نتایج '!EJ22</f>
        <v/>
      </c>
      <c r="OW18" s="173" t="str">
        <f>'جدول نتایج '!EK22</f>
        <v/>
      </c>
      <c r="PD18" s="174"/>
      <c r="PE18" s="478" t="str">
        <f>'جدول نتایج '!A22</f>
        <v>دنیات</v>
      </c>
      <c r="PF18" s="478"/>
      <c r="PG18" s="173" t="str">
        <f>'جدول نتایج '!EM22</f>
        <v/>
      </c>
      <c r="PH18" s="173" t="str">
        <f>'جدول نتایج '!EN22</f>
        <v/>
      </c>
      <c r="PI18" s="173" t="str">
        <f>'جدول نتایج '!EO22</f>
        <v/>
      </c>
      <c r="PP18" s="174"/>
      <c r="PQ18" s="478" t="str">
        <f>'جدول نتایج '!A22</f>
        <v>دنیات</v>
      </c>
      <c r="PR18" s="478"/>
      <c r="PS18" s="173" t="str">
        <f>'جدول نتایج '!EQ22</f>
        <v/>
      </c>
      <c r="PT18" s="173" t="str">
        <f>'جدول نتایج '!ER22</f>
        <v/>
      </c>
      <c r="PU18" s="173" t="str">
        <f>'جدول نتایج '!ES22</f>
        <v/>
      </c>
      <c r="QB18" s="174"/>
      <c r="QC18" s="478" t="str">
        <f>'جدول نتایج '!A22</f>
        <v>دنیات</v>
      </c>
      <c r="QD18" s="478"/>
      <c r="QE18" s="173" t="str">
        <f>'جدول نتایج '!EU22</f>
        <v/>
      </c>
      <c r="QF18" s="173" t="str">
        <f>'جدول نتایج '!EV22</f>
        <v/>
      </c>
      <c r="QG18" s="173" t="str">
        <f>'جدول نتایج '!EW22</f>
        <v/>
      </c>
      <c r="QN18" s="174"/>
      <c r="QO18" s="478" t="str">
        <f>'جدول نتایج '!A22</f>
        <v>دنیات</v>
      </c>
      <c r="QP18" s="478"/>
      <c r="QQ18" s="173" t="str">
        <f>'جدول نتایج '!EY22</f>
        <v/>
      </c>
      <c r="QR18" s="173" t="str">
        <f>'جدول نتایج '!EZ22</f>
        <v/>
      </c>
      <c r="QS18" s="173" t="str">
        <f>'جدول نتایج '!FA22</f>
        <v/>
      </c>
      <c r="QZ18" s="174"/>
      <c r="RA18" s="478" t="str">
        <f>'جدول نتایج '!A22</f>
        <v>دنیات</v>
      </c>
      <c r="RB18" s="478"/>
      <c r="RC18" s="173" t="str">
        <f>'جدول نتایج '!FC22</f>
        <v/>
      </c>
      <c r="RD18" s="173" t="str">
        <f>'جدول نتایج '!FD22</f>
        <v/>
      </c>
      <c r="RE18" s="173" t="str">
        <f>'جدول نتایج '!FE22</f>
        <v/>
      </c>
      <c r="RL18" s="174"/>
      <c r="RM18" s="478" t="str">
        <f>'جدول نتایج '!A22</f>
        <v>دنیات</v>
      </c>
      <c r="RN18" s="478"/>
      <c r="RO18" s="173" t="str">
        <f>'جدول نتایج '!FG22</f>
        <v/>
      </c>
      <c r="RP18" s="173" t="str">
        <f>'جدول نتایج '!FH22</f>
        <v/>
      </c>
      <c r="RQ18" s="173" t="str">
        <f>'جدول نتایج '!FI22</f>
        <v/>
      </c>
      <c r="RX18" s="174"/>
      <c r="RY18" s="478" t="str">
        <f>'جدول نتایج '!A22</f>
        <v>دنیات</v>
      </c>
      <c r="RZ18" s="478"/>
      <c r="SA18" s="173" t="str">
        <f>'جدول نتایج '!FK22</f>
        <v/>
      </c>
      <c r="SB18" s="173" t="str">
        <f>'جدول نتایج '!FL22</f>
        <v/>
      </c>
      <c r="SC18" s="173" t="str">
        <f>'جدول نتایج '!FM22</f>
        <v/>
      </c>
      <c r="SJ18" s="174"/>
      <c r="SK18" s="478" t="str">
        <f>'جدول نتایج '!A22</f>
        <v>دنیات</v>
      </c>
      <c r="SL18" s="478"/>
      <c r="SM18" s="173" t="str">
        <f>'جدول نتایج '!FO22</f>
        <v/>
      </c>
      <c r="SN18" s="173" t="str">
        <f>'جدول نتایج '!FP22</f>
        <v/>
      </c>
      <c r="SO18" s="173" t="str">
        <f>'جدول نتایج '!FQ22</f>
        <v/>
      </c>
      <c r="SV18" s="174"/>
      <c r="SW18" s="478" t="str">
        <f>'جدول نتایج '!A22</f>
        <v>دنیات</v>
      </c>
      <c r="SX18" s="478"/>
      <c r="SY18" s="173" t="str">
        <f>'جدول نتایج '!FS22</f>
        <v/>
      </c>
      <c r="SZ18" s="173" t="str">
        <f>'جدول نتایج '!FT22</f>
        <v/>
      </c>
      <c r="TA18" s="173" t="str">
        <f>'جدول نتایج '!FU22</f>
        <v/>
      </c>
      <c r="TH18" s="174"/>
      <c r="TI18" s="478" t="str">
        <f>'جدول نتایج '!A22</f>
        <v>دنیات</v>
      </c>
      <c r="TJ18" s="478"/>
      <c r="TK18" s="173" t="str">
        <f>'جدول نتایج '!FW22</f>
        <v/>
      </c>
      <c r="TL18" s="173" t="str">
        <f>'جدول نتایج '!FX22</f>
        <v/>
      </c>
      <c r="TM18" s="173" t="str">
        <f>'جدول نتایج '!FY22</f>
        <v/>
      </c>
      <c r="TT18" s="174"/>
      <c r="TU18" s="478" t="str">
        <f>'جدول نتایج '!A22</f>
        <v>دنیات</v>
      </c>
      <c r="TV18" s="478"/>
      <c r="TW18" s="173" t="str">
        <f>'جدول نتایج '!GA22</f>
        <v/>
      </c>
      <c r="TX18" s="173" t="str">
        <f>'جدول نتایج '!GB22</f>
        <v/>
      </c>
      <c r="TY18" s="173" t="str">
        <f>'جدول نتایج '!GC22</f>
        <v/>
      </c>
      <c r="UF18" s="174"/>
      <c r="UG18" s="478" t="str">
        <f>'جدول نتایج '!A22</f>
        <v>دنیات</v>
      </c>
      <c r="UH18" s="478"/>
      <c r="UI18" s="173" t="str">
        <f>'جدول نتایج '!GE22</f>
        <v/>
      </c>
      <c r="UJ18" s="173" t="str">
        <f>'جدول نتایج '!GF22</f>
        <v/>
      </c>
      <c r="UK18" s="173" t="str">
        <f>'جدول نتایج '!GG22</f>
        <v/>
      </c>
      <c r="UR18" s="174"/>
      <c r="US18" s="478" t="str">
        <f>'جدول نتایج '!A22</f>
        <v>دنیات</v>
      </c>
      <c r="UT18" s="478"/>
      <c r="UU18" s="173" t="str">
        <f>'جدول نتایج '!GI22</f>
        <v/>
      </c>
      <c r="UV18" s="173" t="str">
        <f>'جدول نتایج '!GJ22</f>
        <v/>
      </c>
      <c r="UW18" s="173" t="str">
        <f>'جدول نتایج '!GK22</f>
        <v/>
      </c>
      <c r="VD18" s="174"/>
      <c r="VE18" s="478" t="str">
        <f>'جدول نتایج '!A22</f>
        <v>دنیات</v>
      </c>
      <c r="VF18" s="478"/>
      <c r="VG18" s="173" t="str">
        <f>'جدول نتایج '!GM22</f>
        <v/>
      </c>
      <c r="VH18" s="173" t="str">
        <f>'جدول نتایج '!GN22</f>
        <v/>
      </c>
      <c r="VI18" s="173" t="str">
        <f>'جدول نتایج '!GO22</f>
        <v/>
      </c>
      <c r="VP18" s="174"/>
      <c r="VQ18" s="478" t="str">
        <f>'جدول نتایج '!A22</f>
        <v>دنیات</v>
      </c>
      <c r="VR18" s="478"/>
      <c r="VS18" s="173" t="str">
        <f>'جدول نتایج '!GQ22</f>
        <v/>
      </c>
      <c r="VT18" s="173" t="str">
        <f>'جدول نتایج '!GR22</f>
        <v/>
      </c>
      <c r="VU18" s="173" t="str">
        <f>'جدول نتایج '!GS22</f>
        <v/>
      </c>
      <c r="WB18" s="174"/>
      <c r="WC18" s="478" t="str">
        <f>'جدول نتایج '!A22</f>
        <v>دنیات</v>
      </c>
      <c r="WD18" s="478"/>
      <c r="WE18" s="173" t="str">
        <f>'جدول نتایج '!GU22</f>
        <v/>
      </c>
      <c r="WF18" s="173" t="str">
        <f>'جدول نتایج '!GV22</f>
        <v/>
      </c>
      <c r="WG18" s="173" t="str">
        <f>'جدول نتایج '!GW22</f>
        <v/>
      </c>
      <c r="WN18" s="174"/>
      <c r="WO18" s="478" t="str">
        <f>'جدول نتایج '!A22</f>
        <v>دنیات</v>
      </c>
      <c r="WP18" s="478"/>
      <c r="WQ18" s="173" t="str">
        <f>'جدول نتایج '!GY22</f>
        <v/>
      </c>
      <c r="WR18" s="173" t="str">
        <f>'جدول نتایج '!GZ22</f>
        <v/>
      </c>
      <c r="WS18" s="173" t="str">
        <f>'جدول نتایج '!HA22</f>
        <v/>
      </c>
      <c r="WZ18" s="174"/>
      <c r="XA18" s="478" t="str">
        <f>'جدول نتایج '!A22</f>
        <v>دنیات</v>
      </c>
      <c r="XB18" s="478"/>
      <c r="XC18" s="173" t="str">
        <f>'جدول نتایج '!HC22</f>
        <v/>
      </c>
      <c r="XD18" s="173" t="str">
        <f>'جدول نتایج '!HD22</f>
        <v/>
      </c>
      <c r="XE18" s="173" t="str">
        <f>'جدول نتایج '!HE22</f>
        <v/>
      </c>
      <c r="XL18" s="174"/>
      <c r="XM18" s="478" t="str">
        <f>'جدول نتایج '!A22</f>
        <v>دنیات</v>
      </c>
      <c r="XN18" s="478"/>
      <c r="XO18" s="173" t="str">
        <f>'جدول نتایج '!HG22</f>
        <v/>
      </c>
      <c r="XP18" s="173" t="str">
        <f>'جدول نتایج '!HH22</f>
        <v/>
      </c>
      <c r="XQ18" s="173" t="str">
        <f>'جدول نتایج '!HI22</f>
        <v/>
      </c>
      <c r="XX18" s="174"/>
      <c r="XY18" s="478" t="str">
        <f>'جدول نتایج '!A22</f>
        <v>دنیات</v>
      </c>
      <c r="XZ18" s="478"/>
      <c r="YA18" s="173" t="str">
        <f>'جدول نتایج '!HK22</f>
        <v/>
      </c>
      <c r="YB18" s="173" t="str">
        <f>'جدول نتایج '!HL22</f>
        <v/>
      </c>
      <c r="YC18" s="173" t="str">
        <f>'جدول نتایج '!HM22</f>
        <v/>
      </c>
      <c r="YJ18" s="174"/>
      <c r="YK18" s="478" t="str">
        <f>'جدول نتایج '!A22</f>
        <v>دنیات</v>
      </c>
      <c r="YL18" s="478"/>
      <c r="YM18" s="173" t="str">
        <f>'جدول نتایج '!HO22</f>
        <v/>
      </c>
      <c r="YN18" s="173" t="str">
        <f>'جدول نتایج '!HP22</f>
        <v/>
      </c>
      <c r="YO18" s="173" t="str">
        <f>'جدول نتایج '!HQ22</f>
        <v/>
      </c>
      <c r="YV18" s="174"/>
      <c r="YW18" s="478" t="str">
        <f>'جدول نتایج '!A22</f>
        <v>دنیات</v>
      </c>
      <c r="YX18" s="478"/>
      <c r="YY18" s="173" t="str">
        <f>'جدول نتایج '!HS22</f>
        <v/>
      </c>
      <c r="YZ18" s="173" t="str">
        <f>'جدول نتایج '!HT22</f>
        <v/>
      </c>
      <c r="ZA18" s="173" t="str">
        <f>'جدول نتایج '!HU22</f>
        <v/>
      </c>
      <c r="ZH18" s="174"/>
      <c r="ZI18" s="478" t="str">
        <f>'جدول نتایج '!A22</f>
        <v>دنیات</v>
      </c>
      <c r="ZJ18" s="478"/>
      <c r="ZK18" s="173" t="str">
        <f>'جدول نتایج '!HW22</f>
        <v/>
      </c>
      <c r="ZL18" s="173" t="str">
        <f>'جدول نتایج '!HX22</f>
        <v/>
      </c>
      <c r="ZM18" s="173" t="str">
        <f>'جدول نتایج '!HY22</f>
        <v/>
      </c>
      <c r="ZT18" s="174"/>
      <c r="ZU18" s="478" t="str">
        <f>'جدول نتایج '!A22</f>
        <v>دنیات</v>
      </c>
      <c r="ZV18" s="478"/>
      <c r="ZW18" s="173" t="str">
        <f>'جدول نتایج '!IA22</f>
        <v/>
      </c>
      <c r="ZX18" s="173" t="str">
        <f>'جدول نتایج '!IB22</f>
        <v/>
      </c>
      <c r="ZY18" s="173" t="str">
        <f>'جدول نتایج '!IC22</f>
        <v/>
      </c>
      <c r="AAF18" s="174"/>
      <c r="AAG18" s="478" t="str">
        <f>'جدول نتایج '!A22</f>
        <v>دنیات</v>
      </c>
      <c r="AAH18" s="478"/>
      <c r="AAI18" s="173" t="str">
        <f>'جدول نتایج '!IE22</f>
        <v/>
      </c>
      <c r="AAJ18" s="173" t="str">
        <f>'جدول نتایج '!IF22</f>
        <v/>
      </c>
      <c r="AAK18" s="173" t="str">
        <f>'جدول نتایج '!IG22</f>
        <v/>
      </c>
      <c r="AAR18" s="174"/>
      <c r="AAS18" s="478" t="str">
        <f>'جدول نتایج '!A22</f>
        <v>دنیات</v>
      </c>
      <c r="AAT18" s="478"/>
      <c r="AAU18" s="173" t="str">
        <f>'جدول نتایج '!II22</f>
        <v/>
      </c>
      <c r="AAV18" s="173" t="str">
        <f>'جدول نتایج '!IJ22</f>
        <v/>
      </c>
      <c r="AAW18" s="173" t="str">
        <f>'جدول نتایج '!IK22</f>
        <v/>
      </c>
      <c r="ABD18" s="174"/>
      <c r="ABE18" s="478" t="str">
        <f>'جدول نتایج '!A22</f>
        <v>دنیات</v>
      </c>
      <c r="ABF18" s="478"/>
      <c r="ABG18" s="173" t="str">
        <f>'جدول نتایج '!IM22</f>
        <v/>
      </c>
      <c r="ABH18" s="173" t="str">
        <f>'جدول نتایج '!IN22</f>
        <v/>
      </c>
      <c r="ABI18" s="173" t="str">
        <f>'جدول نتایج '!IO22</f>
        <v/>
      </c>
      <c r="ABP18" s="174"/>
      <c r="ABQ18" s="478" t="str">
        <f>'جدول نتایج '!A22</f>
        <v>دنیات</v>
      </c>
      <c r="ABR18" s="478"/>
      <c r="ABS18" s="173" t="str">
        <f>'جدول نتایج '!IQ22</f>
        <v/>
      </c>
      <c r="ABT18" s="173" t="str">
        <f>'جدول نتایج '!IR22</f>
        <v/>
      </c>
      <c r="ABU18" s="173" t="str">
        <f>'جدول نتایج '!IS22</f>
        <v/>
      </c>
      <c r="ACB18" s="174"/>
      <c r="ACC18" s="478" t="str">
        <f>'جدول نتایج '!A22</f>
        <v>دنیات</v>
      </c>
      <c r="ACD18" s="478"/>
      <c r="ACE18" s="173" t="str">
        <f>'جدول نتایج '!IU22</f>
        <v/>
      </c>
      <c r="ACF18" s="173" t="str">
        <f>'جدول نتایج '!IV22</f>
        <v/>
      </c>
      <c r="ACG18" s="173" t="str">
        <f>'جدول نتایج '!IW22</f>
        <v/>
      </c>
      <c r="ACN18" s="174"/>
      <c r="ACO18" s="478" t="str">
        <f>'جدول نتایج '!A22</f>
        <v>دنیات</v>
      </c>
      <c r="ACP18" s="478"/>
      <c r="ACQ18" s="173" t="str">
        <f>'جدول نتایج '!IY22</f>
        <v/>
      </c>
      <c r="ACR18" s="173" t="str">
        <f>'جدول نتایج '!IZ22</f>
        <v/>
      </c>
      <c r="ACS18" s="173" t="str">
        <f>'جدول نتایج '!JA22</f>
        <v/>
      </c>
      <c r="ACZ18" s="174"/>
      <c r="ADA18" s="478" t="str">
        <f>'جدول نتایج '!A22</f>
        <v>دنیات</v>
      </c>
      <c r="ADB18" s="478"/>
      <c r="ADC18" s="173" t="str">
        <f>'جدول نتایج '!JC22</f>
        <v/>
      </c>
      <c r="ADD18" s="173" t="str">
        <f>'جدول نتایج '!JD22</f>
        <v/>
      </c>
      <c r="ADE18" s="173" t="str">
        <f>'جدول نتایج '!JE22</f>
        <v/>
      </c>
      <c r="ADL18" s="174"/>
      <c r="ADM18" s="478" t="str">
        <f>'جدول نتایج '!A22</f>
        <v>دنیات</v>
      </c>
      <c r="ADN18" s="478"/>
      <c r="ADO18" s="173" t="str">
        <f>'جدول نتایج '!JG22</f>
        <v/>
      </c>
      <c r="ADP18" s="173" t="str">
        <f>'جدول نتایج '!JH22</f>
        <v/>
      </c>
      <c r="ADQ18" s="173" t="str">
        <f>'جدول نتایج '!JI22</f>
        <v/>
      </c>
      <c r="ADX18" s="174"/>
      <c r="ADY18" s="478" t="str">
        <f>'جدول نتایج '!A22</f>
        <v>دنیات</v>
      </c>
      <c r="ADZ18" s="478"/>
      <c r="AEA18" s="173" t="str">
        <f>'جدول نتایج '!JK22</f>
        <v/>
      </c>
      <c r="AEB18" s="173" t="str">
        <f>'جدول نتایج '!JL22</f>
        <v/>
      </c>
      <c r="AEC18" s="173" t="str">
        <f>'جدول نتایج '!JM22</f>
        <v/>
      </c>
      <c r="AEJ18" s="174"/>
      <c r="AEK18" s="478" t="str">
        <f>'جدول نتایج '!A22</f>
        <v>دنیات</v>
      </c>
      <c r="AEL18" s="478"/>
      <c r="AEM18" s="173" t="str">
        <f>'جدول نتایج '!JO22</f>
        <v/>
      </c>
      <c r="AEN18" s="173" t="str">
        <f>'جدول نتایج '!JP22</f>
        <v/>
      </c>
      <c r="AEO18" s="173" t="str">
        <f>'جدول نتایج '!JQ22</f>
        <v/>
      </c>
      <c r="AEV18" s="174"/>
      <c r="AEW18" s="478" t="str">
        <f>'جدول نتایج '!A22</f>
        <v>دنیات</v>
      </c>
      <c r="AEX18" s="478"/>
      <c r="AEY18" s="173" t="str">
        <f>'جدول نتایج '!JS22</f>
        <v/>
      </c>
      <c r="AEZ18" s="173" t="str">
        <f>'جدول نتایج '!JT22</f>
        <v/>
      </c>
      <c r="AFA18" s="173" t="str">
        <f>'جدول نتایج '!JU22</f>
        <v/>
      </c>
      <c r="AFH18" s="174"/>
      <c r="AFI18" s="478" t="str">
        <f>'جدول نتایج '!A22</f>
        <v>دنیات</v>
      </c>
      <c r="AFJ18" s="478"/>
      <c r="AFK18" s="173" t="str">
        <f>'جدول نتایج '!JW22</f>
        <v/>
      </c>
      <c r="AFL18" s="173" t="str">
        <f>'جدول نتایج '!JX22</f>
        <v/>
      </c>
      <c r="AFM18" s="173" t="str">
        <f>'جدول نتایج '!JY22</f>
        <v/>
      </c>
      <c r="AFT18" s="174"/>
      <c r="AFU18" s="478" t="str">
        <f>'جدول نتایج '!A22</f>
        <v>دنیات</v>
      </c>
      <c r="AFV18" s="478"/>
      <c r="AFW18" s="173" t="str">
        <f>'جدول نتایج '!KA22</f>
        <v/>
      </c>
      <c r="AFX18" s="173" t="str">
        <f>'جدول نتایج '!KB22</f>
        <v/>
      </c>
      <c r="AFY18" s="173" t="str">
        <f>'جدول نتایج '!KC22</f>
        <v/>
      </c>
      <c r="AGF18" s="174"/>
      <c r="AGG18" s="478" t="str">
        <f>'جدول نتایج '!A22</f>
        <v>دنیات</v>
      </c>
      <c r="AGH18" s="478"/>
      <c r="AGI18" s="173" t="str">
        <f>'جدول نتایج '!KE22</f>
        <v/>
      </c>
      <c r="AGJ18" s="173" t="str">
        <f>'جدول نتایج '!KF22</f>
        <v/>
      </c>
      <c r="AGK18" s="173" t="str">
        <f>'جدول نتایج '!KG22</f>
        <v/>
      </c>
      <c r="AGR18" s="174"/>
      <c r="AGS18" s="478" t="str">
        <f>'جدول نتایج '!A22</f>
        <v>دنیات</v>
      </c>
      <c r="AGT18" s="478"/>
      <c r="AGU18" s="173" t="str">
        <f>'جدول نتایج '!KI22</f>
        <v/>
      </c>
      <c r="AGV18" s="173" t="str">
        <f>'جدول نتایج '!KJ22</f>
        <v/>
      </c>
      <c r="AGW18" s="173" t="str">
        <f>'جدول نتایج '!KK22</f>
        <v/>
      </c>
      <c r="AHD18" s="174"/>
      <c r="AHE18" s="478" t="str">
        <f>'جدول نتایج '!A22</f>
        <v>دنیات</v>
      </c>
      <c r="AHF18" s="478"/>
      <c r="AHG18" s="173" t="str">
        <f>'جدول نتایج '!KM22</f>
        <v/>
      </c>
      <c r="AHH18" s="173" t="str">
        <f>'جدول نتایج '!KN22</f>
        <v/>
      </c>
      <c r="AHI18" s="173" t="str">
        <f>'جدول نتایج '!KO22</f>
        <v/>
      </c>
      <c r="AHP18" s="174"/>
      <c r="AHQ18" s="478" t="str">
        <f>'جدول نتایج '!A22</f>
        <v>دنیات</v>
      </c>
      <c r="AHR18" s="478"/>
      <c r="AHS18" s="173" t="str">
        <f>'جدول نتایج '!KQ22</f>
        <v/>
      </c>
      <c r="AHT18" s="173" t="str">
        <f>'جدول نتایج '!KR22</f>
        <v/>
      </c>
      <c r="AHU18" s="173" t="str">
        <f>'جدول نتایج '!KS22</f>
        <v/>
      </c>
      <c r="AIB18" s="174"/>
      <c r="AIC18" s="478" t="str">
        <f>'جدول نتایج '!A22</f>
        <v>دنیات</v>
      </c>
      <c r="AID18" s="478"/>
      <c r="AIE18" s="173" t="str">
        <f>'جدول نتایج '!KU22</f>
        <v/>
      </c>
      <c r="AIF18" s="173" t="str">
        <f>'جدول نتایج '!KV22</f>
        <v/>
      </c>
      <c r="AIG18" s="173" t="str">
        <f>'جدول نتایج '!KW22</f>
        <v/>
      </c>
      <c r="AIN18" s="174"/>
      <c r="AIO18" s="478" t="str">
        <f>'جدول نتایج '!A22</f>
        <v>دنیات</v>
      </c>
      <c r="AIP18" s="478"/>
      <c r="AIQ18" s="173" t="str">
        <f>'جدول نتایج '!KY22</f>
        <v/>
      </c>
      <c r="AIR18" s="173" t="str">
        <f>'جدول نتایج '!KZ22</f>
        <v/>
      </c>
      <c r="AIS18" s="173" t="str">
        <f>'جدول نتایج '!LA22</f>
        <v/>
      </c>
      <c r="AIZ18" s="174"/>
      <c r="AJA18" s="478" t="str">
        <f>'جدول نتایج '!A22</f>
        <v>دنیات</v>
      </c>
      <c r="AJB18" s="478"/>
      <c r="AJC18" s="173" t="str">
        <f>'جدول نتایج '!LC22</f>
        <v/>
      </c>
      <c r="AJD18" s="173" t="str">
        <f>'جدول نتایج '!LD22</f>
        <v/>
      </c>
      <c r="AJE18" s="173" t="str">
        <f>'جدول نتایج '!LE22</f>
        <v/>
      </c>
      <c r="AJL18" s="174"/>
      <c r="AJM18" s="478" t="str">
        <f>'جدول نتایج '!A22</f>
        <v>دنیات</v>
      </c>
      <c r="AJN18" s="478"/>
      <c r="AJO18" s="173" t="str">
        <f>'جدول نتایج '!LG22</f>
        <v/>
      </c>
      <c r="AJP18" s="173" t="str">
        <f>'جدول نتایج '!LH22</f>
        <v/>
      </c>
      <c r="AJQ18" s="173" t="str">
        <f>'جدول نتایج '!LI22</f>
        <v/>
      </c>
      <c r="AJX18" s="174"/>
      <c r="AJY18" s="478" t="str">
        <f>'جدول نتایج '!A22</f>
        <v>دنیات</v>
      </c>
      <c r="AJZ18" s="478"/>
      <c r="AKA18" s="173" t="str">
        <f>'جدول نتایج '!LK22</f>
        <v/>
      </c>
      <c r="AKB18" s="173" t="str">
        <f>'جدول نتایج '!LL22</f>
        <v/>
      </c>
      <c r="AKC18" s="173" t="str">
        <f>'جدول نتایج '!LM22</f>
        <v/>
      </c>
      <c r="AKJ18" s="174"/>
      <c r="AKL18" s="444"/>
      <c r="AKM18" s="444"/>
      <c r="AKN18" s="444"/>
      <c r="AKO18" s="444"/>
      <c r="AKP18" s="444"/>
    </row>
    <row r="19" spans="1:978" ht="18" customHeight="1" x14ac:dyDescent="0.3">
      <c r="A19" s="478" t="str">
        <f>'جدول نتایج '!A23</f>
        <v>دری</v>
      </c>
      <c r="B19" s="478"/>
      <c r="C19" s="173" t="str">
        <f>'جدول نتایج '!C23</f>
        <v/>
      </c>
      <c r="D19" s="173" t="str">
        <f>'جدول نتایج '!D23</f>
        <v/>
      </c>
      <c r="E19" s="173" t="str">
        <f>'جدول نتایج '!E23</f>
        <v/>
      </c>
      <c r="L19" s="174"/>
      <c r="M19" s="478" t="str">
        <f>'جدول نتایج '!A23</f>
        <v>دری</v>
      </c>
      <c r="N19" s="478"/>
      <c r="O19" s="173" t="str">
        <f>'جدول نتایج '!G23</f>
        <v/>
      </c>
      <c r="P19" s="173" t="str">
        <f>'جدول نتایج '!H23</f>
        <v/>
      </c>
      <c r="Q19" s="173" t="str">
        <f>'جدول نتایج '!I23</f>
        <v/>
      </c>
      <c r="X19" s="174"/>
      <c r="Y19" s="478" t="str">
        <f>'جدول نتایج '!A23</f>
        <v>دری</v>
      </c>
      <c r="Z19" s="478"/>
      <c r="AA19" s="173" t="str">
        <f>'جدول نتایج '!K23</f>
        <v/>
      </c>
      <c r="AB19" s="173" t="str">
        <f>'جدول نتایج '!L23</f>
        <v/>
      </c>
      <c r="AC19" s="173" t="str">
        <f>'جدول نتایج '!M23</f>
        <v/>
      </c>
      <c r="AJ19" s="174"/>
      <c r="AK19" s="478" t="str">
        <f>'جدول نتایج '!A23</f>
        <v>دری</v>
      </c>
      <c r="AL19" s="478"/>
      <c r="AM19" s="173" t="str">
        <f>'جدول نتایج '!O23</f>
        <v/>
      </c>
      <c r="AN19" s="173" t="str">
        <f>'جدول نتایج '!P23</f>
        <v/>
      </c>
      <c r="AO19" s="173" t="str">
        <f>'جدول نتایج '!Q23</f>
        <v/>
      </c>
      <c r="AV19" s="174"/>
      <c r="AW19" s="478" t="str">
        <f>'جدول نتایج '!A23</f>
        <v>دری</v>
      </c>
      <c r="AX19" s="478"/>
      <c r="AY19" s="173" t="str">
        <f>'جدول نتایج '!S23</f>
        <v/>
      </c>
      <c r="AZ19" s="173" t="str">
        <f>'جدول نتایج '!T23</f>
        <v/>
      </c>
      <c r="BA19" s="173" t="str">
        <f>'جدول نتایج '!U23</f>
        <v/>
      </c>
      <c r="BH19" s="174"/>
      <c r="BI19" s="478" t="str">
        <f>'جدول نتایج '!A23</f>
        <v>دری</v>
      </c>
      <c r="BJ19" s="478"/>
      <c r="BK19" s="173" t="str">
        <f>'جدول نتایج '!W23</f>
        <v/>
      </c>
      <c r="BL19" s="173" t="str">
        <f>'جدول نتایج '!X23</f>
        <v/>
      </c>
      <c r="BM19" s="173" t="str">
        <f>'جدول نتایج '!Y23</f>
        <v/>
      </c>
      <c r="BT19" s="174"/>
      <c r="BU19" s="478" t="str">
        <f>'جدول نتایج '!A23</f>
        <v>دری</v>
      </c>
      <c r="BV19" s="478"/>
      <c r="BW19" s="173" t="str">
        <f>'جدول نتایج '!AA23</f>
        <v/>
      </c>
      <c r="BX19" s="173" t="str">
        <f>'جدول نتایج '!AB23</f>
        <v/>
      </c>
      <c r="BY19" s="173" t="str">
        <f>'جدول نتایج '!AC23</f>
        <v/>
      </c>
      <c r="CF19" s="174"/>
      <c r="CG19" s="478" t="str">
        <f>'جدول نتایج '!A23</f>
        <v>دری</v>
      </c>
      <c r="CH19" s="478"/>
      <c r="CI19" s="173" t="str">
        <f>'جدول نتایج '!AE23</f>
        <v/>
      </c>
      <c r="CJ19" s="173" t="str">
        <f>'جدول نتایج '!AF23</f>
        <v/>
      </c>
      <c r="CK19" s="173" t="str">
        <f>'جدول نتایج '!AG23</f>
        <v/>
      </c>
      <c r="CR19" s="174"/>
      <c r="CS19" s="478" t="str">
        <f>'جدول نتایج '!A23</f>
        <v>دری</v>
      </c>
      <c r="CT19" s="478"/>
      <c r="CU19" s="173" t="str">
        <f>'جدول نتایج '!AI23</f>
        <v/>
      </c>
      <c r="CV19" s="173" t="str">
        <f>'جدول نتایج '!AJ23</f>
        <v/>
      </c>
      <c r="CW19" s="173" t="str">
        <f>'جدول نتایج '!AK23</f>
        <v/>
      </c>
      <c r="DD19" s="174"/>
      <c r="DE19" s="478" t="str">
        <f>'جدول نتایج '!A23</f>
        <v>دری</v>
      </c>
      <c r="DF19" s="478"/>
      <c r="DG19" s="173" t="str">
        <f>'جدول نتایج '!AM23</f>
        <v/>
      </c>
      <c r="DH19" s="173" t="str">
        <f>'جدول نتایج '!AN23</f>
        <v/>
      </c>
      <c r="DI19" s="173" t="str">
        <f>'جدول نتایج '!AO23</f>
        <v/>
      </c>
      <c r="DP19" s="174"/>
      <c r="DQ19" s="478" t="str">
        <f>'جدول نتایج '!A23</f>
        <v>دری</v>
      </c>
      <c r="DR19" s="478"/>
      <c r="DS19" s="173" t="str">
        <f>'جدول نتایج '!AQ23</f>
        <v/>
      </c>
      <c r="DT19" s="173" t="str">
        <f>'جدول نتایج '!AR23</f>
        <v/>
      </c>
      <c r="DU19" s="173" t="str">
        <f>'جدول نتایج '!AS23</f>
        <v/>
      </c>
      <c r="EB19" s="174"/>
      <c r="EC19" s="478" t="str">
        <f>'جدول نتایج '!A23</f>
        <v>دری</v>
      </c>
      <c r="ED19" s="478"/>
      <c r="EE19" s="173" t="str">
        <f>'جدول نتایج '!AU23</f>
        <v/>
      </c>
      <c r="EF19" s="173" t="str">
        <f>'جدول نتایج '!AV23</f>
        <v/>
      </c>
      <c r="EG19" s="173" t="str">
        <f>'جدول نتایج '!AW23</f>
        <v/>
      </c>
      <c r="EN19" s="174"/>
      <c r="EO19" s="478" t="str">
        <f>'جدول نتایج '!A23</f>
        <v>دری</v>
      </c>
      <c r="EP19" s="478"/>
      <c r="EQ19" s="173" t="str">
        <f>'جدول نتایج '!AY23</f>
        <v/>
      </c>
      <c r="ER19" s="173" t="str">
        <f>'جدول نتایج '!AZ23</f>
        <v/>
      </c>
      <c r="ES19" s="173" t="str">
        <f>'جدول نتایج '!BA23</f>
        <v/>
      </c>
      <c r="EZ19" s="174"/>
      <c r="FA19" s="478" t="str">
        <f>'جدول نتایج '!A23</f>
        <v>دری</v>
      </c>
      <c r="FB19" s="478"/>
      <c r="FC19" s="173" t="str">
        <f>'جدول نتایج '!BC23</f>
        <v/>
      </c>
      <c r="FD19" s="173" t="str">
        <f>'جدول نتایج '!BD23</f>
        <v/>
      </c>
      <c r="FE19" s="173" t="str">
        <f>'جدول نتایج '!BE23</f>
        <v/>
      </c>
      <c r="FL19" s="174"/>
      <c r="FM19" s="478" t="str">
        <f>'جدول نتایج '!A23</f>
        <v>دری</v>
      </c>
      <c r="FN19" s="478"/>
      <c r="FO19" s="173" t="str">
        <f>'جدول نتایج '!BG23</f>
        <v/>
      </c>
      <c r="FP19" s="173" t="str">
        <f>'جدول نتایج '!BH23</f>
        <v/>
      </c>
      <c r="FQ19" s="173" t="str">
        <f>'جدول نتایج '!BI23</f>
        <v/>
      </c>
      <c r="FX19" s="174"/>
      <c r="FY19" s="478" t="str">
        <f>'جدول نتایج '!A23</f>
        <v>دری</v>
      </c>
      <c r="FZ19" s="478"/>
      <c r="GA19" s="173" t="str">
        <f>'جدول نتایج '!BK23</f>
        <v/>
      </c>
      <c r="GB19" s="173" t="str">
        <f>'جدول نتایج '!BL23</f>
        <v/>
      </c>
      <c r="GC19" s="173" t="str">
        <f>'جدول نتایج '!BM23</f>
        <v/>
      </c>
      <c r="GJ19" s="174"/>
      <c r="GK19" s="478" t="str">
        <f>'جدول نتایج '!A23</f>
        <v>دری</v>
      </c>
      <c r="GL19" s="478"/>
      <c r="GM19" s="173" t="str">
        <f>'جدول نتایج '!BO23</f>
        <v/>
      </c>
      <c r="GN19" s="173" t="str">
        <f>'جدول نتایج '!BP23</f>
        <v/>
      </c>
      <c r="GO19" s="173" t="str">
        <f>'جدول نتایج '!BQ23</f>
        <v/>
      </c>
      <c r="GV19" s="174"/>
      <c r="GW19" s="478" t="str">
        <f>'جدول نتایج '!A23</f>
        <v>دری</v>
      </c>
      <c r="GX19" s="478"/>
      <c r="GY19" s="173" t="str">
        <f>'جدول نتایج '!BS23</f>
        <v/>
      </c>
      <c r="GZ19" s="173" t="str">
        <f>'جدول نتایج '!BT23</f>
        <v/>
      </c>
      <c r="HA19" s="173" t="str">
        <f>'جدول نتایج '!BU23</f>
        <v/>
      </c>
      <c r="HH19" s="174"/>
      <c r="HI19" s="478" t="str">
        <f>'جدول نتایج '!A23</f>
        <v>دری</v>
      </c>
      <c r="HJ19" s="478"/>
      <c r="HK19" s="173" t="str">
        <f>'جدول نتایج '!BW23</f>
        <v/>
      </c>
      <c r="HL19" s="173" t="str">
        <f>'جدول نتایج '!BX23</f>
        <v/>
      </c>
      <c r="HM19" s="173" t="str">
        <f>'جدول نتایج '!BY23</f>
        <v/>
      </c>
      <c r="HT19" s="174"/>
      <c r="HU19" s="478" t="str">
        <f>'جدول نتایج '!A23</f>
        <v>دری</v>
      </c>
      <c r="HV19" s="478"/>
      <c r="HW19" s="173" t="str">
        <f>'جدول نتایج '!CA23</f>
        <v/>
      </c>
      <c r="HX19" s="173" t="str">
        <f>'جدول نتایج '!CB23</f>
        <v/>
      </c>
      <c r="HY19" s="173" t="str">
        <f>'جدول نتایج '!CC23</f>
        <v/>
      </c>
      <c r="IF19" s="174"/>
      <c r="IG19" s="478" t="str">
        <f>'جدول نتایج '!A23</f>
        <v>دری</v>
      </c>
      <c r="IH19" s="478"/>
      <c r="II19" s="173" t="str">
        <f>'جدول نتایج '!CE23</f>
        <v/>
      </c>
      <c r="IJ19" s="173" t="str">
        <f>'جدول نتایج '!CF23</f>
        <v/>
      </c>
      <c r="IK19" s="173" t="str">
        <f>'جدول نتایج '!CG23</f>
        <v/>
      </c>
      <c r="IR19" s="174"/>
      <c r="IS19" s="478" t="str">
        <f>'جدول نتایج '!A23</f>
        <v>دری</v>
      </c>
      <c r="IT19" s="478"/>
      <c r="IU19" s="173" t="str">
        <f>'جدول نتایج '!CI23</f>
        <v/>
      </c>
      <c r="IV19" s="173" t="str">
        <f>'جدول نتایج '!CJ23</f>
        <v/>
      </c>
      <c r="IW19" s="173" t="str">
        <f>'جدول نتایج '!CK23</f>
        <v/>
      </c>
      <c r="JD19" s="174"/>
      <c r="JE19" s="478" t="str">
        <f>'جدول نتایج '!A23</f>
        <v>دری</v>
      </c>
      <c r="JF19" s="478"/>
      <c r="JG19" s="173" t="str">
        <f>'جدول نتایج '!CM23</f>
        <v/>
      </c>
      <c r="JH19" s="173" t="str">
        <f>'جدول نتایج '!CN23</f>
        <v/>
      </c>
      <c r="JI19" s="173" t="str">
        <f>'جدول نتایج '!CO23</f>
        <v/>
      </c>
      <c r="JP19" s="174"/>
      <c r="JQ19" s="478" t="str">
        <f>'جدول نتایج '!A23</f>
        <v>دری</v>
      </c>
      <c r="JR19" s="478"/>
      <c r="JS19" s="173" t="str">
        <f>'جدول نتایج '!CQ23</f>
        <v/>
      </c>
      <c r="JT19" s="173" t="str">
        <f>'جدول نتایج '!CR23</f>
        <v/>
      </c>
      <c r="JU19" s="173" t="str">
        <f>'جدول نتایج '!CS23</f>
        <v/>
      </c>
      <c r="KB19" s="174"/>
      <c r="KC19" s="478" t="str">
        <f>'جدول نتایج '!A23</f>
        <v>دری</v>
      </c>
      <c r="KD19" s="478"/>
      <c r="KE19" s="173" t="str">
        <f>'جدول نتایج '!CU23</f>
        <v/>
      </c>
      <c r="KF19" s="173" t="str">
        <f>'جدول نتایج '!CV23</f>
        <v/>
      </c>
      <c r="KG19" s="173" t="str">
        <f>'جدول نتایج '!CW23</f>
        <v/>
      </c>
      <c r="KN19" s="174"/>
      <c r="KO19" s="478" t="str">
        <f>'جدول نتایج '!A23</f>
        <v>دری</v>
      </c>
      <c r="KP19" s="478"/>
      <c r="KQ19" s="173" t="str">
        <f>'جدول نتایج '!CY23</f>
        <v/>
      </c>
      <c r="KR19" s="173" t="str">
        <f>'جدول نتایج '!CZ23</f>
        <v/>
      </c>
      <c r="KS19" s="173" t="str">
        <f>'جدول نتایج '!DA23</f>
        <v/>
      </c>
      <c r="KZ19" s="174"/>
      <c r="LA19" s="478" t="str">
        <f>'جدول نتایج '!A23</f>
        <v>دری</v>
      </c>
      <c r="LB19" s="478"/>
      <c r="LC19" s="173" t="str">
        <f>'جدول نتایج '!DC23</f>
        <v/>
      </c>
      <c r="LD19" s="173" t="str">
        <f>'جدول نتایج '!DD23</f>
        <v/>
      </c>
      <c r="LE19" s="173" t="str">
        <f>'جدول نتایج '!DE23</f>
        <v/>
      </c>
      <c r="LL19" s="174"/>
      <c r="LM19" s="478" t="str">
        <f>'جدول نتایج '!A23</f>
        <v>دری</v>
      </c>
      <c r="LN19" s="478"/>
      <c r="LO19" s="173" t="str">
        <f>'جدول نتایج '!DG23</f>
        <v/>
      </c>
      <c r="LP19" s="173" t="str">
        <f>'جدول نتایج '!DH23</f>
        <v/>
      </c>
      <c r="LQ19" s="173" t="str">
        <f>'جدول نتایج '!DI23</f>
        <v/>
      </c>
      <c r="LX19" s="174"/>
      <c r="LY19" s="478" t="str">
        <f>'جدول نتایج '!A23</f>
        <v>دری</v>
      </c>
      <c r="LZ19" s="478"/>
      <c r="MA19" s="173" t="str">
        <f>'جدول نتایج '!DK23</f>
        <v/>
      </c>
      <c r="MB19" s="173" t="str">
        <f>'جدول نتایج '!DL23</f>
        <v/>
      </c>
      <c r="MC19" s="173" t="str">
        <f>'جدول نتایج '!DM23</f>
        <v/>
      </c>
      <c r="MJ19" s="174"/>
      <c r="MK19" s="478" t="str">
        <f>'جدول نتایج '!A23</f>
        <v>دری</v>
      </c>
      <c r="ML19" s="478"/>
      <c r="MM19" s="173" t="str">
        <f>'جدول نتایج '!DO23</f>
        <v/>
      </c>
      <c r="MN19" s="173" t="str">
        <f>'جدول نتایج '!DP23</f>
        <v/>
      </c>
      <c r="MO19" s="173" t="str">
        <f>'جدول نتایج '!DQ23</f>
        <v/>
      </c>
      <c r="MV19" s="174"/>
      <c r="MW19" s="478" t="str">
        <f>'جدول نتایج '!A23</f>
        <v>دری</v>
      </c>
      <c r="MX19" s="478"/>
      <c r="MY19" s="173" t="str">
        <f>'جدول نتایج '!DS23</f>
        <v/>
      </c>
      <c r="MZ19" s="173" t="str">
        <f>'جدول نتایج '!DT23</f>
        <v/>
      </c>
      <c r="NA19" s="173" t="str">
        <f>'جدول نتایج '!DU23</f>
        <v/>
      </c>
      <c r="NH19" s="174"/>
      <c r="NI19" s="478" t="str">
        <f>'جدول نتایج '!A23</f>
        <v>دری</v>
      </c>
      <c r="NJ19" s="478"/>
      <c r="NK19" s="173" t="str">
        <f>'جدول نتایج '!DW23</f>
        <v/>
      </c>
      <c r="NL19" s="173" t="str">
        <f>'جدول نتایج '!DX23</f>
        <v/>
      </c>
      <c r="NM19" s="173" t="str">
        <f>'جدول نتایج '!DY23</f>
        <v/>
      </c>
      <c r="NT19" s="174"/>
      <c r="NU19" s="478" t="str">
        <f>'جدول نتایج '!A23</f>
        <v>دری</v>
      </c>
      <c r="NV19" s="478"/>
      <c r="NW19" s="173" t="str">
        <f>'جدول نتایج '!EA23</f>
        <v/>
      </c>
      <c r="NX19" s="173" t="str">
        <f>'جدول نتایج '!EB23</f>
        <v/>
      </c>
      <c r="NY19" s="173" t="str">
        <f>'جدول نتایج '!EC23</f>
        <v/>
      </c>
      <c r="OF19" s="174"/>
      <c r="OG19" s="478" t="str">
        <f>'جدول نتایج '!A23</f>
        <v>دری</v>
      </c>
      <c r="OH19" s="478"/>
      <c r="OI19" s="173" t="str">
        <f>'جدول نتایج '!EE23</f>
        <v/>
      </c>
      <c r="OJ19" s="173" t="str">
        <f>'جدول نتایج '!EF23</f>
        <v/>
      </c>
      <c r="OK19" s="173" t="str">
        <f>'جدول نتایج '!EG23</f>
        <v/>
      </c>
      <c r="OR19" s="174"/>
      <c r="OS19" s="478" t="str">
        <f>'جدول نتایج '!A23</f>
        <v>دری</v>
      </c>
      <c r="OT19" s="478"/>
      <c r="OU19" s="173" t="str">
        <f>'جدول نتایج '!EI23</f>
        <v/>
      </c>
      <c r="OV19" s="173" t="str">
        <f>'جدول نتایج '!EJ23</f>
        <v/>
      </c>
      <c r="OW19" s="173" t="str">
        <f>'جدول نتایج '!EK23</f>
        <v/>
      </c>
      <c r="PD19" s="174"/>
      <c r="PE19" s="478" t="str">
        <f>'جدول نتایج '!A23</f>
        <v>دری</v>
      </c>
      <c r="PF19" s="478"/>
      <c r="PG19" s="173" t="str">
        <f>'جدول نتایج '!EM23</f>
        <v/>
      </c>
      <c r="PH19" s="173" t="str">
        <f>'جدول نتایج '!EN23</f>
        <v/>
      </c>
      <c r="PI19" s="173" t="str">
        <f>'جدول نتایج '!EO23</f>
        <v/>
      </c>
      <c r="PP19" s="174"/>
      <c r="PQ19" s="478" t="str">
        <f>'جدول نتایج '!A23</f>
        <v>دری</v>
      </c>
      <c r="PR19" s="478"/>
      <c r="PS19" s="173" t="str">
        <f>'جدول نتایج '!EQ23</f>
        <v/>
      </c>
      <c r="PT19" s="173" t="str">
        <f>'جدول نتایج '!ER23</f>
        <v/>
      </c>
      <c r="PU19" s="173" t="str">
        <f>'جدول نتایج '!ES23</f>
        <v/>
      </c>
      <c r="QB19" s="174"/>
      <c r="QC19" s="478" t="str">
        <f>'جدول نتایج '!A23</f>
        <v>دری</v>
      </c>
      <c r="QD19" s="478"/>
      <c r="QE19" s="173" t="str">
        <f>'جدول نتایج '!EU23</f>
        <v/>
      </c>
      <c r="QF19" s="173" t="str">
        <f>'جدول نتایج '!EV23</f>
        <v/>
      </c>
      <c r="QG19" s="173" t="str">
        <f>'جدول نتایج '!EW23</f>
        <v/>
      </c>
      <c r="QN19" s="174"/>
      <c r="QO19" s="478" t="str">
        <f>'جدول نتایج '!A23</f>
        <v>دری</v>
      </c>
      <c r="QP19" s="478"/>
      <c r="QQ19" s="173" t="str">
        <f>'جدول نتایج '!EY23</f>
        <v/>
      </c>
      <c r="QR19" s="173" t="str">
        <f>'جدول نتایج '!EZ23</f>
        <v/>
      </c>
      <c r="QS19" s="173" t="str">
        <f>'جدول نتایج '!FA23</f>
        <v/>
      </c>
      <c r="QZ19" s="174"/>
      <c r="RA19" s="478" t="str">
        <f>'جدول نتایج '!A23</f>
        <v>دری</v>
      </c>
      <c r="RB19" s="478"/>
      <c r="RC19" s="173" t="str">
        <f>'جدول نتایج '!FC23</f>
        <v/>
      </c>
      <c r="RD19" s="173" t="str">
        <f>'جدول نتایج '!FD23</f>
        <v/>
      </c>
      <c r="RE19" s="173" t="str">
        <f>'جدول نتایج '!FE23</f>
        <v/>
      </c>
      <c r="RL19" s="174"/>
      <c r="RM19" s="478" t="str">
        <f>'جدول نتایج '!A23</f>
        <v>دری</v>
      </c>
      <c r="RN19" s="478"/>
      <c r="RO19" s="173" t="str">
        <f>'جدول نتایج '!FG23</f>
        <v/>
      </c>
      <c r="RP19" s="173" t="str">
        <f>'جدول نتایج '!FH23</f>
        <v/>
      </c>
      <c r="RQ19" s="173" t="str">
        <f>'جدول نتایج '!FI23</f>
        <v/>
      </c>
      <c r="RX19" s="174"/>
      <c r="RY19" s="478" t="str">
        <f>'جدول نتایج '!A23</f>
        <v>دری</v>
      </c>
      <c r="RZ19" s="478"/>
      <c r="SA19" s="173" t="str">
        <f>'جدول نتایج '!FK23</f>
        <v/>
      </c>
      <c r="SB19" s="173" t="str">
        <f>'جدول نتایج '!FL23</f>
        <v/>
      </c>
      <c r="SC19" s="173" t="str">
        <f>'جدول نتایج '!FM23</f>
        <v/>
      </c>
      <c r="SJ19" s="174"/>
      <c r="SK19" s="478" t="str">
        <f>'جدول نتایج '!A23</f>
        <v>دری</v>
      </c>
      <c r="SL19" s="478"/>
      <c r="SM19" s="173" t="str">
        <f>'جدول نتایج '!FO23</f>
        <v/>
      </c>
      <c r="SN19" s="173" t="str">
        <f>'جدول نتایج '!FP23</f>
        <v/>
      </c>
      <c r="SO19" s="173" t="str">
        <f>'جدول نتایج '!FQ23</f>
        <v/>
      </c>
      <c r="SV19" s="174"/>
      <c r="SW19" s="478" t="str">
        <f>'جدول نتایج '!A23</f>
        <v>دری</v>
      </c>
      <c r="SX19" s="478"/>
      <c r="SY19" s="173" t="str">
        <f>'جدول نتایج '!FS23</f>
        <v/>
      </c>
      <c r="SZ19" s="173" t="str">
        <f>'جدول نتایج '!FT23</f>
        <v/>
      </c>
      <c r="TA19" s="173" t="str">
        <f>'جدول نتایج '!FU23</f>
        <v/>
      </c>
      <c r="TH19" s="174"/>
      <c r="TI19" s="478" t="str">
        <f>'جدول نتایج '!A23</f>
        <v>دری</v>
      </c>
      <c r="TJ19" s="478"/>
      <c r="TK19" s="173" t="str">
        <f>'جدول نتایج '!FW23</f>
        <v/>
      </c>
      <c r="TL19" s="173" t="str">
        <f>'جدول نتایج '!FX23</f>
        <v/>
      </c>
      <c r="TM19" s="173" t="str">
        <f>'جدول نتایج '!FY23</f>
        <v/>
      </c>
      <c r="TT19" s="174"/>
      <c r="TU19" s="478" t="str">
        <f>'جدول نتایج '!A23</f>
        <v>دری</v>
      </c>
      <c r="TV19" s="478"/>
      <c r="TW19" s="173" t="str">
        <f>'جدول نتایج '!GA23</f>
        <v/>
      </c>
      <c r="TX19" s="173" t="str">
        <f>'جدول نتایج '!GB23</f>
        <v/>
      </c>
      <c r="TY19" s="173" t="str">
        <f>'جدول نتایج '!GC23</f>
        <v/>
      </c>
      <c r="UF19" s="174"/>
      <c r="UG19" s="478" t="str">
        <f>'جدول نتایج '!A23</f>
        <v>دری</v>
      </c>
      <c r="UH19" s="478"/>
      <c r="UI19" s="173" t="str">
        <f>'جدول نتایج '!GE23</f>
        <v/>
      </c>
      <c r="UJ19" s="173" t="str">
        <f>'جدول نتایج '!GF23</f>
        <v/>
      </c>
      <c r="UK19" s="173" t="str">
        <f>'جدول نتایج '!GG23</f>
        <v/>
      </c>
      <c r="UR19" s="174"/>
      <c r="US19" s="478" t="str">
        <f>'جدول نتایج '!A23</f>
        <v>دری</v>
      </c>
      <c r="UT19" s="478"/>
      <c r="UU19" s="173" t="str">
        <f>'جدول نتایج '!GI23</f>
        <v/>
      </c>
      <c r="UV19" s="173" t="str">
        <f>'جدول نتایج '!GJ23</f>
        <v/>
      </c>
      <c r="UW19" s="173" t="str">
        <f>'جدول نتایج '!GK23</f>
        <v/>
      </c>
      <c r="VD19" s="174"/>
      <c r="VE19" s="478" t="str">
        <f>'جدول نتایج '!A23</f>
        <v>دری</v>
      </c>
      <c r="VF19" s="478"/>
      <c r="VG19" s="173" t="str">
        <f>'جدول نتایج '!GM23</f>
        <v/>
      </c>
      <c r="VH19" s="173" t="str">
        <f>'جدول نتایج '!GN23</f>
        <v/>
      </c>
      <c r="VI19" s="173" t="str">
        <f>'جدول نتایج '!GO23</f>
        <v/>
      </c>
      <c r="VP19" s="174"/>
      <c r="VQ19" s="478" t="str">
        <f>'جدول نتایج '!A23</f>
        <v>دری</v>
      </c>
      <c r="VR19" s="478"/>
      <c r="VS19" s="173" t="str">
        <f>'جدول نتایج '!GQ23</f>
        <v/>
      </c>
      <c r="VT19" s="173" t="str">
        <f>'جدول نتایج '!GR23</f>
        <v/>
      </c>
      <c r="VU19" s="173" t="str">
        <f>'جدول نتایج '!GS23</f>
        <v/>
      </c>
      <c r="WB19" s="174"/>
      <c r="WC19" s="478" t="str">
        <f>'جدول نتایج '!A23</f>
        <v>دری</v>
      </c>
      <c r="WD19" s="478"/>
      <c r="WE19" s="173" t="str">
        <f>'جدول نتایج '!GU23</f>
        <v/>
      </c>
      <c r="WF19" s="173" t="str">
        <f>'جدول نتایج '!GV23</f>
        <v/>
      </c>
      <c r="WG19" s="173" t="str">
        <f>'جدول نتایج '!GW23</f>
        <v/>
      </c>
      <c r="WN19" s="174"/>
      <c r="WO19" s="478" t="str">
        <f>'جدول نتایج '!A23</f>
        <v>دری</v>
      </c>
      <c r="WP19" s="478"/>
      <c r="WQ19" s="173" t="str">
        <f>'جدول نتایج '!GY23</f>
        <v/>
      </c>
      <c r="WR19" s="173" t="str">
        <f>'جدول نتایج '!GZ23</f>
        <v/>
      </c>
      <c r="WS19" s="173" t="str">
        <f>'جدول نتایج '!HA23</f>
        <v/>
      </c>
      <c r="WZ19" s="174"/>
      <c r="XA19" s="478" t="str">
        <f>'جدول نتایج '!A23</f>
        <v>دری</v>
      </c>
      <c r="XB19" s="478"/>
      <c r="XC19" s="173" t="str">
        <f>'جدول نتایج '!HC23</f>
        <v/>
      </c>
      <c r="XD19" s="173" t="str">
        <f>'جدول نتایج '!HD23</f>
        <v/>
      </c>
      <c r="XE19" s="173" t="str">
        <f>'جدول نتایج '!HE23</f>
        <v/>
      </c>
      <c r="XL19" s="174"/>
      <c r="XM19" s="478" t="str">
        <f>'جدول نتایج '!A23</f>
        <v>دری</v>
      </c>
      <c r="XN19" s="478"/>
      <c r="XO19" s="173" t="str">
        <f>'جدول نتایج '!HG23</f>
        <v/>
      </c>
      <c r="XP19" s="173" t="str">
        <f>'جدول نتایج '!HH23</f>
        <v/>
      </c>
      <c r="XQ19" s="173" t="str">
        <f>'جدول نتایج '!HI23</f>
        <v/>
      </c>
      <c r="XX19" s="174"/>
      <c r="XY19" s="478" t="str">
        <f>'جدول نتایج '!A23</f>
        <v>دری</v>
      </c>
      <c r="XZ19" s="478"/>
      <c r="YA19" s="173" t="str">
        <f>'جدول نتایج '!HK23</f>
        <v/>
      </c>
      <c r="YB19" s="173" t="str">
        <f>'جدول نتایج '!HL23</f>
        <v/>
      </c>
      <c r="YC19" s="173" t="str">
        <f>'جدول نتایج '!HM23</f>
        <v/>
      </c>
      <c r="YJ19" s="174"/>
      <c r="YK19" s="478" t="str">
        <f>'جدول نتایج '!A23</f>
        <v>دری</v>
      </c>
      <c r="YL19" s="478"/>
      <c r="YM19" s="173" t="str">
        <f>'جدول نتایج '!HO23</f>
        <v/>
      </c>
      <c r="YN19" s="173" t="str">
        <f>'جدول نتایج '!HP23</f>
        <v/>
      </c>
      <c r="YO19" s="173" t="str">
        <f>'جدول نتایج '!HQ23</f>
        <v/>
      </c>
      <c r="YV19" s="174"/>
      <c r="YW19" s="478" t="str">
        <f>'جدول نتایج '!A23</f>
        <v>دری</v>
      </c>
      <c r="YX19" s="478"/>
      <c r="YY19" s="173" t="str">
        <f>'جدول نتایج '!HS23</f>
        <v/>
      </c>
      <c r="YZ19" s="173" t="str">
        <f>'جدول نتایج '!HT23</f>
        <v/>
      </c>
      <c r="ZA19" s="173" t="str">
        <f>'جدول نتایج '!HU23</f>
        <v/>
      </c>
      <c r="ZH19" s="174"/>
      <c r="ZI19" s="478" t="str">
        <f>'جدول نتایج '!A23</f>
        <v>دری</v>
      </c>
      <c r="ZJ19" s="478"/>
      <c r="ZK19" s="173" t="str">
        <f>'جدول نتایج '!HW23</f>
        <v/>
      </c>
      <c r="ZL19" s="173" t="str">
        <f>'جدول نتایج '!HX23</f>
        <v/>
      </c>
      <c r="ZM19" s="173" t="str">
        <f>'جدول نتایج '!HY23</f>
        <v/>
      </c>
      <c r="ZT19" s="174"/>
      <c r="ZU19" s="478" t="str">
        <f>'جدول نتایج '!A23</f>
        <v>دری</v>
      </c>
      <c r="ZV19" s="478"/>
      <c r="ZW19" s="173" t="str">
        <f>'جدول نتایج '!IA23</f>
        <v/>
      </c>
      <c r="ZX19" s="173" t="str">
        <f>'جدول نتایج '!IB23</f>
        <v/>
      </c>
      <c r="ZY19" s="173" t="str">
        <f>'جدول نتایج '!IC23</f>
        <v/>
      </c>
      <c r="AAF19" s="174"/>
      <c r="AAG19" s="478" t="str">
        <f>'جدول نتایج '!A23</f>
        <v>دری</v>
      </c>
      <c r="AAH19" s="478"/>
      <c r="AAI19" s="173" t="str">
        <f>'جدول نتایج '!IE23</f>
        <v/>
      </c>
      <c r="AAJ19" s="173" t="str">
        <f>'جدول نتایج '!IF23</f>
        <v/>
      </c>
      <c r="AAK19" s="173" t="str">
        <f>'جدول نتایج '!IG23</f>
        <v/>
      </c>
      <c r="AAR19" s="174"/>
      <c r="AAS19" s="478" t="str">
        <f>'جدول نتایج '!A23</f>
        <v>دری</v>
      </c>
      <c r="AAT19" s="478"/>
      <c r="AAU19" s="173" t="str">
        <f>'جدول نتایج '!II23</f>
        <v/>
      </c>
      <c r="AAV19" s="173" t="str">
        <f>'جدول نتایج '!IJ23</f>
        <v/>
      </c>
      <c r="AAW19" s="173" t="str">
        <f>'جدول نتایج '!IK23</f>
        <v/>
      </c>
      <c r="ABD19" s="174"/>
      <c r="ABE19" s="478" t="str">
        <f>'جدول نتایج '!A23</f>
        <v>دری</v>
      </c>
      <c r="ABF19" s="478"/>
      <c r="ABG19" s="173" t="str">
        <f>'جدول نتایج '!IM23</f>
        <v/>
      </c>
      <c r="ABH19" s="173" t="str">
        <f>'جدول نتایج '!IN23</f>
        <v/>
      </c>
      <c r="ABI19" s="173" t="str">
        <f>'جدول نتایج '!IO23</f>
        <v/>
      </c>
      <c r="ABP19" s="174"/>
      <c r="ABQ19" s="478" t="str">
        <f>'جدول نتایج '!A23</f>
        <v>دری</v>
      </c>
      <c r="ABR19" s="478"/>
      <c r="ABS19" s="173" t="str">
        <f>'جدول نتایج '!IQ23</f>
        <v/>
      </c>
      <c r="ABT19" s="173" t="str">
        <f>'جدول نتایج '!IR23</f>
        <v/>
      </c>
      <c r="ABU19" s="173" t="str">
        <f>'جدول نتایج '!IS23</f>
        <v/>
      </c>
      <c r="ACB19" s="174"/>
      <c r="ACC19" s="478" t="str">
        <f>'جدول نتایج '!A23</f>
        <v>دری</v>
      </c>
      <c r="ACD19" s="478"/>
      <c r="ACE19" s="173" t="str">
        <f>'جدول نتایج '!IU23</f>
        <v/>
      </c>
      <c r="ACF19" s="173" t="str">
        <f>'جدول نتایج '!IV23</f>
        <v/>
      </c>
      <c r="ACG19" s="173" t="str">
        <f>'جدول نتایج '!IW23</f>
        <v/>
      </c>
      <c r="ACN19" s="174"/>
      <c r="ACO19" s="478" t="str">
        <f>'جدول نتایج '!A23</f>
        <v>دری</v>
      </c>
      <c r="ACP19" s="478"/>
      <c r="ACQ19" s="173" t="str">
        <f>'جدول نتایج '!IY23</f>
        <v/>
      </c>
      <c r="ACR19" s="173" t="str">
        <f>'جدول نتایج '!IZ23</f>
        <v/>
      </c>
      <c r="ACS19" s="173" t="str">
        <f>'جدول نتایج '!JA23</f>
        <v/>
      </c>
      <c r="ACZ19" s="174"/>
      <c r="ADA19" s="478" t="str">
        <f>'جدول نتایج '!A23</f>
        <v>دری</v>
      </c>
      <c r="ADB19" s="478"/>
      <c r="ADC19" s="173" t="str">
        <f>'جدول نتایج '!JC23</f>
        <v/>
      </c>
      <c r="ADD19" s="173" t="str">
        <f>'جدول نتایج '!JD23</f>
        <v/>
      </c>
      <c r="ADE19" s="173" t="str">
        <f>'جدول نتایج '!JE23</f>
        <v/>
      </c>
      <c r="ADL19" s="174"/>
      <c r="ADM19" s="478" t="str">
        <f>'جدول نتایج '!A23</f>
        <v>دری</v>
      </c>
      <c r="ADN19" s="478"/>
      <c r="ADO19" s="173" t="str">
        <f>'جدول نتایج '!JG23</f>
        <v/>
      </c>
      <c r="ADP19" s="173" t="str">
        <f>'جدول نتایج '!JH23</f>
        <v/>
      </c>
      <c r="ADQ19" s="173" t="str">
        <f>'جدول نتایج '!JI23</f>
        <v/>
      </c>
      <c r="ADX19" s="174"/>
      <c r="ADY19" s="478" t="str">
        <f>'جدول نتایج '!A23</f>
        <v>دری</v>
      </c>
      <c r="ADZ19" s="478"/>
      <c r="AEA19" s="173" t="str">
        <f>'جدول نتایج '!JK23</f>
        <v/>
      </c>
      <c r="AEB19" s="173" t="str">
        <f>'جدول نتایج '!JL23</f>
        <v/>
      </c>
      <c r="AEC19" s="173" t="str">
        <f>'جدول نتایج '!JM23</f>
        <v/>
      </c>
      <c r="AEJ19" s="174"/>
      <c r="AEK19" s="478" t="str">
        <f>'جدول نتایج '!A23</f>
        <v>دری</v>
      </c>
      <c r="AEL19" s="478"/>
      <c r="AEM19" s="173" t="str">
        <f>'جدول نتایج '!JO23</f>
        <v/>
      </c>
      <c r="AEN19" s="173" t="str">
        <f>'جدول نتایج '!JP23</f>
        <v/>
      </c>
      <c r="AEO19" s="173" t="str">
        <f>'جدول نتایج '!JQ23</f>
        <v/>
      </c>
      <c r="AEV19" s="174"/>
      <c r="AEW19" s="478" t="str">
        <f>'جدول نتایج '!A23</f>
        <v>دری</v>
      </c>
      <c r="AEX19" s="478"/>
      <c r="AEY19" s="173" t="str">
        <f>'جدول نتایج '!JS23</f>
        <v/>
      </c>
      <c r="AEZ19" s="173" t="str">
        <f>'جدول نتایج '!JT23</f>
        <v/>
      </c>
      <c r="AFA19" s="173" t="str">
        <f>'جدول نتایج '!JU23</f>
        <v/>
      </c>
      <c r="AFH19" s="174"/>
      <c r="AFI19" s="478" t="str">
        <f>'جدول نتایج '!A23</f>
        <v>دری</v>
      </c>
      <c r="AFJ19" s="478"/>
      <c r="AFK19" s="173" t="str">
        <f>'جدول نتایج '!JW23</f>
        <v/>
      </c>
      <c r="AFL19" s="173" t="str">
        <f>'جدول نتایج '!JX23</f>
        <v/>
      </c>
      <c r="AFM19" s="173" t="str">
        <f>'جدول نتایج '!JY23</f>
        <v/>
      </c>
      <c r="AFT19" s="174"/>
      <c r="AFU19" s="478" t="str">
        <f>'جدول نتایج '!A23</f>
        <v>دری</v>
      </c>
      <c r="AFV19" s="478"/>
      <c r="AFW19" s="173" t="str">
        <f>'جدول نتایج '!KA23</f>
        <v/>
      </c>
      <c r="AFX19" s="173" t="str">
        <f>'جدول نتایج '!KB23</f>
        <v/>
      </c>
      <c r="AFY19" s="173" t="str">
        <f>'جدول نتایج '!KC23</f>
        <v/>
      </c>
      <c r="AGF19" s="174"/>
      <c r="AGG19" s="478" t="str">
        <f>'جدول نتایج '!A23</f>
        <v>دری</v>
      </c>
      <c r="AGH19" s="478"/>
      <c r="AGI19" s="173" t="str">
        <f>'جدول نتایج '!KE23</f>
        <v/>
      </c>
      <c r="AGJ19" s="173" t="str">
        <f>'جدول نتایج '!KF23</f>
        <v/>
      </c>
      <c r="AGK19" s="173" t="str">
        <f>'جدول نتایج '!KG23</f>
        <v/>
      </c>
      <c r="AGR19" s="174"/>
      <c r="AGS19" s="478" t="str">
        <f>'جدول نتایج '!A23</f>
        <v>دری</v>
      </c>
      <c r="AGT19" s="478"/>
      <c r="AGU19" s="173" t="str">
        <f>'جدول نتایج '!KI23</f>
        <v/>
      </c>
      <c r="AGV19" s="173" t="str">
        <f>'جدول نتایج '!KJ23</f>
        <v/>
      </c>
      <c r="AGW19" s="173" t="str">
        <f>'جدول نتایج '!KK23</f>
        <v/>
      </c>
      <c r="AHD19" s="174"/>
      <c r="AHE19" s="478" t="str">
        <f>'جدول نتایج '!A23</f>
        <v>دری</v>
      </c>
      <c r="AHF19" s="478"/>
      <c r="AHG19" s="173" t="str">
        <f>'جدول نتایج '!KM23</f>
        <v/>
      </c>
      <c r="AHH19" s="173" t="str">
        <f>'جدول نتایج '!KN23</f>
        <v/>
      </c>
      <c r="AHI19" s="173" t="str">
        <f>'جدول نتایج '!KO23</f>
        <v/>
      </c>
      <c r="AHP19" s="174"/>
      <c r="AHQ19" s="478" t="str">
        <f>'جدول نتایج '!A23</f>
        <v>دری</v>
      </c>
      <c r="AHR19" s="478"/>
      <c r="AHS19" s="173" t="str">
        <f>'جدول نتایج '!KQ23</f>
        <v/>
      </c>
      <c r="AHT19" s="173" t="str">
        <f>'جدول نتایج '!KR23</f>
        <v/>
      </c>
      <c r="AHU19" s="173" t="str">
        <f>'جدول نتایج '!KS23</f>
        <v/>
      </c>
      <c r="AIB19" s="174"/>
      <c r="AIC19" s="478" t="str">
        <f>'جدول نتایج '!A23</f>
        <v>دری</v>
      </c>
      <c r="AID19" s="478"/>
      <c r="AIE19" s="173" t="str">
        <f>'جدول نتایج '!KU23</f>
        <v/>
      </c>
      <c r="AIF19" s="173" t="str">
        <f>'جدول نتایج '!KV23</f>
        <v/>
      </c>
      <c r="AIG19" s="173" t="str">
        <f>'جدول نتایج '!KW23</f>
        <v/>
      </c>
      <c r="AIN19" s="174"/>
      <c r="AIO19" s="478" t="str">
        <f>'جدول نتایج '!A23</f>
        <v>دری</v>
      </c>
      <c r="AIP19" s="478"/>
      <c r="AIQ19" s="173" t="str">
        <f>'جدول نتایج '!KY23</f>
        <v/>
      </c>
      <c r="AIR19" s="173" t="str">
        <f>'جدول نتایج '!KZ23</f>
        <v/>
      </c>
      <c r="AIS19" s="173" t="str">
        <f>'جدول نتایج '!LA23</f>
        <v/>
      </c>
      <c r="AIZ19" s="174"/>
      <c r="AJA19" s="478" t="str">
        <f>'جدول نتایج '!A23</f>
        <v>دری</v>
      </c>
      <c r="AJB19" s="478"/>
      <c r="AJC19" s="173" t="str">
        <f>'جدول نتایج '!LC23</f>
        <v/>
      </c>
      <c r="AJD19" s="173" t="str">
        <f>'جدول نتایج '!LD23</f>
        <v/>
      </c>
      <c r="AJE19" s="173" t="str">
        <f>'جدول نتایج '!LE23</f>
        <v/>
      </c>
      <c r="AJL19" s="174"/>
      <c r="AJM19" s="478" t="str">
        <f>'جدول نتایج '!A23</f>
        <v>دری</v>
      </c>
      <c r="AJN19" s="478"/>
      <c r="AJO19" s="173" t="str">
        <f>'جدول نتایج '!LG23</f>
        <v/>
      </c>
      <c r="AJP19" s="173" t="str">
        <f>'جدول نتایج '!LH23</f>
        <v/>
      </c>
      <c r="AJQ19" s="173" t="str">
        <f>'جدول نتایج '!LI23</f>
        <v/>
      </c>
      <c r="AJX19" s="174"/>
      <c r="AJY19" s="478" t="str">
        <f>'جدول نتایج '!A23</f>
        <v>دری</v>
      </c>
      <c r="AJZ19" s="478"/>
      <c r="AKA19" s="173" t="str">
        <f>'جدول نتایج '!LK23</f>
        <v/>
      </c>
      <c r="AKB19" s="173" t="str">
        <f>'جدول نتایج '!LL23</f>
        <v/>
      </c>
      <c r="AKC19" s="173" t="str">
        <f>'جدول نتایج '!LM23</f>
        <v/>
      </c>
      <c r="AKJ19" s="174"/>
      <c r="AKL19" s="444"/>
      <c r="AKM19" s="444"/>
      <c r="AKN19" s="444"/>
      <c r="AKO19" s="444"/>
      <c r="AKP19" s="444"/>
    </row>
    <row r="20" spans="1:978" ht="18" customHeight="1" x14ac:dyDescent="0.3">
      <c r="A20" s="478" t="str">
        <f>'جدول نتایج '!A24</f>
        <v>پشتو</v>
      </c>
      <c r="B20" s="478"/>
      <c r="C20" s="173" t="str">
        <f>'جدول نتایج '!C24</f>
        <v/>
      </c>
      <c r="D20" s="173" t="str">
        <f>'جدول نتایج '!D24</f>
        <v/>
      </c>
      <c r="E20" s="173" t="str">
        <f>'جدول نتایج '!E24</f>
        <v/>
      </c>
      <c r="F20" s="479" t="s">
        <v>96</v>
      </c>
      <c r="G20" s="479"/>
      <c r="H20" s="479"/>
      <c r="I20" s="479"/>
      <c r="J20" s="479"/>
      <c r="K20" s="175" t="s">
        <v>87</v>
      </c>
      <c r="L20" s="175" t="s">
        <v>1</v>
      </c>
      <c r="M20" s="478" t="str">
        <f>'جدول نتایج '!A24</f>
        <v>پشتو</v>
      </c>
      <c r="N20" s="478"/>
      <c r="O20" s="173" t="str">
        <f>'جدول نتایج '!G24</f>
        <v/>
      </c>
      <c r="P20" s="173" t="str">
        <f>'جدول نتایج '!H24</f>
        <v/>
      </c>
      <c r="Q20" s="173" t="str">
        <f>'جدول نتایج '!I24</f>
        <v/>
      </c>
      <c r="R20" s="479" t="s">
        <v>96</v>
      </c>
      <c r="S20" s="479"/>
      <c r="T20" s="479"/>
      <c r="U20" s="479"/>
      <c r="V20" s="479"/>
      <c r="W20" s="175" t="s">
        <v>87</v>
      </c>
      <c r="X20" s="175" t="s">
        <v>1</v>
      </c>
      <c r="Y20" s="478" t="str">
        <f>'جدول نتایج '!A24</f>
        <v>پشتو</v>
      </c>
      <c r="Z20" s="478"/>
      <c r="AA20" s="173" t="str">
        <f>'جدول نتایج '!K24</f>
        <v/>
      </c>
      <c r="AB20" s="173" t="str">
        <f>'جدول نتایج '!L24</f>
        <v/>
      </c>
      <c r="AC20" s="173" t="str">
        <f>'جدول نتایج '!M24</f>
        <v/>
      </c>
      <c r="AD20" s="479" t="s">
        <v>96</v>
      </c>
      <c r="AE20" s="479"/>
      <c r="AF20" s="479"/>
      <c r="AG20" s="479"/>
      <c r="AH20" s="479"/>
      <c r="AI20" s="175" t="s">
        <v>87</v>
      </c>
      <c r="AJ20" s="175" t="s">
        <v>1</v>
      </c>
      <c r="AK20" s="478" t="str">
        <f>'جدول نتایج '!A24</f>
        <v>پشتو</v>
      </c>
      <c r="AL20" s="478"/>
      <c r="AM20" s="173" t="str">
        <f>'جدول نتایج '!O24</f>
        <v/>
      </c>
      <c r="AN20" s="173" t="str">
        <f>'جدول نتایج '!P24</f>
        <v/>
      </c>
      <c r="AO20" s="173" t="str">
        <f>'جدول نتایج '!Q24</f>
        <v/>
      </c>
      <c r="AP20" s="479" t="s">
        <v>96</v>
      </c>
      <c r="AQ20" s="479"/>
      <c r="AR20" s="479"/>
      <c r="AS20" s="479"/>
      <c r="AT20" s="479"/>
      <c r="AU20" s="175" t="s">
        <v>87</v>
      </c>
      <c r="AV20" s="175" t="s">
        <v>1</v>
      </c>
      <c r="AW20" s="478" t="str">
        <f>'جدول نتایج '!A24</f>
        <v>پشتو</v>
      </c>
      <c r="AX20" s="478"/>
      <c r="AY20" s="173" t="str">
        <f>'جدول نتایج '!S24</f>
        <v/>
      </c>
      <c r="AZ20" s="173" t="str">
        <f>'جدول نتایج '!T24</f>
        <v/>
      </c>
      <c r="BA20" s="173" t="str">
        <f>'جدول نتایج '!U24</f>
        <v/>
      </c>
      <c r="BB20" s="479" t="s">
        <v>96</v>
      </c>
      <c r="BC20" s="479"/>
      <c r="BD20" s="479"/>
      <c r="BE20" s="479"/>
      <c r="BF20" s="479"/>
      <c r="BG20" s="175" t="s">
        <v>87</v>
      </c>
      <c r="BH20" s="175" t="s">
        <v>1</v>
      </c>
      <c r="BI20" s="478" t="str">
        <f>'جدول نتایج '!A24</f>
        <v>پشتو</v>
      </c>
      <c r="BJ20" s="478"/>
      <c r="BK20" s="173" t="str">
        <f>'جدول نتایج '!W24</f>
        <v/>
      </c>
      <c r="BL20" s="173" t="str">
        <f>'جدول نتایج '!X24</f>
        <v/>
      </c>
      <c r="BM20" s="173" t="str">
        <f>'جدول نتایج '!Y24</f>
        <v/>
      </c>
      <c r="BN20" s="479" t="s">
        <v>96</v>
      </c>
      <c r="BO20" s="479"/>
      <c r="BP20" s="479"/>
      <c r="BQ20" s="479"/>
      <c r="BR20" s="479"/>
      <c r="BS20" s="175" t="s">
        <v>87</v>
      </c>
      <c r="BT20" s="175" t="s">
        <v>1</v>
      </c>
      <c r="BU20" s="478" t="str">
        <f>'جدول نتایج '!A24</f>
        <v>پشتو</v>
      </c>
      <c r="BV20" s="478"/>
      <c r="BW20" s="173" t="str">
        <f>'جدول نتایج '!AA24</f>
        <v/>
      </c>
      <c r="BX20" s="173" t="str">
        <f>'جدول نتایج '!AB24</f>
        <v/>
      </c>
      <c r="BY20" s="173" t="str">
        <f>'جدول نتایج '!AC24</f>
        <v/>
      </c>
      <c r="BZ20" s="479" t="s">
        <v>96</v>
      </c>
      <c r="CA20" s="479"/>
      <c r="CB20" s="479"/>
      <c r="CC20" s="479"/>
      <c r="CD20" s="479"/>
      <c r="CE20" s="175" t="s">
        <v>87</v>
      </c>
      <c r="CF20" s="175" t="s">
        <v>1</v>
      </c>
      <c r="CG20" s="478" t="str">
        <f>'جدول نتایج '!A24</f>
        <v>پشتو</v>
      </c>
      <c r="CH20" s="478"/>
      <c r="CI20" s="173" t="str">
        <f>'جدول نتایج '!AE24</f>
        <v/>
      </c>
      <c r="CJ20" s="173" t="str">
        <f>'جدول نتایج '!AF24</f>
        <v/>
      </c>
      <c r="CK20" s="173" t="str">
        <f>'جدول نتایج '!AG24</f>
        <v/>
      </c>
      <c r="CL20" s="479" t="s">
        <v>96</v>
      </c>
      <c r="CM20" s="479"/>
      <c r="CN20" s="479"/>
      <c r="CO20" s="479"/>
      <c r="CP20" s="479"/>
      <c r="CQ20" s="175" t="s">
        <v>87</v>
      </c>
      <c r="CR20" s="175" t="s">
        <v>1</v>
      </c>
      <c r="CS20" s="478" t="str">
        <f>'جدول نتایج '!A24</f>
        <v>پشتو</v>
      </c>
      <c r="CT20" s="478"/>
      <c r="CU20" s="173" t="str">
        <f>'جدول نتایج '!AI24</f>
        <v/>
      </c>
      <c r="CV20" s="173" t="str">
        <f>'جدول نتایج '!AJ24</f>
        <v/>
      </c>
      <c r="CW20" s="173" t="str">
        <f>'جدول نتایج '!AK24</f>
        <v/>
      </c>
      <c r="CX20" s="479" t="s">
        <v>96</v>
      </c>
      <c r="CY20" s="479"/>
      <c r="CZ20" s="479"/>
      <c r="DA20" s="479"/>
      <c r="DB20" s="479"/>
      <c r="DC20" s="175" t="s">
        <v>87</v>
      </c>
      <c r="DD20" s="175" t="s">
        <v>1</v>
      </c>
      <c r="DE20" s="478" t="str">
        <f>'جدول نتایج '!A24</f>
        <v>پشتو</v>
      </c>
      <c r="DF20" s="478"/>
      <c r="DG20" s="173" t="str">
        <f>'جدول نتایج '!AM24</f>
        <v/>
      </c>
      <c r="DH20" s="173" t="str">
        <f>'جدول نتایج '!AN24</f>
        <v/>
      </c>
      <c r="DI20" s="173" t="str">
        <f>'جدول نتایج '!AO24</f>
        <v/>
      </c>
      <c r="DJ20" s="479" t="s">
        <v>96</v>
      </c>
      <c r="DK20" s="479"/>
      <c r="DL20" s="479"/>
      <c r="DM20" s="479"/>
      <c r="DN20" s="479"/>
      <c r="DO20" s="175" t="s">
        <v>87</v>
      </c>
      <c r="DP20" s="175" t="s">
        <v>1</v>
      </c>
      <c r="DQ20" s="478" t="str">
        <f>'جدول نتایج '!A24</f>
        <v>پشتو</v>
      </c>
      <c r="DR20" s="478"/>
      <c r="DS20" s="173" t="str">
        <f>'جدول نتایج '!AQ24</f>
        <v/>
      </c>
      <c r="DT20" s="173" t="str">
        <f>'جدول نتایج '!AR24</f>
        <v/>
      </c>
      <c r="DU20" s="173" t="str">
        <f>'جدول نتایج '!AS24</f>
        <v/>
      </c>
      <c r="DV20" s="479" t="s">
        <v>96</v>
      </c>
      <c r="DW20" s="479"/>
      <c r="DX20" s="479"/>
      <c r="DY20" s="479"/>
      <c r="DZ20" s="479"/>
      <c r="EA20" s="175" t="s">
        <v>87</v>
      </c>
      <c r="EB20" s="175" t="s">
        <v>1</v>
      </c>
      <c r="EC20" s="478" t="str">
        <f>'جدول نتایج '!A24</f>
        <v>پشتو</v>
      </c>
      <c r="ED20" s="478"/>
      <c r="EE20" s="173" t="str">
        <f>'جدول نتایج '!AU24</f>
        <v/>
      </c>
      <c r="EF20" s="173" t="str">
        <f>'جدول نتایج '!AV24</f>
        <v/>
      </c>
      <c r="EG20" s="173" t="str">
        <f>'جدول نتایج '!AW24</f>
        <v/>
      </c>
      <c r="EH20" s="479" t="s">
        <v>96</v>
      </c>
      <c r="EI20" s="479"/>
      <c r="EJ20" s="479"/>
      <c r="EK20" s="479"/>
      <c r="EL20" s="479"/>
      <c r="EM20" s="175" t="s">
        <v>87</v>
      </c>
      <c r="EN20" s="175" t="s">
        <v>1</v>
      </c>
      <c r="EO20" s="478" t="str">
        <f>'جدول نتایج '!A24</f>
        <v>پشتو</v>
      </c>
      <c r="EP20" s="478"/>
      <c r="EQ20" s="173" t="str">
        <f>'جدول نتایج '!AY24</f>
        <v/>
      </c>
      <c r="ER20" s="173" t="str">
        <f>'جدول نتایج '!AZ24</f>
        <v/>
      </c>
      <c r="ES20" s="173" t="str">
        <f>'جدول نتایج '!BA24</f>
        <v/>
      </c>
      <c r="ET20" s="479" t="s">
        <v>96</v>
      </c>
      <c r="EU20" s="479"/>
      <c r="EV20" s="479"/>
      <c r="EW20" s="479"/>
      <c r="EX20" s="479"/>
      <c r="EY20" s="175" t="s">
        <v>87</v>
      </c>
      <c r="EZ20" s="175" t="s">
        <v>1</v>
      </c>
      <c r="FA20" s="478" t="str">
        <f>'جدول نتایج '!A24</f>
        <v>پشتو</v>
      </c>
      <c r="FB20" s="478"/>
      <c r="FC20" s="173" t="str">
        <f>'جدول نتایج '!BC24</f>
        <v/>
      </c>
      <c r="FD20" s="173" t="str">
        <f>'جدول نتایج '!BD24</f>
        <v/>
      </c>
      <c r="FE20" s="173" t="str">
        <f>'جدول نتایج '!BE24</f>
        <v/>
      </c>
      <c r="FF20" s="479" t="s">
        <v>96</v>
      </c>
      <c r="FG20" s="479"/>
      <c r="FH20" s="479"/>
      <c r="FI20" s="479"/>
      <c r="FJ20" s="479"/>
      <c r="FK20" s="175" t="s">
        <v>87</v>
      </c>
      <c r="FL20" s="175" t="s">
        <v>1</v>
      </c>
      <c r="FM20" s="478" t="str">
        <f>'جدول نتایج '!A24</f>
        <v>پشتو</v>
      </c>
      <c r="FN20" s="478"/>
      <c r="FO20" s="173" t="str">
        <f>'جدول نتایج '!BG24</f>
        <v/>
      </c>
      <c r="FP20" s="173" t="str">
        <f>'جدول نتایج '!BH24</f>
        <v/>
      </c>
      <c r="FQ20" s="173" t="str">
        <f>'جدول نتایج '!BI24</f>
        <v/>
      </c>
      <c r="FR20" s="479" t="s">
        <v>96</v>
      </c>
      <c r="FS20" s="479"/>
      <c r="FT20" s="479"/>
      <c r="FU20" s="479"/>
      <c r="FV20" s="479"/>
      <c r="FW20" s="175" t="s">
        <v>87</v>
      </c>
      <c r="FX20" s="175" t="s">
        <v>1</v>
      </c>
      <c r="FY20" s="478" t="str">
        <f>'جدول نتایج '!A24</f>
        <v>پشتو</v>
      </c>
      <c r="FZ20" s="478"/>
      <c r="GA20" s="173" t="str">
        <f>'جدول نتایج '!BK24</f>
        <v/>
      </c>
      <c r="GB20" s="173" t="str">
        <f>'جدول نتایج '!BL24</f>
        <v/>
      </c>
      <c r="GC20" s="173" t="str">
        <f>'جدول نتایج '!BM24</f>
        <v/>
      </c>
      <c r="GD20" s="479" t="s">
        <v>96</v>
      </c>
      <c r="GE20" s="479"/>
      <c r="GF20" s="479"/>
      <c r="GG20" s="479"/>
      <c r="GH20" s="479"/>
      <c r="GI20" s="175" t="s">
        <v>87</v>
      </c>
      <c r="GJ20" s="175" t="s">
        <v>1</v>
      </c>
      <c r="GK20" s="478" t="str">
        <f>'جدول نتایج '!A24</f>
        <v>پشتو</v>
      </c>
      <c r="GL20" s="478"/>
      <c r="GM20" s="173" t="str">
        <f>'جدول نتایج '!BO24</f>
        <v/>
      </c>
      <c r="GN20" s="173" t="str">
        <f>'جدول نتایج '!BP24</f>
        <v/>
      </c>
      <c r="GO20" s="173" t="str">
        <f>'جدول نتایج '!BQ24</f>
        <v/>
      </c>
      <c r="GP20" s="479" t="s">
        <v>96</v>
      </c>
      <c r="GQ20" s="479"/>
      <c r="GR20" s="479"/>
      <c r="GS20" s="479"/>
      <c r="GT20" s="479"/>
      <c r="GU20" s="175" t="s">
        <v>87</v>
      </c>
      <c r="GV20" s="175" t="s">
        <v>1</v>
      </c>
      <c r="GW20" s="478" t="str">
        <f>'جدول نتایج '!A24</f>
        <v>پشتو</v>
      </c>
      <c r="GX20" s="478"/>
      <c r="GY20" s="173" t="str">
        <f>'جدول نتایج '!BS24</f>
        <v/>
      </c>
      <c r="GZ20" s="173" t="str">
        <f>'جدول نتایج '!BT24</f>
        <v/>
      </c>
      <c r="HA20" s="173" t="str">
        <f>'جدول نتایج '!BU24</f>
        <v/>
      </c>
      <c r="HB20" s="479" t="s">
        <v>96</v>
      </c>
      <c r="HC20" s="479"/>
      <c r="HD20" s="479"/>
      <c r="HE20" s="479"/>
      <c r="HF20" s="479"/>
      <c r="HG20" s="175" t="s">
        <v>87</v>
      </c>
      <c r="HH20" s="175" t="s">
        <v>1</v>
      </c>
      <c r="HI20" s="478" t="str">
        <f>'جدول نتایج '!A24</f>
        <v>پشتو</v>
      </c>
      <c r="HJ20" s="478"/>
      <c r="HK20" s="173" t="str">
        <f>'جدول نتایج '!BW24</f>
        <v/>
      </c>
      <c r="HL20" s="173" t="str">
        <f>'جدول نتایج '!BX24</f>
        <v/>
      </c>
      <c r="HM20" s="173" t="str">
        <f>'جدول نتایج '!BY24</f>
        <v/>
      </c>
      <c r="HN20" s="479" t="s">
        <v>96</v>
      </c>
      <c r="HO20" s="479"/>
      <c r="HP20" s="479"/>
      <c r="HQ20" s="479"/>
      <c r="HR20" s="479"/>
      <c r="HS20" s="175" t="s">
        <v>87</v>
      </c>
      <c r="HT20" s="175" t="s">
        <v>1</v>
      </c>
      <c r="HU20" s="478" t="str">
        <f>'جدول نتایج '!A24</f>
        <v>پشتو</v>
      </c>
      <c r="HV20" s="478"/>
      <c r="HW20" s="173" t="str">
        <f>'جدول نتایج '!CA24</f>
        <v/>
      </c>
      <c r="HX20" s="173" t="str">
        <f>'جدول نتایج '!CB24</f>
        <v/>
      </c>
      <c r="HY20" s="173" t="str">
        <f>'جدول نتایج '!CC24</f>
        <v/>
      </c>
      <c r="HZ20" s="479" t="s">
        <v>96</v>
      </c>
      <c r="IA20" s="479"/>
      <c r="IB20" s="479"/>
      <c r="IC20" s="479"/>
      <c r="ID20" s="479"/>
      <c r="IE20" s="175" t="s">
        <v>87</v>
      </c>
      <c r="IF20" s="175" t="s">
        <v>1</v>
      </c>
      <c r="IG20" s="478" t="str">
        <f>'جدول نتایج '!A24</f>
        <v>پشتو</v>
      </c>
      <c r="IH20" s="478"/>
      <c r="II20" s="173" t="str">
        <f>'جدول نتایج '!CE24</f>
        <v/>
      </c>
      <c r="IJ20" s="173" t="str">
        <f>'جدول نتایج '!CF24</f>
        <v/>
      </c>
      <c r="IK20" s="173" t="str">
        <f>'جدول نتایج '!CG24</f>
        <v/>
      </c>
      <c r="IL20" s="479" t="s">
        <v>96</v>
      </c>
      <c r="IM20" s="479"/>
      <c r="IN20" s="479"/>
      <c r="IO20" s="479"/>
      <c r="IP20" s="479"/>
      <c r="IQ20" s="175" t="s">
        <v>87</v>
      </c>
      <c r="IR20" s="175" t="s">
        <v>1</v>
      </c>
      <c r="IS20" s="478" t="str">
        <f>'جدول نتایج '!A24</f>
        <v>پشتو</v>
      </c>
      <c r="IT20" s="478"/>
      <c r="IU20" s="173" t="str">
        <f>'جدول نتایج '!CI24</f>
        <v/>
      </c>
      <c r="IV20" s="173" t="str">
        <f>'جدول نتایج '!CJ24</f>
        <v/>
      </c>
      <c r="IW20" s="173" t="str">
        <f>'جدول نتایج '!CK24</f>
        <v/>
      </c>
      <c r="IX20" s="479" t="s">
        <v>96</v>
      </c>
      <c r="IY20" s="479"/>
      <c r="IZ20" s="479"/>
      <c r="JA20" s="479"/>
      <c r="JB20" s="479"/>
      <c r="JC20" s="175" t="s">
        <v>87</v>
      </c>
      <c r="JD20" s="175" t="s">
        <v>1</v>
      </c>
      <c r="JE20" s="478" t="str">
        <f>'جدول نتایج '!A24</f>
        <v>پشتو</v>
      </c>
      <c r="JF20" s="478"/>
      <c r="JG20" s="173" t="str">
        <f>'جدول نتایج '!CM24</f>
        <v/>
      </c>
      <c r="JH20" s="173" t="str">
        <f>'جدول نتایج '!CN24</f>
        <v/>
      </c>
      <c r="JI20" s="173" t="str">
        <f>'جدول نتایج '!CO24</f>
        <v/>
      </c>
      <c r="JJ20" s="479" t="s">
        <v>96</v>
      </c>
      <c r="JK20" s="479"/>
      <c r="JL20" s="479"/>
      <c r="JM20" s="479"/>
      <c r="JN20" s="479"/>
      <c r="JO20" s="175" t="s">
        <v>87</v>
      </c>
      <c r="JP20" s="175" t="s">
        <v>1</v>
      </c>
      <c r="JQ20" s="478" t="str">
        <f>'جدول نتایج '!A24</f>
        <v>پشتو</v>
      </c>
      <c r="JR20" s="478"/>
      <c r="JS20" s="173" t="str">
        <f>'جدول نتایج '!CQ24</f>
        <v/>
      </c>
      <c r="JT20" s="173" t="str">
        <f>'جدول نتایج '!CR24</f>
        <v/>
      </c>
      <c r="JU20" s="173" t="str">
        <f>'جدول نتایج '!CS24</f>
        <v/>
      </c>
      <c r="JV20" s="479" t="s">
        <v>96</v>
      </c>
      <c r="JW20" s="479"/>
      <c r="JX20" s="479"/>
      <c r="JY20" s="479"/>
      <c r="JZ20" s="479"/>
      <c r="KA20" s="175" t="s">
        <v>87</v>
      </c>
      <c r="KB20" s="175" t="s">
        <v>1</v>
      </c>
      <c r="KC20" s="478" t="str">
        <f>'جدول نتایج '!A24</f>
        <v>پشتو</v>
      </c>
      <c r="KD20" s="478"/>
      <c r="KE20" s="173" t="str">
        <f>'جدول نتایج '!CU24</f>
        <v/>
      </c>
      <c r="KF20" s="173" t="str">
        <f>'جدول نتایج '!CV24</f>
        <v/>
      </c>
      <c r="KG20" s="173" t="str">
        <f>'جدول نتایج '!CW24</f>
        <v/>
      </c>
      <c r="KH20" s="479" t="s">
        <v>96</v>
      </c>
      <c r="KI20" s="479"/>
      <c r="KJ20" s="479"/>
      <c r="KK20" s="479"/>
      <c r="KL20" s="479"/>
      <c r="KM20" s="175" t="s">
        <v>87</v>
      </c>
      <c r="KN20" s="175" t="s">
        <v>1</v>
      </c>
      <c r="KO20" s="478" t="str">
        <f>'جدول نتایج '!A24</f>
        <v>پشتو</v>
      </c>
      <c r="KP20" s="478"/>
      <c r="KQ20" s="173" t="str">
        <f>'جدول نتایج '!CY24</f>
        <v/>
      </c>
      <c r="KR20" s="173" t="str">
        <f>'جدول نتایج '!CZ24</f>
        <v/>
      </c>
      <c r="KS20" s="173" t="str">
        <f>'جدول نتایج '!DA24</f>
        <v/>
      </c>
      <c r="KT20" s="479" t="s">
        <v>96</v>
      </c>
      <c r="KU20" s="479"/>
      <c r="KV20" s="479"/>
      <c r="KW20" s="479"/>
      <c r="KX20" s="479"/>
      <c r="KY20" s="175" t="s">
        <v>87</v>
      </c>
      <c r="KZ20" s="175" t="s">
        <v>1</v>
      </c>
      <c r="LA20" s="478" t="str">
        <f>'جدول نتایج '!A24</f>
        <v>پشتو</v>
      </c>
      <c r="LB20" s="478"/>
      <c r="LC20" s="173" t="str">
        <f>'جدول نتایج '!DC24</f>
        <v/>
      </c>
      <c r="LD20" s="173" t="str">
        <f>'جدول نتایج '!DD24</f>
        <v/>
      </c>
      <c r="LE20" s="173" t="str">
        <f>'جدول نتایج '!DE24</f>
        <v/>
      </c>
      <c r="LF20" s="479" t="s">
        <v>96</v>
      </c>
      <c r="LG20" s="479"/>
      <c r="LH20" s="479"/>
      <c r="LI20" s="479"/>
      <c r="LJ20" s="479"/>
      <c r="LK20" s="175" t="s">
        <v>87</v>
      </c>
      <c r="LL20" s="175" t="s">
        <v>1</v>
      </c>
      <c r="LM20" s="478" t="str">
        <f>'جدول نتایج '!A24</f>
        <v>پشتو</v>
      </c>
      <c r="LN20" s="478"/>
      <c r="LO20" s="173" t="str">
        <f>'جدول نتایج '!DG24</f>
        <v/>
      </c>
      <c r="LP20" s="173" t="str">
        <f>'جدول نتایج '!DH24</f>
        <v/>
      </c>
      <c r="LQ20" s="173" t="str">
        <f>'جدول نتایج '!DI24</f>
        <v/>
      </c>
      <c r="LR20" s="479" t="s">
        <v>96</v>
      </c>
      <c r="LS20" s="479"/>
      <c r="LT20" s="479"/>
      <c r="LU20" s="479"/>
      <c r="LV20" s="479"/>
      <c r="LW20" s="175" t="s">
        <v>87</v>
      </c>
      <c r="LX20" s="175" t="s">
        <v>1</v>
      </c>
      <c r="LY20" s="478" t="str">
        <f>'جدول نتایج '!A24</f>
        <v>پشتو</v>
      </c>
      <c r="LZ20" s="478"/>
      <c r="MA20" s="173" t="str">
        <f>'جدول نتایج '!DK24</f>
        <v/>
      </c>
      <c r="MB20" s="173" t="str">
        <f>'جدول نتایج '!DL24</f>
        <v/>
      </c>
      <c r="MC20" s="173" t="str">
        <f>'جدول نتایج '!DM24</f>
        <v/>
      </c>
      <c r="MD20" s="479" t="s">
        <v>96</v>
      </c>
      <c r="ME20" s="479"/>
      <c r="MF20" s="479"/>
      <c r="MG20" s="479"/>
      <c r="MH20" s="479"/>
      <c r="MI20" s="175" t="s">
        <v>87</v>
      </c>
      <c r="MJ20" s="175" t="s">
        <v>1</v>
      </c>
      <c r="MK20" s="478" t="str">
        <f>'جدول نتایج '!A24</f>
        <v>پشتو</v>
      </c>
      <c r="ML20" s="478"/>
      <c r="MM20" s="173" t="str">
        <f>'جدول نتایج '!DO24</f>
        <v/>
      </c>
      <c r="MN20" s="173" t="str">
        <f>'جدول نتایج '!DP24</f>
        <v/>
      </c>
      <c r="MO20" s="173" t="str">
        <f>'جدول نتایج '!DQ24</f>
        <v/>
      </c>
      <c r="MP20" s="479" t="s">
        <v>96</v>
      </c>
      <c r="MQ20" s="479"/>
      <c r="MR20" s="479"/>
      <c r="MS20" s="479"/>
      <c r="MT20" s="479"/>
      <c r="MU20" s="175" t="s">
        <v>87</v>
      </c>
      <c r="MV20" s="175" t="s">
        <v>1</v>
      </c>
      <c r="MW20" s="478" t="str">
        <f>'جدول نتایج '!A24</f>
        <v>پشتو</v>
      </c>
      <c r="MX20" s="478"/>
      <c r="MY20" s="173" t="str">
        <f>'جدول نتایج '!DS24</f>
        <v/>
      </c>
      <c r="MZ20" s="173" t="str">
        <f>'جدول نتایج '!DT24</f>
        <v/>
      </c>
      <c r="NA20" s="173" t="str">
        <f>'جدول نتایج '!DU24</f>
        <v/>
      </c>
      <c r="NB20" s="479" t="s">
        <v>96</v>
      </c>
      <c r="NC20" s="479"/>
      <c r="ND20" s="479"/>
      <c r="NE20" s="479"/>
      <c r="NF20" s="479"/>
      <c r="NG20" s="175" t="s">
        <v>87</v>
      </c>
      <c r="NH20" s="175" t="s">
        <v>1</v>
      </c>
      <c r="NI20" s="478" t="str">
        <f>'جدول نتایج '!A24</f>
        <v>پشتو</v>
      </c>
      <c r="NJ20" s="478"/>
      <c r="NK20" s="173" t="str">
        <f>'جدول نتایج '!DW24</f>
        <v/>
      </c>
      <c r="NL20" s="173" t="str">
        <f>'جدول نتایج '!DX24</f>
        <v/>
      </c>
      <c r="NM20" s="173" t="str">
        <f>'جدول نتایج '!DY24</f>
        <v/>
      </c>
      <c r="NN20" s="479" t="s">
        <v>96</v>
      </c>
      <c r="NO20" s="479"/>
      <c r="NP20" s="479"/>
      <c r="NQ20" s="479"/>
      <c r="NR20" s="479"/>
      <c r="NS20" s="175" t="s">
        <v>87</v>
      </c>
      <c r="NT20" s="175" t="s">
        <v>1</v>
      </c>
      <c r="NU20" s="478" t="str">
        <f>'جدول نتایج '!A24</f>
        <v>پشتو</v>
      </c>
      <c r="NV20" s="478"/>
      <c r="NW20" s="173" t="str">
        <f>'جدول نتایج '!EA24</f>
        <v/>
      </c>
      <c r="NX20" s="173" t="str">
        <f>'جدول نتایج '!EB24</f>
        <v/>
      </c>
      <c r="NY20" s="173" t="str">
        <f>'جدول نتایج '!EC24</f>
        <v/>
      </c>
      <c r="NZ20" s="479" t="s">
        <v>96</v>
      </c>
      <c r="OA20" s="479"/>
      <c r="OB20" s="479"/>
      <c r="OC20" s="479"/>
      <c r="OD20" s="479"/>
      <c r="OE20" s="175" t="s">
        <v>87</v>
      </c>
      <c r="OF20" s="175" t="s">
        <v>1</v>
      </c>
      <c r="OG20" s="478" t="str">
        <f>'جدول نتایج '!A24</f>
        <v>پشتو</v>
      </c>
      <c r="OH20" s="478"/>
      <c r="OI20" s="173" t="str">
        <f>'جدول نتایج '!EE24</f>
        <v/>
      </c>
      <c r="OJ20" s="173" t="str">
        <f>'جدول نتایج '!EF24</f>
        <v/>
      </c>
      <c r="OK20" s="173" t="str">
        <f>'جدول نتایج '!EG24</f>
        <v/>
      </c>
      <c r="OL20" s="479" t="s">
        <v>96</v>
      </c>
      <c r="OM20" s="479"/>
      <c r="ON20" s="479"/>
      <c r="OO20" s="479"/>
      <c r="OP20" s="479"/>
      <c r="OQ20" s="175" t="s">
        <v>87</v>
      </c>
      <c r="OR20" s="175" t="s">
        <v>1</v>
      </c>
      <c r="OS20" s="478" t="str">
        <f>'جدول نتایج '!A24</f>
        <v>پشتو</v>
      </c>
      <c r="OT20" s="478"/>
      <c r="OU20" s="173" t="str">
        <f>'جدول نتایج '!EI24</f>
        <v/>
      </c>
      <c r="OV20" s="173" t="str">
        <f>'جدول نتایج '!EJ24</f>
        <v/>
      </c>
      <c r="OW20" s="173" t="str">
        <f>'جدول نتایج '!EK24</f>
        <v/>
      </c>
      <c r="OX20" s="479" t="s">
        <v>96</v>
      </c>
      <c r="OY20" s="479"/>
      <c r="OZ20" s="479"/>
      <c r="PA20" s="479"/>
      <c r="PB20" s="479"/>
      <c r="PC20" s="175" t="s">
        <v>87</v>
      </c>
      <c r="PD20" s="175" t="s">
        <v>1</v>
      </c>
      <c r="PE20" s="478" t="str">
        <f>'جدول نتایج '!A24</f>
        <v>پشتو</v>
      </c>
      <c r="PF20" s="478"/>
      <c r="PG20" s="173" t="str">
        <f>'جدول نتایج '!EM24</f>
        <v/>
      </c>
      <c r="PH20" s="173" t="str">
        <f>'جدول نتایج '!EN24</f>
        <v/>
      </c>
      <c r="PI20" s="173" t="str">
        <f>'جدول نتایج '!EO24</f>
        <v/>
      </c>
      <c r="PJ20" s="479" t="s">
        <v>96</v>
      </c>
      <c r="PK20" s="479"/>
      <c r="PL20" s="479"/>
      <c r="PM20" s="479"/>
      <c r="PN20" s="479"/>
      <c r="PO20" s="175" t="s">
        <v>87</v>
      </c>
      <c r="PP20" s="175" t="s">
        <v>1</v>
      </c>
      <c r="PQ20" s="478" t="str">
        <f>'جدول نتایج '!A24</f>
        <v>پشتو</v>
      </c>
      <c r="PR20" s="478"/>
      <c r="PS20" s="173" t="str">
        <f>'جدول نتایج '!EQ24</f>
        <v/>
      </c>
      <c r="PT20" s="173" t="str">
        <f>'جدول نتایج '!ER24</f>
        <v/>
      </c>
      <c r="PU20" s="173" t="str">
        <f>'جدول نتایج '!ES24</f>
        <v/>
      </c>
      <c r="PV20" s="479" t="s">
        <v>96</v>
      </c>
      <c r="PW20" s="479"/>
      <c r="PX20" s="479"/>
      <c r="PY20" s="479"/>
      <c r="PZ20" s="479"/>
      <c r="QA20" s="175" t="s">
        <v>87</v>
      </c>
      <c r="QB20" s="175" t="s">
        <v>1</v>
      </c>
      <c r="QC20" s="478" t="str">
        <f>'جدول نتایج '!A24</f>
        <v>پشتو</v>
      </c>
      <c r="QD20" s="478"/>
      <c r="QE20" s="173" t="str">
        <f>'جدول نتایج '!EU24</f>
        <v/>
      </c>
      <c r="QF20" s="173" t="str">
        <f>'جدول نتایج '!EV24</f>
        <v/>
      </c>
      <c r="QG20" s="173" t="str">
        <f>'جدول نتایج '!EW24</f>
        <v/>
      </c>
      <c r="QH20" s="479" t="s">
        <v>96</v>
      </c>
      <c r="QI20" s="479"/>
      <c r="QJ20" s="479"/>
      <c r="QK20" s="479"/>
      <c r="QL20" s="479"/>
      <c r="QM20" s="175" t="s">
        <v>87</v>
      </c>
      <c r="QN20" s="175" t="s">
        <v>1</v>
      </c>
      <c r="QO20" s="478" t="str">
        <f>'جدول نتایج '!A24</f>
        <v>پشتو</v>
      </c>
      <c r="QP20" s="478"/>
      <c r="QQ20" s="173" t="str">
        <f>'جدول نتایج '!EY24</f>
        <v/>
      </c>
      <c r="QR20" s="173" t="str">
        <f>'جدول نتایج '!EZ24</f>
        <v/>
      </c>
      <c r="QS20" s="173" t="str">
        <f>'جدول نتایج '!FA24</f>
        <v/>
      </c>
      <c r="QT20" s="479" t="s">
        <v>96</v>
      </c>
      <c r="QU20" s="479"/>
      <c r="QV20" s="479"/>
      <c r="QW20" s="479"/>
      <c r="QX20" s="479"/>
      <c r="QY20" s="175" t="s">
        <v>87</v>
      </c>
      <c r="QZ20" s="175" t="s">
        <v>1</v>
      </c>
      <c r="RA20" s="478" t="str">
        <f>'جدول نتایج '!A24</f>
        <v>پشتو</v>
      </c>
      <c r="RB20" s="478"/>
      <c r="RC20" s="173" t="str">
        <f>'جدول نتایج '!FC24</f>
        <v/>
      </c>
      <c r="RD20" s="173" t="str">
        <f>'جدول نتایج '!FD24</f>
        <v/>
      </c>
      <c r="RE20" s="173" t="str">
        <f>'جدول نتایج '!FE24</f>
        <v/>
      </c>
      <c r="RF20" s="479" t="s">
        <v>96</v>
      </c>
      <c r="RG20" s="479"/>
      <c r="RH20" s="479"/>
      <c r="RI20" s="479"/>
      <c r="RJ20" s="479"/>
      <c r="RK20" s="175" t="s">
        <v>87</v>
      </c>
      <c r="RL20" s="175" t="s">
        <v>1</v>
      </c>
      <c r="RM20" s="478" t="str">
        <f>'جدول نتایج '!A24</f>
        <v>پشتو</v>
      </c>
      <c r="RN20" s="478"/>
      <c r="RO20" s="173" t="str">
        <f>'جدول نتایج '!FG24</f>
        <v/>
      </c>
      <c r="RP20" s="173" t="str">
        <f>'جدول نتایج '!FH24</f>
        <v/>
      </c>
      <c r="RQ20" s="173" t="str">
        <f>'جدول نتایج '!FI24</f>
        <v/>
      </c>
      <c r="RR20" s="479" t="s">
        <v>96</v>
      </c>
      <c r="RS20" s="479"/>
      <c r="RT20" s="479"/>
      <c r="RU20" s="479"/>
      <c r="RV20" s="479"/>
      <c r="RW20" s="175" t="s">
        <v>87</v>
      </c>
      <c r="RX20" s="175" t="s">
        <v>1</v>
      </c>
      <c r="RY20" s="478" t="str">
        <f>'جدول نتایج '!A24</f>
        <v>پشتو</v>
      </c>
      <c r="RZ20" s="478"/>
      <c r="SA20" s="173" t="str">
        <f>'جدول نتایج '!FK24</f>
        <v/>
      </c>
      <c r="SB20" s="173" t="str">
        <f>'جدول نتایج '!FL24</f>
        <v/>
      </c>
      <c r="SC20" s="173" t="str">
        <f>'جدول نتایج '!FM24</f>
        <v/>
      </c>
      <c r="SD20" s="479" t="s">
        <v>96</v>
      </c>
      <c r="SE20" s="479"/>
      <c r="SF20" s="479"/>
      <c r="SG20" s="479"/>
      <c r="SH20" s="479"/>
      <c r="SI20" s="175" t="s">
        <v>87</v>
      </c>
      <c r="SJ20" s="175" t="s">
        <v>1</v>
      </c>
      <c r="SK20" s="478" t="str">
        <f>'جدول نتایج '!A24</f>
        <v>پشتو</v>
      </c>
      <c r="SL20" s="478"/>
      <c r="SM20" s="173" t="str">
        <f>'جدول نتایج '!FO24</f>
        <v/>
      </c>
      <c r="SN20" s="173" t="str">
        <f>'جدول نتایج '!FP24</f>
        <v/>
      </c>
      <c r="SO20" s="173" t="str">
        <f>'جدول نتایج '!FQ24</f>
        <v/>
      </c>
      <c r="SP20" s="479" t="s">
        <v>96</v>
      </c>
      <c r="SQ20" s="479"/>
      <c r="SR20" s="479"/>
      <c r="SS20" s="479"/>
      <c r="ST20" s="479"/>
      <c r="SU20" s="175" t="s">
        <v>87</v>
      </c>
      <c r="SV20" s="175" t="s">
        <v>1</v>
      </c>
      <c r="SW20" s="478" t="str">
        <f>'جدول نتایج '!A24</f>
        <v>پشتو</v>
      </c>
      <c r="SX20" s="478"/>
      <c r="SY20" s="173" t="str">
        <f>'جدول نتایج '!FS24</f>
        <v/>
      </c>
      <c r="SZ20" s="173" t="str">
        <f>'جدول نتایج '!FT24</f>
        <v/>
      </c>
      <c r="TA20" s="173" t="str">
        <f>'جدول نتایج '!FU24</f>
        <v/>
      </c>
      <c r="TB20" s="479" t="s">
        <v>96</v>
      </c>
      <c r="TC20" s="479"/>
      <c r="TD20" s="479"/>
      <c r="TE20" s="479"/>
      <c r="TF20" s="479"/>
      <c r="TG20" s="175" t="s">
        <v>87</v>
      </c>
      <c r="TH20" s="175" t="s">
        <v>1</v>
      </c>
      <c r="TI20" s="478" t="str">
        <f>'جدول نتایج '!A24</f>
        <v>پشتو</v>
      </c>
      <c r="TJ20" s="478"/>
      <c r="TK20" s="173" t="str">
        <f>'جدول نتایج '!FW24</f>
        <v/>
      </c>
      <c r="TL20" s="173" t="str">
        <f>'جدول نتایج '!FX24</f>
        <v/>
      </c>
      <c r="TM20" s="173" t="str">
        <f>'جدول نتایج '!FY24</f>
        <v/>
      </c>
      <c r="TN20" s="479" t="s">
        <v>96</v>
      </c>
      <c r="TO20" s="479"/>
      <c r="TP20" s="479"/>
      <c r="TQ20" s="479"/>
      <c r="TR20" s="479"/>
      <c r="TS20" s="175" t="s">
        <v>87</v>
      </c>
      <c r="TT20" s="175" t="s">
        <v>1</v>
      </c>
      <c r="TU20" s="478" t="str">
        <f>'جدول نتایج '!A24</f>
        <v>پشتو</v>
      </c>
      <c r="TV20" s="478"/>
      <c r="TW20" s="173" t="str">
        <f>'جدول نتایج '!GA24</f>
        <v/>
      </c>
      <c r="TX20" s="173" t="str">
        <f>'جدول نتایج '!GB24</f>
        <v/>
      </c>
      <c r="TY20" s="173" t="str">
        <f>'جدول نتایج '!GC24</f>
        <v/>
      </c>
      <c r="TZ20" s="479" t="s">
        <v>96</v>
      </c>
      <c r="UA20" s="479"/>
      <c r="UB20" s="479"/>
      <c r="UC20" s="479"/>
      <c r="UD20" s="479"/>
      <c r="UE20" s="175" t="s">
        <v>87</v>
      </c>
      <c r="UF20" s="175" t="s">
        <v>1</v>
      </c>
      <c r="UG20" s="478" t="str">
        <f>'جدول نتایج '!A24</f>
        <v>پشتو</v>
      </c>
      <c r="UH20" s="478"/>
      <c r="UI20" s="173" t="str">
        <f>'جدول نتایج '!GE24</f>
        <v/>
      </c>
      <c r="UJ20" s="173" t="str">
        <f>'جدول نتایج '!GF24</f>
        <v/>
      </c>
      <c r="UK20" s="173" t="str">
        <f>'جدول نتایج '!GG24</f>
        <v/>
      </c>
      <c r="UL20" s="479" t="s">
        <v>96</v>
      </c>
      <c r="UM20" s="479"/>
      <c r="UN20" s="479"/>
      <c r="UO20" s="479"/>
      <c r="UP20" s="479"/>
      <c r="UQ20" s="175" t="s">
        <v>87</v>
      </c>
      <c r="UR20" s="175" t="s">
        <v>1</v>
      </c>
      <c r="US20" s="478" t="str">
        <f>'جدول نتایج '!A24</f>
        <v>پشتو</v>
      </c>
      <c r="UT20" s="478"/>
      <c r="UU20" s="173" t="str">
        <f>'جدول نتایج '!GI24</f>
        <v/>
      </c>
      <c r="UV20" s="173" t="str">
        <f>'جدول نتایج '!GJ24</f>
        <v/>
      </c>
      <c r="UW20" s="173" t="str">
        <f>'جدول نتایج '!GK24</f>
        <v/>
      </c>
      <c r="UX20" s="479" t="s">
        <v>96</v>
      </c>
      <c r="UY20" s="479"/>
      <c r="UZ20" s="479"/>
      <c r="VA20" s="479"/>
      <c r="VB20" s="479"/>
      <c r="VC20" s="175" t="s">
        <v>87</v>
      </c>
      <c r="VD20" s="175" t="s">
        <v>1</v>
      </c>
      <c r="VE20" s="478" t="str">
        <f>'جدول نتایج '!A24</f>
        <v>پشتو</v>
      </c>
      <c r="VF20" s="478"/>
      <c r="VG20" s="173" t="str">
        <f>'جدول نتایج '!GM24</f>
        <v/>
      </c>
      <c r="VH20" s="173" t="str">
        <f>'جدول نتایج '!GN24</f>
        <v/>
      </c>
      <c r="VI20" s="173" t="str">
        <f>'جدول نتایج '!GO24</f>
        <v/>
      </c>
      <c r="VJ20" s="479" t="s">
        <v>96</v>
      </c>
      <c r="VK20" s="479"/>
      <c r="VL20" s="479"/>
      <c r="VM20" s="479"/>
      <c r="VN20" s="479"/>
      <c r="VO20" s="175" t="s">
        <v>87</v>
      </c>
      <c r="VP20" s="175" t="s">
        <v>1</v>
      </c>
      <c r="VQ20" s="478" t="str">
        <f>'جدول نتایج '!A24</f>
        <v>پشتو</v>
      </c>
      <c r="VR20" s="478"/>
      <c r="VS20" s="173" t="str">
        <f>'جدول نتایج '!GQ24</f>
        <v/>
      </c>
      <c r="VT20" s="173" t="str">
        <f>'جدول نتایج '!GR24</f>
        <v/>
      </c>
      <c r="VU20" s="173" t="str">
        <f>'جدول نتایج '!GS24</f>
        <v/>
      </c>
      <c r="VV20" s="479" t="s">
        <v>96</v>
      </c>
      <c r="VW20" s="479"/>
      <c r="VX20" s="479"/>
      <c r="VY20" s="479"/>
      <c r="VZ20" s="479"/>
      <c r="WA20" s="175" t="s">
        <v>87</v>
      </c>
      <c r="WB20" s="175" t="s">
        <v>1</v>
      </c>
      <c r="WC20" s="478" t="str">
        <f>'جدول نتایج '!A24</f>
        <v>پشتو</v>
      </c>
      <c r="WD20" s="478"/>
      <c r="WE20" s="173" t="str">
        <f>'جدول نتایج '!GU24</f>
        <v/>
      </c>
      <c r="WF20" s="173" t="str">
        <f>'جدول نتایج '!GV24</f>
        <v/>
      </c>
      <c r="WG20" s="173" t="str">
        <f>'جدول نتایج '!GW24</f>
        <v/>
      </c>
      <c r="WH20" s="479" t="s">
        <v>96</v>
      </c>
      <c r="WI20" s="479"/>
      <c r="WJ20" s="479"/>
      <c r="WK20" s="479"/>
      <c r="WL20" s="479"/>
      <c r="WM20" s="175" t="s">
        <v>87</v>
      </c>
      <c r="WN20" s="175" t="s">
        <v>1</v>
      </c>
      <c r="WO20" s="478" t="str">
        <f>'جدول نتایج '!A24</f>
        <v>پشتو</v>
      </c>
      <c r="WP20" s="478"/>
      <c r="WQ20" s="173" t="str">
        <f>'جدول نتایج '!GY24</f>
        <v/>
      </c>
      <c r="WR20" s="173" t="str">
        <f>'جدول نتایج '!GZ24</f>
        <v/>
      </c>
      <c r="WS20" s="173" t="str">
        <f>'جدول نتایج '!HA24</f>
        <v/>
      </c>
      <c r="WT20" s="479" t="s">
        <v>96</v>
      </c>
      <c r="WU20" s="479"/>
      <c r="WV20" s="479"/>
      <c r="WW20" s="479"/>
      <c r="WX20" s="479"/>
      <c r="WY20" s="175" t="s">
        <v>87</v>
      </c>
      <c r="WZ20" s="175" t="s">
        <v>1</v>
      </c>
      <c r="XA20" s="478" t="str">
        <f>'جدول نتایج '!A24</f>
        <v>پشتو</v>
      </c>
      <c r="XB20" s="478"/>
      <c r="XC20" s="173" t="str">
        <f>'جدول نتایج '!HC24</f>
        <v/>
      </c>
      <c r="XD20" s="173" t="str">
        <f>'جدول نتایج '!HD24</f>
        <v/>
      </c>
      <c r="XE20" s="173" t="str">
        <f>'جدول نتایج '!HE24</f>
        <v/>
      </c>
      <c r="XF20" s="479" t="s">
        <v>96</v>
      </c>
      <c r="XG20" s="479"/>
      <c r="XH20" s="479"/>
      <c r="XI20" s="479"/>
      <c r="XJ20" s="479"/>
      <c r="XK20" s="175" t="s">
        <v>87</v>
      </c>
      <c r="XL20" s="175" t="s">
        <v>1</v>
      </c>
      <c r="XM20" s="478" t="str">
        <f>'جدول نتایج '!A24</f>
        <v>پشتو</v>
      </c>
      <c r="XN20" s="478"/>
      <c r="XO20" s="173" t="str">
        <f>'جدول نتایج '!HG24</f>
        <v/>
      </c>
      <c r="XP20" s="173" t="str">
        <f>'جدول نتایج '!HH24</f>
        <v/>
      </c>
      <c r="XQ20" s="173" t="str">
        <f>'جدول نتایج '!HI24</f>
        <v/>
      </c>
      <c r="XR20" s="479" t="s">
        <v>96</v>
      </c>
      <c r="XS20" s="479"/>
      <c r="XT20" s="479"/>
      <c r="XU20" s="479"/>
      <c r="XV20" s="479"/>
      <c r="XW20" s="175" t="s">
        <v>87</v>
      </c>
      <c r="XX20" s="175" t="s">
        <v>1</v>
      </c>
      <c r="XY20" s="478" t="str">
        <f>'جدول نتایج '!A24</f>
        <v>پشتو</v>
      </c>
      <c r="XZ20" s="478"/>
      <c r="YA20" s="173" t="str">
        <f>'جدول نتایج '!HK24</f>
        <v/>
      </c>
      <c r="YB20" s="173" t="str">
        <f>'جدول نتایج '!HL24</f>
        <v/>
      </c>
      <c r="YC20" s="173" t="str">
        <f>'جدول نتایج '!HM24</f>
        <v/>
      </c>
      <c r="YD20" s="479" t="s">
        <v>96</v>
      </c>
      <c r="YE20" s="479"/>
      <c r="YF20" s="479"/>
      <c r="YG20" s="479"/>
      <c r="YH20" s="479"/>
      <c r="YI20" s="175" t="s">
        <v>87</v>
      </c>
      <c r="YJ20" s="175" t="s">
        <v>1</v>
      </c>
      <c r="YK20" s="478" t="str">
        <f>'جدول نتایج '!A24</f>
        <v>پشتو</v>
      </c>
      <c r="YL20" s="478"/>
      <c r="YM20" s="173" t="str">
        <f>'جدول نتایج '!HO24</f>
        <v/>
      </c>
      <c r="YN20" s="173" t="str">
        <f>'جدول نتایج '!HP24</f>
        <v/>
      </c>
      <c r="YO20" s="173" t="str">
        <f>'جدول نتایج '!HQ24</f>
        <v/>
      </c>
      <c r="YP20" s="479" t="s">
        <v>96</v>
      </c>
      <c r="YQ20" s="479"/>
      <c r="YR20" s="479"/>
      <c r="YS20" s="479"/>
      <c r="YT20" s="479"/>
      <c r="YU20" s="175" t="s">
        <v>87</v>
      </c>
      <c r="YV20" s="175" t="s">
        <v>1</v>
      </c>
      <c r="YW20" s="478" t="str">
        <f>'جدول نتایج '!A24</f>
        <v>پشتو</v>
      </c>
      <c r="YX20" s="478"/>
      <c r="YY20" s="173" t="str">
        <f>'جدول نتایج '!HS24</f>
        <v/>
      </c>
      <c r="YZ20" s="173" t="str">
        <f>'جدول نتایج '!HT24</f>
        <v/>
      </c>
      <c r="ZA20" s="173" t="str">
        <f>'جدول نتایج '!HU24</f>
        <v/>
      </c>
      <c r="ZB20" s="479" t="s">
        <v>96</v>
      </c>
      <c r="ZC20" s="479"/>
      <c r="ZD20" s="479"/>
      <c r="ZE20" s="479"/>
      <c r="ZF20" s="479"/>
      <c r="ZG20" s="175" t="s">
        <v>87</v>
      </c>
      <c r="ZH20" s="175" t="s">
        <v>1</v>
      </c>
      <c r="ZI20" s="478" t="str">
        <f>'جدول نتایج '!A24</f>
        <v>پشتو</v>
      </c>
      <c r="ZJ20" s="478"/>
      <c r="ZK20" s="173" t="str">
        <f>'جدول نتایج '!HW24</f>
        <v/>
      </c>
      <c r="ZL20" s="173" t="str">
        <f>'جدول نتایج '!HX24</f>
        <v/>
      </c>
      <c r="ZM20" s="173" t="str">
        <f>'جدول نتایج '!HY24</f>
        <v/>
      </c>
      <c r="ZN20" s="479" t="s">
        <v>96</v>
      </c>
      <c r="ZO20" s="479"/>
      <c r="ZP20" s="479"/>
      <c r="ZQ20" s="479"/>
      <c r="ZR20" s="479"/>
      <c r="ZS20" s="175" t="s">
        <v>87</v>
      </c>
      <c r="ZT20" s="175" t="s">
        <v>1</v>
      </c>
      <c r="ZU20" s="478" t="str">
        <f>'جدول نتایج '!A24</f>
        <v>پشتو</v>
      </c>
      <c r="ZV20" s="478"/>
      <c r="ZW20" s="173" t="str">
        <f>'جدول نتایج '!IA24</f>
        <v/>
      </c>
      <c r="ZX20" s="173" t="str">
        <f>'جدول نتایج '!IB24</f>
        <v/>
      </c>
      <c r="ZY20" s="173" t="str">
        <f>'جدول نتایج '!IC24</f>
        <v/>
      </c>
      <c r="ZZ20" s="479" t="s">
        <v>96</v>
      </c>
      <c r="AAA20" s="479"/>
      <c r="AAB20" s="479"/>
      <c r="AAC20" s="479"/>
      <c r="AAD20" s="479"/>
      <c r="AAE20" s="175" t="s">
        <v>87</v>
      </c>
      <c r="AAF20" s="175" t="s">
        <v>1</v>
      </c>
      <c r="AAG20" s="478" t="str">
        <f>'جدول نتایج '!A24</f>
        <v>پشتو</v>
      </c>
      <c r="AAH20" s="478"/>
      <c r="AAI20" s="173" t="str">
        <f>'جدول نتایج '!IE24</f>
        <v/>
      </c>
      <c r="AAJ20" s="173" t="str">
        <f>'جدول نتایج '!IF24</f>
        <v/>
      </c>
      <c r="AAK20" s="173" t="str">
        <f>'جدول نتایج '!IG24</f>
        <v/>
      </c>
      <c r="AAL20" s="479" t="s">
        <v>96</v>
      </c>
      <c r="AAM20" s="479"/>
      <c r="AAN20" s="479"/>
      <c r="AAO20" s="479"/>
      <c r="AAP20" s="479"/>
      <c r="AAQ20" s="175" t="s">
        <v>87</v>
      </c>
      <c r="AAR20" s="175" t="s">
        <v>1</v>
      </c>
      <c r="AAS20" s="478" t="str">
        <f>'جدول نتایج '!A24</f>
        <v>پشتو</v>
      </c>
      <c r="AAT20" s="478"/>
      <c r="AAU20" s="173" t="str">
        <f>'جدول نتایج '!II24</f>
        <v/>
      </c>
      <c r="AAV20" s="173" t="str">
        <f>'جدول نتایج '!IJ24</f>
        <v/>
      </c>
      <c r="AAW20" s="173" t="str">
        <f>'جدول نتایج '!IK24</f>
        <v/>
      </c>
      <c r="AAX20" s="479" t="s">
        <v>96</v>
      </c>
      <c r="AAY20" s="479"/>
      <c r="AAZ20" s="479"/>
      <c r="ABA20" s="479"/>
      <c r="ABB20" s="479"/>
      <c r="ABC20" s="175" t="s">
        <v>87</v>
      </c>
      <c r="ABD20" s="175" t="s">
        <v>1</v>
      </c>
      <c r="ABE20" s="478" t="str">
        <f>'جدول نتایج '!A24</f>
        <v>پشتو</v>
      </c>
      <c r="ABF20" s="478"/>
      <c r="ABG20" s="173" t="str">
        <f>'جدول نتایج '!IM24</f>
        <v/>
      </c>
      <c r="ABH20" s="173" t="str">
        <f>'جدول نتایج '!IN24</f>
        <v/>
      </c>
      <c r="ABI20" s="173" t="str">
        <f>'جدول نتایج '!IO24</f>
        <v/>
      </c>
      <c r="ABJ20" s="479" t="s">
        <v>96</v>
      </c>
      <c r="ABK20" s="479"/>
      <c r="ABL20" s="479"/>
      <c r="ABM20" s="479"/>
      <c r="ABN20" s="479"/>
      <c r="ABO20" s="175" t="s">
        <v>87</v>
      </c>
      <c r="ABP20" s="175" t="s">
        <v>1</v>
      </c>
      <c r="ABQ20" s="478" t="str">
        <f>'جدول نتایج '!A24</f>
        <v>پشتو</v>
      </c>
      <c r="ABR20" s="478"/>
      <c r="ABS20" s="173" t="str">
        <f>'جدول نتایج '!IQ24</f>
        <v/>
      </c>
      <c r="ABT20" s="173" t="str">
        <f>'جدول نتایج '!IR24</f>
        <v/>
      </c>
      <c r="ABU20" s="173" t="str">
        <f>'جدول نتایج '!IS24</f>
        <v/>
      </c>
      <c r="ABV20" s="479" t="s">
        <v>96</v>
      </c>
      <c r="ABW20" s="479"/>
      <c r="ABX20" s="479"/>
      <c r="ABY20" s="479"/>
      <c r="ABZ20" s="479"/>
      <c r="ACA20" s="175" t="s">
        <v>87</v>
      </c>
      <c r="ACB20" s="175" t="s">
        <v>1</v>
      </c>
      <c r="ACC20" s="478" t="str">
        <f>'جدول نتایج '!A24</f>
        <v>پشتو</v>
      </c>
      <c r="ACD20" s="478"/>
      <c r="ACE20" s="173" t="str">
        <f>'جدول نتایج '!IU24</f>
        <v/>
      </c>
      <c r="ACF20" s="173" t="str">
        <f>'جدول نتایج '!IV24</f>
        <v/>
      </c>
      <c r="ACG20" s="173" t="str">
        <f>'جدول نتایج '!IW24</f>
        <v/>
      </c>
      <c r="ACH20" s="479" t="s">
        <v>96</v>
      </c>
      <c r="ACI20" s="479"/>
      <c r="ACJ20" s="479"/>
      <c r="ACK20" s="479"/>
      <c r="ACL20" s="479"/>
      <c r="ACM20" s="175" t="s">
        <v>87</v>
      </c>
      <c r="ACN20" s="175" t="s">
        <v>1</v>
      </c>
      <c r="ACO20" s="478" t="str">
        <f>'جدول نتایج '!A24</f>
        <v>پشتو</v>
      </c>
      <c r="ACP20" s="478"/>
      <c r="ACQ20" s="173" t="str">
        <f>'جدول نتایج '!IY24</f>
        <v/>
      </c>
      <c r="ACR20" s="173" t="str">
        <f>'جدول نتایج '!IZ24</f>
        <v/>
      </c>
      <c r="ACS20" s="173" t="str">
        <f>'جدول نتایج '!JA24</f>
        <v/>
      </c>
      <c r="ACT20" s="479" t="s">
        <v>96</v>
      </c>
      <c r="ACU20" s="479"/>
      <c r="ACV20" s="479"/>
      <c r="ACW20" s="479"/>
      <c r="ACX20" s="479"/>
      <c r="ACY20" s="175" t="s">
        <v>87</v>
      </c>
      <c r="ACZ20" s="175" t="s">
        <v>1</v>
      </c>
      <c r="ADA20" s="478" t="str">
        <f>'جدول نتایج '!A24</f>
        <v>پشتو</v>
      </c>
      <c r="ADB20" s="478"/>
      <c r="ADC20" s="173" t="str">
        <f>'جدول نتایج '!JC24</f>
        <v/>
      </c>
      <c r="ADD20" s="173" t="str">
        <f>'جدول نتایج '!JD24</f>
        <v/>
      </c>
      <c r="ADE20" s="173" t="str">
        <f>'جدول نتایج '!JE24</f>
        <v/>
      </c>
      <c r="ADF20" s="479" t="s">
        <v>96</v>
      </c>
      <c r="ADG20" s="479"/>
      <c r="ADH20" s="479"/>
      <c r="ADI20" s="479"/>
      <c r="ADJ20" s="479"/>
      <c r="ADK20" s="175" t="s">
        <v>87</v>
      </c>
      <c r="ADL20" s="175" t="s">
        <v>1</v>
      </c>
      <c r="ADM20" s="478" t="str">
        <f>'جدول نتایج '!A24</f>
        <v>پشتو</v>
      </c>
      <c r="ADN20" s="478"/>
      <c r="ADO20" s="173" t="str">
        <f>'جدول نتایج '!JG24</f>
        <v/>
      </c>
      <c r="ADP20" s="173" t="str">
        <f>'جدول نتایج '!JH24</f>
        <v/>
      </c>
      <c r="ADQ20" s="173" t="str">
        <f>'جدول نتایج '!JI24</f>
        <v/>
      </c>
      <c r="ADR20" s="479" t="s">
        <v>96</v>
      </c>
      <c r="ADS20" s="479"/>
      <c r="ADT20" s="479"/>
      <c r="ADU20" s="479"/>
      <c r="ADV20" s="479"/>
      <c r="ADW20" s="175" t="s">
        <v>87</v>
      </c>
      <c r="ADX20" s="175" t="s">
        <v>1</v>
      </c>
      <c r="ADY20" s="478" t="str">
        <f>'جدول نتایج '!A24</f>
        <v>پشتو</v>
      </c>
      <c r="ADZ20" s="478"/>
      <c r="AEA20" s="173" t="str">
        <f>'جدول نتایج '!JK24</f>
        <v/>
      </c>
      <c r="AEB20" s="173" t="str">
        <f>'جدول نتایج '!JL24</f>
        <v/>
      </c>
      <c r="AEC20" s="173" t="str">
        <f>'جدول نتایج '!JM24</f>
        <v/>
      </c>
      <c r="AED20" s="479" t="s">
        <v>96</v>
      </c>
      <c r="AEE20" s="479"/>
      <c r="AEF20" s="479"/>
      <c r="AEG20" s="479"/>
      <c r="AEH20" s="479"/>
      <c r="AEI20" s="175" t="s">
        <v>87</v>
      </c>
      <c r="AEJ20" s="175" t="s">
        <v>1</v>
      </c>
      <c r="AEK20" s="478" t="str">
        <f>'جدول نتایج '!A24</f>
        <v>پشتو</v>
      </c>
      <c r="AEL20" s="478"/>
      <c r="AEM20" s="173" t="str">
        <f>'جدول نتایج '!JO24</f>
        <v/>
      </c>
      <c r="AEN20" s="173" t="str">
        <f>'جدول نتایج '!JP24</f>
        <v/>
      </c>
      <c r="AEO20" s="173" t="str">
        <f>'جدول نتایج '!JQ24</f>
        <v/>
      </c>
      <c r="AEP20" s="479" t="s">
        <v>96</v>
      </c>
      <c r="AEQ20" s="479"/>
      <c r="AER20" s="479"/>
      <c r="AES20" s="479"/>
      <c r="AET20" s="479"/>
      <c r="AEU20" s="175" t="s">
        <v>87</v>
      </c>
      <c r="AEV20" s="175" t="s">
        <v>1</v>
      </c>
      <c r="AEW20" s="478" t="str">
        <f>'جدول نتایج '!A24</f>
        <v>پشتو</v>
      </c>
      <c r="AEX20" s="478"/>
      <c r="AEY20" s="173" t="str">
        <f>'جدول نتایج '!JS24</f>
        <v/>
      </c>
      <c r="AEZ20" s="173" t="str">
        <f>'جدول نتایج '!JT24</f>
        <v/>
      </c>
      <c r="AFA20" s="173" t="str">
        <f>'جدول نتایج '!JU24</f>
        <v/>
      </c>
      <c r="AFB20" s="479" t="s">
        <v>96</v>
      </c>
      <c r="AFC20" s="479"/>
      <c r="AFD20" s="479"/>
      <c r="AFE20" s="479"/>
      <c r="AFF20" s="479"/>
      <c r="AFG20" s="175" t="s">
        <v>87</v>
      </c>
      <c r="AFH20" s="175" t="s">
        <v>1</v>
      </c>
      <c r="AFI20" s="478" t="str">
        <f>'جدول نتایج '!A24</f>
        <v>پشتو</v>
      </c>
      <c r="AFJ20" s="478"/>
      <c r="AFK20" s="173" t="str">
        <f>'جدول نتایج '!JW24</f>
        <v/>
      </c>
      <c r="AFL20" s="173" t="str">
        <f>'جدول نتایج '!JX24</f>
        <v/>
      </c>
      <c r="AFM20" s="173" t="str">
        <f>'جدول نتایج '!JY24</f>
        <v/>
      </c>
      <c r="AFN20" s="479" t="s">
        <v>96</v>
      </c>
      <c r="AFO20" s="479"/>
      <c r="AFP20" s="479"/>
      <c r="AFQ20" s="479"/>
      <c r="AFR20" s="479"/>
      <c r="AFS20" s="175" t="s">
        <v>87</v>
      </c>
      <c r="AFT20" s="175" t="s">
        <v>1</v>
      </c>
      <c r="AFU20" s="478" t="str">
        <f>'جدول نتایج '!A24</f>
        <v>پشتو</v>
      </c>
      <c r="AFV20" s="478"/>
      <c r="AFW20" s="173" t="str">
        <f>'جدول نتایج '!KA24</f>
        <v/>
      </c>
      <c r="AFX20" s="173" t="str">
        <f>'جدول نتایج '!KB24</f>
        <v/>
      </c>
      <c r="AFY20" s="173" t="str">
        <f>'جدول نتایج '!KC24</f>
        <v/>
      </c>
      <c r="AFZ20" s="479" t="s">
        <v>96</v>
      </c>
      <c r="AGA20" s="479"/>
      <c r="AGB20" s="479"/>
      <c r="AGC20" s="479"/>
      <c r="AGD20" s="479"/>
      <c r="AGE20" s="175" t="s">
        <v>87</v>
      </c>
      <c r="AGF20" s="175" t="s">
        <v>1</v>
      </c>
      <c r="AGG20" s="478" t="str">
        <f>'جدول نتایج '!A24</f>
        <v>پشتو</v>
      </c>
      <c r="AGH20" s="478"/>
      <c r="AGI20" s="173" t="str">
        <f>'جدول نتایج '!KE24</f>
        <v/>
      </c>
      <c r="AGJ20" s="173" t="str">
        <f>'جدول نتایج '!KF24</f>
        <v/>
      </c>
      <c r="AGK20" s="173" t="str">
        <f>'جدول نتایج '!KG24</f>
        <v/>
      </c>
      <c r="AGL20" s="479" t="s">
        <v>96</v>
      </c>
      <c r="AGM20" s="479"/>
      <c r="AGN20" s="479"/>
      <c r="AGO20" s="479"/>
      <c r="AGP20" s="479"/>
      <c r="AGQ20" s="175" t="s">
        <v>87</v>
      </c>
      <c r="AGR20" s="175" t="s">
        <v>1</v>
      </c>
      <c r="AGS20" s="478" t="str">
        <f>'جدول نتایج '!A24</f>
        <v>پشتو</v>
      </c>
      <c r="AGT20" s="478"/>
      <c r="AGU20" s="173" t="str">
        <f>'جدول نتایج '!KI24</f>
        <v/>
      </c>
      <c r="AGV20" s="173" t="str">
        <f>'جدول نتایج '!KJ24</f>
        <v/>
      </c>
      <c r="AGW20" s="173" t="str">
        <f>'جدول نتایج '!KK24</f>
        <v/>
      </c>
      <c r="AGX20" s="479" t="s">
        <v>96</v>
      </c>
      <c r="AGY20" s="479"/>
      <c r="AGZ20" s="479"/>
      <c r="AHA20" s="479"/>
      <c r="AHB20" s="479"/>
      <c r="AHC20" s="175" t="s">
        <v>87</v>
      </c>
      <c r="AHD20" s="175" t="s">
        <v>1</v>
      </c>
      <c r="AHE20" s="478" t="str">
        <f>'جدول نتایج '!A24</f>
        <v>پشتو</v>
      </c>
      <c r="AHF20" s="478"/>
      <c r="AHG20" s="173" t="str">
        <f>'جدول نتایج '!KM24</f>
        <v/>
      </c>
      <c r="AHH20" s="173" t="str">
        <f>'جدول نتایج '!KN24</f>
        <v/>
      </c>
      <c r="AHI20" s="173" t="str">
        <f>'جدول نتایج '!KO24</f>
        <v/>
      </c>
      <c r="AHJ20" s="479" t="s">
        <v>96</v>
      </c>
      <c r="AHK20" s="479"/>
      <c r="AHL20" s="479"/>
      <c r="AHM20" s="479"/>
      <c r="AHN20" s="479"/>
      <c r="AHO20" s="175" t="s">
        <v>87</v>
      </c>
      <c r="AHP20" s="175" t="s">
        <v>1</v>
      </c>
      <c r="AHQ20" s="478" t="str">
        <f>'جدول نتایج '!A24</f>
        <v>پشتو</v>
      </c>
      <c r="AHR20" s="478"/>
      <c r="AHS20" s="173" t="str">
        <f>'جدول نتایج '!KQ24</f>
        <v/>
      </c>
      <c r="AHT20" s="173" t="str">
        <f>'جدول نتایج '!KR24</f>
        <v/>
      </c>
      <c r="AHU20" s="173" t="str">
        <f>'جدول نتایج '!KS24</f>
        <v/>
      </c>
      <c r="AHV20" s="479" t="s">
        <v>96</v>
      </c>
      <c r="AHW20" s="479"/>
      <c r="AHX20" s="479"/>
      <c r="AHY20" s="479"/>
      <c r="AHZ20" s="479"/>
      <c r="AIA20" s="175" t="s">
        <v>87</v>
      </c>
      <c r="AIB20" s="175" t="s">
        <v>1</v>
      </c>
      <c r="AIC20" s="478" t="str">
        <f>'جدول نتایج '!A24</f>
        <v>پشتو</v>
      </c>
      <c r="AID20" s="478"/>
      <c r="AIE20" s="173" t="str">
        <f>'جدول نتایج '!KU24</f>
        <v/>
      </c>
      <c r="AIF20" s="173" t="str">
        <f>'جدول نتایج '!KV24</f>
        <v/>
      </c>
      <c r="AIG20" s="173" t="str">
        <f>'جدول نتایج '!KW24</f>
        <v/>
      </c>
      <c r="AIH20" s="479" t="s">
        <v>96</v>
      </c>
      <c r="AII20" s="479"/>
      <c r="AIJ20" s="479"/>
      <c r="AIK20" s="479"/>
      <c r="AIL20" s="479"/>
      <c r="AIM20" s="175" t="s">
        <v>87</v>
      </c>
      <c r="AIN20" s="175" t="s">
        <v>1</v>
      </c>
      <c r="AIO20" s="478" t="str">
        <f>'جدول نتایج '!A24</f>
        <v>پشتو</v>
      </c>
      <c r="AIP20" s="478"/>
      <c r="AIQ20" s="173" t="str">
        <f>'جدول نتایج '!KY24</f>
        <v/>
      </c>
      <c r="AIR20" s="173" t="str">
        <f>'جدول نتایج '!KZ24</f>
        <v/>
      </c>
      <c r="AIS20" s="173" t="str">
        <f>'جدول نتایج '!LA24</f>
        <v/>
      </c>
      <c r="AIT20" s="479" t="s">
        <v>96</v>
      </c>
      <c r="AIU20" s="479"/>
      <c r="AIV20" s="479"/>
      <c r="AIW20" s="479"/>
      <c r="AIX20" s="479"/>
      <c r="AIY20" s="175" t="s">
        <v>87</v>
      </c>
      <c r="AIZ20" s="175" t="s">
        <v>1</v>
      </c>
      <c r="AJA20" s="478" t="str">
        <f>'جدول نتایج '!A24</f>
        <v>پشتو</v>
      </c>
      <c r="AJB20" s="478"/>
      <c r="AJC20" s="173" t="str">
        <f>'جدول نتایج '!LC24</f>
        <v/>
      </c>
      <c r="AJD20" s="173" t="str">
        <f>'جدول نتایج '!LD24</f>
        <v/>
      </c>
      <c r="AJE20" s="173" t="str">
        <f>'جدول نتایج '!LE24</f>
        <v/>
      </c>
      <c r="AJF20" s="479" t="s">
        <v>96</v>
      </c>
      <c r="AJG20" s="479"/>
      <c r="AJH20" s="479"/>
      <c r="AJI20" s="479"/>
      <c r="AJJ20" s="479"/>
      <c r="AJK20" s="175" t="s">
        <v>87</v>
      </c>
      <c r="AJL20" s="175" t="s">
        <v>1</v>
      </c>
      <c r="AJM20" s="478" t="str">
        <f>'جدول نتایج '!A24</f>
        <v>پشتو</v>
      </c>
      <c r="AJN20" s="478"/>
      <c r="AJO20" s="173" t="str">
        <f>'جدول نتایج '!LG24</f>
        <v/>
      </c>
      <c r="AJP20" s="173" t="str">
        <f>'جدول نتایج '!LH24</f>
        <v/>
      </c>
      <c r="AJQ20" s="173" t="str">
        <f>'جدول نتایج '!LI24</f>
        <v/>
      </c>
      <c r="AJR20" s="479" t="s">
        <v>96</v>
      </c>
      <c r="AJS20" s="479"/>
      <c r="AJT20" s="479"/>
      <c r="AJU20" s="479"/>
      <c r="AJV20" s="479"/>
      <c r="AJW20" s="175" t="s">
        <v>87</v>
      </c>
      <c r="AJX20" s="175" t="s">
        <v>1</v>
      </c>
      <c r="AJY20" s="478" t="str">
        <f>'جدول نتایج '!A24</f>
        <v>پشتو</v>
      </c>
      <c r="AJZ20" s="478"/>
      <c r="AKA20" s="173" t="str">
        <f>'جدول نتایج '!LK24</f>
        <v/>
      </c>
      <c r="AKB20" s="173" t="str">
        <f>'جدول نتایج '!LL24</f>
        <v/>
      </c>
      <c r="AKC20" s="173" t="str">
        <f>'جدول نتایج '!LM24</f>
        <v/>
      </c>
      <c r="AKD20" s="479" t="s">
        <v>96</v>
      </c>
      <c r="AKE20" s="479"/>
      <c r="AKF20" s="479"/>
      <c r="AKG20" s="479"/>
      <c r="AKH20" s="479"/>
      <c r="AKI20" s="175" t="s">
        <v>87</v>
      </c>
      <c r="AKJ20" s="175" t="s">
        <v>1</v>
      </c>
      <c r="AKL20" s="444"/>
      <c r="AKM20" s="444"/>
      <c r="AKN20" s="444"/>
      <c r="AKO20" s="444"/>
      <c r="AKP20" s="444"/>
    </row>
    <row r="21" spans="1:978" ht="18" customHeight="1" x14ac:dyDescent="0.3">
      <c r="A21" s="480" t="str">
        <f>'جدول نتایج '!A25</f>
        <v>لسان سوم</v>
      </c>
      <c r="B21" s="481"/>
      <c r="C21" s="173" t="str">
        <f>'جدول نتایج '!C25</f>
        <v/>
      </c>
      <c r="D21" s="173" t="str">
        <f>'جدول نتایج '!D25</f>
        <v/>
      </c>
      <c r="E21" s="173" t="str">
        <f>'جدول نتایج '!E25</f>
        <v/>
      </c>
      <c r="F21" s="482" t="s">
        <v>97</v>
      </c>
      <c r="G21" s="482"/>
      <c r="H21" s="482"/>
      <c r="I21" s="482"/>
      <c r="J21" s="482"/>
      <c r="K21" s="478" t="s">
        <v>83</v>
      </c>
      <c r="L21" s="176" t="s">
        <v>7</v>
      </c>
      <c r="M21" s="480" t="str">
        <f>'جدول نتایج '!A25</f>
        <v>لسان سوم</v>
      </c>
      <c r="N21" s="481"/>
      <c r="O21" s="173" t="str">
        <f>'جدول نتایج '!G25</f>
        <v/>
      </c>
      <c r="P21" s="173" t="str">
        <f>'جدول نتایج '!H25</f>
        <v/>
      </c>
      <c r="Q21" s="173" t="str">
        <f>'جدول نتایج '!I25</f>
        <v/>
      </c>
      <c r="R21" s="482" t="s">
        <v>97</v>
      </c>
      <c r="S21" s="482"/>
      <c r="T21" s="482"/>
      <c r="U21" s="482"/>
      <c r="V21" s="482"/>
      <c r="W21" s="478" t="s">
        <v>83</v>
      </c>
      <c r="X21" s="176" t="s">
        <v>7</v>
      </c>
      <c r="Y21" s="480" t="str">
        <f>'جدول نتایج '!A25</f>
        <v>لسان سوم</v>
      </c>
      <c r="Z21" s="481"/>
      <c r="AA21" s="173" t="str">
        <f>'جدول نتایج '!K25</f>
        <v/>
      </c>
      <c r="AB21" s="173" t="str">
        <f>'جدول نتایج '!L25</f>
        <v/>
      </c>
      <c r="AC21" s="173" t="str">
        <f>'جدول نتایج '!M25</f>
        <v/>
      </c>
      <c r="AD21" s="482" t="s">
        <v>97</v>
      </c>
      <c r="AE21" s="482"/>
      <c r="AF21" s="482"/>
      <c r="AG21" s="482"/>
      <c r="AH21" s="482"/>
      <c r="AI21" s="478" t="s">
        <v>83</v>
      </c>
      <c r="AJ21" s="176" t="s">
        <v>7</v>
      </c>
      <c r="AK21" s="480" t="str">
        <f>'جدول نتایج '!A25</f>
        <v>لسان سوم</v>
      </c>
      <c r="AL21" s="481"/>
      <c r="AM21" s="173" t="str">
        <f>'جدول نتایج '!O25</f>
        <v/>
      </c>
      <c r="AN21" s="173" t="str">
        <f>'جدول نتایج '!P25</f>
        <v/>
      </c>
      <c r="AO21" s="173" t="str">
        <f>'جدول نتایج '!Q25</f>
        <v/>
      </c>
      <c r="AP21" s="482" t="s">
        <v>97</v>
      </c>
      <c r="AQ21" s="482"/>
      <c r="AR21" s="482"/>
      <c r="AS21" s="482"/>
      <c r="AT21" s="482"/>
      <c r="AU21" s="478" t="s">
        <v>83</v>
      </c>
      <c r="AV21" s="176" t="s">
        <v>7</v>
      </c>
      <c r="AW21" s="480" t="str">
        <f>'جدول نتایج '!A25</f>
        <v>لسان سوم</v>
      </c>
      <c r="AX21" s="481"/>
      <c r="AY21" s="173" t="str">
        <f>'جدول نتایج '!S25</f>
        <v/>
      </c>
      <c r="AZ21" s="173" t="str">
        <f>'جدول نتایج '!T25</f>
        <v/>
      </c>
      <c r="BA21" s="173" t="str">
        <f>'جدول نتایج '!U25</f>
        <v/>
      </c>
      <c r="BB21" s="482" t="s">
        <v>97</v>
      </c>
      <c r="BC21" s="482"/>
      <c r="BD21" s="482"/>
      <c r="BE21" s="482"/>
      <c r="BF21" s="482"/>
      <c r="BG21" s="478" t="s">
        <v>83</v>
      </c>
      <c r="BH21" s="176" t="s">
        <v>7</v>
      </c>
      <c r="BI21" s="480" t="str">
        <f>'جدول نتایج '!A25</f>
        <v>لسان سوم</v>
      </c>
      <c r="BJ21" s="481"/>
      <c r="BK21" s="173" t="str">
        <f>'جدول نتایج '!W25</f>
        <v/>
      </c>
      <c r="BL21" s="173" t="str">
        <f>'جدول نتایج '!X25</f>
        <v/>
      </c>
      <c r="BM21" s="173" t="str">
        <f>'جدول نتایج '!Y25</f>
        <v/>
      </c>
      <c r="BN21" s="482" t="s">
        <v>97</v>
      </c>
      <c r="BO21" s="482"/>
      <c r="BP21" s="482"/>
      <c r="BQ21" s="482"/>
      <c r="BR21" s="482"/>
      <c r="BS21" s="478" t="s">
        <v>83</v>
      </c>
      <c r="BT21" s="176" t="s">
        <v>7</v>
      </c>
      <c r="BU21" s="480" t="str">
        <f>'جدول نتایج '!A25</f>
        <v>لسان سوم</v>
      </c>
      <c r="BV21" s="481"/>
      <c r="BW21" s="173" t="str">
        <f>'جدول نتایج '!AA25</f>
        <v/>
      </c>
      <c r="BX21" s="173" t="str">
        <f>'جدول نتایج '!AB25</f>
        <v/>
      </c>
      <c r="BY21" s="173" t="str">
        <f>'جدول نتایج '!AC25</f>
        <v/>
      </c>
      <c r="BZ21" s="482" t="s">
        <v>97</v>
      </c>
      <c r="CA21" s="482"/>
      <c r="CB21" s="482"/>
      <c r="CC21" s="482"/>
      <c r="CD21" s="482"/>
      <c r="CE21" s="478" t="s">
        <v>83</v>
      </c>
      <c r="CF21" s="176" t="s">
        <v>7</v>
      </c>
      <c r="CG21" s="480" t="str">
        <f>'جدول نتایج '!A25</f>
        <v>لسان سوم</v>
      </c>
      <c r="CH21" s="481"/>
      <c r="CI21" s="173" t="str">
        <f>'جدول نتایج '!AE25</f>
        <v/>
      </c>
      <c r="CJ21" s="173" t="str">
        <f>'جدول نتایج '!AF25</f>
        <v/>
      </c>
      <c r="CK21" s="173" t="str">
        <f>'جدول نتایج '!AG25</f>
        <v/>
      </c>
      <c r="CL21" s="482" t="s">
        <v>97</v>
      </c>
      <c r="CM21" s="482"/>
      <c r="CN21" s="482"/>
      <c r="CO21" s="482"/>
      <c r="CP21" s="482"/>
      <c r="CQ21" s="478" t="s">
        <v>83</v>
      </c>
      <c r="CR21" s="176" t="s">
        <v>7</v>
      </c>
      <c r="CS21" s="480" t="str">
        <f>'جدول نتایج '!A25</f>
        <v>لسان سوم</v>
      </c>
      <c r="CT21" s="481"/>
      <c r="CU21" s="173" t="str">
        <f>'جدول نتایج '!AI25</f>
        <v/>
      </c>
      <c r="CV21" s="173" t="str">
        <f>'جدول نتایج '!AJ25</f>
        <v/>
      </c>
      <c r="CW21" s="173" t="str">
        <f>'جدول نتایج '!AK25</f>
        <v/>
      </c>
      <c r="CX21" s="482" t="s">
        <v>97</v>
      </c>
      <c r="CY21" s="482"/>
      <c r="CZ21" s="482"/>
      <c r="DA21" s="482"/>
      <c r="DB21" s="482"/>
      <c r="DC21" s="478" t="s">
        <v>83</v>
      </c>
      <c r="DD21" s="176" t="s">
        <v>7</v>
      </c>
      <c r="DE21" s="480" t="str">
        <f>'جدول نتایج '!A25</f>
        <v>لسان سوم</v>
      </c>
      <c r="DF21" s="481"/>
      <c r="DG21" s="173" t="str">
        <f>'جدول نتایج '!AM25</f>
        <v/>
      </c>
      <c r="DH21" s="173" t="str">
        <f>'جدول نتایج '!AN25</f>
        <v/>
      </c>
      <c r="DI21" s="173" t="str">
        <f>'جدول نتایج '!AO25</f>
        <v/>
      </c>
      <c r="DJ21" s="482" t="s">
        <v>97</v>
      </c>
      <c r="DK21" s="482"/>
      <c r="DL21" s="482"/>
      <c r="DM21" s="482"/>
      <c r="DN21" s="482"/>
      <c r="DO21" s="478" t="s">
        <v>83</v>
      </c>
      <c r="DP21" s="176" t="s">
        <v>7</v>
      </c>
      <c r="DQ21" s="480" t="str">
        <f>'جدول نتایج '!A25</f>
        <v>لسان سوم</v>
      </c>
      <c r="DR21" s="481"/>
      <c r="DS21" s="173" t="str">
        <f>'جدول نتایج '!AQ25</f>
        <v/>
      </c>
      <c r="DT21" s="173" t="str">
        <f>'جدول نتایج '!AR25</f>
        <v/>
      </c>
      <c r="DU21" s="173" t="str">
        <f>'جدول نتایج '!AS25</f>
        <v/>
      </c>
      <c r="DV21" s="482" t="s">
        <v>97</v>
      </c>
      <c r="DW21" s="482"/>
      <c r="DX21" s="482"/>
      <c r="DY21" s="482"/>
      <c r="DZ21" s="482"/>
      <c r="EA21" s="478" t="s">
        <v>83</v>
      </c>
      <c r="EB21" s="176" t="s">
        <v>7</v>
      </c>
      <c r="EC21" s="480" t="str">
        <f>'جدول نتایج '!A25</f>
        <v>لسان سوم</v>
      </c>
      <c r="ED21" s="481"/>
      <c r="EE21" s="173" t="str">
        <f>'جدول نتایج '!AU25</f>
        <v/>
      </c>
      <c r="EF21" s="173" t="str">
        <f>'جدول نتایج '!AV25</f>
        <v/>
      </c>
      <c r="EG21" s="173" t="str">
        <f>'جدول نتایج '!AW25</f>
        <v/>
      </c>
      <c r="EH21" s="482" t="s">
        <v>97</v>
      </c>
      <c r="EI21" s="482"/>
      <c r="EJ21" s="482"/>
      <c r="EK21" s="482"/>
      <c r="EL21" s="482"/>
      <c r="EM21" s="478" t="s">
        <v>83</v>
      </c>
      <c r="EN21" s="176" t="s">
        <v>7</v>
      </c>
      <c r="EO21" s="480" t="str">
        <f>'جدول نتایج '!A25</f>
        <v>لسان سوم</v>
      </c>
      <c r="EP21" s="481"/>
      <c r="EQ21" s="173" t="str">
        <f>'جدول نتایج '!AY25</f>
        <v/>
      </c>
      <c r="ER21" s="173" t="str">
        <f>'جدول نتایج '!AZ25</f>
        <v/>
      </c>
      <c r="ES21" s="173" t="str">
        <f>'جدول نتایج '!BA25</f>
        <v/>
      </c>
      <c r="ET21" s="482" t="s">
        <v>97</v>
      </c>
      <c r="EU21" s="482"/>
      <c r="EV21" s="482"/>
      <c r="EW21" s="482"/>
      <c r="EX21" s="482"/>
      <c r="EY21" s="478" t="s">
        <v>83</v>
      </c>
      <c r="EZ21" s="176" t="s">
        <v>7</v>
      </c>
      <c r="FA21" s="480" t="str">
        <f>'جدول نتایج '!A25</f>
        <v>لسان سوم</v>
      </c>
      <c r="FB21" s="481"/>
      <c r="FC21" s="173" t="str">
        <f>'جدول نتایج '!BC25</f>
        <v/>
      </c>
      <c r="FD21" s="173" t="str">
        <f>'جدول نتایج '!BD25</f>
        <v/>
      </c>
      <c r="FE21" s="173" t="str">
        <f>'جدول نتایج '!BE25</f>
        <v/>
      </c>
      <c r="FF21" s="482" t="s">
        <v>97</v>
      </c>
      <c r="FG21" s="482"/>
      <c r="FH21" s="482"/>
      <c r="FI21" s="482"/>
      <c r="FJ21" s="482"/>
      <c r="FK21" s="478" t="s">
        <v>83</v>
      </c>
      <c r="FL21" s="176" t="s">
        <v>7</v>
      </c>
      <c r="FM21" s="480" t="str">
        <f>'جدول نتایج '!A25</f>
        <v>لسان سوم</v>
      </c>
      <c r="FN21" s="481"/>
      <c r="FO21" s="173" t="str">
        <f>'جدول نتایج '!BG25</f>
        <v/>
      </c>
      <c r="FP21" s="173" t="str">
        <f>'جدول نتایج '!BH25</f>
        <v/>
      </c>
      <c r="FQ21" s="173" t="str">
        <f>'جدول نتایج '!BI25</f>
        <v/>
      </c>
      <c r="FR21" s="482" t="s">
        <v>97</v>
      </c>
      <c r="FS21" s="482"/>
      <c r="FT21" s="482"/>
      <c r="FU21" s="482"/>
      <c r="FV21" s="482"/>
      <c r="FW21" s="478" t="s">
        <v>83</v>
      </c>
      <c r="FX21" s="176" t="s">
        <v>7</v>
      </c>
      <c r="FY21" s="480" t="str">
        <f>'جدول نتایج '!A25</f>
        <v>لسان سوم</v>
      </c>
      <c r="FZ21" s="481"/>
      <c r="GA21" s="173" t="str">
        <f>'جدول نتایج '!BK25</f>
        <v/>
      </c>
      <c r="GB21" s="173" t="str">
        <f>'جدول نتایج '!BL25</f>
        <v/>
      </c>
      <c r="GC21" s="173" t="str">
        <f>'جدول نتایج '!BM25</f>
        <v/>
      </c>
      <c r="GD21" s="482" t="s">
        <v>97</v>
      </c>
      <c r="GE21" s="482"/>
      <c r="GF21" s="482"/>
      <c r="GG21" s="482"/>
      <c r="GH21" s="482"/>
      <c r="GI21" s="478" t="s">
        <v>83</v>
      </c>
      <c r="GJ21" s="176" t="s">
        <v>7</v>
      </c>
      <c r="GK21" s="480" t="str">
        <f>'جدول نتایج '!A25</f>
        <v>لسان سوم</v>
      </c>
      <c r="GL21" s="481"/>
      <c r="GM21" s="173" t="str">
        <f>'جدول نتایج '!BO25</f>
        <v/>
      </c>
      <c r="GN21" s="173" t="str">
        <f>'جدول نتایج '!BP25</f>
        <v/>
      </c>
      <c r="GO21" s="173" t="str">
        <f>'جدول نتایج '!BQ25</f>
        <v/>
      </c>
      <c r="GP21" s="482" t="s">
        <v>97</v>
      </c>
      <c r="GQ21" s="482"/>
      <c r="GR21" s="482"/>
      <c r="GS21" s="482"/>
      <c r="GT21" s="482"/>
      <c r="GU21" s="478" t="s">
        <v>83</v>
      </c>
      <c r="GV21" s="176" t="s">
        <v>7</v>
      </c>
      <c r="GW21" s="480" t="str">
        <f>'جدول نتایج '!A25</f>
        <v>لسان سوم</v>
      </c>
      <c r="GX21" s="481"/>
      <c r="GY21" s="173" t="str">
        <f>'جدول نتایج '!BS25</f>
        <v/>
      </c>
      <c r="GZ21" s="173" t="str">
        <f>'جدول نتایج '!BT25</f>
        <v/>
      </c>
      <c r="HA21" s="173" t="str">
        <f>'جدول نتایج '!BU25</f>
        <v/>
      </c>
      <c r="HB21" s="482" t="s">
        <v>97</v>
      </c>
      <c r="HC21" s="482"/>
      <c r="HD21" s="482"/>
      <c r="HE21" s="482"/>
      <c r="HF21" s="482"/>
      <c r="HG21" s="478" t="s">
        <v>83</v>
      </c>
      <c r="HH21" s="176" t="s">
        <v>7</v>
      </c>
      <c r="HI21" s="480" t="str">
        <f>'جدول نتایج '!A25</f>
        <v>لسان سوم</v>
      </c>
      <c r="HJ21" s="481"/>
      <c r="HK21" s="173" t="str">
        <f>'جدول نتایج '!BW25</f>
        <v/>
      </c>
      <c r="HL21" s="173" t="str">
        <f>'جدول نتایج '!BX25</f>
        <v/>
      </c>
      <c r="HM21" s="173" t="str">
        <f>'جدول نتایج '!BY25</f>
        <v/>
      </c>
      <c r="HN21" s="482" t="s">
        <v>97</v>
      </c>
      <c r="HO21" s="482"/>
      <c r="HP21" s="482"/>
      <c r="HQ21" s="482"/>
      <c r="HR21" s="482"/>
      <c r="HS21" s="478" t="s">
        <v>83</v>
      </c>
      <c r="HT21" s="176" t="s">
        <v>7</v>
      </c>
      <c r="HU21" s="480" t="str">
        <f>'جدول نتایج '!A25</f>
        <v>لسان سوم</v>
      </c>
      <c r="HV21" s="481"/>
      <c r="HW21" s="173" t="str">
        <f>'جدول نتایج '!CA25</f>
        <v/>
      </c>
      <c r="HX21" s="173" t="str">
        <f>'جدول نتایج '!CB25</f>
        <v/>
      </c>
      <c r="HY21" s="173" t="str">
        <f>'جدول نتایج '!CC25</f>
        <v/>
      </c>
      <c r="HZ21" s="482" t="s">
        <v>97</v>
      </c>
      <c r="IA21" s="482"/>
      <c r="IB21" s="482"/>
      <c r="IC21" s="482"/>
      <c r="ID21" s="482"/>
      <c r="IE21" s="478" t="s">
        <v>83</v>
      </c>
      <c r="IF21" s="176" t="s">
        <v>7</v>
      </c>
      <c r="IG21" s="480" t="str">
        <f>'جدول نتایج '!A25</f>
        <v>لسان سوم</v>
      </c>
      <c r="IH21" s="481"/>
      <c r="II21" s="173" t="str">
        <f>'جدول نتایج '!CE25</f>
        <v/>
      </c>
      <c r="IJ21" s="173" t="str">
        <f>'جدول نتایج '!CF25</f>
        <v/>
      </c>
      <c r="IK21" s="173" t="str">
        <f>'جدول نتایج '!CG25</f>
        <v/>
      </c>
      <c r="IL21" s="482" t="s">
        <v>97</v>
      </c>
      <c r="IM21" s="482"/>
      <c r="IN21" s="482"/>
      <c r="IO21" s="482"/>
      <c r="IP21" s="482"/>
      <c r="IQ21" s="478" t="s">
        <v>83</v>
      </c>
      <c r="IR21" s="176" t="s">
        <v>7</v>
      </c>
      <c r="IS21" s="480" t="str">
        <f>'جدول نتایج '!A25</f>
        <v>لسان سوم</v>
      </c>
      <c r="IT21" s="481"/>
      <c r="IU21" s="173" t="str">
        <f>'جدول نتایج '!CI25</f>
        <v/>
      </c>
      <c r="IV21" s="173" t="str">
        <f>'جدول نتایج '!CJ25</f>
        <v/>
      </c>
      <c r="IW21" s="173" t="str">
        <f>'جدول نتایج '!CK25</f>
        <v/>
      </c>
      <c r="IX21" s="482" t="s">
        <v>97</v>
      </c>
      <c r="IY21" s="482"/>
      <c r="IZ21" s="482"/>
      <c r="JA21" s="482"/>
      <c r="JB21" s="482"/>
      <c r="JC21" s="478" t="s">
        <v>83</v>
      </c>
      <c r="JD21" s="176" t="s">
        <v>7</v>
      </c>
      <c r="JE21" s="480" t="str">
        <f>'جدول نتایج '!A25</f>
        <v>لسان سوم</v>
      </c>
      <c r="JF21" s="481"/>
      <c r="JG21" s="173" t="str">
        <f>'جدول نتایج '!CM25</f>
        <v/>
      </c>
      <c r="JH21" s="173" t="str">
        <f>'جدول نتایج '!CN25</f>
        <v/>
      </c>
      <c r="JI21" s="173" t="str">
        <f>'جدول نتایج '!CO25</f>
        <v/>
      </c>
      <c r="JJ21" s="482" t="s">
        <v>97</v>
      </c>
      <c r="JK21" s="482"/>
      <c r="JL21" s="482"/>
      <c r="JM21" s="482"/>
      <c r="JN21" s="482"/>
      <c r="JO21" s="478" t="s">
        <v>83</v>
      </c>
      <c r="JP21" s="176" t="s">
        <v>7</v>
      </c>
      <c r="JQ21" s="480" t="str">
        <f>'جدول نتایج '!A25</f>
        <v>لسان سوم</v>
      </c>
      <c r="JR21" s="481"/>
      <c r="JS21" s="173" t="str">
        <f>'جدول نتایج '!CQ25</f>
        <v/>
      </c>
      <c r="JT21" s="173" t="str">
        <f>'جدول نتایج '!CR25</f>
        <v/>
      </c>
      <c r="JU21" s="173" t="str">
        <f>'جدول نتایج '!CS25</f>
        <v/>
      </c>
      <c r="JV21" s="482" t="s">
        <v>97</v>
      </c>
      <c r="JW21" s="482"/>
      <c r="JX21" s="482"/>
      <c r="JY21" s="482"/>
      <c r="JZ21" s="482"/>
      <c r="KA21" s="478" t="s">
        <v>83</v>
      </c>
      <c r="KB21" s="176" t="s">
        <v>7</v>
      </c>
      <c r="KC21" s="480" t="str">
        <f>'جدول نتایج '!A25</f>
        <v>لسان سوم</v>
      </c>
      <c r="KD21" s="481"/>
      <c r="KE21" s="173" t="str">
        <f>'جدول نتایج '!CU25</f>
        <v/>
      </c>
      <c r="KF21" s="173" t="str">
        <f>'جدول نتایج '!CV25</f>
        <v/>
      </c>
      <c r="KG21" s="173" t="str">
        <f>'جدول نتایج '!CW25</f>
        <v/>
      </c>
      <c r="KH21" s="482" t="s">
        <v>97</v>
      </c>
      <c r="KI21" s="482"/>
      <c r="KJ21" s="482"/>
      <c r="KK21" s="482"/>
      <c r="KL21" s="482"/>
      <c r="KM21" s="478" t="s">
        <v>83</v>
      </c>
      <c r="KN21" s="176" t="s">
        <v>7</v>
      </c>
      <c r="KO21" s="480" t="str">
        <f>'جدول نتایج '!A25</f>
        <v>لسان سوم</v>
      </c>
      <c r="KP21" s="481"/>
      <c r="KQ21" s="173" t="str">
        <f>'جدول نتایج '!CY25</f>
        <v/>
      </c>
      <c r="KR21" s="173" t="str">
        <f>'جدول نتایج '!CZ25</f>
        <v/>
      </c>
      <c r="KS21" s="173" t="str">
        <f>'جدول نتایج '!DA25</f>
        <v/>
      </c>
      <c r="KT21" s="482" t="s">
        <v>97</v>
      </c>
      <c r="KU21" s="482"/>
      <c r="KV21" s="482"/>
      <c r="KW21" s="482"/>
      <c r="KX21" s="482"/>
      <c r="KY21" s="478" t="s">
        <v>83</v>
      </c>
      <c r="KZ21" s="176" t="s">
        <v>7</v>
      </c>
      <c r="LA21" s="480" t="str">
        <f>'جدول نتایج '!A25</f>
        <v>لسان سوم</v>
      </c>
      <c r="LB21" s="481"/>
      <c r="LC21" s="173" t="str">
        <f>'جدول نتایج '!DC25</f>
        <v/>
      </c>
      <c r="LD21" s="173" t="str">
        <f>'جدول نتایج '!DD25</f>
        <v/>
      </c>
      <c r="LE21" s="173" t="str">
        <f>'جدول نتایج '!DE25</f>
        <v/>
      </c>
      <c r="LF21" s="482" t="s">
        <v>97</v>
      </c>
      <c r="LG21" s="482"/>
      <c r="LH21" s="482"/>
      <c r="LI21" s="482"/>
      <c r="LJ21" s="482"/>
      <c r="LK21" s="478" t="s">
        <v>83</v>
      </c>
      <c r="LL21" s="176" t="s">
        <v>7</v>
      </c>
      <c r="LM21" s="480" t="str">
        <f>'جدول نتایج '!A25</f>
        <v>لسان سوم</v>
      </c>
      <c r="LN21" s="481"/>
      <c r="LO21" s="173" t="str">
        <f>'جدول نتایج '!DG25</f>
        <v/>
      </c>
      <c r="LP21" s="173" t="str">
        <f>'جدول نتایج '!DH25</f>
        <v/>
      </c>
      <c r="LQ21" s="173" t="str">
        <f>'جدول نتایج '!DI25</f>
        <v/>
      </c>
      <c r="LR21" s="482" t="s">
        <v>97</v>
      </c>
      <c r="LS21" s="482"/>
      <c r="LT21" s="482"/>
      <c r="LU21" s="482"/>
      <c r="LV21" s="482"/>
      <c r="LW21" s="478" t="s">
        <v>83</v>
      </c>
      <c r="LX21" s="176" t="s">
        <v>7</v>
      </c>
      <c r="LY21" s="480" t="str">
        <f>'جدول نتایج '!A25</f>
        <v>لسان سوم</v>
      </c>
      <c r="LZ21" s="481"/>
      <c r="MA21" s="173" t="str">
        <f>'جدول نتایج '!DK25</f>
        <v/>
      </c>
      <c r="MB21" s="173" t="str">
        <f>'جدول نتایج '!DL25</f>
        <v/>
      </c>
      <c r="MC21" s="173" t="str">
        <f>'جدول نتایج '!DM25</f>
        <v/>
      </c>
      <c r="MD21" s="482" t="s">
        <v>97</v>
      </c>
      <c r="ME21" s="482"/>
      <c r="MF21" s="482"/>
      <c r="MG21" s="482"/>
      <c r="MH21" s="482"/>
      <c r="MI21" s="478" t="s">
        <v>83</v>
      </c>
      <c r="MJ21" s="176" t="s">
        <v>7</v>
      </c>
      <c r="MK21" s="480" t="str">
        <f>'جدول نتایج '!A25</f>
        <v>لسان سوم</v>
      </c>
      <c r="ML21" s="481"/>
      <c r="MM21" s="173" t="str">
        <f>'جدول نتایج '!DO25</f>
        <v/>
      </c>
      <c r="MN21" s="173" t="str">
        <f>'جدول نتایج '!DP25</f>
        <v/>
      </c>
      <c r="MO21" s="173" t="str">
        <f>'جدول نتایج '!DQ25</f>
        <v/>
      </c>
      <c r="MP21" s="482" t="s">
        <v>97</v>
      </c>
      <c r="MQ21" s="482"/>
      <c r="MR21" s="482"/>
      <c r="MS21" s="482"/>
      <c r="MT21" s="482"/>
      <c r="MU21" s="478" t="s">
        <v>83</v>
      </c>
      <c r="MV21" s="176" t="s">
        <v>7</v>
      </c>
      <c r="MW21" s="480" t="str">
        <f>'جدول نتایج '!A25</f>
        <v>لسان سوم</v>
      </c>
      <c r="MX21" s="481"/>
      <c r="MY21" s="173" t="str">
        <f>'جدول نتایج '!DS25</f>
        <v/>
      </c>
      <c r="MZ21" s="173" t="str">
        <f>'جدول نتایج '!DT25</f>
        <v/>
      </c>
      <c r="NA21" s="173" t="str">
        <f>'جدول نتایج '!DU25</f>
        <v/>
      </c>
      <c r="NB21" s="482" t="s">
        <v>97</v>
      </c>
      <c r="NC21" s="482"/>
      <c r="ND21" s="482"/>
      <c r="NE21" s="482"/>
      <c r="NF21" s="482"/>
      <c r="NG21" s="478" t="s">
        <v>83</v>
      </c>
      <c r="NH21" s="176" t="s">
        <v>7</v>
      </c>
      <c r="NI21" s="480" t="str">
        <f>'جدول نتایج '!A25</f>
        <v>لسان سوم</v>
      </c>
      <c r="NJ21" s="481"/>
      <c r="NK21" s="173" t="str">
        <f>'جدول نتایج '!DW25</f>
        <v/>
      </c>
      <c r="NL21" s="173" t="str">
        <f>'جدول نتایج '!DX25</f>
        <v/>
      </c>
      <c r="NM21" s="173" t="str">
        <f>'جدول نتایج '!DY25</f>
        <v/>
      </c>
      <c r="NN21" s="482" t="s">
        <v>97</v>
      </c>
      <c r="NO21" s="482"/>
      <c r="NP21" s="482"/>
      <c r="NQ21" s="482"/>
      <c r="NR21" s="482"/>
      <c r="NS21" s="478" t="s">
        <v>83</v>
      </c>
      <c r="NT21" s="176" t="s">
        <v>7</v>
      </c>
      <c r="NU21" s="480" t="str">
        <f>'جدول نتایج '!A25</f>
        <v>لسان سوم</v>
      </c>
      <c r="NV21" s="481"/>
      <c r="NW21" s="173" t="str">
        <f>'جدول نتایج '!EA25</f>
        <v/>
      </c>
      <c r="NX21" s="173" t="str">
        <f>'جدول نتایج '!EB25</f>
        <v/>
      </c>
      <c r="NY21" s="173" t="str">
        <f>'جدول نتایج '!EC25</f>
        <v/>
      </c>
      <c r="NZ21" s="482" t="s">
        <v>97</v>
      </c>
      <c r="OA21" s="482"/>
      <c r="OB21" s="482"/>
      <c r="OC21" s="482"/>
      <c r="OD21" s="482"/>
      <c r="OE21" s="478" t="s">
        <v>83</v>
      </c>
      <c r="OF21" s="176" t="s">
        <v>7</v>
      </c>
      <c r="OG21" s="480" t="str">
        <f>'جدول نتایج '!A25</f>
        <v>لسان سوم</v>
      </c>
      <c r="OH21" s="481"/>
      <c r="OI21" s="173" t="str">
        <f>'جدول نتایج '!EE25</f>
        <v/>
      </c>
      <c r="OJ21" s="173" t="str">
        <f>'جدول نتایج '!EF25</f>
        <v/>
      </c>
      <c r="OK21" s="173" t="str">
        <f>'جدول نتایج '!EG25</f>
        <v/>
      </c>
      <c r="OL21" s="482" t="s">
        <v>97</v>
      </c>
      <c r="OM21" s="482"/>
      <c r="ON21" s="482"/>
      <c r="OO21" s="482"/>
      <c r="OP21" s="482"/>
      <c r="OQ21" s="478" t="s">
        <v>83</v>
      </c>
      <c r="OR21" s="176" t="s">
        <v>7</v>
      </c>
      <c r="OS21" s="480" t="str">
        <f>'جدول نتایج '!A25</f>
        <v>لسان سوم</v>
      </c>
      <c r="OT21" s="481"/>
      <c r="OU21" s="173" t="str">
        <f>'جدول نتایج '!EI25</f>
        <v/>
      </c>
      <c r="OV21" s="173" t="str">
        <f>'جدول نتایج '!EJ25</f>
        <v/>
      </c>
      <c r="OW21" s="173" t="str">
        <f>'جدول نتایج '!EK25</f>
        <v/>
      </c>
      <c r="OX21" s="482" t="s">
        <v>97</v>
      </c>
      <c r="OY21" s="482"/>
      <c r="OZ21" s="482"/>
      <c r="PA21" s="482"/>
      <c r="PB21" s="482"/>
      <c r="PC21" s="478" t="s">
        <v>83</v>
      </c>
      <c r="PD21" s="176" t="s">
        <v>7</v>
      </c>
      <c r="PE21" s="480" t="str">
        <f>'جدول نتایج '!A25</f>
        <v>لسان سوم</v>
      </c>
      <c r="PF21" s="481"/>
      <c r="PG21" s="173" t="str">
        <f>'جدول نتایج '!EM25</f>
        <v/>
      </c>
      <c r="PH21" s="173" t="str">
        <f>'جدول نتایج '!EN25</f>
        <v/>
      </c>
      <c r="PI21" s="173" t="str">
        <f>'جدول نتایج '!EO25</f>
        <v/>
      </c>
      <c r="PJ21" s="482" t="s">
        <v>97</v>
      </c>
      <c r="PK21" s="482"/>
      <c r="PL21" s="482"/>
      <c r="PM21" s="482"/>
      <c r="PN21" s="482"/>
      <c r="PO21" s="478" t="s">
        <v>83</v>
      </c>
      <c r="PP21" s="176" t="s">
        <v>7</v>
      </c>
      <c r="PQ21" s="480" t="str">
        <f>'جدول نتایج '!A25</f>
        <v>لسان سوم</v>
      </c>
      <c r="PR21" s="481"/>
      <c r="PS21" s="173" t="str">
        <f>'جدول نتایج '!EQ25</f>
        <v/>
      </c>
      <c r="PT21" s="173" t="str">
        <f>'جدول نتایج '!ER25</f>
        <v/>
      </c>
      <c r="PU21" s="173" t="str">
        <f>'جدول نتایج '!ES25</f>
        <v/>
      </c>
      <c r="PV21" s="482" t="s">
        <v>97</v>
      </c>
      <c r="PW21" s="482"/>
      <c r="PX21" s="482"/>
      <c r="PY21" s="482"/>
      <c r="PZ21" s="482"/>
      <c r="QA21" s="478" t="s">
        <v>83</v>
      </c>
      <c r="QB21" s="176" t="s">
        <v>7</v>
      </c>
      <c r="QC21" s="480" t="str">
        <f>'جدول نتایج '!A25</f>
        <v>لسان سوم</v>
      </c>
      <c r="QD21" s="481"/>
      <c r="QE21" s="173" t="str">
        <f>'جدول نتایج '!EU25</f>
        <v/>
      </c>
      <c r="QF21" s="173" t="str">
        <f>'جدول نتایج '!EV25</f>
        <v/>
      </c>
      <c r="QG21" s="173" t="str">
        <f>'جدول نتایج '!EW25</f>
        <v/>
      </c>
      <c r="QH21" s="482" t="s">
        <v>97</v>
      </c>
      <c r="QI21" s="482"/>
      <c r="QJ21" s="482"/>
      <c r="QK21" s="482"/>
      <c r="QL21" s="482"/>
      <c r="QM21" s="478" t="s">
        <v>83</v>
      </c>
      <c r="QN21" s="176" t="s">
        <v>7</v>
      </c>
      <c r="QO21" s="480" t="str">
        <f>'جدول نتایج '!A25</f>
        <v>لسان سوم</v>
      </c>
      <c r="QP21" s="481"/>
      <c r="QQ21" s="173" t="str">
        <f>'جدول نتایج '!EY25</f>
        <v/>
      </c>
      <c r="QR21" s="173" t="str">
        <f>'جدول نتایج '!EZ25</f>
        <v/>
      </c>
      <c r="QS21" s="173" t="str">
        <f>'جدول نتایج '!FA25</f>
        <v/>
      </c>
      <c r="QT21" s="482" t="s">
        <v>97</v>
      </c>
      <c r="QU21" s="482"/>
      <c r="QV21" s="482"/>
      <c r="QW21" s="482"/>
      <c r="QX21" s="482"/>
      <c r="QY21" s="478" t="s">
        <v>83</v>
      </c>
      <c r="QZ21" s="176" t="s">
        <v>7</v>
      </c>
      <c r="RA21" s="480" t="str">
        <f>'جدول نتایج '!A25</f>
        <v>لسان سوم</v>
      </c>
      <c r="RB21" s="481"/>
      <c r="RC21" s="173" t="str">
        <f>'جدول نتایج '!FC25</f>
        <v/>
      </c>
      <c r="RD21" s="173" t="str">
        <f>'جدول نتایج '!FD25</f>
        <v/>
      </c>
      <c r="RE21" s="173" t="str">
        <f>'جدول نتایج '!FE25</f>
        <v/>
      </c>
      <c r="RF21" s="482" t="s">
        <v>97</v>
      </c>
      <c r="RG21" s="482"/>
      <c r="RH21" s="482"/>
      <c r="RI21" s="482"/>
      <c r="RJ21" s="482"/>
      <c r="RK21" s="478" t="s">
        <v>83</v>
      </c>
      <c r="RL21" s="176" t="s">
        <v>7</v>
      </c>
      <c r="RM21" s="480" t="str">
        <f>'جدول نتایج '!A25</f>
        <v>لسان سوم</v>
      </c>
      <c r="RN21" s="481"/>
      <c r="RO21" s="173" t="str">
        <f>'جدول نتایج '!FG25</f>
        <v/>
      </c>
      <c r="RP21" s="173" t="str">
        <f>'جدول نتایج '!FH25</f>
        <v/>
      </c>
      <c r="RQ21" s="173" t="str">
        <f>'جدول نتایج '!FI25</f>
        <v/>
      </c>
      <c r="RR21" s="482" t="s">
        <v>97</v>
      </c>
      <c r="RS21" s="482"/>
      <c r="RT21" s="482"/>
      <c r="RU21" s="482"/>
      <c r="RV21" s="482"/>
      <c r="RW21" s="478" t="s">
        <v>83</v>
      </c>
      <c r="RX21" s="176" t="s">
        <v>7</v>
      </c>
      <c r="RY21" s="480" t="str">
        <f>'جدول نتایج '!A25</f>
        <v>لسان سوم</v>
      </c>
      <c r="RZ21" s="481"/>
      <c r="SA21" s="173" t="str">
        <f>'جدول نتایج '!FK25</f>
        <v/>
      </c>
      <c r="SB21" s="173" t="str">
        <f>'جدول نتایج '!FL25</f>
        <v/>
      </c>
      <c r="SC21" s="173" t="str">
        <f>'جدول نتایج '!FM25</f>
        <v/>
      </c>
      <c r="SD21" s="482" t="s">
        <v>97</v>
      </c>
      <c r="SE21" s="482"/>
      <c r="SF21" s="482"/>
      <c r="SG21" s="482"/>
      <c r="SH21" s="482"/>
      <c r="SI21" s="478" t="s">
        <v>83</v>
      </c>
      <c r="SJ21" s="176" t="s">
        <v>7</v>
      </c>
      <c r="SK21" s="480" t="str">
        <f>'جدول نتایج '!A25</f>
        <v>لسان سوم</v>
      </c>
      <c r="SL21" s="481"/>
      <c r="SM21" s="173" t="str">
        <f>'جدول نتایج '!FO25</f>
        <v/>
      </c>
      <c r="SN21" s="173" t="str">
        <f>'جدول نتایج '!FP25</f>
        <v/>
      </c>
      <c r="SO21" s="173" t="str">
        <f>'جدول نتایج '!FQ25</f>
        <v/>
      </c>
      <c r="SP21" s="482" t="s">
        <v>97</v>
      </c>
      <c r="SQ21" s="482"/>
      <c r="SR21" s="482"/>
      <c r="SS21" s="482"/>
      <c r="ST21" s="482"/>
      <c r="SU21" s="478" t="s">
        <v>83</v>
      </c>
      <c r="SV21" s="176" t="s">
        <v>7</v>
      </c>
      <c r="SW21" s="480" t="str">
        <f>'جدول نتایج '!A25</f>
        <v>لسان سوم</v>
      </c>
      <c r="SX21" s="481"/>
      <c r="SY21" s="173" t="str">
        <f>'جدول نتایج '!FS25</f>
        <v/>
      </c>
      <c r="SZ21" s="173" t="str">
        <f>'جدول نتایج '!FT25</f>
        <v/>
      </c>
      <c r="TA21" s="173" t="str">
        <f>'جدول نتایج '!FU25</f>
        <v/>
      </c>
      <c r="TB21" s="482" t="s">
        <v>97</v>
      </c>
      <c r="TC21" s="482"/>
      <c r="TD21" s="482"/>
      <c r="TE21" s="482"/>
      <c r="TF21" s="482"/>
      <c r="TG21" s="478" t="s">
        <v>83</v>
      </c>
      <c r="TH21" s="176" t="s">
        <v>7</v>
      </c>
      <c r="TI21" s="480" t="str">
        <f>'جدول نتایج '!A25</f>
        <v>لسان سوم</v>
      </c>
      <c r="TJ21" s="481"/>
      <c r="TK21" s="173" t="str">
        <f>'جدول نتایج '!FW25</f>
        <v/>
      </c>
      <c r="TL21" s="173" t="str">
        <f>'جدول نتایج '!FX25</f>
        <v/>
      </c>
      <c r="TM21" s="173" t="str">
        <f>'جدول نتایج '!FY25</f>
        <v/>
      </c>
      <c r="TN21" s="482" t="s">
        <v>97</v>
      </c>
      <c r="TO21" s="482"/>
      <c r="TP21" s="482"/>
      <c r="TQ21" s="482"/>
      <c r="TR21" s="482"/>
      <c r="TS21" s="478" t="s">
        <v>83</v>
      </c>
      <c r="TT21" s="176" t="s">
        <v>7</v>
      </c>
      <c r="TU21" s="480" t="str">
        <f>'جدول نتایج '!A25</f>
        <v>لسان سوم</v>
      </c>
      <c r="TV21" s="481"/>
      <c r="TW21" s="173" t="str">
        <f>'جدول نتایج '!GA25</f>
        <v/>
      </c>
      <c r="TX21" s="173" t="str">
        <f>'جدول نتایج '!GB25</f>
        <v/>
      </c>
      <c r="TY21" s="173" t="str">
        <f>'جدول نتایج '!GC25</f>
        <v/>
      </c>
      <c r="TZ21" s="482" t="s">
        <v>97</v>
      </c>
      <c r="UA21" s="482"/>
      <c r="UB21" s="482"/>
      <c r="UC21" s="482"/>
      <c r="UD21" s="482"/>
      <c r="UE21" s="478" t="s">
        <v>83</v>
      </c>
      <c r="UF21" s="176" t="s">
        <v>7</v>
      </c>
      <c r="UG21" s="480" t="str">
        <f>'جدول نتایج '!A25</f>
        <v>لسان سوم</v>
      </c>
      <c r="UH21" s="481"/>
      <c r="UI21" s="173" t="str">
        <f>'جدول نتایج '!GE25</f>
        <v/>
      </c>
      <c r="UJ21" s="173" t="str">
        <f>'جدول نتایج '!GF25</f>
        <v/>
      </c>
      <c r="UK21" s="173" t="str">
        <f>'جدول نتایج '!GG25</f>
        <v/>
      </c>
      <c r="UL21" s="482" t="s">
        <v>97</v>
      </c>
      <c r="UM21" s="482"/>
      <c r="UN21" s="482"/>
      <c r="UO21" s="482"/>
      <c r="UP21" s="482"/>
      <c r="UQ21" s="478" t="s">
        <v>83</v>
      </c>
      <c r="UR21" s="176" t="s">
        <v>7</v>
      </c>
      <c r="US21" s="480" t="str">
        <f>'جدول نتایج '!A25</f>
        <v>لسان سوم</v>
      </c>
      <c r="UT21" s="481"/>
      <c r="UU21" s="173" t="str">
        <f>'جدول نتایج '!GI25</f>
        <v/>
      </c>
      <c r="UV21" s="173" t="str">
        <f>'جدول نتایج '!GJ25</f>
        <v/>
      </c>
      <c r="UW21" s="173" t="str">
        <f>'جدول نتایج '!GK25</f>
        <v/>
      </c>
      <c r="UX21" s="482" t="s">
        <v>97</v>
      </c>
      <c r="UY21" s="482"/>
      <c r="UZ21" s="482"/>
      <c r="VA21" s="482"/>
      <c r="VB21" s="482"/>
      <c r="VC21" s="478" t="s">
        <v>83</v>
      </c>
      <c r="VD21" s="176" t="s">
        <v>7</v>
      </c>
      <c r="VE21" s="480" t="str">
        <f>'جدول نتایج '!A25</f>
        <v>لسان سوم</v>
      </c>
      <c r="VF21" s="481"/>
      <c r="VG21" s="173" t="str">
        <f>'جدول نتایج '!GM25</f>
        <v/>
      </c>
      <c r="VH21" s="173" t="str">
        <f>'جدول نتایج '!GN25</f>
        <v/>
      </c>
      <c r="VI21" s="173" t="str">
        <f>'جدول نتایج '!GO25</f>
        <v/>
      </c>
      <c r="VJ21" s="482" t="s">
        <v>97</v>
      </c>
      <c r="VK21" s="482"/>
      <c r="VL21" s="482"/>
      <c r="VM21" s="482"/>
      <c r="VN21" s="482"/>
      <c r="VO21" s="478" t="s">
        <v>83</v>
      </c>
      <c r="VP21" s="176" t="s">
        <v>7</v>
      </c>
      <c r="VQ21" s="480" t="str">
        <f>'جدول نتایج '!A25</f>
        <v>لسان سوم</v>
      </c>
      <c r="VR21" s="481"/>
      <c r="VS21" s="173" t="str">
        <f>'جدول نتایج '!GQ25</f>
        <v/>
      </c>
      <c r="VT21" s="173" t="str">
        <f>'جدول نتایج '!GR25</f>
        <v/>
      </c>
      <c r="VU21" s="173" t="str">
        <f>'جدول نتایج '!GS25</f>
        <v/>
      </c>
      <c r="VV21" s="482" t="s">
        <v>97</v>
      </c>
      <c r="VW21" s="482"/>
      <c r="VX21" s="482"/>
      <c r="VY21" s="482"/>
      <c r="VZ21" s="482"/>
      <c r="WA21" s="478" t="s">
        <v>83</v>
      </c>
      <c r="WB21" s="176" t="s">
        <v>7</v>
      </c>
      <c r="WC21" s="480" t="str">
        <f>'جدول نتایج '!A25</f>
        <v>لسان سوم</v>
      </c>
      <c r="WD21" s="481"/>
      <c r="WE21" s="173" t="str">
        <f>'جدول نتایج '!GU25</f>
        <v/>
      </c>
      <c r="WF21" s="173" t="str">
        <f>'جدول نتایج '!GV25</f>
        <v/>
      </c>
      <c r="WG21" s="173" t="str">
        <f>'جدول نتایج '!GW25</f>
        <v/>
      </c>
      <c r="WH21" s="482" t="s">
        <v>97</v>
      </c>
      <c r="WI21" s="482"/>
      <c r="WJ21" s="482"/>
      <c r="WK21" s="482"/>
      <c r="WL21" s="482"/>
      <c r="WM21" s="478" t="s">
        <v>83</v>
      </c>
      <c r="WN21" s="176" t="s">
        <v>7</v>
      </c>
      <c r="WO21" s="480" t="str">
        <f>'جدول نتایج '!A25</f>
        <v>لسان سوم</v>
      </c>
      <c r="WP21" s="481"/>
      <c r="WQ21" s="173" t="str">
        <f>'جدول نتایج '!GY25</f>
        <v/>
      </c>
      <c r="WR21" s="173" t="str">
        <f>'جدول نتایج '!GZ25</f>
        <v/>
      </c>
      <c r="WS21" s="173" t="str">
        <f>'جدول نتایج '!HA25</f>
        <v/>
      </c>
      <c r="WT21" s="482" t="s">
        <v>97</v>
      </c>
      <c r="WU21" s="482"/>
      <c r="WV21" s="482"/>
      <c r="WW21" s="482"/>
      <c r="WX21" s="482"/>
      <c r="WY21" s="478" t="s">
        <v>83</v>
      </c>
      <c r="WZ21" s="176" t="s">
        <v>7</v>
      </c>
      <c r="XA21" s="480" t="str">
        <f>'جدول نتایج '!A25</f>
        <v>لسان سوم</v>
      </c>
      <c r="XB21" s="481"/>
      <c r="XC21" s="173" t="str">
        <f>'جدول نتایج '!HC25</f>
        <v/>
      </c>
      <c r="XD21" s="173" t="str">
        <f>'جدول نتایج '!HD25</f>
        <v/>
      </c>
      <c r="XE21" s="173" t="str">
        <f>'جدول نتایج '!HE25</f>
        <v/>
      </c>
      <c r="XF21" s="482" t="s">
        <v>97</v>
      </c>
      <c r="XG21" s="482"/>
      <c r="XH21" s="482"/>
      <c r="XI21" s="482"/>
      <c r="XJ21" s="482"/>
      <c r="XK21" s="478" t="s">
        <v>83</v>
      </c>
      <c r="XL21" s="176" t="s">
        <v>7</v>
      </c>
      <c r="XM21" s="480" t="str">
        <f>'جدول نتایج '!A25</f>
        <v>لسان سوم</v>
      </c>
      <c r="XN21" s="481"/>
      <c r="XO21" s="173" t="str">
        <f>'جدول نتایج '!HG25</f>
        <v/>
      </c>
      <c r="XP21" s="173" t="str">
        <f>'جدول نتایج '!HH25</f>
        <v/>
      </c>
      <c r="XQ21" s="173" t="str">
        <f>'جدول نتایج '!HI25</f>
        <v/>
      </c>
      <c r="XR21" s="482" t="s">
        <v>97</v>
      </c>
      <c r="XS21" s="482"/>
      <c r="XT21" s="482"/>
      <c r="XU21" s="482"/>
      <c r="XV21" s="482"/>
      <c r="XW21" s="478" t="s">
        <v>83</v>
      </c>
      <c r="XX21" s="176" t="s">
        <v>7</v>
      </c>
      <c r="XY21" s="480" t="str">
        <f>'جدول نتایج '!A25</f>
        <v>لسان سوم</v>
      </c>
      <c r="XZ21" s="481"/>
      <c r="YA21" s="173" t="str">
        <f>'جدول نتایج '!HK25</f>
        <v/>
      </c>
      <c r="YB21" s="173" t="str">
        <f>'جدول نتایج '!HL25</f>
        <v/>
      </c>
      <c r="YC21" s="173" t="str">
        <f>'جدول نتایج '!HM25</f>
        <v/>
      </c>
      <c r="YD21" s="482" t="s">
        <v>97</v>
      </c>
      <c r="YE21" s="482"/>
      <c r="YF21" s="482"/>
      <c r="YG21" s="482"/>
      <c r="YH21" s="482"/>
      <c r="YI21" s="478" t="s">
        <v>83</v>
      </c>
      <c r="YJ21" s="176" t="s">
        <v>7</v>
      </c>
      <c r="YK21" s="480" t="str">
        <f>'جدول نتایج '!A25</f>
        <v>لسان سوم</v>
      </c>
      <c r="YL21" s="481"/>
      <c r="YM21" s="173" t="str">
        <f>'جدول نتایج '!HO25</f>
        <v/>
      </c>
      <c r="YN21" s="173" t="str">
        <f>'جدول نتایج '!HP25</f>
        <v/>
      </c>
      <c r="YO21" s="173" t="str">
        <f>'جدول نتایج '!HQ25</f>
        <v/>
      </c>
      <c r="YP21" s="482" t="s">
        <v>97</v>
      </c>
      <c r="YQ21" s="482"/>
      <c r="YR21" s="482"/>
      <c r="YS21" s="482"/>
      <c r="YT21" s="482"/>
      <c r="YU21" s="478" t="s">
        <v>83</v>
      </c>
      <c r="YV21" s="176" t="s">
        <v>7</v>
      </c>
      <c r="YW21" s="480" t="str">
        <f>'جدول نتایج '!A25</f>
        <v>لسان سوم</v>
      </c>
      <c r="YX21" s="481"/>
      <c r="YY21" s="173" t="str">
        <f>'جدول نتایج '!HS25</f>
        <v/>
      </c>
      <c r="YZ21" s="173" t="str">
        <f>'جدول نتایج '!HT25</f>
        <v/>
      </c>
      <c r="ZA21" s="173" t="str">
        <f>'جدول نتایج '!HU25</f>
        <v/>
      </c>
      <c r="ZB21" s="482" t="s">
        <v>97</v>
      </c>
      <c r="ZC21" s="482"/>
      <c r="ZD21" s="482"/>
      <c r="ZE21" s="482"/>
      <c r="ZF21" s="482"/>
      <c r="ZG21" s="478" t="s">
        <v>83</v>
      </c>
      <c r="ZH21" s="176" t="s">
        <v>7</v>
      </c>
      <c r="ZI21" s="480" t="str">
        <f>'جدول نتایج '!A25</f>
        <v>لسان سوم</v>
      </c>
      <c r="ZJ21" s="481"/>
      <c r="ZK21" s="173" t="str">
        <f>'جدول نتایج '!HW25</f>
        <v/>
      </c>
      <c r="ZL21" s="173" t="str">
        <f>'جدول نتایج '!HX25</f>
        <v/>
      </c>
      <c r="ZM21" s="173" t="str">
        <f>'جدول نتایج '!HY25</f>
        <v/>
      </c>
      <c r="ZN21" s="482" t="s">
        <v>97</v>
      </c>
      <c r="ZO21" s="482"/>
      <c r="ZP21" s="482"/>
      <c r="ZQ21" s="482"/>
      <c r="ZR21" s="482"/>
      <c r="ZS21" s="478" t="s">
        <v>83</v>
      </c>
      <c r="ZT21" s="176" t="s">
        <v>7</v>
      </c>
      <c r="ZU21" s="480" t="str">
        <f>'جدول نتایج '!A25</f>
        <v>لسان سوم</v>
      </c>
      <c r="ZV21" s="481"/>
      <c r="ZW21" s="173" t="str">
        <f>'جدول نتایج '!IA25</f>
        <v/>
      </c>
      <c r="ZX21" s="173" t="str">
        <f>'جدول نتایج '!IB25</f>
        <v/>
      </c>
      <c r="ZY21" s="173" t="str">
        <f>'جدول نتایج '!IC25</f>
        <v/>
      </c>
      <c r="ZZ21" s="482" t="s">
        <v>97</v>
      </c>
      <c r="AAA21" s="482"/>
      <c r="AAB21" s="482"/>
      <c r="AAC21" s="482"/>
      <c r="AAD21" s="482"/>
      <c r="AAE21" s="478" t="s">
        <v>83</v>
      </c>
      <c r="AAF21" s="176" t="s">
        <v>7</v>
      </c>
      <c r="AAG21" s="480" t="str">
        <f>'جدول نتایج '!A25</f>
        <v>لسان سوم</v>
      </c>
      <c r="AAH21" s="481"/>
      <c r="AAI21" s="173" t="str">
        <f>'جدول نتایج '!IE25</f>
        <v/>
      </c>
      <c r="AAJ21" s="173" t="str">
        <f>'جدول نتایج '!IF25</f>
        <v/>
      </c>
      <c r="AAK21" s="173" t="str">
        <f>'جدول نتایج '!IG25</f>
        <v/>
      </c>
      <c r="AAL21" s="482" t="s">
        <v>97</v>
      </c>
      <c r="AAM21" s="482"/>
      <c r="AAN21" s="482"/>
      <c r="AAO21" s="482"/>
      <c r="AAP21" s="482"/>
      <c r="AAQ21" s="478" t="s">
        <v>83</v>
      </c>
      <c r="AAR21" s="176" t="s">
        <v>7</v>
      </c>
      <c r="AAS21" s="480" t="str">
        <f>'جدول نتایج '!A25</f>
        <v>لسان سوم</v>
      </c>
      <c r="AAT21" s="481"/>
      <c r="AAU21" s="173" t="str">
        <f>'جدول نتایج '!II25</f>
        <v/>
      </c>
      <c r="AAV21" s="173" t="str">
        <f>'جدول نتایج '!IJ25</f>
        <v/>
      </c>
      <c r="AAW21" s="173" t="str">
        <f>'جدول نتایج '!IK25</f>
        <v/>
      </c>
      <c r="AAX21" s="482" t="s">
        <v>97</v>
      </c>
      <c r="AAY21" s="482"/>
      <c r="AAZ21" s="482"/>
      <c r="ABA21" s="482"/>
      <c r="ABB21" s="482"/>
      <c r="ABC21" s="478" t="s">
        <v>83</v>
      </c>
      <c r="ABD21" s="176" t="s">
        <v>7</v>
      </c>
      <c r="ABE21" s="480" t="str">
        <f>'جدول نتایج '!A25</f>
        <v>لسان سوم</v>
      </c>
      <c r="ABF21" s="481"/>
      <c r="ABG21" s="173" t="str">
        <f>'جدول نتایج '!IM25</f>
        <v/>
      </c>
      <c r="ABH21" s="173" t="str">
        <f>'جدول نتایج '!IN25</f>
        <v/>
      </c>
      <c r="ABI21" s="173" t="str">
        <f>'جدول نتایج '!IO25</f>
        <v/>
      </c>
      <c r="ABJ21" s="482" t="s">
        <v>97</v>
      </c>
      <c r="ABK21" s="482"/>
      <c r="ABL21" s="482"/>
      <c r="ABM21" s="482"/>
      <c r="ABN21" s="482"/>
      <c r="ABO21" s="478" t="s">
        <v>83</v>
      </c>
      <c r="ABP21" s="176" t="s">
        <v>7</v>
      </c>
      <c r="ABQ21" s="480" t="str">
        <f>'جدول نتایج '!A25</f>
        <v>لسان سوم</v>
      </c>
      <c r="ABR21" s="481"/>
      <c r="ABS21" s="173" t="str">
        <f>'جدول نتایج '!IQ25</f>
        <v/>
      </c>
      <c r="ABT21" s="173" t="str">
        <f>'جدول نتایج '!IR25</f>
        <v/>
      </c>
      <c r="ABU21" s="173" t="str">
        <f>'جدول نتایج '!IS25</f>
        <v/>
      </c>
      <c r="ABV21" s="482" t="s">
        <v>97</v>
      </c>
      <c r="ABW21" s="482"/>
      <c r="ABX21" s="482"/>
      <c r="ABY21" s="482"/>
      <c r="ABZ21" s="482"/>
      <c r="ACA21" s="478" t="s">
        <v>83</v>
      </c>
      <c r="ACB21" s="176" t="s">
        <v>7</v>
      </c>
      <c r="ACC21" s="480" t="str">
        <f>'جدول نتایج '!A25</f>
        <v>لسان سوم</v>
      </c>
      <c r="ACD21" s="481"/>
      <c r="ACE21" s="173" t="str">
        <f>'جدول نتایج '!IU25</f>
        <v/>
      </c>
      <c r="ACF21" s="173" t="str">
        <f>'جدول نتایج '!IV25</f>
        <v/>
      </c>
      <c r="ACG21" s="173" t="str">
        <f>'جدول نتایج '!IW25</f>
        <v/>
      </c>
      <c r="ACH21" s="482" t="s">
        <v>97</v>
      </c>
      <c r="ACI21" s="482"/>
      <c r="ACJ21" s="482"/>
      <c r="ACK21" s="482"/>
      <c r="ACL21" s="482"/>
      <c r="ACM21" s="478" t="s">
        <v>83</v>
      </c>
      <c r="ACN21" s="176" t="s">
        <v>7</v>
      </c>
      <c r="ACO21" s="480" t="str">
        <f>'جدول نتایج '!A25</f>
        <v>لسان سوم</v>
      </c>
      <c r="ACP21" s="481"/>
      <c r="ACQ21" s="173" t="str">
        <f>'جدول نتایج '!IY25</f>
        <v/>
      </c>
      <c r="ACR21" s="173" t="str">
        <f>'جدول نتایج '!IZ25</f>
        <v/>
      </c>
      <c r="ACS21" s="173" t="str">
        <f>'جدول نتایج '!JA25</f>
        <v/>
      </c>
      <c r="ACT21" s="482" t="s">
        <v>97</v>
      </c>
      <c r="ACU21" s="482"/>
      <c r="ACV21" s="482"/>
      <c r="ACW21" s="482"/>
      <c r="ACX21" s="482"/>
      <c r="ACY21" s="478" t="s">
        <v>83</v>
      </c>
      <c r="ACZ21" s="176" t="s">
        <v>7</v>
      </c>
      <c r="ADA21" s="480" t="str">
        <f>'جدول نتایج '!A25</f>
        <v>لسان سوم</v>
      </c>
      <c r="ADB21" s="481"/>
      <c r="ADC21" s="173" t="str">
        <f>'جدول نتایج '!JC25</f>
        <v/>
      </c>
      <c r="ADD21" s="173" t="str">
        <f>'جدول نتایج '!JD25</f>
        <v/>
      </c>
      <c r="ADE21" s="173" t="str">
        <f>'جدول نتایج '!JE25</f>
        <v/>
      </c>
      <c r="ADF21" s="482" t="s">
        <v>97</v>
      </c>
      <c r="ADG21" s="482"/>
      <c r="ADH21" s="482"/>
      <c r="ADI21" s="482"/>
      <c r="ADJ21" s="482"/>
      <c r="ADK21" s="478" t="s">
        <v>83</v>
      </c>
      <c r="ADL21" s="176" t="s">
        <v>7</v>
      </c>
      <c r="ADM21" s="480" t="str">
        <f>'جدول نتایج '!A25</f>
        <v>لسان سوم</v>
      </c>
      <c r="ADN21" s="481"/>
      <c r="ADO21" s="173" t="str">
        <f>'جدول نتایج '!JG25</f>
        <v/>
      </c>
      <c r="ADP21" s="173" t="str">
        <f>'جدول نتایج '!JH25</f>
        <v/>
      </c>
      <c r="ADQ21" s="173" t="str">
        <f>'جدول نتایج '!JI25</f>
        <v/>
      </c>
      <c r="ADR21" s="482" t="s">
        <v>97</v>
      </c>
      <c r="ADS21" s="482"/>
      <c r="ADT21" s="482"/>
      <c r="ADU21" s="482"/>
      <c r="ADV21" s="482"/>
      <c r="ADW21" s="478" t="s">
        <v>83</v>
      </c>
      <c r="ADX21" s="176" t="s">
        <v>7</v>
      </c>
      <c r="ADY21" s="480" t="str">
        <f>'جدول نتایج '!A25</f>
        <v>لسان سوم</v>
      </c>
      <c r="ADZ21" s="481"/>
      <c r="AEA21" s="173" t="str">
        <f>'جدول نتایج '!JK25</f>
        <v/>
      </c>
      <c r="AEB21" s="173" t="str">
        <f>'جدول نتایج '!JL25</f>
        <v/>
      </c>
      <c r="AEC21" s="173" t="str">
        <f>'جدول نتایج '!JM25</f>
        <v/>
      </c>
      <c r="AED21" s="482" t="s">
        <v>97</v>
      </c>
      <c r="AEE21" s="482"/>
      <c r="AEF21" s="482"/>
      <c r="AEG21" s="482"/>
      <c r="AEH21" s="482"/>
      <c r="AEI21" s="478" t="s">
        <v>83</v>
      </c>
      <c r="AEJ21" s="176" t="s">
        <v>7</v>
      </c>
      <c r="AEK21" s="480" t="str">
        <f>'جدول نتایج '!A25</f>
        <v>لسان سوم</v>
      </c>
      <c r="AEL21" s="481"/>
      <c r="AEM21" s="173" t="str">
        <f>'جدول نتایج '!JO25</f>
        <v/>
      </c>
      <c r="AEN21" s="173" t="str">
        <f>'جدول نتایج '!JP25</f>
        <v/>
      </c>
      <c r="AEO21" s="173" t="str">
        <f>'جدول نتایج '!JQ25</f>
        <v/>
      </c>
      <c r="AEP21" s="482" t="s">
        <v>97</v>
      </c>
      <c r="AEQ21" s="482"/>
      <c r="AER21" s="482"/>
      <c r="AES21" s="482"/>
      <c r="AET21" s="482"/>
      <c r="AEU21" s="478" t="s">
        <v>83</v>
      </c>
      <c r="AEV21" s="176" t="s">
        <v>7</v>
      </c>
      <c r="AEW21" s="480" t="str">
        <f>'جدول نتایج '!A25</f>
        <v>لسان سوم</v>
      </c>
      <c r="AEX21" s="481"/>
      <c r="AEY21" s="173" t="str">
        <f>'جدول نتایج '!JS25</f>
        <v/>
      </c>
      <c r="AEZ21" s="173" t="str">
        <f>'جدول نتایج '!JT25</f>
        <v/>
      </c>
      <c r="AFA21" s="173" t="str">
        <f>'جدول نتایج '!JU25</f>
        <v/>
      </c>
      <c r="AFB21" s="482" t="s">
        <v>97</v>
      </c>
      <c r="AFC21" s="482"/>
      <c r="AFD21" s="482"/>
      <c r="AFE21" s="482"/>
      <c r="AFF21" s="482"/>
      <c r="AFG21" s="478" t="s">
        <v>83</v>
      </c>
      <c r="AFH21" s="176" t="s">
        <v>7</v>
      </c>
      <c r="AFI21" s="480" t="str">
        <f>'جدول نتایج '!A25</f>
        <v>لسان سوم</v>
      </c>
      <c r="AFJ21" s="481"/>
      <c r="AFK21" s="173" t="str">
        <f>'جدول نتایج '!JW25</f>
        <v/>
      </c>
      <c r="AFL21" s="173" t="str">
        <f>'جدول نتایج '!JX25</f>
        <v/>
      </c>
      <c r="AFM21" s="173" t="str">
        <f>'جدول نتایج '!JY25</f>
        <v/>
      </c>
      <c r="AFN21" s="482" t="s">
        <v>97</v>
      </c>
      <c r="AFO21" s="482"/>
      <c r="AFP21" s="482"/>
      <c r="AFQ21" s="482"/>
      <c r="AFR21" s="482"/>
      <c r="AFS21" s="478" t="s">
        <v>83</v>
      </c>
      <c r="AFT21" s="176" t="s">
        <v>7</v>
      </c>
      <c r="AFU21" s="480" t="str">
        <f>'جدول نتایج '!A25</f>
        <v>لسان سوم</v>
      </c>
      <c r="AFV21" s="481"/>
      <c r="AFW21" s="173" t="str">
        <f>'جدول نتایج '!KA25</f>
        <v/>
      </c>
      <c r="AFX21" s="173" t="str">
        <f>'جدول نتایج '!KB25</f>
        <v/>
      </c>
      <c r="AFY21" s="173" t="str">
        <f>'جدول نتایج '!KC25</f>
        <v/>
      </c>
      <c r="AFZ21" s="482" t="s">
        <v>97</v>
      </c>
      <c r="AGA21" s="482"/>
      <c r="AGB21" s="482"/>
      <c r="AGC21" s="482"/>
      <c r="AGD21" s="482"/>
      <c r="AGE21" s="478" t="s">
        <v>83</v>
      </c>
      <c r="AGF21" s="176" t="s">
        <v>7</v>
      </c>
      <c r="AGG21" s="480" t="str">
        <f>'جدول نتایج '!A25</f>
        <v>لسان سوم</v>
      </c>
      <c r="AGH21" s="481"/>
      <c r="AGI21" s="173" t="str">
        <f>'جدول نتایج '!KE25</f>
        <v/>
      </c>
      <c r="AGJ21" s="173" t="str">
        <f>'جدول نتایج '!KF25</f>
        <v/>
      </c>
      <c r="AGK21" s="173" t="str">
        <f>'جدول نتایج '!KG25</f>
        <v/>
      </c>
      <c r="AGL21" s="482" t="s">
        <v>97</v>
      </c>
      <c r="AGM21" s="482"/>
      <c r="AGN21" s="482"/>
      <c r="AGO21" s="482"/>
      <c r="AGP21" s="482"/>
      <c r="AGQ21" s="478" t="s">
        <v>83</v>
      </c>
      <c r="AGR21" s="176" t="s">
        <v>7</v>
      </c>
      <c r="AGS21" s="480" t="str">
        <f>'جدول نتایج '!A25</f>
        <v>لسان سوم</v>
      </c>
      <c r="AGT21" s="481"/>
      <c r="AGU21" s="173" t="str">
        <f>'جدول نتایج '!KI25</f>
        <v/>
      </c>
      <c r="AGV21" s="173" t="str">
        <f>'جدول نتایج '!KJ25</f>
        <v/>
      </c>
      <c r="AGW21" s="173" t="str">
        <f>'جدول نتایج '!KK25</f>
        <v/>
      </c>
      <c r="AGX21" s="482" t="s">
        <v>97</v>
      </c>
      <c r="AGY21" s="482"/>
      <c r="AGZ21" s="482"/>
      <c r="AHA21" s="482"/>
      <c r="AHB21" s="482"/>
      <c r="AHC21" s="478" t="s">
        <v>83</v>
      </c>
      <c r="AHD21" s="176" t="s">
        <v>7</v>
      </c>
      <c r="AHE21" s="480" t="str">
        <f>'جدول نتایج '!A25</f>
        <v>لسان سوم</v>
      </c>
      <c r="AHF21" s="481"/>
      <c r="AHG21" s="173" t="str">
        <f>'جدول نتایج '!KM25</f>
        <v/>
      </c>
      <c r="AHH21" s="173" t="str">
        <f>'جدول نتایج '!KN25</f>
        <v/>
      </c>
      <c r="AHI21" s="173" t="str">
        <f>'جدول نتایج '!KO25</f>
        <v/>
      </c>
      <c r="AHJ21" s="482" t="s">
        <v>97</v>
      </c>
      <c r="AHK21" s="482"/>
      <c r="AHL21" s="482"/>
      <c r="AHM21" s="482"/>
      <c r="AHN21" s="482"/>
      <c r="AHO21" s="478" t="s">
        <v>83</v>
      </c>
      <c r="AHP21" s="176" t="s">
        <v>7</v>
      </c>
      <c r="AHQ21" s="480" t="str">
        <f>'جدول نتایج '!A25</f>
        <v>لسان سوم</v>
      </c>
      <c r="AHR21" s="481"/>
      <c r="AHS21" s="173" t="str">
        <f>'جدول نتایج '!KQ25</f>
        <v/>
      </c>
      <c r="AHT21" s="173" t="str">
        <f>'جدول نتایج '!KR25</f>
        <v/>
      </c>
      <c r="AHU21" s="173" t="str">
        <f>'جدول نتایج '!KS25</f>
        <v/>
      </c>
      <c r="AHV21" s="482" t="s">
        <v>97</v>
      </c>
      <c r="AHW21" s="482"/>
      <c r="AHX21" s="482"/>
      <c r="AHY21" s="482"/>
      <c r="AHZ21" s="482"/>
      <c r="AIA21" s="478" t="s">
        <v>83</v>
      </c>
      <c r="AIB21" s="176" t="s">
        <v>7</v>
      </c>
      <c r="AIC21" s="480" t="str">
        <f>'جدول نتایج '!A25</f>
        <v>لسان سوم</v>
      </c>
      <c r="AID21" s="481"/>
      <c r="AIE21" s="173" t="str">
        <f>'جدول نتایج '!KU25</f>
        <v/>
      </c>
      <c r="AIF21" s="173" t="str">
        <f>'جدول نتایج '!KV25</f>
        <v/>
      </c>
      <c r="AIG21" s="173" t="str">
        <f>'جدول نتایج '!KW25</f>
        <v/>
      </c>
      <c r="AIH21" s="482" t="s">
        <v>97</v>
      </c>
      <c r="AII21" s="482"/>
      <c r="AIJ21" s="482"/>
      <c r="AIK21" s="482"/>
      <c r="AIL21" s="482"/>
      <c r="AIM21" s="478" t="s">
        <v>83</v>
      </c>
      <c r="AIN21" s="176" t="s">
        <v>7</v>
      </c>
      <c r="AIO21" s="480" t="str">
        <f>'جدول نتایج '!A25</f>
        <v>لسان سوم</v>
      </c>
      <c r="AIP21" s="481"/>
      <c r="AIQ21" s="173" t="str">
        <f>'جدول نتایج '!KY25</f>
        <v/>
      </c>
      <c r="AIR21" s="173" t="str">
        <f>'جدول نتایج '!KZ25</f>
        <v/>
      </c>
      <c r="AIS21" s="173" t="str">
        <f>'جدول نتایج '!LA25</f>
        <v/>
      </c>
      <c r="AIT21" s="482" t="s">
        <v>97</v>
      </c>
      <c r="AIU21" s="482"/>
      <c r="AIV21" s="482"/>
      <c r="AIW21" s="482"/>
      <c r="AIX21" s="482"/>
      <c r="AIY21" s="478" t="s">
        <v>83</v>
      </c>
      <c r="AIZ21" s="176" t="s">
        <v>7</v>
      </c>
      <c r="AJA21" s="480" t="str">
        <f>'جدول نتایج '!A25</f>
        <v>لسان سوم</v>
      </c>
      <c r="AJB21" s="481"/>
      <c r="AJC21" s="173" t="str">
        <f>'جدول نتایج '!LC25</f>
        <v/>
      </c>
      <c r="AJD21" s="173" t="str">
        <f>'جدول نتایج '!LD25</f>
        <v/>
      </c>
      <c r="AJE21" s="173" t="str">
        <f>'جدول نتایج '!LE25</f>
        <v/>
      </c>
      <c r="AJF21" s="482" t="s">
        <v>97</v>
      </c>
      <c r="AJG21" s="482"/>
      <c r="AJH21" s="482"/>
      <c r="AJI21" s="482"/>
      <c r="AJJ21" s="482"/>
      <c r="AJK21" s="478" t="s">
        <v>83</v>
      </c>
      <c r="AJL21" s="176" t="s">
        <v>7</v>
      </c>
      <c r="AJM21" s="480" t="str">
        <f>'جدول نتایج '!A25</f>
        <v>لسان سوم</v>
      </c>
      <c r="AJN21" s="481"/>
      <c r="AJO21" s="173" t="str">
        <f>'جدول نتایج '!LG25</f>
        <v/>
      </c>
      <c r="AJP21" s="173" t="str">
        <f>'جدول نتایج '!LH25</f>
        <v/>
      </c>
      <c r="AJQ21" s="173" t="str">
        <f>'جدول نتایج '!LI25</f>
        <v/>
      </c>
      <c r="AJR21" s="482" t="s">
        <v>97</v>
      </c>
      <c r="AJS21" s="482"/>
      <c r="AJT21" s="482"/>
      <c r="AJU21" s="482"/>
      <c r="AJV21" s="482"/>
      <c r="AJW21" s="478" t="s">
        <v>83</v>
      </c>
      <c r="AJX21" s="176" t="s">
        <v>7</v>
      </c>
      <c r="AJY21" s="480" t="str">
        <f>'جدول نتایج '!A25</f>
        <v>لسان سوم</v>
      </c>
      <c r="AJZ21" s="481"/>
      <c r="AKA21" s="173" t="str">
        <f>'جدول نتایج '!LK25</f>
        <v/>
      </c>
      <c r="AKB21" s="173" t="str">
        <f>'جدول نتایج '!LL25</f>
        <v/>
      </c>
      <c r="AKC21" s="173" t="str">
        <f>'جدول نتایج '!LM25</f>
        <v/>
      </c>
      <c r="AKD21" s="482" t="s">
        <v>97</v>
      </c>
      <c r="AKE21" s="482"/>
      <c r="AKF21" s="482"/>
      <c r="AKG21" s="482"/>
      <c r="AKH21" s="482"/>
      <c r="AKI21" s="478" t="s">
        <v>83</v>
      </c>
      <c r="AKJ21" s="176" t="s">
        <v>7</v>
      </c>
      <c r="AKL21" s="444"/>
      <c r="AKM21" s="444"/>
      <c r="AKN21" s="444"/>
      <c r="AKO21" s="444"/>
      <c r="AKP21" s="444"/>
    </row>
    <row r="22" spans="1:978" ht="18" customHeight="1" x14ac:dyDescent="0.3">
      <c r="A22" s="478" t="str">
        <f>'جدول نتایج '!A26</f>
        <v>انګلیسی</v>
      </c>
      <c r="B22" s="478"/>
      <c r="C22" s="173" t="str">
        <f>'جدول نتایج '!C26</f>
        <v/>
      </c>
      <c r="D22" s="173" t="str">
        <f>'جدول نتایج '!D26</f>
        <v/>
      </c>
      <c r="E22" s="173" t="str">
        <f>'جدول نتایج '!E26</f>
        <v/>
      </c>
      <c r="F22" s="482" t="s">
        <v>98</v>
      </c>
      <c r="G22" s="482"/>
      <c r="H22" s="482"/>
      <c r="I22" s="482"/>
      <c r="J22" s="482"/>
      <c r="K22" s="478"/>
      <c r="L22" s="176" t="s">
        <v>8</v>
      </c>
      <c r="M22" s="478" t="str">
        <f>'جدول نتایج '!A26</f>
        <v>انګلیسی</v>
      </c>
      <c r="N22" s="478"/>
      <c r="O22" s="173" t="str">
        <f>'جدول نتایج '!G26</f>
        <v/>
      </c>
      <c r="P22" s="173" t="str">
        <f>'جدول نتایج '!H26</f>
        <v/>
      </c>
      <c r="Q22" s="173" t="str">
        <f>'جدول نتایج '!I26</f>
        <v/>
      </c>
      <c r="R22" s="482" t="s">
        <v>98</v>
      </c>
      <c r="S22" s="482"/>
      <c r="T22" s="482"/>
      <c r="U22" s="482"/>
      <c r="V22" s="482"/>
      <c r="W22" s="478"/>
      <c r="X22" s="176" t="s">
        <v>8</v>
      </c>
      <c r="Y22" s="478" t="str">
        <f>'جدول نتایج '!A26</f>
        <v>انګلیسی</v>
      </c>
      <c r="Z22" s="478"/>
      <c r="AA22" s="173" t="str">
        <f>'جدول نتایج '!K26</f>
        <v/>
      </c>
      <c r="AB22" s="173" t="str">
        <f>'جدول نتایج '!L26</f>
        <v/>
      </c>
      <c r="AC22" s="173" t="str">
        <f>'جدول نتایج '!M26</f>
        <v/>
      </c>
      <c r="AD22" s="482" t="s">
        <v>98</v>
      </c>
      <c r="AE22" s="482"/>
      <c r="AF22" s="482"/>
      <c r="AG22" s="482"/>
      <c r="AH22" s="482"/>
      <c r="AI22" s="478"/>
      <c r="AJ22" s="176" t="s">
        <v>8</v>
      </c>
      <c r="AK22" s="478" t="str">
        <f>'جدول نتایج '!A26</f>
        <v>انګلیسی</v>
      </c>
      <c r="AL22" s="478"/>
      <c r="AM22" s="173" t="str">
        <f>'جدول نتایج '!O26</f>
        <v/>
      </c>
      <c r="AN22" s="173" t="str">
        <f>'جدول نتایج '!P26</f>
        <v/>
      </c>
      <c r="AO22" s="173" t="str">
        <f>'جدول نتایج '!Q26</f>
        <v/>
      </c>
      <c r="AP22" s="482" t="s">
        <v>98</v>
      </c>
      <c r="AQ22" s="482"/>
      <c r="AR22" s="482"/>
      <c r="AS22" s="482"/>
      <c r="AT22" s="482"/>
      <c r="AU22" s="478"/>
      <c r="AV22" s="176" t="s">
        <v>8</v>
      </c>
      <c r="AW22" s="478" t="str">
        <f>'جدول نتایج '!A26</f>
        <v>انګلیسی</v>
      </c>
      <c r="AX22" s="478"/>
      <c r="AY22" s="173" t="str">
        <f>'جدول نتایج '!S26</f>
        <v/>
      </c>
      <c r="AZ22" s="173" t="str">
        <f>'جدول نتایج '!T26</f>
        <v/>
      </c>
      <c r="BA22" s="173" t="str">
        <f>'جدول نتایج '!U26</f>
        <v/>
      </c>
      <c r="BB22" s="482" t="s">
        <v>98</v>
      </c>
      <c r="BC22" s="482"/>
      <c r="BD22" s="482"/>
      <c r="BE22" s="482"/>
      <c r="BF22" s="482"/>
      <c r="BG22" s="478"/>
      <c r="BH22" s="176" t="s">
        <v>8</v>
      </c>
      <c r="BI22" s="478" t="str">
        <f>'جدول نتایج '!A26</f>
        <v>انګلیسی</v>
      </c>
      <c r="BJ22" s="478"/>
      <c r="BK22" s="173" t="str">
        <f>'جدول نتایج '!W26</f>
        <v/>
      </c>
      <c r="BL22" s="173" t="str">
        <f>'جدول نتایج '!X26</f>
        <v/>
      </c>
      <c r="BM22" s="173" t="str">
        <f>'جدول نتایج '!Y26</f>
        <v/>
      </c>
      <c r="BN22" s="482" t="s">
        <v>98</v>
      </c>
      <c r="BO22" s="482"/>
      <c r="BP22" s="482"/>
      <c r="BQ22" s="482"/>
      <c r="BR22" s="482"/>
      <c r="BS22" s="478"/>
      <c r="BT22" s="176" t="s">
        <v>8</v>
      </c>
      <c r="BU22" s="478" t="str">
        <f>'جدول نتایج '!A26</f>
        <v>انګلیسی</v>
      </c>
      <c r="BV22" s="478"/>
      <c r="BW22" s="173" t="str">
        <f>'جدول نتایج '!AA26</f>
        <v/>
      </c>
      <c r="BX22" s="173" t="str">
        <f>'جدول نتایج '!AB26</f>
        <v/>
      </c>
      <c r="BY22" s="173" t="str">
        <f>'جدول نتایج '!AC26</f>
        <v/>
      </c>
      <c r="BZ22" s="482" t="s">
        <v>98</v>
      </c>
      <c r="CA22" s="482"/>
      <c r="CB22" s="482"/>
      <c r="CC22" s="482"/>
      <c r="CD22" s="482"/>
      <c r="CE22" s="478"/>
      <c r="CF22" s="176" t="s">
        <v>8</v>
      </c>
      <c r="CG22" s="478" t="str">
        <f>'جدول نتایج '!A26</f>
        <v>انګلیسی</v>
      </c>
      <c r="CH22" s="478"/>
      <c r="CI22" s="173" t="str">
        <f>'جدول نتایج '!AE26</f>
        <v/>
      </c>
      <c r="CJ22" s="173" t="str">
        <f>'جدول نتایج '!AF26</f>
        <v/>
      </c>
      <c r="CK22" s="173" t="str">
        <f>'جدول نتایج '!AG26</f>
        <v/>
      </c>
      <c r="CL22" s="482" t="s">
        <v>98</v>
      </c>
      <c r="CM22" s="482"/>
      <c r="CN22" s="482"/>
      <c r="CO22" s="482"/>
      <c r="CP22" s="482"/>
      <c r="CQ22" s="478"/>
      <c r="CR22" s="176" t="s">
        <v>8</v>
      </c>
      <c r="CS22" s="478" t="str">
        <f>'جدول نتایج '!A26</f>
        <v>انګلیسی</v>
      </c>
      <c r="CT22" s="478"/>
      <c r="CU22" s="173" t="str">
        <f>'جدول نتایج '!AI26</f>
        <v/>
      </c>
      <c r="CV22" s="173" t="str">
        <f>'جدول نتایج '!AJ26</f>
        <v/>
      </c>
      <c r="CW22" s="173" t="str">
        <f>'جدول نتایج '!AK26</f>
        <v/>
      </c>
      <c r="CX22" s="482" t="s">
        <v>98</v>
      </c>
      <c r="CY22" s="482"/>
      <c r="CZ22" s="482"/>
      <c r="DA22" s="482"/>
      <c r="DB22" s="482"/>
      <c r="DC22" s="478"/>
      <c r="DD22" s="176" t="s">
        <v>8</v>
      </c>
      <c r="DE22" s="478" t="str">
        <f>'جدول نتایج '!A26</f>
        <v>انګلیسی</v>
      </c>
      <c r="DF22" s="478"/>
      <c r="DG22" s="173" t="str">
        <f>'جدول نتایج '!AM26</f>
        <v/>
      </c>
      <c r="DH22" s="173" t="str">
        <f>'جدول نتایج '!AN26</f>
        <v/>
      </c>
      <c r="DI22" s="173" t="str">
        <f>'جدول نتایج '!AO26</f>
        <v/>
      </c>
      <c r="DJ22" s="482" t="s">
        <v>98</v>
      </c>
      <c r="DK22" s="482"/>
      <c r="DL22" s="482"/>
      <c r="DM22" s="482"/>
      <c r="DN22" s="482"/>
      <c r="DO22" s="478"/>
      <c r="DP22" s="176" t="s">
        <v>8</v>
      </c>
      <c r="DQ22" s="478" t="str">
        <f>'جدول نتایج '!A26</f>
        <v>انګلیسی</v>
      </c>
      <c r="DR22" s="478"/>
      <c r="DS22" s="173" t="str">
        <f>'جدول نتایج '!AQ26</f>
        <v/>
      </c>
      <c r="DT22" s="173" t="str">
        <f>'جدول نتایج '!AR26</f>
        <v/>
      </c>
      <c r="DU22" s="173" t="str">
        <f>'جدول نتایج '!AS26</f>
        <v/>
      </c>
      <c r="DV22" s="482" t="s">
        <v>98</v>
      </c>
      <c r="DW22" s="482"/>
      <c r="DX22" s="482"/>
      <c r="DY22" s="482"/>
      <c r="DZ22" s="482"/>
      <c r="EA22" s="478"/>
      <c r="EB22" s="176" t="s">
        <v>8</v>
      </c>
      <c r="EC22" s="478" t="str">
        <f>'جدول نتایج '!A26</f>
        <v>انګلیسی</v>
      </c>
      <c r="ED22" s="478"/>
      <c r="EE22" s="173" t="str">
        <f>'جدول نتایج '!AU26</f>
        <v/>
      </c>
      <c r="EF22" s="173" t="str">
        <f>'جدول نتایج '!AV26</f>
        <v/>
      </c>
      <c r="EG22" s="173" t="str">
        <f>'جدول نتایج '!AW26</f>
        <v/>
      </c>
      <c r="EH22" s="482" t="s">
        <v>98</v>
      </c>
      <c r="EI22" s="482"/>
      <c r="EJ22" s="482"/>
      <c r="EK22" s="482"/>
      <c r="EL22" s="482"/>
      <c r="EM22" s="478"/>
      <c r="EN22" s="176" t="s">
        <v>8</v>
      </c>
      <c r="EO22" s="478" t="str">
        <f>'جدول نتایج '!A26</f>
        <v>انګلیسی</v>
      </c>
      <c r="EP22" s="478"/>
      <c r="EQ22" s="173" t="str">
        <f>'جدول نتایج '!AY26</f>
        <v/>
      </c>
      <c r="ER22" s="173" t="str">
        <f>'جدول نتایج '!AZ26</f>
        <v/>
      </c>
      <c r="ES22" s="173" t="str">
        <f>'جدول نتایج '!BA26</f>
        <v/>
      </c>
      <c r="ET22" s="482" t="s">
        <v>98</v>
      </c>
      <c r="EU22" s="482"/>
      <c r="EV22" s="482"/>
      <c r="EW22" s="482"/>
      <c r="EX22" s="482"/>
      <c r="EY22" s="478"/>
      <c r="EZ22" s="176" t="s">
        <v>8</v>
      </c>
      <c r="FA22" s="478" t="str">
        <f>'جدول نتایج '!A26</f>
        <v>انګلیسی</v>
      </c>
      <c r="FB22" s="478"/>
      <c r="FC22" s="173" t="str">
        <f>'جدول نتایج '!BC26</f>
        <v/>
      </c>
      <c r="FD22" s="173" t="str">
        <f>'جدول نتایج '!BD26</f>
        <v/>
      </c>
      <c r="FE22" s="173" t="str">
        <f>'جدول نتایج '!BE26</f>
        <v/>
      </c>
      <c r="FF22" s="482" t="s">
        <v>98</v>
      </c>
      <c r="FG22" s="482"/>
      <c r="FH22" s="482"/>
      <c r="FI22" s="482"/>
      <c r="FJ22" s="482"/>
      <c r="FK22" s="478"/>
      <c r="FL22" s="176" t="s">
        <v>8</v>
      </c>
      <c r="FM22" s="478" t="str">
        <f>'جدول نتایج '!A26</f>
        <v>انګلیسی</v>
      </c>
      <c r="FN22" s="478"/>
      <c r="FO22" s="173" t="str">
        <f>'جدول نتایج '!BG26</f>
        <v/>
      </c>
      <c r="FP22" s="173" t="str">
        <f>'جدول نتایج '!BH26</f>
        <v/>
      </c>
      <c r="FQ22" s="173" t="str">
        <f>'جدول نتایج '!BI26</f>
        <v/>
      </c>
      <c r="FR22" s="482" t="s">
        <v>98</v>
      </c>
      <c r="FS22" s="482"/>
      <c r="FT22" s="482"/>
      <c r="FU22" s="482"/>
      <c r="FV22" s="482"/>
      <c r="FW22" s="478"/>
      <c r="FX22" s="176" t="s">
        <v>8</v>
      </c>
      <c r="FY22" s="478" t="str">
        <f>'جدول نتایج '!A26</f>
        <v>انګلیسی</v>
      </c>
      <c r="FZ22" s="478"/>
      <c r="GA22" s="173" t="str">
        <f>'جدول نتایج '!BK26</f>
        <v/>
      </c>
      <c r="GB22" s="173" t="str">
        <f>'جدول نتایج '!BL26</f>
        <v/>
      </c>
      <c r="GC22" s="173" t="str">
        <f>'جدول نتایج '!BM26</f>
        <v/>
      </c>
      <c r="GD22" s="482" t="s">
        <v>98</v>
      </c>
      <c r="GE22" s="482"/>
      <c r="GF22" s="482"/>
      <c r="GG22" s="482"/>
      <c r="GH22" s="482"/>
      <c r="GI22" s="478"/>
      <c r="GJ22" s="176" t="s">
        <v>8</v>
      </c>
      <c r="GK22" s="478" t="str">
        <f>'جدول نتایج '!A26</f>
        <v>انګلیسی</v>
      </c>
      <c r="GL22" s="478"/>
      <c r="GM22" s="173" t="str">
        <f>'جدول نتایج '!BO26</f>
        <v/>
      </c>
      <c r="GN22" s="173" t="str">
        <f>'جدول نتایج '!BP26</f>
        <v/>
      </c>
      <c r="GO22" s="173" t="str">
        <f>'جدول نتایج '!BQ26</f>
        <v/>
      </c>
      <c r="GP22" s="482" t="s">
        <v>98</v>
      </c>
      <c r="GQ22" s="482"/>
      <c r="GR22" s="482"/>
      <c r="GS22" s="482"/>
      <c r="GT22" s="482"/>
      <c r="GU22" s="478"/>
      <c r="GV22" s="176" t="s">
        <v>8</v>
      </c>
      <c r="GW22" s="478" t="str">
        <f>'جدول نتایج '!A26</f>
        <v>انګلیسی</v>
      </c>
      <c r="GX22" s="478"/>
      <c r="GY22" s="173" t="str">
        <f>'جدول نتایج '!BS26</f>
        <v/>
      </c>
      <c r="GZ22" s="173" t="str">
        <f>'جدول نتایج '!BT26</f>
        <v/>
      </c>
      <c r="HA22" s="173" t="str">
        <f>'جدول نتایج '!BU26</f>
        <v/>
      </c>
      <c r="HB22" s="482" t="s">
        <v>98</v>
      </c>
      <c r="HC22" s="482"/>
      <c r="HD22" s="482"/>
      <c r="HE22" s="482"/>
      <c r="HF22" s="482"/>
      <c r="HG22" s="478"/>
      <c r="HH22" s="176" t="s">
        <v>8</v>
      </c>
      <c r="HI22" s="478" t="str">
        <f>'جدول نتایج '!A26</f>
        <v>انګلیسی</v>
      </c>
      <c r="HJ22" s="478"/>
      <c r="HK22" s="173" t="str">
        <f>'جدول نتایج '!BW26</f>
        <v/>
      </c>
      <c r="HL22" s="173" t="str">
        <f>'جدول نتایج '!BX26</f>
        <v/>
      </c>
      <c r="HM22" s="173" t="str">
        <f>'جدول نتایج '!BY26</f>
        <v/>
      </c>
      <c r="HN22" s="482" t="s">
        <v>98</v>
      </c>
      <c r="HO22" s="482"/>
      <c r="HP22" s="482"/>
      <c r="HQ22" s="482"/>
      <c r="HR22" s="482"/>
      <c r="HS22" s="478"/>
      <c r="HT22" s="176" t="s">
        <v>8</v>
      </c>
      <c r="HU22" s="478" t="str">
        <f>'جدول نتایج '!A26</f>
        <v>انګلیسی</v>
      </c>
      <c r="HV22" s="478"/>
      <c r="HW22" s="173" t="str">
        <f>'جدول نتایج '!CA26</f>
        <v/>
      </c>
      <c r="HX22" s="173" t="str">
        <f>'جدول نتایج '!CB26</f>
        <v/>
      </c>
      <c r="HY22" s="173" t="str">
        <f>'جدول نتایج '!CC26</f>
        <v/>
      </c>
      <c r="HZ22" s="482" t="s">
        <v>98</v>
      </c>
      <c r="IA22" s="482"/>
      <c r="IB22" s="482"/>
      <c r="IC22" s="482"/>
      <c r="ID22" s="482"/>
      <c r="IE22" s="478"/>
      <c r="IF22" s="176" t="s">
        <v>8</v>
      </c>
      <c r="IG22" s="478" t="str">
        <f>'جدول نتایج '!A26</f>
        <v>انګلیسی</v>
      </c>
      <c r="IH22" s="478"/>
      <c r="II22" s="173" t="str">
        <f>'جدول نتایج '!CE26</f>
        <v/>
      </c>
      <c r="IJ22" s="173" t="str">
        <f>'جدول نتایج '!CF26</f>
        <v/>
      </c>
      <c r="IK22" s="173" t="str">
        <f>'جدول نتایج '!CG26</f>
        <v/>
      </c>
      <c r="IL22" s="482" t="s">
        <v>98</v>
      </c>
      <c r="IM22" s="482"/>
      <c r="IN22" s="482"/>
      <c r="IO22" s="482"/>
      <c r="IP22" s="482"/>
      <c r="IQ22" s="478"/>
      <c r="IR22" s="176" t="s">
        <v>8</v>
      </c>
      <c r="IS22" s="478" t="str">
        <f>'جدول نتایج '!A26</f>
        <v>انګلیسی</v>
      </c>
      <c r="IT22" s="478"/>
      <c r="IU22" s="173" t="str">
        <f>'جدول نتایج '!CI26</f>
        <v/>
      </c>
      <c r="IV22" s="173" t="str">
        <f>'جدول نتایج '!CJ26</f>
        <v/>
      </c>
      <c r="IW22" s="173" t="str">
        <f>'جدول نتایج '!CK26</f>
        <v/>
      </c>
      <c r="IX22" s="482" t="s">
        <v>98</v>
      </c>
      <c r="IY22" s="482"/>
      <c r="IZ22" s="482"/>
      <c r="JA22" s="482"/>
      <c r="JB22" s="482"/>
      <c r="JC22" s="478"/>
      <c r="JD22" s="176" t="s">
        <v>8</v>
      </c>
      <c r="JE22" s="478" t="str">
        <f>'جدول نتایج '!A26</f>
        <v>انګلیسی</v>
      </c>
      <c r="JF22" s="478"/>
      <c r="JG22" s="173" t="str">
        <f>'جدول نتایج '!CM26</f>
        <v/>
      </c>
      <c r="JH22" s="173" t="str">
        <f>'جدول نتایج '!CN26</f>
        <v/>
      </c>
      <c r="JI22" s="173" t="str">
        <f>'جدول نتایج '!CO26</f>
        <v/>
      </c>
      <c r="JJ22" s="482" t="s">
        <v>98</v>
      </c>
      <c r="JK22" s="482"/>
      <c r="JL22" s="482"/>
      <c r="JM22" s="482"/>
      <c r="JN22" s="482"/>
      <c r="JO22" s="478"/>
      <c r="JP22" s="176" t="s">
        <v>8</v>
      </c>
      <c r="JQ22" s="478" t="str">
        <f>'جدول نتایج '!A26</f>
        <v>انګلیسی</v>
      </c>
      <c r="JR22" s="478"/>
      <c r="JS22" s="173" t="str">
        <f>'جدول نتایج '!CQ26</f>
        <v/>
      </c>
      <c r="JT22" s="173" t="str">
        <f>'جدول نتایج '!CR26</f>
        <v/>
      </c>
      <c r="JU22" s="173" t="str">
        <f>'جدول نتایج '!CS26</f>
        <v/>
      </c>
      <c r="JV22" s="482" t="s">
        <v>98</v>
      </c>
      <c r="JW22" s="482"/>
      <c r="JX22" s="482"/>
      <c r="JY22" s="482"/>
      <c r="JZ22" s="482"/>
      <c r="KA22" s="478"/>
      <c r="KB22" s="176" t="s">
        <v>8</v>
      </c>
      <c r="KC22" s="478" t="str">
        <f>'جدول نتایج '!A26</f>
        <v>انګلیسی</v>
      </c>
      <c r="KD22" s="478"/>
      <c r="KE22" s="173" t="str">
        <f>'جدول نتایج '!CU26</f>
        <v/>
      </c>
      <c r="KF22" s="173" t="str">
        <f>'جدول نتایج '!CV26</f>
        <v/>
      </c>
      <c r="KG22" s="173" t="str">
        <f>'جدول نتایج '!CW26</f>
        <v/>
      </c>
      <c r="KH22" s="482" t="s">
        <v>98</v>
      </c>
      <c r="KI22" s="482"/>
      <c r="KJ22" s="482"/>
      <c r="KK22" s="482"/>
      <c r="KL22" s="482"/>
      <c r="KM22" s="478"/>
      <c r="KN22" s="176" t="s">
        <v>8</v>
      </c>
      <c r="KO22" s="478" t="str">
        <f>'جدول نتایج '!A26</f>
        <v>انګلیسی</v>
      </c>
      <c r="KP22" s="478"/>
      <c r="KQ22" s="173" t="str">
        <f>'جدول نتایج '!CY26</f>
        <v/>
      </c>
      <c r="KR22" s="173" t="str">
        <f>'جدول نتایج '!CZ26</f>
        <v/>
      </c>
      <c r="KS22" s="173" t="str">
        <f>'جدول نتایج '!DA26</f>
        <v/>
      </c>
      <c r="KT22" s="482" t="s">
        <v>98</v>
      </c>
      <c r="KU22" s="482"/>
      <c r="KV22" s="482"/>
      <c r="KW22" s="482"/>
      <c r="KX22" s="482"/>
      <c r="KY22" s="478"/>
      <c r="KZ22" s="176" t="s">
        <v>8</v>
      </c>
      <c r="LA22" s="478" t="str">
        <f>'جدول نتایج '!A26</f>
        <v>انګلیسی</v>
      </c>
      <c r="LB22" s="478"/>
      <c r="LC22" s="173" t="str">
        <f>'جدول نتایج '!DC26</f>
        <v/>
      </c>
      <c r="LD22" s="173" t="str">
        <f>'جدول نتایج '!DD26</f>
        <v/>
      </c>
      <c r="LE22" s="173" t="str">
        <f>'جدول نتایج '!DE26</f>
        <v/>
      </c>
      <c r="LF22" s="482" t="s">
        <v>98</v>
      </c>
      <c r="LG22" s="482"/>
      <c r="LH22" s="482"/>
      <c r="LI22" s="482"/>
      <c r="LJ22" s="482"/>
      <c r="LK22" s="478"/>
      <c r="LL22" s="176" t="s">
        <v>8</v>
      </c>
      <c r="LM22" s="478" t="str">
        <f>'جدول نتایج '!A26</f>
        <v>انګلیسی</v>
      </c>
      <c r="LN22" s="478"/>
      <c r="LO22" s="173" t="str">
        <f>'جدول نتایج '!DG26</f>
        <v/>
      </c>
      <c r="LP22" s="173" t="str">
        <f>'جدول نتایج '!DH26</f>
        <v/>
      </c>
      <c r="LQ22" s="173" t="str">
        <f>'جدول نتایج '!DI26</f>
        <v/>
      </c>
      <c r="LR22" s="482" t="s">
        <v>98</v>
      </c>
      <c r="LS22" s="482"/>
      <c r="LT22" s="482"/>
      <c r="LU22" s="482"/>
      <c r="LV22" s="482"/>
      <c r="LW22" s="478"/>
      <c r="LX22" s="176" t="s">
        <v>8</v>
      </c>
      <c r="LY22" s="478" t="str">
        <f>'جدول نتایج '!A26</f>
        <v>انګلیسی</v>
      </c>
      <c r="LZ22" s="478"/>
      <c r="MA22" s="173" t="str">
        <f>'جدول نتایج '!DK26</f>
        <v/>
      </c>
      <c r="MB22" s="173" t="str">
        <f>'جدول نتایج '!DL26</f>
        <v/>
      </c>
      <c r="MC22" s="173" t="str">
        <f>'جدول نتایج '!DM26</f>
        <v/>
      </c>
      <c r="MD22" s="482" t="s">
        <v>98</v>
      </c>
      <c r="ME22" s="482"/>
      <c r="MF22" s="482"/>
      <c r="MG22" s="482"/>
      <c r="MH22" s="482"/>
      <c r="MI22" s="478"/>
      <c r="MJ22" s="176" t="s">
        <v>8</v>
      </c>
      <c r="MK22" s="478" t="str">
        <f>'جدول نتایج '!A26</f>
        <v>انګلیسی</v>
      </c>
      <c r="ML22" s="478"/>
      <c r="MM22" s="173" t="str">
        <f>'جدول نتایج '!DO26</f>
        <v/>
      </c>
      <c r="MN22" s="173" t="str">
        <f>'جدول نتایج '!DP26</f>
        <v/>
      </c>
      <c r="MO22" s="173" t="str">
        <f>'جدول نتایج '!DQ26</f>
        <v/>
      </c>
      <c r="MP22" s="482" t="s">
        <v>98</v>
      </c>
      <c r="MQ22" s="482"/>
      <c r="MR22" s="482"/>
      <c r="MS22" s="482"/>
      <c r="MT22" s="482"/>
      <c r="MU22" s="478"/>
      <c r="MV22" s="176" t="s">
        <v>8</v>
      </c>
      <c r="MW22" s="478" t="str">
        <f>'جدول نتایج '!A26</f>
        <v>انګلیسی</v>
      </c>
      <c r="MX22" s="478"/>
      <c r="MY22" s="173" t="str">
        <f>'جدول نتایج '!DS26</f>
        <v/>
      </c>
      <c r="MZ22" s="173" t="str">
        <f>'جدول نتایج '!DT26</f>
        <v/>
      </c>
      <c r="NA22" s="173" t="str">
        <f>'جدول نتایج '!DU26</f>
        <v/>
      </c>
      <c r="NB22" s="482" t="s">
        <v>98</v>
      </c>
      <c r="NC22" s="482"/>
      <c r="ND22" s="482"/>
      <c r="NE22" s="482"/>
      <c r="NF22" s="482"/>
      <c r="NG22" s="478"/>
      <c r="NH22" s="176" t="s">
        <v>8</v>
      </c>
      <c r="NI22" s="478" t="str">
        <f>'جدول نتایج '!A26</f>
        <v>انګلیسی</v>
      </c>
      <c r="NJ22" s="478"/>
      <c r="NK22" s="173" t="str">
        <f>'جدول نتایج '!DW26</f>
        <v/>
      </c>
      <c r="NL22" s="173" t="str">
        <f>'جدول نتایج '!DX26</f>
        <v/>
      </c>
      <c r="NM22" s="173" t="str">
        <f>'جدول نتایج '!DY26</f>
        <v/>
      </c>
      <c r="NN22" s="482" t="s">
        <v>98</v>
      </c>
      <c r="NO22" s="482"/>
      <c r="NP22" s="482"/>
      <c r="NQ22" s="482"/>
      <c r="NR22" s="482"/>
      <c r="NS22" s="478"/>
      <c r="NT22" s="176" t="s">
        <v>8</v>
      </c>
      <c r="NU22" s="478" t="str">
        <f>'جدول نتایج '!A26</f>
        <v>انګلیسی</v>
      </c>
      <c r="NV22" s="478"/>
      <c r="NW22" s="173" t="str">
        <f>'جدول نتایج '!EA26</f>
        <v/>
      </c>
      <c r="NX22" s="173" t="str">
        <f>'جدول نتایج '!EB26</f>
        <v/>
      </c>
      <c r="NY22" s="173" t="str">
        <f>'جدول نتایج '!EC26</f>
        <v/>
      </c>
      <c r="NZ22" s="482" t="s">
        <v>98</v>
      </c>
      <c r="OA22" s="482"/>
      <c r="OB22" s="482"/>
      <c r="OC22" s="482"/>
      <c r="OD22" s="482"/>
      <c r="OE22" s="478"/>
      <c r="OF22" s="176" t="s">
        <v>8</v>
      </c>
      <c r="OG22" s="478" t="str">
        <f>'جدول نتایج '!A26</f>
        <v>انګلیسی</v>
      </c>
      <c r="OH22" s="478"/>
      <c r="OI22" s="173" t="str">
        <f>'جدول نتایج '!EE26</f>
        <v/>
      </c>
      <c r="OJ22" s="173" t="str">
        <f>'جدول نتایج '!EF26</f>
        <v/>
      </c>
      <c r="OK22" s="173" t="str">
        <f>'جدول نتایج '!EG26</f>
        <v/>
      </c>
      <c r="OL22" s="482" t="s">
        <v>98</v>
      </c>
      <c r="OM22" s="482"/>
      <c r="ON22" s="482"/>
      <c r="OO22" s="482"/>
      <c r="OP22" s="482"/>
      <c r="OQ22" s="478"/>
      <c r="OR22" s="176" t="s">
        <v>8</v>
      </c>
      <c r="OS22" s="478" t="str">
        <f>'جدول نتایج '!A26</f>
        <v>انګلیسی</v>
      </c>
      <c r="OT22" s="478"/>
      <c r="OU22" s="173" t="str">
        <f>'جدول نتایج '!EI26</f>
        <v/>
      </c>
      <c r="OV22" s="173" t="str">
        <f>'جدول نتایج '!EJ26</f>
        <v/>
      </c>
      <c r="OW22" s="173" t="str">
        <f>'جدول نتایج '!EK26</f>
        <v/>
      </c>
      <c r="OX22" s="482" t="s">
        <v>98</v>
      </c>
      <c r="OY22" s="482"/>
      <c r="OZ22" s="482"/>
      <c r="PA22" s="482"/>
      <c r="PB22" s="482"/>
      <c r="PC22" s="478"/>
      <c r="PD22" s="176" t="s">
        <v>8</v>
      </c>
      <c r="PE22" s="478" t="str">
        <f>'جدول نتایج '!A26</f>
        <v>انګلیسی</v>
      </c>
      <c r="PF22" s="478"/>
      <c r="PG22" s="173" t="str">
        <f>'جدول نتایج '!EM26</f>
        <v/>
      </c>
      <c r="PH22" s="173" t="str">
        <f>'جدول نتایج '!EN26</f>
        <v/>
      </c>
      <c r="PI22" s="173" t="str">
        <f>'جدول نتایج '!EO26</f>
        <v/>
      </c>
      <c r="PJ22" s="482" t="s">
        <v>98</v>
      </c>
      <c r="PK22" s="482"/>
      <c r="PL22" s="482"/>
      <c r="PM22" s="482"/>
      <c r="PN22" s="482"/>
      <c r="PO22" s="478"/>
      <c r="PP22" s="176" t="s">
        <v>8</v>
      </c>
      <c r="PQ22" s="478" t="str">
        <f>'جدول نتایج '!A26</f>
        <v>انګلیسی</v>
      </c>
      <c r="PR22" s="478"/>
      <c r="PS22" s="173" t="str">
        <f>'جدول نتایج '!EQ26</f>
        <v/>
      </c>
      <c r="PT22" s="173" t="str">
        <f>'جدول نتایج '!ER26</f>
        <v/>
      </c>
      <c r="PU22" s="173" t="str">
        <f>'جدول نتایج '!ES26</f>
        <v/>
      </c>
      <c r="PV22" s="482" t="s">
        <v>98</v>
      </c>
      <c r="PW22" s="482"/>
      <c r="PX22" s="482"/>
      <c r="PY22" s="482"/>
      <c r="PZ22" s="482"/>
      <c r="QA22" s="478"/>
      <c r="QB22" s="176" t="s">
        <v>8</v>
      </c>
      <c r="QC22" s="478" t="str">
        <f>'جدول نتایج '!A26</f>
        <v>انګلیسی</v>
      </c>
      <c r="QD22" s="478"/>
      <c r="QE22" s="173" t="str">
        <f>'جدول نتایج '!EU26</f>
        <v/>
      </c>
      <c r="QF22" s="173" t="str">
        <f>'جدول نتایج '!EV26</f>
        <v/>
      </c>
      <c r="QG22" s="173" t="str">
        <f>'جدول نتایج '!EW26</f>
        <v/>
      </c>
      <c r="QH22" s="482" t="s">
        <v>98</v>
      </c>
      <c r="QI22" s="482"/>
      <c r="QJ22" s="482"/>
      <c r="QK22" s="482"/>
      <c r="QL22" s="482"/>
      <c r="QM22" s="478"/>
      <c r="QN22" s="176" t="s">
        <v>8</v>
      </c>
      <c r="QO22" s="478" t="str">
        <f>'جدول نتایج '!A26</f>
        <v>انګلیسی</v>
      </c>
      <c r="QP22" s="478"/>
      <c r="QQ22" s="173" t="str">
        <f>'جدول نتایج '!EY26</f>
        <v/>
      </c>
      <c r="QR22" s="173" t="str">
        <f>'جدول نتایج '!EZ26</f>
        <v/>
      </c>
      <c r="QS22" s="173" t="str">
        <f>'جدول نتایج '!FA26</f>
        <v/>
      </c>
      <c r="QT22" s="482" t="s">
        <v>98</v>
      </c>
      <c r="QU22" s="482"/>
      <c r="QV22" s="482"/>
      <c r="QW22" s="482"/>
      <c r="QX22" s="482"/>
      <c r="QY22" s="478"/>
      <c r="QZ22" s="176" t="s">
        <v>8</v>
      </c>
      <c r="RA22" s="478" t="str">
        <f>'جدول نتایج '!A26</f>
        <v>انګلیسی</v>
      </c>
      <c r="RB22" s="478"/>
      <c r="RC22" s="173" t="str">
        <f>'جدول نتایج '!FC26</f>
        <v/>
      </c>
      <c r="RD22" s="173" t="str">
        <f>'جدول نتایج '!FD26</f>
        <v/>
      </c>
      <c r="RE22" s="173" t="str">
        <f>'جدول نتایج '!FE26</f>
        <v/>
      </c>
      <c r="RF22" s="482" t="s">
        <v>98</v>
      </c>
      <c r="RG22" s="482"/>
      <c r="RH22" s="482"/>
      <c r="RI22" s="482"/>
      <c r="RJ22" s="482"/>
      <c r="RK22" s="478"/>
      <c r="RL22" s="176" t="s">
        <v>8</v>
      </c>
      <c r="RM22" s="478" t="str">
        <f>'جدول نتایج '!A26</f>
        <v>انګلیسی</v>
      </c>
      <c r="RN22" s="478"/>
      <c r="RO22" s="173" t="str">
        <f>'جدول نتایج '!FG26</f>
        <v/>
      </c>
      <c r="RP22" s="173" t="str">
        <f>'جدول نتایج '!FH26</f>
        <v/>
      </c>
      <c r="RQ22" s="173" t="str">
        <f>'جدول نتایج '!FI26</f>
        <v/>
      </c>
      <c r="RR22" s="482" t="s">
        <v>98</v>
      </c>
      <c r="RS22" s="482"/>
      <c r="RT22" s="482"/>
      <c r="RU22" s="482"/>
      <c r="RV22" s="482"/>
      <c r="RW22" s="478"/>
      <c r="RX22" s="176" t="s">
        <v>8</v>
      </c>
      <c r="RY22" s="478" t="str">
        <f>'جدول نتایج '!A26</f>
        <v>انګلیسی</v>
      </c>
      <c r="RZ22" s="478"/>
      <c r="SA22" s="173" t="str">
        <f>'جدول نتایج '!FK26</f>
        <v/>
      </c>
      <c r="SB22" s="173" t="str">
        <f>'جدول نتایج '!FL26</f>
        <v/>
      </c>
      <c r="SC22" s="173" t="str">
        <f>'جدول نتایج '!FM26</f>
        <v/>
      </c>
      <c r="SD22" s="482" t="s">
        <v>98</v>
      </c>
      <c r="SE22" s="482"/>
      <c r="SF22" s="482"/>
      <c r="SG22" s="482"/>
      <c r="SH22" s="482"/>
      <c r="SI22" s="478"/>
      <c r="SJ22" s="176" t="s">
        <v>8</v>
      </c>
      <c r="SK22" s="478" t="str">
        <f>'جدول نتایج '!A26</f>
        <v>انګلیسی</v>
      </c>
      <c r="SL22" s="478"/>
      <c r="SM22" s="173" t="str">
        <f>'جدول نتایج '!FO26</f>
        <v/>
      </c>
      <c r="SN22" s="173" t="str">
        <f>'جدول نتایج '!FP26</f>
        <v/>
      </c>
      <c r="SO22" s="173" t="str">
        <f>'جدول نتایج '!FQ26</f>
        <v/>
      </c>
      <c r="SP22" s="482" t="s">
        <v>98</v>
      </c>
      <c r="SQ22" s="482"/>
      <c r="SR22" s="482"/>
      <c r="SS22" s="482"/>
      <c r="ST22" s="482"/>
      <c r="SU22" s="478"/>
      <c r="SV22" s="176" t="s">
        <v>8</v>
      </c>
      <c r="SW22" s="478" t="str">
        <f>'جدول نتایج '!A26</f>
        <v>انګلیسی</v>
      </c>
      <c r="SX22" s="478"/>
      <c r="SY22" s="173" t="str">
        <f>'جدول نتایج '!FS26</f>
        <v/>
      </c>
      <c r="SZ22" s="173" t="str">
        <f>'جدول نتایج '!FT26</f>
        <v/>
      </c>
      <c r="TA22" s="173" t="str">
        <f>'جدول نتایج '!FU26</f>
        <v/>
      </c>
      <c r="TB22" s="482" t="s">
        <v>98</v>
      </c>
      <c r="TC22" s="482"/>
      <c r="TD22" s="482"/>
      <c r="TE22" s="482"/>
      <c r="TF22" s="482"/>
      <c r="TG22" s="478"/>
      <c r="TH22" s="176" t="s">
        <v>8</v>
      </c>
      <c r="TI22" s="478" t="str">
        <f>'جدول نتایج '!A26</f>
        <v>انګلیسی</v>
      </c>
      <c r="TJ22" s="478"/>
      <c r="TK22" s="173" t="str">
        <f>'جدول نتایج '!FW26</f>
        <v/>
      </c>
      <c r="TL22" s="173" t="str">
        <f>'جدول نتایج '!FX26</f>
        <v/>
      </c>
      <c r="TM22" s="173" t="str">
        <f>'جدول نتایج '!FY26</f>
        <v/>
      </c>
      <c r="TN22" s="482" t="s">
        <v>98</v>
      </c>
      <c r="TO22" s="482"/>
      <c r="TP22" s="482"/>
      <c r="TQ22" s="482"/>
      <c r="TR22" s="482"/>
      <c r="TS22" s="478"/>
      <c r="TT22" s="176" t="s">
        <v>8</v>
      </c>
      <c r="TU22" s="478" t="str">
        <f>'جدول نتایج '!A26</f>
        <v>انګلیسی</v>
      </c>
      <c r="TV22" s="478"/>
      <c r="TW22" s="173" t="str">
        <f>'جدول نتایج '!GA26</f>
        <v/>
      </c>
      <c r="TX22" s="173" t="str">
        <f>'جدول نتایج '!GB26</f>
        <v/>
      </c>
      <c r="TY22" s="173" t="str">
        <f>'جدول نتایج '!GC26</f>
        <v/>
      </c>
      <c r="TZ22" s="482" t="s">
        <v>98</v>
      </c>
      <c r="UA22" s="482"/>
      <c r="UB22" s="482"/>
      <c r="UC22" s="482"/>
      <c r="UD22" s="482"/>
      <c r="UE22" s="478"/>
      <c r="UF22" s="176" t="s">
        <v>8</v>
      </c>
      <c r="UG22" s="478" t="str">
        <f>'جدول نتایج '!A26</f>
        <v>انګلیسی</v>
      </c>
      <c r="UH22" s="478"/>
      <c r="UI22" s="173" t="str">
        <f>'جدول نتایج '!GE26</f>
        <v/>
      </c>
      <c r="UJ22" s="173" t="str">
        <f>'جدول نتایج '!GF26</f>
        <v/>
      </c>
      <c r="UK22" s="173" t="str">
        <f>'جدول نتایج '!GG26</f>
        <v/>
      </c>
      <c r="UL22" s="482" t="s">
        <v>98</v>
      </c>
      <c r="UM22" s="482"/>
      <c r="UN22" s="482"/>
      <c r="UO22" s="482"/>
      <c r="UP22" s="482"/>
      <c r="UQ22" s="478"/>
      <c r="UR22" s="176" t="s">
        <v>8</v>
      </c>
      <c r="US22" s="478" t="str">
        <f>'جدول نتایج '!A26</f>
        <v>انګلیسی</v>
      </c>
      <c r="UT22" s="478"/>
      <c r="UU22" s="173" t="str">
        <f>'جدول نتایج '!GI26</f>
        <v/>
      </c>
      <c r="UV22" s="173" t="str">
        <f>'جدول نتایج '!GJ26</f>
        <v/>
      </c>
      <c r="UW22" s="173" t="str">
        <f>'جدول نتایج '!GK26</f>
        <v/>
      </c>
      <c r="UX22" s="482" t="s">
        <v>98</v>
      </c>
      <c r="UY22" s="482"/>
      <c r="UZ22" s="482"/>
      <c r="VA22" s="482"/>
      <c r="VB22" s="482"/>
      <c r="VC22" s="478"/>
      <c r="VD22" s="176" t="s">
        <v>8</v>
      </c>
      <c r="VE22" s="478" t="str">
        <f>'جدول نتایج '!A26</f>
        <v>انګلیسی</v>
      </c>
      <c r="VF22" s="478"/>
      <c r="VG22" s="173" t="str">
        <f>'جدول نتایج '!GM26</f>
        <v/>
      </c>
      <c r="VH22" s="173" t="str">
        <f>'جدول نتایج '!GN26</f>
        <v/>
      </c>
      <c r="VI22" s="173" t="str">
        <f>'جدول نتایج '!GO26</f>
        <v/>
      </c>
      <c r="VJ22" s="482" t="s">
        <v>98</v>
      </c>
      <c r="VK22" s="482"/>
      <c r="VL22" s="482"/>
      <c r="VM22" s="482"/>
      <c r="VN22" s="482"/>
      <c r="VO22" s="478"/>
      <c r="VP22" s="176" t="s">
        <v>8</v>
      </c>
      <c r="VQ22" s="478" t="str">
        <f>'جدول نتایج '!A26</f>
        <v>انګلیسی</v>
      </c>
      <c r="VR22" s="478"/>
      <c r="VS22" s="173" t="str">
        <f>'جدول نتایج '!GQ26</f>
        <v/>
      </c>
      <c r="VT22" s="173" t="str">
        <f>'جدول نتایج '!GR26</f>
        <v/>
      </c>
      <c r="VU22" s="173" t="str">
        <f>'جدول نتایج '!GS26</f>
        <v/>
      </c>
      <c r="VV22" s="482" t="s">
        <v>98</v>
      </c>
      <c r="VW22" s="482"/>
      <c r="VX22" s="482"/>
      <c r="VY22" s="482"/>
      <c r="VZ22" s="482"/>
      <c r="WA22" s="478"/>
      <c r="WB22" s="176" t="s">
        <v>8</v>
      </c>
      <c r="WC22" s="478" t="str">
        <f>'جدول نتایج '!A26</f>
        <v>انګلیسی</v>
      </c>
      <c r="WD22" s="478"/>
      <c r="WE22" s="173" t="str">
        <f>'جدول نتایج '!GU26</f>
        <v/>
      </c>
      <c r="WF22" s="173" t="str">
        <f>'جدول نتایج '!GV26</f>
        <v/>
      </c>
      <c r="WG22" s="173" t="str">
        <f>'جدول نتایج '!GW26</f>
        <v/>
      </c>
      <c r="WH22" s="482" t="s">
        <v>98</v>
      </c>
      <c r="WI22" s="482"/>
      <c r="WJ22" s="482"/>
      <c r="WK22" s="482"/>
      <c r="WL22" s="482"/>
      <c r="WM22" s="478"/>
      <c r="WN22" s="176" t="s">
        <v>8</v>
      </c>
      <c r="WO22" s="478" t="str">
        <f>'جدول نتایج '!A26</f>
        <v>انګلیسی</v>
      </c>
      <c r="WP22" s="478"/>
      <c r="WQ22" s="173" t="str">
        <f>'جدول نتایج '!GY26</f>
        <v/>
      </c>
      <c r="WR22" s="173" t="str">
        <f>'جدول نتایج '!GZ26</f>
        <v/>
      </c>
      <c r="WS22" s="173" t="str">
        <f>'جدول نتایج '!HA26</f>
        <v/>
      </c>
      <c r="WT22" s="482" t="s">
        <v>98</v>
      </c>
      <c r="WU22" s="482"/>
      <c r="WV22" s="482"/>
      <c r="WW22" s="482"/>
      <c r="WX22" s="482"/>
      <c r="WY22" s="478"/>
      <c r="WZ22" s="176" t="s">
        <v>8</v>
      </c>
      <c r="XA22" s="478" t="str">
        <f>'جدول نتایج '!A26</f>
        <v>انګلیسی</v>
      </c>
      <c r="XB22" s="478"/>
      <c r="XC22" s="173" t="str">
        <f>'جدول نتایج '!HC26</f>
        <v/>
      </c>
      <c r="XD22" s="173" t="str">
        <f>'جدول نتایج '!HD26</f>
        <v/>
      </c>
      <c r="XE22" s="173" t="str">
        <f>'جدول نتایج '!HE26</f>
        <v/>
      </c>
      <c r="XF22" s="482" t="s">
        <v>98</v>
      </c>
      <c r="XG22" s="482"/>
      <c r="XH22" s="482"/>
      <c r="XI22" s="482"/>
      <c r="XJ22" s="482"/>
      <c r="XK22" s="478"/>
      <c r="XL22" s="176" t="s">
        <v>8</v>
      </c>
      <c r="XM22" s="478" t="str">
        <f>'جدول نتایج '!A26</f>
        <v>انګلیسی</v>
      </c>
      <c r="XN22" s="478"/>
      <c r="XO22" s="173" t="str">
        <f>'جدول نتایج '!HG26</f>
        <v/>
      </c>
      <c r="XP22" s="173" t="str">
        <f>'جدول نتایج '!HH26</f>
        <v/>
      </c>
      <c r="XQ22" s="173" t="str">
        <f>'جدول نتایج '!HI26</f>
        <v/>
      </c>
      <c r="XR22" s="482" t="s">
        <v>98</v>
      </c>
      <c r="XS22" s="482"/>
      <c r="XT22" s="482"/>
      <c r="XU22" s="482"/>
      <c r="XV22" s="482"/>
      <c r="XW22" s="478"/>
      <c r="XX22" s="176" t="s">
        <v>8</v>
      </c>
      <c r="XY22" s="478" t="str">
        <f>'جدول نتایج '!A26</f>
        <v>انګلیسی</v>
      </c>
      <c r="XZ22" s="478"/>
      <c r="YA22" s="173" t="str">
        <f>'جدول نتایج '!HK26</f>
        <v/>
      </c>
      <c r="YB22" s="173" t="str">
        <f>'جدول نتایج '!HL26</f>
        <v/>
      </c>
      <c r="YC22" s="173" t="str">
        <f>'جدول نتایج '!HM26</f>
        <v/>
      </c>
      <c r="YD22" s="482" t="s">
        <v>98</v>
      </c>
      <c r="YE22" s="482"/>
      <c r="YF22" s="482"/>
      <c r="YG22" s="482"/>
      <c r="YH22" s="482"/>
      <c r="YI22" s="478"/>
      <c r="YJ22" s="176" t="s">
        <v>8</v>
      </c>
      <c r="YK22" s="478" t="str">
        <f>'جدول نتایج '!A26</f>
        <v>انګلیسی</v>
      </c>
      <c r="YL22" s="478"/>
      <c r="YM22" s="173" t="str">
        <f>'جدول نتایج '!HO26</f>
        <v/>
      </c>
      <c r="YN22" s="173" t="str">
        <f>'جدول نتایج '!HP26</f>
        <v/>
      </c>
      <c r="YO22" s="173" t="str">
        <f>'جدول نتایج '!HQ26</f>
        <v/>
      </c>
      <c r="YP22" s="482" t="s">
        <v>98</v>
      </c>
      <c r="YQ22" s="482"/>
      <c r="YR22" s="482"/>
      <c r="YS22" s="482"/>
      <c r="YT22" s="482"/>
      <c r="YU22" s="478"/>
      <c r="YV22" s="176" t="s">
        <v>8</v>
      </c>
      <c r="YW22" s="478" t="str">
        <f>'جدول نتایج '!A26</f>
        <v>انګلیسی</v>
      </c>
      <c r="YX22" s="478"/>
      <c r="YY22" s="173" t="str">
        <f>'جدول نتایج '!HS26</f>
        <v/>
      </c>
      <c r="YZ22" s="173" t="str">
        <f>'جدول نتایج '!HT26</f>
        <v/>
      </c>
      <c r="ZA22" s="173" t="str">
        <f>'جدول نتایج '!HU26</f>
        <v/>
      </c>
      <c r="ZB22" s="482" t="s">
        <v>98</v>
      </c>
      <c r="ZC22" s="482"/>
      <c r="ZD22" s="482"/>
      <c r="ZE22" s="482"/>
      <c r="ZF22" s="482"/>
      <c r="ZG22" s="478"/>
      <c r="ZH22" s="176" t="s">
        <v>8</v>
      </c>
      <c r="ZI22" s="478" t="str">
        <f>'جدول نتایج '!A26</f>
        <v>انګلیسی</v>
      </c>
      <c r="ZJ22" s="478"/>
      <c r="ZK22" s="173" t="str">
        <f>'جدول نتایج '!HW26</f>
        <v/>
      </c>
      <c r="ZL22" s="173" t="str">
        <f>'جدول نتایج '!HX26</f>
        <v/>
      </c>
      <c r="ZM22" s="173" t="str">
        <f>'جدول نتایج '!HY26</f>
        <v/>
      </c>
      <c r="ZN22" s="482" t="s">
        <v>98</v>
      </c>
      <c r="ZO22" s="482"/>
      <c r="ZP22" s="482"/>
      <c r="ZQ22" s="482"/>
      <c r="ZR22" s="482"/>
      <c r="ZS22" s="478"/>
      <c r="ZT22" s="176" t="s">
        <v>8</v>
      </c>
      <c r="ZU22" s="478" t="str">
        <f>'جدول نتایج '!A26</f>
        <v>انګلیسی</v>
      </c>
      <c r="ZV22" s="478"/>
      <c r="ZW22" s="173" t="str">
        <f>'جدول نتایج '!IA26</f>
        <v/>
      </c>
      <c r="ZX22" s="173" t="str">
        <f>'جدول نتایج '!IB26</f>
        <v/>
      </c>
      <c r="ZY22" s="173" t="str">
        <f>'جدول نتایج '!IC26</f>
        <v/>
      </c>
      <c r="ZZ22" s="482" t="s">
        <v>98</v>
      </c>
      <c r="AAA22" s="482"/>
      <c r="AAB22" s="482"/>
      <c r="AAC22" s="482"/>
      <c r="AAD22" s="482"/>
      <c r="AAE22" s="478"/>
      <c r="AAF22" s="176" t="s">
        <v>8</v>
      </c>
      <c r="AAG22" s="478" t="str">
        <f>'جدول نتایج '!A26</f>
        <v>انګلیسی</v>
      </c>
      <c r="AAH22" s="478"/>
      <c r="AAI22" s="173" t="str">
        <f>'جدول نتایج '!IE26</f>
        <v/>
      </c>
      <c r="AAJ22" s="173" t="str">
        <f>'جدول نتایج '!IF26</f>
        <v/>
      </c>
      <c r="AAK22" s="173" t="str">
        <f>'جدول نتایج '!IG26</f>
        <v/>
      </c>
      <c r="AAL22" s="482" t="s">
        <v>98</v>
      </c>
      <c r="AAM22" s="482"/>
      <c r="AAN22" s="482"/>
      <c r="AAO22" s="482"/>
      <c r="AAP22" s="482"/>
      <c r="AAQ22" s="478"/>
      <c r="AAR22" s="176" t="s">
        <v>8</v>
      </c>
      <c r="AAS22" s="478" t="str">
        <f>'جدول نتایج '!A26</f>
        <v>انګلیسی</v>
      </c>
      <c r="AAT22" s="478"/>
      <c r="AAU22" s="173" t="str">
        <f>'جدول نتایج '!II26</f>
        <v/>
      </c>
      <c r="AAV22" s="173" t="str">
        <f>'جدول نتایج '!IJ26</f>
        <v/>
      </c>
      <c r="AAW22" s="173" t="str">
        <f>'جدول نتایج '!IK26</f>
        <v/>
      </c>
      <c r="AAX22" s="482" t="s">
        <v>98</v>
      </c>
      <c r="AAY22" s="482"/>
      <c r="AAZ22" s="482"/>
      <c r="ABA22" s="482"/>
      <c r="ABB22" s="482"/>
      <c r="ABC22" s="478"/>
      <c r="ABD22" s="176" t="s">
        <v>8</v>
      </c>
      <c r="ABE22" s="478" t="str">
        <f>'جدول نتایج '!A26</f>
        <v>انګلیسی</v>
      </c>
      <c r="ABF22" s="478"/>
      <c r="ABG22" s="173" t="str">
        <f>'جدول نتایج '!IM26</f>
        <v/>
      </c>
      <c r="ABH22" s="173" t="str">
        <f>'جدول نتایج '!IN26</f>
        <v/>
      </c>
      <c r="ABI22" s="173" t="str">
        <f>'جدول نتایج '!IO26</f>
        <v/>
      </c>
      <c r="ABJ22" s="482" t="s">
        <v>98</v>
      </c>
      <c r="ABK22" s="482"/>
      <c r="ABL22" s="482"/>
      <c r="ABM22" s="482"/>
      <c r="ABN22" s="482"/>
      <c r="ABO22" s="478"/>
      <c r="ABP22" s="176" t="s">
        <v>8</v>
      </c>
      <c r="ABQ22" s="478" t="str">
        <f>'جدول نتایج '!A26</f>
        <v>انګلیسی</v>
      </c>
      <c r="ABR22" s="478"/>
      <c r="ABS22" s="173" t="str">
        <f>'جدول نتایج '!IQ26</f>
        <v/>
      </c>
      <c r="ABT22" s="173" t="str">
        <f>'جدول نتایج '!IR26</f>
        <v/>
      </c>
      <c r="ABU22" s="173" t="str">
        <f>'جدول نتایج '!IS26</f>
        <v/>
      </c>
      <c r="ABV22" s="482" t="s">
        <v>98</v>
      </c>
      <c r="ABW22" s="482"/>
      <c r="ABX22" s="482"/>
      <c r="ABY22" s="482"/>
      <c r="ABZ22" s="482"/>
      <c r="ACA22" s="478"/>
      <c r="ACB22" s="176" t="s">
        <v>8</v>
      </c>
      <c r="ACC22" s="478" t="str">
        <f>'جدول نتایج '!A26</f>
        <v>انګلیسی</v>
      </c>
      <c r="ACD22" s="478"/>
      <c r="ACE22" s="173" t="str">
        <f>'جدول نتایج '!IU26</f>
        <v/>
      </c>
      <c r="ACF22" s="173" t="str">
        <f>'جدول نتایج '!IV26</f>
        <v/>
      </c>
      <c r="ACG22" s="173" t="str">
        <f>'جدول نتایج '!IW26</f>
        <v/>
      </c>
      <c r="ACH22" s="482" t="s">
        <v>98</v>
      </c>
      <c r="ACI22" s="482"/>
      <c r="ACJ22" s="482"/>
      <c r="ACK22" s="482"/>
      <c r="ACL22" s="482"/>
      <c r="ACM22" s="478"/>
      <c r="ACN22" s="176" t="s">
        <v>8</v>
      </c>
      <c r="ACO22" s="478" t="str">
        <f>'جدول نتایج '!A26</f>
        <v>انګلیسی</v>
      </c>
      <c r="ACP22" s="478"/>
      <c r="ACQ22" s="173" t="str">
        <f>'جدول نتایج '!IY26</f>
        <v/>
      </c>
      <c r="ACR22" s="173" t="str">
        <f>'جدول نتایج '!IZ26</f>
        <v/>
      </c>
      <c r="ACS22" s="173" t="str">
        <f>'جدول نتایج '!JA26</f>
        <v/>
      </c>
      <c r="ACT22" s="482" t="s">
        <v>98</v>
      </c>
      <c r="ACU22" s="482"/>
      <c r="ACV22" s="482"/>
      <c r="ACW22" s="482"/>
      <c r="ACX22" s="482"/>
      <c r="ACY22" s="478"/>
      <c r="ACZ22" s="176" t="s">
        <v>8</v>
      </c>
      <c r="ADA22" s="478" t="str">
        <f>'جدول نتایج '!A26</f>
        <v>انګلیسی</v>
      </c>
      <c r="ADB22" s="478"/>
      <c r="ADC22" s="173" t="str">
        <f>'جدول نتایج '!JC26</f>
        <v/>
      </c>
      <c r="ADD22" s="173" t="str">
        <f>'جدول نتایج '!JD26</f>
        <v/>
      </c>
      <c r="ADE22" s="173" t="str">
        <f>'جدول نتایج '!JE26</f>
        <v/>
      </c>
      <c r="ADF22" s="482" t="s">
        <v>98</v>
      </c>
      <c r="ADG22" s="482"/>
      <c r="ADH22" s="482"/>
      <c r="ADI22" s="482"/>
      <c r="ADJ22" s="482"/>
      <c r="ADK22" s="478"/>
      <c r="ADL22" s="176" t="s">
        <v>8</v>
      </c>
      <c r="ADM22" s="478" t="str">
        <f>'جدول نتایج '!A26</f>
        <v>انګلیسی</v>
      </c>
      <c r="ADN22" s="478"/>
      <c r="ADO22" s="173" t="str">
        <f>'جدول نتایج '!JG26</f>
        <v/>
      </c>
      <c r="ADP22" s="173" t="str">
        <f>'جدول نتایج '!JH26</f>
        <v/>
      </c>
      <c r="ADQ22" s="173" t="str">
        <f>'جدول نتایج '!JI26</f>
        <v/>
      </c>
      <c r="ADR22" s="482" t="s">
        <v>98</v>
      </c>
      <c r="ADS22" s="482"/>
      <c r="ADT22" s="482"/>
      <c r="ADU22" s="482"/>
      <c r="ADV22" s="482"/>
      <c r="ADW22" s="478"/>
      <c r="ADX22" s="176" t="s">
        <v>8</v>
      </c>
      <c r="ADY22" s="478" t="str">
        <f>'جدول نتایج '!A26</f>
        <v>انګلیسی</v>
      </c>
      <c r="ADZ22" s="478"/>
      <c r="AEA22" s="173" t="str">
        <f>'جدول نتایج '!JK26</f>
        <v/>
      </c>
      <c r="AEB22" s="173" t="str">
        <f>'جدول نتایج '!JL26</f>
        <v/>
      </c>
      <c r="AEC22" s="173" t="str">
        <f>'جدول نتایج '!JM26</f>
        <v/>
      </c>
      <c r="AED22" s="482" t="s">
        <v>98</v>
      </c>
      <c r="AEE22" s="482"/>
      <c r="AEF22" s="482"/>
      <c r="AEG22" s="482"/>
      <c r="AEH22" s="482"/>
      <c r="AEI22" s="478"/>
      <c r="AEJ22" s="176" t="s">
        <v>8</v>
      </c>
      <c r="AEK22" s="478" t="str">
        <f>'جدول نتایج '!A26</f>
        <v>انګلیسی</v>
      </c>
      <c r="AEL22" s="478"/>
      <c r="AEM22" s="173" t="str">
        <f>'جدول نتایج '!JO26</f>
        <v/>
      </c>
      <c r="AEN22" s="173" t="str">
        <f>'جدول نتایج '!JP26</f>
        <v/>
      </c>
      <c r="AEO22" s="173" t="str">
        <f>'جدول نتایج '!JQ26</f>
        <v/>
      </c>
      <c r="AEP22" s="482" t="s">
        <v>98</v>
      </c>
      <c r="AEQ22" s="482"/>
      <c r="AER22" s="482"/>
      <c r="AES22" s="482"/>
      <c r="AET22" s="482"/>
      <c r="AEU22" s="478"/>
      <c r="AEV22" s="176" t="s">
        <v>8</v>
      </c>
      <c r="AEW22" s="478" t="str">
        <f>'جدول نتایج '!A26</f>
        <v>انګلیسی</v>
      </c>
      <c r="AEX22" s="478"/>
      <c r="AEY22" s="173" t="str">
        <f>'جدول نتایج '!JS26</f>
        <v/>
      </c>
      <c r="AEZ22" s="173" t="str">
        <f>'جدول نتایج '!JT26</f>
        <v/>
      </c>
      <c r="AFA22" s="173" t="str">
        <f>'جدول نتایج '!JU26</f>
        <v/>
      </c>
      <c r="AFB22" s="482" t="s">
        <v>98</v>
      </c>
      <c r="AFC22" s="482"/>
      <c r="AFD22" s="482"/>
      <c r="AFE22" s="482"/>
      <c r="AFF22" s="482"/>
      <c r="AFG22" s="478"/>
      <c r="AFH22" s="176" t="s">
        <v>8</v>
      </c>
      <c r="AFI22" s="478" t="str">
        <f>'جدول نتایج '!A26</f>
        <v>انګلیسی</v>
      </c>
      <c r="AFJ22" s="478"/>
      <c r="AFK22" s="173" t="str">
        <f>'جدول نتایج '!JW26</f>
        <v/>
      </c>
      <c r="AFL22" s="173" t="str">
        <f>'جدول نتایج '!JX26</f>
        <v/>
      </c>
      <c r="AFM22" s="173" t="str">
        <f>'جدول نتایج '!JY26</f>
        <v/>
      </c>
      <c r="AFN22" s="482" t="s">
        <v>98</v>
      </c>
      <c r="AFO22" s="482"/>
      <c r="AFP22" s="482"/>
      <c r="AFQ22" s="482"/>
      <c r="AFR22" s="482"/>
      <c r="AFS22" s="478"/>
      <c r="AFT22" s="176" t="s">
        <v>8</v>
      </c>
      <c r="AFU22" s="478" t="str">
        <f>'جدول نتایج '!A26</f>
        <v>انګلیسی</v>
      </c>
      <c r="AFV22" s="478"/>
      <c r="AFW22" s="173" t="str">
        <f>'جدول نتایج '!KA26</f>
        <v/>
      </c>
      <c r="AFX22" s="173" t="str">
        <f>'جدول نتایج '!KB26</f>
        <v/>
      </c>
      <c r="AFY22" s="173" t="str">
        <f>'جدول نتایج '!KC26</f>
        <v/>
      </c>
      <c r="AFZ22" s="482" t="s">
        <v>98</v>
      </c>
      <c r="AGA22" s="482"/>
      <c r="AGB22" s="482"/>
      <c r="AGC22" s="482"/>
      <c r="AGD22" s="482"/>
      <c r="AGE22" s="478"/>
      <c r="AGF22" s="176" t="s">
        <v>8</v>
      </c>
      <c r="AGG22" s="478" t="str">
        <f>'جدول نتایج '!A26</f>
        <v>انګلیسی</v>
      </c>
      <c r="AGH22" s="478"/>
      <c r="AGI22" s="173" t="str">
        <f>'جدول نتایج '!KE26</f>
        <v/>
      </c>
      <c r="AGJ22" s="173" t="str">
        <f>'جدول نتایج '!KF26</f>
        <v/>
      </c>
      <c r="AGK22" s="173" t="str">
        <f>'جدول نتایج '!KG26</f>
        <v/>
      </c>
      <c r="AGL22" s="482" t="s">
        <v>98</v>
      </c>
      <c r="AGM22" s="482"/>
      <c r="AGN22" s="482"/>
      <c r="AGO22" s="482"/>
      <c r="AGP22" s="482"/>
      <c r="AGQ22" s="478"/>
      <c r="AGR22" s="176" t="s">
        <v>8</v>
      </c>
      <c r="AGS22" s="478" t="str">
        <f>'جدول نتایج '!A26</f>
        <v>انګلیسی</v>
      </c>
      <c r="AGT22" s="478"/>
      <c r="AGU22" s="173" t="str">
        <f>'جدول نتایج '!KI26</f>
        <v/>
      </c>
      <c r="AGV22" s="173" t="str">
        <f>'جدول نتایج '!KJ26</f>
        <v/>
      </c>
      <c r="AGW22" s="173" t="str">
        <f>'جدول نتایج '!KK26</f>
        <v/>
      </c>
      <c r="AGX22" s="482" t="s">
        <v>98</v>
      </c>
      <c r="AGY22" s="482"/>
      <c r="AGZ22" s="482"/>
      <c r="AHA22" s="482"/>
      <c r="AHB22" s="482"/>
      <c r="AHC22" s="478"/>
      <c r="AHD22" s="176" t="s">
        <v>8</v>
      </c>
      <c r="AHE22" s="478" t="str">
        <f>'جدول نتایج '!A26</f>
        <v>انګلیسی</v>
      </c>
      <c r="AHF22" s="478"/>
      <c r="AHG22" s="173" t="str">
        <f>'جدول نتایج '!KM26</f>
        <v/>
      </c>
      <c r="AHH22" s="173" t="str">
        <f>'جدول نتایج '!KN26</f>
        <v/>
      </c>
      <c r="AHI22" s="173" t="str">
        <f>'جدول نتایج '!KO26</f>
        <v/>
      </c>
      <c r="AHJ22" s="482" t="s">
        <v>98</v>
      </c>
      <c r="AHK22" s="482"/>
      <c r="AHL22" s="482"/>
      <c r="AHM22" s="482"/>
      <c r="AHN22" s="482"/>
      <c r="AHO22" s="478"/>
      <c r="AHP22" s="176" t="s">
        <v>8</v>
      </c>
      <c r="AHQ22" s="478" t="str">
        <f>'جدول نتایج '!A26</f>
        <v>انګلیسی</v>
      </c>
      <c r="AHR22" s="478"/>
      <c r="AHS22" s="173" t="str">
        <f>'جدول نتایج '!KQ26</f>
        <v/>
      </c>
      <c r="AHT22" s="173" t="str">
        <f>'جدول نتایج '!KR26</f>
        <v/>
      </c>
      <c r="AHU22" s="173" t="str">
        <f>'جدول نتایج '!KS26</f>
        <v/>
      </c>
      <c r="AHV22" s="482" t="s">
        <v>98</v>
      </c>
      <c r="AHW22" s="482"/>
      <c r="AHX22" s="482"/>
      <c r="AHY22" s="482"/>
      <c r="AHZ22" s="482"/>
      <c r="AIA22" s="478"/>
      <c r="AIB22" s="176" t="s">
        <v>8</v>
      </c>
      <c r="AIC22" s="478" t="str">
        <f>'جدول نتایج '!A26</f>
        <v>انګلیسی</v>
      </c>
      <c r="AID22" s="478"/>
      <c r="AIE22" s="173" t="str">
        <f>'جدول نتایج '!KU26</f>
        <v/>
      </c>
      <c r="AIF22" s="173" t="str">
        <f>'جدول نتایج '!KV26</f>
        <v/>
      </c>
      <c r="AIG22" s="173" t="str">
        <f>'جدول نتایج '!KW26</f>
        <v/>
      </c>
      <c r="AIH22" s="482" t="s">
        <v>98</v>
      </c>
      <c r="AII22" s="482"/>
      <c r="AIJ22" s="482"/>
      <c r="AIK22" s="482"/>
      <c r="AIL22" s="482"/>
      <c r="AIM22" s="478"/>
      <c r="AIN22" s="176" t="s">
        <v>8</v>
      </c>
      <c r="AIO22" s="478" t="str">
        <f>'جدول نتایج '!A26</f>
        <v>انګلیسی</v>
      </c>
      <c r="AIP22" s="478"/>
      <c r="AIQ22" s="173" t="str">
        <f>'جدول نتایج '!KY26</f>
        <v/>
      </c>
      <c r="AIR22" s="173" t="str">
        <f>'جدول نتایج '!KZ26</f>
        <v/>
      </c>
      <c r="AIS22" s="173" t="str">
        <f>'جدول نتایج '!LA26</f>
        <v/>
      </c>
      <c r="AIT22" s="482" t="s">
        <v>98</v>
      </c>
      <c r="AIU22" s="482"/>
      <c r="AIV22" s="482"/>
      <c r="AIW22" s="482"/>
      <c r="AIX22" s="482"/>
      <c r="AIY22" s="478"/>
      <c r="AIZ22" s="176" t="s">
        <v>8</v>
      </c>
      <c r="AJA22" s="478" t="str">
        <f>'جدول نتایج '!A26</f>
        <v>انګلیسی</v>
      </c>
      <c r="AJB22" s="478"/>
      <c r="AJC22" s="173" t="str">
        <f>'جدول نتایج '!LC26</f>
        <v/>
      </c>
      <c r="AJD22" s="173" t="str">
        <f>'جدول نتایج '!LD26</f>
        <v/>
      </c>
      <c r="AJE22" s="173" t="str">
        <f>'جدول نتایج '!LE26</f>
        <v/>
      </c>
      <c r="AJF22" s="482" t="s">
        <v>98</v>
      </c>
      <c r="AJG22" s="482"/>
      <c r="AJH22" s="482"/>
      <c r="AJI22" s="482"/>
      <c r="AJJ22" s="482"/>
      <c r="AJK22" s="478"/>
      <c r="AJL22" s="176" t="s">
        <v>8</v>
      </c>
      <c r="AJM22" s="478" t="str">
        <f>'جدول نتایج '!A26</f>
        <v>انګلیسی</v>
      </c>
      <c r="AJN22" s="478"/>
      <c r="AJO22" s="173" t="str">
        <f>'جدول نتایج '!LG26</f>
        <v/>
      </c>
      <c r="AJP22" s="173" t="str">
        <f>'جدول نتایج '!LH26</f>
        <v/>
      </c>
      <c r="AJQ22" s="173" t="str">
        <f>'جدول نتایج '!LI26</f>
        <v/>
      </c>
      <c r="AJR22" s="482" t="s">
        <v>98</v>
      </c>
      <c r="AJS22" s="482"/>
      <c r="AJT22" s="482"/>
      <c r="AJU22" s="482"/>
      <c r="AJV22" s="482"/>
      <c r="AJW22" s="478"/>
      <c r="AJX22" s="176" t="s">
        <v>8</v>
      </c>
      <c r="AJY22" s="478" t="str">
        <f>'جدول نتایج '!A26</f>
        <v>انګلیسی</v>
      </c>
      <c r="AJZ22" s="478"/>
      <c r="AKA22" s="173" t="str">
        <f>'جدول نتایج '!LK26</f>
        <v/>
      </c>
      <c r="AKB22" s="173" t="str">
        <f>'جدول نتایج '!LL26</f>
        <v/>
      </c>
      <c r="AKC22" s="173" t="str">
        <f>'جدول نتایج '!LM26</f>
        <v/>
      </c>
      <c r="AKD22" s="482" t="s">
        <v>98</v>
      </c>
      <c r="AKE22" s="482"/>
      <c r="AKF22" s="482"/>
      <c r="AKG22" s="482"/>
      <c r="AKH22" s="482"/>
      <c r="AKI22" s="478"/>
      <c r="AKJ22" s="176" t="s">
        <v>8</v>
      </c>
      <c r="AKL22" s="444"/>
      <c r="AKM22" s="444"/>
      <c r="AKN22" s="444"/>
      <c r="AKO22" s="444"/>
      <c r="AKP22" s="444"/>
    </row>
    <row r="23" spans="1:978" ht="18" customHeight="1" x14ac:dyDescent="0.3">
      <c r="A23" s="478" t="str">
        <f>'جدول نتایج '!A27</f>
        <v>ریاضی</v>
      </c>
      <c r="B23" s="478"/>
      <c r="C23" s="173" t="str">
        <f>'جدول نتایج '!C27</f>
        <v/>
      </c>
      <c r="D23" s="173" t="str">
        <f>'جدول نتایج '!D27</f>
        <v/>
      </c>
      <c r="E23" s="173" t="str">
        <f>'جدول نتایج '!E27</f>
        <v/>
      </c>
      <c r="F23" s="482" t="s">
        <v>99</v>
      </c>
      <c r="G23" s="482"/>
      <c r="H23" s="482"/>
      <c r="I23" s="482"/>
      <c r="J23" s="482"/>
      <c r="K23" s="478"/>
      <c r="L23" s="176" t="s">
        <v>9</v>
      </c>
      <c r="M23" s="478" t="str">
        <f>'جدول نتایج '!A27</f>
        <v>ریاضی</v>
      </c>
      <c r="N23" s="478"/>
      <c r="O23" s="173" t="str">
        <f>'جدول نتایج '!G27</f>
        <v/>
      </c>
      <c r="P23" s="173" t="str">
        <f>'جدول نتایج '!H27</f>
        <v/>
      </c>
      <c r="Q23" s="173" t="str">
        <f>'جدول نتایج '!I27</f>
        <v/>
      </c>
      <c r="R23" s="482" t="s">
        <v>99</v>
      </c>
      <c r="S23" s="482"/>
      <c r="T23" s="482"/>
      <c r="U23" s="482"/>
      <c r="V23" s="482"/>
      <c r="W23" s="478"/>
      <c r="X23" s="176" t="s">
        <v>9</v>
      </c>
      <c r="Y23" s="478" t="str">
        <f>'جدول نتایج '!A27</f>
        <v>ریاضی</v>
      </c>
      <c r="Z23" s="478"/>
      <c r="AA23" s="173" t="str">
        <f>'جدول نتایج '!K27</f>
        <v/>
      </c>
      <c r="AB23" s="173" t="str">
        <f>'جدول نتایج '!L27</f>
        <v/>
      </c>
      <c r="AC23" s="173" t="str">
        <f>'جدول نتایج '!M27</f>
        <v/>
      </c>
      <c r="AD23" s="482" t="s">
        <v>99</v>
      </c>
      <c r="AE23" s="482"/>
      <c r="AF23" s="482"/>
      <c r="AG23" s="482"/>
      <c r="AH23" s="482"/>
      <c r="AI23" s="478"/>
      <c r="AJ23" s="176" t="s">
        <v>9</v>
      </c>
      <c r="AK23" s="478" t="str">
        <f>'جدول نتایج '!A27</f>
        <v>ریاضی</v>
      </c>
      <c r="AL23" s="478"/>
      <c r="AM23" s="173" t="str">
        <f>'جدول نتایج '!O27</f>
        <v/>
      </c>
      <c r="AN23" s="173" t="str">
        <f>'جدول نتایج '!P27</f>
        <v/>
      </c>
      <c r="AO23" s="173" t="str">
        <f>'جدول نتایج '!Q27</f>
        <v/>
      </c>
      <c r="AP23" s="482" t="s">
        <v>99</v>
      </c>
      <c r="AQ23" s="482"/>
      <c r="AR23" s="482"/>
      <c r="AS23" s="482"/>
      <c r="AT23" s="482"/>
      <c r="AU23" s="478"/>
      <c r="AV23" s="176" t="s">
        <v>9</v>
      </c>
      <c r="AW23" s="478" t="str">
        <f>'جدول نتایج '!A27</f>
        <v>ریاضی</v>
      </c>
      <c r="AX23" s="478"/>
      <c r="AY23" s="173" t="str">
        <f>'جدول نتایج '!S27</f>
        <v/>
      </c>
      <c r="AZ23" s="173" t="str">
        <f>'جدول نتایج '!T27</f>
        <v/>
      </c>
      <c r="BA23" s="173" t="str">
        <f>'جدول نتایج '!U27</f>
        <v/>
      </c>
      <c r="BB23" s="482" t="s">
        <v>99</v>
      </c>
      <c r="BC23" s="482"/>
      <c r="BD23" s="482"/>
      <c r="BE23" s="482"/>
      <c r="BF23" s="482"/>
      <c r="BG23" s="478"/>
      <c r="BH23" s="176" t="s">
        <v>9</v>
      </c>
      <c r="BI23" s="478" t="str">
        <f>'جدول نتایج '!A27</f>
        <v>ریاضی</v>
      </c>
      <c r="BJ23" s="478"/>
      <c r="BK23" s="173" t="str">
        <f>'جدول نتایج '!W27</f>
        <v/>
      </c>
      <c r="BL23" s="173" t="str">
        <f>'جدول نتایج '!X27</f>
        <v/>
      </c>
      <c r="BM23" s="173" t="str">
        <f>'جدول نتایج '!Y27</f>
        <v/>
      </c>
      <c r="BN23" s="482" t="s">
        <v>99</v>
      </c>
      <c r="BO23" s="482"/>
      <c r="BP23" s="482"/>
      <c r="BQ23" s="482"/>
      <c r="BR23" s="482"/>
      <c r="BS23" s="478"/>
      <c r="BT23" s="176" t="s">
        <v>9</v>
      </c>
      <c r="BU23" s="478" t="str">
        <f>'جدول نتایج '!A27</f>
        <v>ریاضی</v>
      </c>
      <c r="BV23" s="478"/>
      <c r="BW23" s="173" t="str">
        <f>'جدول نتایج '!AA27</f>
        <v/>
      </c>
      <c r="BX23" s="173" t="str">
        <f>'جدول نتایج '!AB27</f>
        <v/>
      </c>
      <c r="BY23" s="173" t="str">
        <f>'جدول نتایج '!AC27</f>
        <v/>
      </c>
      <c r="BZ23" s="482" t="s">
        <v>99</v>
      </c>
      <c r="CA23" s="482"/>
      <c r="CB23" s="482"/>
      <c r="CC23" s="482"/>
      <c r="CD23" s="482"/>
      <c r="CE23" s="478"/>
      <c r="CF23" s="176" t="s">
        <v>9</v>
      </c>
      <c r="CG23" s="478" t="str">
        <f>'جدول نتایج '!A27</f>
        <v>ریاضی</v>
      </c>
      <c r="CH23" s="478"/>
      <c r="CI23" s="173" t="str">
        <f>'جدول نتایج '!AE27</f>
        <v/>
      </c>
      <c r="CJ23" s="173" t="str">
        <f>'جدول نتایج '!AF27</f>
        <v/>
      </c>
      <c r="CK23" s="173" t="str">
        <f>'جدول نتایج '!AG27</f>
        <v/>
      </c>
      <c r="CL23" s="482" t="s">
        <v>99</v>
      </c>
      <c r="CM23" s="482"/>
      <c r="CN23" s="482"/>
      <c r="CO23" s="482"/>
      <c r="CP23" s="482"/>
      <c r="CQ23" s="478"/>
      <c r="CR23" s="176" t="s">
        <v>9</v>
      </c>
      <c r="CS23" s="478" t="str">
        <f>'جدول نتایج '!A27</f>
        <v>ریاضی</v>
      </c>
      <c r="CT23" s="478"/>
      <c r="CU23" s="173" t="str">
        <f>'جدول نتایج '!AI27</f>
        <v/>
      </c>
      <c r="CV23" s="173" t="str">
        <f>'جدول نتایج '!AJ27</f>
        <v/>
      </c>
      <c r="CW23" s="173" t="str">
        <f>'جدول نتایج '!AK27</f>
        <v/>
      </c>
      <c r="CX23" s="482" t="s">
        <v>99</v>
      </c>
      <c r="CY23" s="482"/>
      <c r="CZ23" s="482"/>
      <c r="DA23" s="482"/>
      <c r="DB23" s="482"/>
      <c r="DC23" s="478"/>
      <c r="DD23" s="176" t="s">
        <v>9</v>
      </c>
      <c r="DE23" s="478" t="str">
        <f>'جدول نتایج '!A27</f>
        <v>ریاضی</v>
      </c>
      <c r="DF23" s="478"/>
      <c r="DG23" s="173" t="str">
        <f>'جدول نتایج '!AM27</f>
        <v/>
      </c>
      <c r="DH23" s="173" t="str">
        <f>'جدول نتایج '!AN27</f>
        <v/>
      </c>
      <c r="DI23" s="173" t="str">
        <f>'جدول نتایج '!AO27</f>
        <v/>
      </c>
      <c r="DJ23" s="482" t="s">
        <v>99</v>
      </c>
      <c r="DK23" s="482"/>
      <c r="DL23" s="482"/>
      <c r="DM23" s="482"/>
      <c r="DN23" s="482"/>
      <c r="DO23" s="478"/>
      <c r="DP23" s="176" t="s">
        <v>9</v>
      </c>
      <c r="DQ23" s="478" t="str">
        <f>'جدول نتایج '!A27</f>
        <v>ریاضی</v>
      </c>
      <c r="DR23" s="478"/>
      <c r="DS23" s="173" t="str">
        <f>'جدول نتایج '!AQ27</f>
        <v/>
      </c>
      <c r="DT23" s="173" t="str">
        <f>'جدول نتایج '!AR27</f>
        <v/>
      </c>
      <c r="DU23" s="173" t="str">
        <f>'جدول نتایج '!AS27</f>
        <v/>
      </c>
      <c r="DV23" s="482" t="s">
        <v>99</v>
      </c>
      <c r="DW23" s="482"/>
      <c r="DX23" s="482"/>
      <c r="DY23" s="482"/>
      <c r="DZ23" s="482"/>
      <c r="EA23" s="478"/>
      <c r="EB23" s="176" t="s">
        <v>9</v>
      </c>
      <c r="EC23" s="478" t="str">
        <f>'جدول نتایج '!A27</f>
        <v>ریاضی</v>
      </c>
      <c r="ED23" s="478"/>
      <c r="EE23" s="173" t="str">
        <f>'جدول نتایج '!AU27</f>
        <v/>
      </c>
      <c r="EF23" s="173" t="str">
        <f>'جدول نتایج '!AV27</f>
        <v/>
      </c>
      <c r="EG23" s="173" t="str">
        <f>'جدول نتایج '!AW27</f>
        <v/>
      </c>
      <c r="EH23" s="482" t="s">
        <v>99</v>
      </c>
      <c r="EI23" s="482"/>
      <c r="EJ23" s="482"/>
      <c r="EK23" s="482"/>
      <c r="EL23" s="482"/>
      <c r="EM23" s="478"/>
      <c r="EN23" s="176" t="s">
        <v>9</v>
      </c>
      <c r="EO23" s="478" t="str">
        <f>'جدول نتایج '!A27</f>
        <v>ریاضی</v>
      </c>
      <c r="EP23" s="478"/>
      <c r="EQ23" s="173" t="str">
        <f>'جدول نتایج '!AY27</f>
        <v/>
      </c>
      <c r="ER23" s="173" t="str">
        <f>'جدول نتایج '!AZ27</f>
        <v/>
      </c>
      <c r="ES23" s="173" t="str">
        <f>'جدول نتایج '!BA27</f>
        <v/>
      </c>
      <c r="ET23" s="482" t="s">
        <v>99</v>
      </c>
      <c r="EU23" s="482"/>
      <c r="EV23" s="482"/>
      <c r="EW23" s="482"/>
      <c r="EX23" s="482"/>
      <c r="EY23" s="478"/>
      <c r="EZ23" s="176" t="s">
        <v>9</v>
      </c>
      <c r="FA23" s="478" t="str">
        <f>'جدول نتایج '!A27</f>
        <v>ریاضی</v>
      </c>
      <c r="FB23" s="478"/>
      <c r="FC23" s="173" t="str">
        <f>'جدول نتایج '!BC27</f>
        <v/>
      </c>
      <c r="FD23" s="173" t="str">
        <f>'جدول نتایج '!BD27</f>
        <v/>
      </c>
      <c r="FE23" s="173" t="str">
        <f>'جدول نتایج '!BE27</f>
        <v/>
      </c>
      <c r="FF23" s="482" t="s">
        <v>99</v>
      </c>
      <c r="FG23" s="482"/>
      <c r="FH23" s="482"/>
      <c r="FI23" s="482"/>
      <c r="FJ23" s="482"/>
      <c r="FK23" s="478"/>
      <c r="FL23" s="176" t="s">
        <v>9</v>
      </c>
      <c r="FM23" s="478" t="str">
        <f>'جدول نتایج '!A27</f>
        <v>ریاضی</v>
      </c>
      <c r="FN23" s="478"/>
      <c r="FO23" s="173" t="str">
        <f>'جدول نتایج '!BG27</f>
        <v/>
      </c>
      <c r="FP23" s="173" t="str">
        <f>'جدول نتایج '!BH27</f>
        <v/>
      </c>
      <c r="FQ23" s="173" t="str">
        <f>'جدول نتایج '!BI27</f>
        <v/>
      </c>
      <c r="FR23" s="482" t="s">
        <v>99</v>
      </c>
      <c r="FS23" s="482"/>
      <c r="FT23" s="482"/>
      <c r="FU23" s="482"/>
      <c r="FV23" s="482"/>
      <c r="FW23" s="478"/>
      <c r="FX23" s="176" t="s">
        <v>9</v>
      </c>
      <c r="FY23" s="478" t="str">
        <f>'جدول نتایج '!A27</f>
        <v>ریاضی</v>
      </c>
      <c r="FZ23" s="478"/>
      <c r="GA23" s="173" t="str">
        <f>'جدول نتایج '!BK27</f>
        <v/>
      </c>
      <c r="GB23" s="173" t="str">
        <f>'جدول نتایج '!BL27</f>
        <v/>
      </c>
      <c r="GC23" s="173" t="str">
        <f>'جدول نتایج '!BM27</f>
        <v/>
      </c>
      <c r="GD23" s="482" t="s">
        <v>99</v>
      </c>
      <c r="GE23" s="482"/>
      <c r="GF23" s="482"/>
      <c r="GG23" s="482"/>
      <c r="GH23" s="482"/>
      <c r="GI23" s="478"/>
      <c r="GJ23" s="176" t="s">
        <v>9</v>
      </c>
      <c r="GK23" s="478" t="str">
        <f>'جدول نتایج '!A27</f>
        <v>ریاضی</v>
      </c>
      <c r="GL23" s="478"/>
      <c r="GM23" s="173" t="str">
        <f>'جدول نتایج '!BO27</f>
        <v/>
      </c>
      <c r="GN23" s="173" t="str">
        <f>'جدول نتایج '!BP27</f>
        <v/>
      </c>
      <c r="GO23" s="173" t="str">
        <f>'جدول نتایج '!BQ27</f>
        <v/>
      </c>
      <c r="GP23" s="482" t="s">
        <v>99</v>
      </c>
      <c r="GQ23" s="482"/>
      <c r="GR23" s="482"/>
      <c r="GS23" s="482"/>
      <c r="GT23" s="482"/>
      <c r="GU23" s="478"/>
      <c r="GV23" s="176" t="s">
        <v>9</v>
      </c>
      <c r="GW23" s="478" t="str">
        <f>'جدول نتایج '!A27</f>
        <v>ریاضی</v>
      </c>
      <c r="GX23" s="478"/>
      <c r="GY23" s="173" t="str">
        <f>'جدول نتایج '!BS27</f>
        <v/>
      </c>
      <c r="GZ23" s="173" t="str">
        <f>'جدول نتایج '!BT27</f>
        <v/>
      </c>
      <c r="HA23" s="173" t="str">
        <f>'جدول نتایج '!BU27</f>
        <v/>
      </c>
      <c r="HB23" s="482" t="s">
        <v>99</v>
      </c>
      <c r="HC23" s="482"/>
      <c r="HD23" s="482"/>
      <c r="HE23" s="482"/>
      <c r="HF23" s="482"/>
      <c r="HG23" s="478"/>
      <c r="HH23" s="176" t="s">
        <v>9</v>
      </c>
      <c r="HI23" s="478" t="str">
        <f>'جدول نتایج '!A27</f>
        <v>ریاضی</v>
      </c>
      <c r="HJ23" s="478"/>
      <c r="HK23" s="173" t="str">
        <f>'جدول نتایج '!BW27</f>
        <v/>
      </c>
      <c r="HL23" s="173" t="str">
        <f>'جدول نتایج '!BX27</f>
        <v/>
      </c>
      <c r="HM23" s="173" t="str">
        <f>'جدول نتایج '!BY27</f>
        <v/>
      </c>
      <c r="HN23" s="482" t="s">
        <v>99</v>
      </c>
      <c r="HO23" s="482"/>
      <c r="HP23" s="482"/>
      <c r="HQ23" s="482"/>
      <c r="HR23" s="482"/>
      <c r="HS23" s="478"/>
      <c r="HT23" s="176" t="s">
        <v>9</v>
      </c>
      <c r="HU23" s="478" t="str">
        <f>'جدول نتایج '!A27</f>
        <v>ریاضی</v>
      </c>
      <c r="HV23" s="478"/>
      <c r="HW23" s="173" t="str">
        <f>'جدول نتایج '!CA27</f>
        <v/>
      </c>
      <c r="HX23" s="173" t="str">
        <f>'جدول نتایج '!CB27</f>
        <v/>
      </c>
      <c r="HY23" s="173" t="str">
        <f>'جدول نتایج '!CC27</f>
        <v/>
      </c>
      <c r="HZ23" s="482" t="s">
        <v>99</v>
      </c>
      <c r="IA23" s="482"/>
      <c r="IB23" s="482"/>
      <c r="IC23" s="482"/>
      <c r="ID23" s="482"/>
      <c r="IE23" s="478"/>
      <c r="IF23" s="176" t="s">
        <v>9</v>
      </c>
      <c r="IG23" s="478" t="str">
        <f>'جدول نتایج '!A27</f>
        <v>ریاضی</v>
      </c>
      <c r="IH23" s="478"/>
      <c r="II23" s="173" t="str">
        <f>'جدول نتایج '!CE27</f>
        <v/>
      </c>
      <c r="IJ23" s="173" t="str">
        <f>'جدول نتایج '!CF27</f>
        <v/>
      </c>
      <c r="IK23" s="173" t="str">
        <f>'جدول نتایج '!CG27</f>
        <v/>
      </c>
      <c r="IL23" s="482" t="s">
        <v>99</v>
      </c>
      <c r="IM23" s="482"/>
      <c r="IN23" s="482"/>
      <c r="IO23" s="482"/>
      <c r="IP23" s="482"/>
      <c r="IQ23" s="478"/>
      <c r="IR23" s="176" t="s">
        <v>9</v>
      </c>
      <c r="IS23" s="478" t="str">
        <f>'جدول نتایج '!A27</f>
        <v>ریاضی</v>
      </c>
      <c r="IT23" s="478"/>
      <c r="IU23" s="173" t="str">
        <f>'جدول نتایج '!CI27</f>
        <v/>
      </c>
      <c r="IV23" s="173" t="str">
        <f>'جدول نتایج '!CJ27</f>
        <v/>
      </c>
      <c r="IW23" s="173" t="str">
        <f>'جدول نتایج '!CK27</f>
        <v/>
      </c>
      <c r="IX23" s="482" t="s">
        <v>99</v>
      </c>
      <c r="IY23" s="482"/>
      <c r="IZ23" s="482"/>
      <c r="JA23" s="482"/>
      <c r="JB23" s="482"/>
      <c r="JC23" s="478"/>
      <c r="JD23" s="176" t="s">
        <v>9</v>
      </c>
      <c r="JE23" s="478" t="str">
        <f>'جدول نتایج '!A27</f>
        <v>ریاضی</v>
      </c>
      <c r="JF23" s="478"/>
      <c r="JG23" s="173" t="str">
        <f>'جدول نتایج '!CM27</f>
        <v/>
      </c>
      <c r="JH23" s="173" t="str">
        <f>'جدول نتایج '!CN27</f>
        <v/>
      </c>
      <c r="JI23" s="173" t="str">
        <f>'جدول نتایج '!CO27</f>
        <v/>
      </c>
      <c r="JJ23" s="482" t="s">
        <v>99</v>
      </c>
      <c r="JK23" s="482"/>
      <c r="JL23" s="482"/>
      <c r="JM23" s="482"/>
      <c r="JN23" s="482"/>
      <c r="JO23" s="478"/>
      <c r="JP23" s="176" t="s">
        <v>9</v>
      </c>
      <c r="JQ23" s="478" t="str">
        <f>'جدول نتایج '!A27</f>
        <v>ریاضی</v>
      </c>
      <c r="JR23" s="478"/>
      <c r="JS23" s="173" t="str">
        <f>'جدول نتایج '!CQ27</f>
        <v/>
      </c>
      <c r="JT23" s="173" t="str">
        <f>'جدول نتایج '!CR27</f>
        <v/>
      </c>
      <c r="JU23" s="173" t="str">
        <f>'جدول نتایج '!CS27</f>
        <v/>
      </c>
      <c r="JV23" s="482" t="s">
        <v>99</v>
      </c>
      <c r="JW23" s="482"/>
      <c r="JX23" s="482"/>
      <c r="JY23" s="482"/>
      <c r="JZ23" s="482"/>
      <c r="KA23" s="478"/>
      <c r="KB23" s="176" t="s">
        <v>9</v>
      </c>
      <c r="KC23" s="478" t="str">
        <f>'جدول نتایج '!A27</f>
        <v>ریاضی</v>
      </c>
      <c r="KD23" s="478"/>
      <c r="KE23" s="173" t="str">
        <f>'جدول نتایج '!CU27</f>
        <v/>
      </c>
      <c r="KF23" s="173" t="str">
        <f>'جدول نتایج '!CV27</f>
        <v/>
      </c>
      <c r="KG23" s="173" t="str">
        <f>'جدول نتایج '!CW27</f>
        <v/>
      </c>
      <c r="KH23" s="482" t="s">
        <v>99</v>
      </c>
      <c r="KI23" s="482"/>
      <c r="KJ23" s="482"/>
      <c r="KK23" s="482"/>
      <c r="KL23" s="482"/>
      <c r="KM23" s="478"/>
      <c r="KN23" s="176" t="s">
        <v>9</v>
      </c>
      <c r="KO23" s="478" t="str">
        <f>'جدول نتایج '!A27</f>
        <v>ریاضی</v>
      </c>
      <c r="KP23" s="478"/>
      <c r="KQ23" s="173" t="str">
        <f>'جدول نتایج '!CY27</f>
        <v/>
      </c>
      <c r="KR23" s="173" t="str">
        <f>'جدول نتایج '!CZ27</f>
        <v/>
      </c>
      <c r="KS23" s="173" t="str">
        <f>'جدول نتایج '!DA27</f>
        <v/>
      </c>
      <c r="KT23" s="482" t="s">
        <v>99</v>
      </c>
      <c r="KU23" s="482"/>
      <c r="KV23" s="482"/>
      <c r="KW23" s="482"/>
      <c r="KX23" s="482"/>
      <c r="KY23" s="478"/>
      <c r="KZ23" s="176" t="s">
        <v>9</v>
      </c>
      <c r="LA23" s="478" t="str">
        <f>'جدول نتایج '!A27</f>
        <v>ریاضی</v>
      </c>
      <c r="LB23" s="478"/>
      <c r="LC23" s="173" t="str">
        <f>'جدول نتایج '!DC27</f>
        <v/>
      </c>
      <c r="LD23" s="173" t="str">
        <f>'جدول نتایج '!DD27</f>
        <v/>
      </c>
      <c r="LE23" s="173" t="str">
        <f>'جدول نتایج '!DE27</f>
        <v/>
      </c>
      <c r="LF23" s="482" t="s">
        <v>99</v>
      </c>
      <c r="LG23" s="482"/>
      <c r="LH23" s="482"/>
      <c r="LI23" s="482"/>
      <c r="LJ23" s="482"/>
      <c r="LK23" s="478"/>
      <c r="LL23" s="176" t="s">
        <v>9</v>
      </c>
      <c r="LM23" s="478" t="str">
        <f>'جدول نتایج '!A27</f>
        <v>ریاضی</v>
      </c>
      <c r="LN23" s="478"/>
      <c r="LO23" s="173" t="str">
        <f>'جدول نتایج '!DG27</f>
        <v/>
      </c>
      <c r="LP23" s="173" t="str">
        <f>'جدول نتایج '!DH27</f>
        <v/>
      </c>
      <c r="LQ23" s="173" t="str">
        <f>'جدول نتایج '!DI27</f>
        <v/>
      </c>
      <c r="LR23" s="482" t="s">
        <v>99</v>
      </c>
      <c r="LS23" s="482"/>
      <c r="LT23" s="482"/>
      <c r="LU23" s="482"/>
      <c r="LV23" s="482"/>
      <c r="LW23" s="478"/>
      <c r="LX23" s="176" t="s">
        <v>9</v>
      </c>
      <c r="LY23" s="478" t="str">
        <f>'جدول نتایج '!A27</f>
        <v>ریاضی</v>
      </c>
      <c r="LZ23" s="478"/>
      <c r="MA23" s="173" t="str">
        <f>'جدول نتایج '!DK27</f>
        <v/>
      </c>
      <c r="MB23" s="173" t="str">
        <f>'جدول نتایج '!DL27</f>
        <v/>
      </c>
      <c r="MC23" s="173" t="str">
        <f>'جدول نتایج '!DM27</f>
        <v/>
      </c>
      <c r="MD23" s="482" t="s">
        <v>99</v>
      </c>
      <c r="ME23" s="482"/>
      <c r="MF23" s="482"/>
      <c r="MG23" s="482"/>
      <c r="MH23" s="482"/>
      <c r="MI23" s="478"/>
      <c r="MJ23" s="176" t="s">
        <v>9</v>
      </c>
      <c r="MK23" s="478" t="str">
        <f>'جدول نتایج '!A27</f>
        <v>ریاضی</v>
      </c>
      <c r="ML23" s="478"/>
      <c r="MM23" s="173" t="str">
        <f>'جدول نتایج '!DO27</f>
        <v/>
      </c>
      <c r="MN23" s="173" t="str">
        <f>'جدول نتایج '!DP27</f>
        <v/>
      </c>
      <c r="MO23" s="173" t="str">
        <f>'جدول نتایج '!DQ27</f>
        <v/>
      </c>
      <c r="MP23" s="482" t="s">
        <v>99</v>
      </c>
      <c r="MQ23" s="482"/>
      <c r="MR23" s="482"/>
      <c r="MS23" s="482"/>
      <c r="MT23" s="482"/>
      <c r="MU23" s="478"/>
      <c r="MV23" s="176" t="s">
        <v>9</v>
      </c>
      <c r="MW23" s="478" t="str">
        <f>'جدول نتایج '!A27</f>
        <v>ریاضی</v>
      </c>
      <c r="MX23" s="478"/>
      <c r="MY23" s="173" t="str">
        <f>'جدول نتایج '!DS27</f>
        <v/>
      </c>
      <c r="MZ23" s="173" t="str">
        <f>'جدول نتایج '!DT27</f>
        <v/>
      </c>
      <c r="NA23" s="173" t="str">
        <f>'جدول نتایج '!DU27</f>
        <v/>
      </c>
      <c r="NB23" s="482" t="s">
        <v>99</v>
      </c>
      <c r="NC23" s="482"/>
      <c r="ND23" s="482"/>
      <c r="NE23" s="482"/>
      <c r="NF23" s="482"/>
      <c r="NG23" s="478"/>
      <c r="NH23" s="176" t="s">
        <v>9</v>
      </c>
      <c r="NI23" s="478" t="str">
        <f>'جدول نتایج '!A27</f>
        <v>ریاضی</v>
      </c>
      <c r="NJ23" s="478"/>
      <c r="NK23" s="173" t="str">
        <f>'جدول نتایج '!DW27</f>
        <v/>
      </c>
      <c r="NL23" s="173" t="str">
        <f>'جدول نتایج '!DX27</f>
        <v/>
      </c>
      <c r="NM23" s="173" t="str">
        <f>'جدول نتایج '!DY27</f>
        <v/>
      </c>
      <c r="NN23" s="482" t="s">
        <v>99</v>
      </c>
      <c r="NO23" s="482"/>
      <c r="NP23" s="482"/>
      <c r="NQ23" s="482"/>
      <c r="NR23" s="482"/>
      <c r="NS23" s="478"/>
      <c r="NT23" s="176" t="s">
        <v>9</v>
      </c>
      <c r="NU23" s="478" t="str">
        <f>'جدول نتایج '!A27</f>
        <v>ریاضی</v>
      </c>
      <c r="NV23" s="478"/>
      <c r="NW23" s="173" t="str">
        <f>'جدول نتایج '!EA27</f>
        <v/>
      </c>
      <c r="NX23" s="173" t="str">
        <f>'جدول نتایج '!EB27</f>
        <v/>
      </c>
      <c r="NY23" s="173" t="str">
        <f>'جدول نتایج '!EC27</f>
        <v/>
      </c>
      <c r="NZ23" s="482" t="s">
        <v>99</v>
      </c>
      <c r="OA23" s="482"/>
      <c r="OB23" s="482"/>
      <c r="OC23" s="482"/>
      <c r="OD23" s="482"/>
      <c r="OE23" s="478"/>
      <c r="OF23" s="176" t="s">
        <v>9</v>
      </c>
      <c r="OG23" s="478" t="str">
        <f>'جدول نتایج '!A27</f>
        <v>ریاضی</v>
      </c>
      <c r="OH23" s="478"/>
      <c r="OI23" s="173" t="str">
        <f>'جدول نتایج '!EE27</f>
        <v/>
      </c>
      <c r="OJ23" s="173" t="str">
        <f>'جدول نتایج '!EF27</f>
        <v/>
      </c>
      <c r="OK23" s="173" t="str">
        <f>'جدول نتایج '!EG27</f>
        <v/>
      </c>
      <c r="OL23" s="482" t="s">
        <v>99</v>
      </c>
      <c r="OM23" s="482"/>
      <c r="ON23" s="482"/>
      <c r="OO23" s="482"/>
      <c r="OP23" s="482"/>
      <c r="OQ23" s="478"/>
      <c r="OR23" s="176" t="s">
        <v>9</v>
      </c>
      <c r="OS23" s="478" t="str">
        <f>'جدول نتایج '!A27</f>
        <v>ریاضی</v>
      </c>
      <c r="OT23" s="478"/>
      <c r="OU23" s="173" t="str">
        <f>'جدول نتایج '!EI27</f>
        <v/>
      </c>
      <c r="OV23" s="173" t="str">
        <f>'جدول نتایج '!EJ27</f>
        <v/>
      </c>
      <c r="OW23" s="173" t="str">
        <f>'جدول نتایج '!EK27</f>
        <v/>
      </c>
      <c r="OX23" s="482" t="s">
        <v>99</v>
      </c>
      <c r="OY23" s="482"/>
      <c r="OZ23" s="482"/>
      <c r="PA23" s="482"/>
      <c r="PB23" s="482"/>
      <c r="PC23" s="478"/>
      <c r="PD23" s="176" t="s">
        <v>9</v>
      </c>
      <c r="PE23" s="478" t="str">
        <f>'جدول نتایج '!A27</f>
        <v>ریاضی</v>
      </c>
      <c r="PF23" s="478"/>
      <c r="PG23" s="173" t="str">
        <f>'جدول نتایج '!EM27</f>
        <v/>
      </c>
      <c r="PH23" s="173" t="str">
        <f>'جدول نتایج '!EN27</f>
        <v/>
      </c>
      <c r="PI23" s="173" t="str">
        <f>'جدول نتایج '!EO27</f>
        <v/>
      </c>
      <c r="PJ23" s="482" t="s">
        <v>99</v>
      </c>
      <c r="PK23" s="482"/>
      <c r="PL23" s="482"/>
      <c r="PM23" s="482"/>
      <c r="PN23" s="482"/>
      <c r="PO23" s="478"/>
      <c r="PP23" s="176" t="s">
        <v>9</v>
      </c>
      <c r="PQ23" s="478" t="str">
        <f>'جدول نتایج '!A27</f>
        <v>ریاضی</v>
      </c>
      <c r="PR23" s="478"/>
      <c r="PS23" s="173" t="str">
        <f>'جدول نتایج '!EQ27</f>
        <v/>
      </c>
      <c r="PT23" s="173" t="str">
        <f>'جدول نتایج '!ER27</f>
        <v/>
      </c>
      <c r="PU23" s="173" t="str">
        <f>'جدول نتایج '!ES27</f>
        <v/>
      </c>
      <c r="PV23" s="482" t="s">
        <v>99</v>
      </c>
      <c r="PW23" s="482"/>
      <c r="PX23" s="482"/>
      <c r="PY23" s="482"/>
      <c r="PZ23" s="482"/>
      <c r="QA23" s="478"/>
      <c r="QB23" s="176" t="s">
        <v>9</v>
      </c>
      <c r="QC23" s="478" t="str">
        <f>'جدول نتایج '!A27</f>
        <v>ریاضی</v>
      </c>
      <c r="QD23" s="478"/>
      <c r="QE23" s="173" t="str">
        <f>'جدول نتایج '!EU27</f>
        <v/>
      </c>
      <c r="QF23" s="173" t="str">
        <f>'جدول نتایج '!EV27</f>
        <v/>
      </c>
      <c r="QG23" s="173" t="str">
        <f>'جدول نتایج '!EW27</f>
        <v/>
      </c>
      <c r="QH23" s="482" t="s">
        <v>99</v>
      </c>
      <c r="QI23" s="482"/>
      <c r="QJ23" s="482"/>
      <c r="QK23" s="482"/>
      <c r="QL23" s="482"/>
      <c r="QM23" s="478"/>
      <c r="QN23" s="176" t="s">
        <v>9</v>
      </c>
      <c r="QO23" s="478" t="str">
        <f>'جدول نتایج '!A27</f>
        <v>ریاضی</v>
      </c>
      <c r="QP23" s="478"/>
      <c r="QQ23" s="173" t="str">
        <f>'جدول نتایج '!EY27</f>
        <v/>
      </c>
      <c r="QR23" s="173" t="str">
        <f>'جدول نتایج '!EZ27</f>
        <v/>
      </c>
      <c r="QS23" s="173" t="str">
        <f>'جدول نتایج '!FA27</f>
        <v/>
      </c>
      <c r="QT23" s="482" t="s">
        <v>99</v>
      </c>
      <c r="QU23" s="482"/>
      <c r="QV23" s="482"/>
      <c r="QW23" s="482"/>
      <c r="QX23" s="482"/>
      <c r="QY23" s="478"/>
      <c r="QZ23" s="176" t="s">
        <v>9</v>
      </c>
      <c r="RA23" s="478" t="str">
        <f>'جدول نتایج '!A27</f>
        <v>ریاضی</v>
      </c>
      <c r="RB23" s="478"/>
      <c r="RC23" s="173" t="str">
        <f>'جدول نتایج '!FC27</f>
        <v/>
      </c>
      <c r="RD23" s="173" t="str">
        <f>'جدول نتایج '!FD27</f>
        <v/>
      </c>
      <c r="RE23" s="173" t="str">
        <f>'جدول نتایج '!FE27</f>
        <v/>
      </c>
      <c r="RF23" s="482" t="s">
        <v>99</v>
      </c>
      <c r="RG23" s="482"/>
      <c r="RH23" s="482"/>
      <c r="RI23" s="482"/>
      <c r="RJ23" s="482"/>
      <c r="RK23" s="478"/>
      <c r="RL23" s="176" t="s">
        <v>9</v>
      </c>
      <c r="RM23" s="478" t="str">
        <f>'جدول نتایج '!A27</f>
        <v>ریاضی</v>
      </c>
      <c r="RN23" s="478"/>
      <c r="RO23" s="173" t="str">
        <f>'جدول نتایج '!FG27</f>
        <v/>
      </c>
      <c r="RP23" s="173" t="str">
        <f>'جدول نتایج '!FH27</f>
        <v/>
      </c>
      <c r="RQ23" s="173" t="str">
        <f>'جدول نتایج '!FI27</f>
        <v/>
      </c>
      <c r="RR23" s="482" t="s">
        <v>99</v>
      </c>
      <c r="RS23" s="482"/>
      <c r="RT23" s="482"/>
      <c r="RU23" s="482"/>
      <c r="RV23" s="482"/>
      <c r="RW23" s="478"/>
      <c r="RX23" s="176" t="s">
        <v>9</v>
      </c>
      <c r="RY23" s="478" t="str">
        <f>'جدول نتایج '!A27</f>
        <v>ریاضی</v>
      </c>
      <c r="RZ23" s="478"/>
      <c r="SA23" s="173" t="str">
        <f>'جدول نتایج '!FK27</f>
        <v/>
      </c>
      <c r="SB23" s="173" t="str">
        <f>'جدول نتایج '!FL27</f>
        <v/>
      </c>
      <c r="SC23" s="173" t="str">
        <f>'جدول نتایج '!FM27</f>
        <v/>
      </c>
      <c r="SD23" s="482" t="s">
        <v>99</v>
      </c>
      <c r="SE23" s="482"/>
      <c r="SF23" s="482"/>
      <c r="SG23" s="482"/>
      <c r="SH23" s="482"/>
      <c r="SI23" s="478"/>
      <c r="SJ23" s="176" t="s">
        <v>9</v>
      </c>
      <c r="SK23" s="478" t="str">
        <f>'جدول نتایج '!A27</f>
        <v>ریاضی</v>
      </c>
      <c r="SL23" s="478"/>
      <c r="SM23" s="173" t="str">
        <f>'جدول نتایج '!FO27</f>
        <v/>
      </c>
      <c r="SN23" s="173" t="str">
        <f>'جدول نتایج '!FP27</f>
        <v/>
      </c>
      <c r="SO23" s="173" t="str">
        <f>'جدول نتایج '!FQ27</f>
        <v/>
      </c>
      <c r="SP23" s="482" t="s">
        <v>99</v>
      </c>
      <c r="SQ23" s="482"/>
      <c r="SR23" s="482"/>
      <c r="SS23" s="482"/>
      <c r="ST23" s="482"/>
      <c r="SU23" s="478"/>
      <c r="SV23" s="176" t="s">
        <v>9</v>
      </c>
      <c r="SW23" s="478" t="str">
        <f>'جدول نتایج '!A27</f>
        <v>ریاضی</v>
      </c>
      <c r="SX23" s="478"/>
      <c r="SY23" s="173" t="str">
        <f>'جدول نتایج '!FS27</f>
        <v/>
      </c>
      <c r="SZ23" s="173" t="str">
        <f>'جدول نتایج '!FT27</f>
        <v/>
      </c>
      <c r="TA23" s="173" t="str">
        <f>'جدول نتایج '!FU27</f>
        <v/>
      </c>
      <c r="TB23" s="482" t="s">
        <v>99</v>
      </c>
      <c r="TC23" s="482"/>
      <c r="TD23" s="482"/>
      <c r="TE23" s="482"/>
      <c r="TF23" s="482"/>
      <c r="TG23" s="478"/>
      <c r="TH23" s="176" t="s">
        <v>9</v>
      </c>
      <c r="TI23" s="478" t="str">
        <f>'جدول نتایج '!A27</f>
        <v>ریاضی</v>
      </c>
      <c r="TJ23" s="478"/>
      <c r="TK23" s="173" t="str">
        <f>'جدول نتایج '!FW27</f>
        <v/>
      </c>
      <c r="TL23" s="173" t="str">
        <f>'جدول نتایج '!FX27</f>
        <v/>
      </c>
      <c r="TM23" s="173" t="str">
        <f>'جدول نتایج '!FY27</f>
        <v/>
      </c>
      <c r="TN23" s="482" t="s">
        <v>99</v>
      </c>
      <c r="TO23" s="482"/>
      <c r="TP23" s="482"/>
      <c r="TQ23" s="482"/>
      <c r="TR23" s="482"/>
      <c r="TS23" s="478"/>
      <c r="TT23" s="176" t="s">
        <v>9</v>
      </c>
      <c r="TU23" s="478" t="str">
        <f>'جدول نتایج '!A27</f>
        <v>ریاضی</v>
      </c>
      <c r="TV23" s="478"/>
      <c r="TW23" s="173" t="str">
        <f>'جدول نتایج '!GA27</f>
        <v/>
      </c>
      <c r="TX23" s="173" t="str">
        <f>'جدول نتایج '!GB27</f>
        <v/>
      </c>
      <c r="TY23" s="173" t="str">
        <f>'جدول نتایج '!GC27</f>
        <v/>
      </c>
      <c r="TZ23" s="482" t="s">
        <v>99</v>
      </c>
      <c r="UA23" s="482"/>
      <c r="UB23" s="482"/>
      <c r="UC23" s="482"/>
      <c r="UD23" s="482"/>
      <c r="UE23" s="478"/>
      <c r="UF23" s="176" t="s">
        <v>9</v>
      </c>
      <c r="UG23" s="478" t="str">
        <f>'جدول نتایج '!A27</f>
        <v>ریاضی</v>
      </c>
      <c r="UH23" s="478"/>
      <c r="UI23" s="173" t="str">
        <f>'جدول نتایج '!GE27</f>
        <v/>
      </c>
      <c r="UJ23" s="173" t="str">
        <f>'جدول نتایج '!GF27</f>
        <v/>
      </c>
      <c r="UK23" s="173" t="str">
        <f>'جدول نتایج '!GG27</f>
        <v/>
      </c>
      <c r="UL23" s="482" t="s">
        <v>99</v>
      </c>
      <c r="UM23" s="482"/>
      <c r="UN23" s="482"/>
      <c r="UO23" s="482"/>
      <c r="UP23" s="482"/>
      <c r="UQ23" s="478"/>
      <c r="UR23" s="176" t="s">
        <v>9</v>
      </c>
      <c r="US23" s="478" t="str">
        <f>'جدول نتایج '!A27</f>
        <v>ریاضی</v>
      </c>
      <c r="UT23" s="478"/>
      <c r="UU23" s="173" t="str">
        <f>'جدول نتایج '!GI27</f>
        <v/>
      </c>
      <c r="UV23" s="173" t="str">
        <f>'جدول نتایج '!GJ27</f>
        <v/>
      </c>
      <c r="UW23" s="173" t="str">
        <f>'جدول نتایج '!GK27</f>
        <v/>
      </c>
      <c r="UX23" s="482" t="s">
        <v>99</v>
      </c>
      <c r="UY23" s="482"/>
      <c r="UZ23" s="482"/>
      <c r="VA23" s="482"/>
      <c r="VB23" s="482"/>
      <c r="VC23" s="478"/>
      <c r="VD23" s="176" t="s">
        <v>9</v>
      </c>
      <c r="VE23" s="478" t="str">
        <f>'جدول نتایج '!A27</f>
        <v>ریاضی</v>
      </c>
      <c r="VF23" s="478"/>
      <c r="VG23" s="173" t="str">
        <f>'جدول نتایج '!GM27</f>
        <v/>
      </c>
      <c r="VH23" s="173" t="str">
        <f>'جدول نتایج '!GN27</f>
        <v/>
      </c>
      <c r="VI23" s="173" t="str">
        <f>'جدول نتایج '!GO27</f>
        <v/>
      </c>
      <c r="VJ23" s="482" t="s">
        <v>99</v>
      </c>
      <c r="VK23" s="482"/>
      <c r="VL23" s="482"/>
      <c r="VM23" s="482"/>
      <c r="VN23" s="482"/>
      <c r="VO23" s="478"/>
      <c r="VP23" s="176" t="s">
        <v>9</v>
      </c>
      <c r="VQ23" s="478" t="str">
        <f>'جدول نتایج '!A27</f>
        <v>ریاضی</v>
      </c>
      <c r="VR23" s="478"/>
      <c r="VS23" s="173" t="str">
        <f>'جدول نتایج '!GQ27</f>
        <v/>
      </c>
      <c r="VT23" s="173" t="str">
        <f>'جدول نتایج '!GR27</f>
        <v/>
      </c>
      <c r="VU23" s="173" t="str">
        <f>'جدول نتایج '!GS27</f>
        <v/>
      </c>
      <c r="VV23" s="482" t="s">
        <v>99</v>
      </c>
      <c r="VW23" s="482"/>
      <c r="VX23" s="482"/>
      <c r="VY23" s="482"/>
      <c r="VZ23" s="482"/>
      <c r="WA23" s="478"/>
      <c r="WB23" s="176" t="s">
        <v>9</v>
      </c>
      <c r="WC23" s="478" t="str">
        <f>'جدول نتایج '!A27</f>
        <v>ریاضی</v>
      </c>
      <c r="WD23" s="478"/>
      <c r="WE23" s="173" t="str">
        <f>'جدول نتایج '!GU27</f>
        <v/>
      </c>
      <c r="WF23" s="173" t="str">
        <f>'جدول نتایج '!GV27</f>
        <v/>
      </c>
      <c r="WG23" s="173" t="str">
        <f>'جدول نتایج '!GW27</f>
        <v/>
      </c>
      <c r="WH23" s="482" t="s">
        <v>99</v>
      </c>
      <c r="WI23" s="482"/>
      <c r="WJ23" s="482"/>
      <c r="WK23" s="482"/>
      <c r="WL23" s="482"/>
      <c r="WM23" s="478"/>
      <c r="WN23" s="176" t="s">
        <v>9</v>
      </c>
      <c r="WO23" s="478" t="str">
        <f>'جدول نتایج '!A27</f>
        <v>ریاضی</v>
      </c>
      <c r="WP23" s="478"/>
      <c r="WQ23" s="173" t="str">
        <f>'جدول نتایج '!GY27</f>
        <v/>
      </c>
      <c r="WR23" s="173" t="str">
        <f>'جدول نتایج '!GZ27</f>
        <v/>
      </c>
      <c r="WS23" s="173" t="str">
        <f>'جدول نتایج '!HA27</f>
        <v/>
      </c>
      <c r="WT23" s="482" t="s">
        <v>99</v>
      </c>
      <c r="WU23" s="482"/>
      <c r="WV23" s="482"/>
      <c r="WW23" s="482"/>
      <c r="WX23" s="482"/>
      <c r="WY23" s="478"/>
      <c r="WZ23" s="176" t="s">
        <v>9</v>
      </c>
      <c r="XA23" s="478" t="str">
        <f>'جدول نتایج '!A27</f>
        <v>ریاضی</v>
      </c>
      <c r="XB23" s="478"/>
      <c r="XC23" s="173" t="str">
        <f>'جدول نتایج '!HC27</f>
        <v/>
      </c>
      <c r="XD23" s="173" t="str">
        <f>'جدول نتایج '!HD27</f>
        <v/>
      </c>
      <c r="XE23" s="173" t="str">
        <f>'جدول نتایج '!HE27</f>
        <v/>
      </c>
      <c r="XF23" s="482" t="s">
        <v>99</v>
      </c>
      <c r="XG23" s="482"/>
      <c r="XH23" s="482"/>
      <c r="XI23" s="482"/>
      <c r="XJ23" s="482"/>
      <c r="XK23" s="478"/>
      <c r="XL23" s="176" t="s">
        <v>9</v>
      </c>
      <c r="XM23" s="478" t="str">
        <f>'جدول نتایج '!A27</f>
        <v>ریاضی</v>
      </c>
      <c r="XN23" s="478"/>
      <c r="XO23" s="173" t="str">
        <f>'جدول نتایج '!HG27</f>
        <v/>
      </c>
      <c r="XP23" s="173" t="str">
        <f>'جدول نتایج '!HH27</f>
        <v/>
      </c>
      <c r="XQ23" s="173" t="str">
        <f>'جدول نتایج '!HI27</f>
        <v/>
      </c>
      <c r="XR23" s="482" t="s">
        <v>99</v>
      </c>
      <c r="XS23" s="482"/>
      <c r="XT23" s="482"/>
      <c r="XU23" s="482"/>
      <c r="XV23" s="482"/>
      <c r="XW23" s="478"/>
      <c r="XX23" s="176" t="s">
        <v>9</v>
      </c>
      <c r="XY23" s="478" t="str">
        <f>'جدول نتایج '!A27</f>
        <v>ریاضی</v>
      </c>
      <c r="XZ23" s="478"/>
      <c r="YA23" s="173" t="str">
        <f>'جدول نتایج '!HK27</f>
        <v/>
      </c>
      <c r="YB23" s="173" t="str">
        <f>'جدول نتایج '!HL27</f>
        <v/>
      </c>
      <c r="YC23" s="173" t="str">
        <f>'جدول نتایج '!HM27</f>
        <v/>
      </c>
      <c r="YD23" s="482" t="s">
        <v>99</v>
      </c>
      <c r="YE23" s="482"/>
      <c r="YF23" s="482"/>
      <c r="YG23" s="482"/>
      <c r="YH23" s="482"/>
      <c r="YI23" s="478"/>
      <c r="YJ23" s="176" t="s">
        <v>9</v>
      </c>
      <c r="YK23" s="478" t="str">
        <f>'جدول نتایج '!A27</f>
        <v>ریاضی</v>
      </c>
      <c r="YL23" s="478"/>
      <c r="YM23" s="173" t="str">
        <f>'جدول نتایج '!HO27</f>
        <v/>
      </c>
      <c r="YN23" s="173" t="str">
        <f>'جدول نتایج '!HP27</f>
        <v/>
      </c>
      <c r="YO23" s="173" t="str">
        <f>'جدول نتایج '!HQ27</f>
        <v/>
      </c>
      <c r="YP23" s="482" t="s">
        <v>99</v>
      </c>
      <c r="YQ23" s="482"/>
      <c r="YR23" s="482"/>
      <c r="YS23" s="482"/>
      <c r="YT23" s="482"/>
      <c r="YU23" s="478"/>
      <c r="YV23" s="176" t="s">
        <v>9</v>
      </c>
      <c r="YW23" s="478" t="str">
        <f>'جدول نتایج '!A27</f>
        <v>ریاضی</v>
      </c>
      <c r="YX23" s="478"/>
      <c r="YY23" s="173" t="str">
        <f>'جدول نتایج '!HS27</f>
        <v/>
      </c>
      <c r="YZ23" s="173" t="str">
        <f>'جدول نتایج '!HT27</f>
        <v/>
      </c>
      <c r="ZA23" s="173" t="str">
        <f>'جدول نتایج '!HU27</f>
        <v/>
      </c>
      <c r="ZB23" s="482" t="s">
        <v>99</v>
      </c>
      <c r="ZC23" s="482"/>
      <c r="ZD23" s="482"/>
      <c r="ZE23" s="482"/>
      <c r="ZF23" s="482"/>
      <c r="ZG23" s="478"/>
      <c r="ZH23" s="176" t="s">
        <v>9</v>
      </c>
      <c r="ZI23" s="478" t="str">
        <f>'جدول نتایج '!A27</f>
        <v>ریاضی</v>
      </c>
      <c r="ZJ23" s="478"/>
      <c r="ZK23" s="173" t="str">
        <f>'جدول نتایج '!HW27</f>
        <v/>
      </c>
      <c r="ZL23" s="173" t="str">
        <f>'جدول نتایج '!HX27</f>
        <v/>
      </c>
      <c r="ZM23" s="173" t="str">
        <f>'جدول نتایج '!HY27</f>
        <v/>
      </c>
      <c r="ZN23" s="482" t="s">
        <v>99</v>
      </c>
      <c r="ZO23" s="482"/>
      <c r="ZP23" s="482"/>
      <c r="ZQ23" s="482"/>
      <c r="ZR23" s="482"/>
      <c r="ZS23" s="478"/>
      <c r="ZT23" s="176" t="s">
        <v>9</v>
      </c>
      <c r="ZU23" s="478" t="str">
        <f>'جدول نتایج '!A27</f>
        <v>ریاضی</v>
      </c>
      <c r="ZV23" s="478"/>
      <c r="ZW23" s="173" t="str">
        <f>'جدول نتایج '!IA27</f>
        <v/>
      </c>
      <c r="ZX23" s="173" t="str">
        <f>'جدول نتایج '!IB27</f>
        <v/>
      </c>
      <c r="ZY23" s="173" t="str">
        <f>'جدول نتایج '!IC27</f>
        <v/>
      </c>
      <c r="ZZ23" s="482" t="s">
        <v>99</v>
      </c>
      <c r="AAA23" s="482"/>
      <c r="AAB23" s="482"/>
      <c r="AAC23" s="482"/>
      <c r="AAD23" s="482"/>
      <c r="AAE23" s="478"/>
      <c r="AAF23" s="176" t="s">
        <v>9</v>
      </c>
      <c r="AAG23" s="478" t="str">
        <f>'جدول نتایج '!A27</f>
        <v>ریاضی</v>
      </c>
      <c r="AAH23" s="478"/>
      <c r="AAI23" s="173" t="str">
        <f>'جدول نتایج '!IE27</f>
        <v/>
      </c>
      <c r="AAJ23" s="173" t="str">
        <f>'جدول نتایج '!IF27</f>
        <v/>
      </c>
      <c r="AAK23" s="173" t="str">
        <f>'جدول نتایج '!IG27</f>
        <v/>
      </c>
      <c r="AAL23" s="482" t="s">
        <v>99</v>
      </c>
      <c r="AAM23" s="482"/>
      <c r="AAN23" s="482"/>
      <c r="AAO23" s="482"/>
      <c r="AAP23" s="482"/>
      <c r="AAQ23" s="478"/>
      <c r="AAR23" s="176" t="s">
        <v>9</v>
      </c>
      <c r="AAS23" s="478" t="str">
        <f>'جدول نتایج '!A27</f>
        <v>ریاضی</v>
      </c>
      <c r="AAT23" s="478"/>
      <c r="AAU23" s="173" t="str">
        <f>'جدول نتایج '!II27</f>
        <v/>
      </c>
      <c r="AAV23" s="173" t="str">
        <f>'جدول نتایج '!IJ27</f>
        <v/>
      </c>
      <c r="AAW23" s="173" t="str">
        <f>'جدول نتایج '!IK27</f>
        <v/>
      </c>
      <c r="AAX23" s="482" t="s">
        <v>99</v>
      </c>
      <c r="AAY23" s="482"/>
      <c r="AAZ23" s="482"/>
      <c r="ABA23" s="482"/>
      <c r="ABB23" s="482"/>
      <c r="ABC23" s="478"/>
      <c r="ABD23" s="176" t="s">
        <v>9</v>
      </c>
      <c r="ABE23" s="478" t="str">
        <f>'جدول نتایج '!A27</f>
        <v>ریاضی</v>
      </c>
      <c r="ABF23" s="478"/>
      <c r="ABG23" s="173" t="str">
        <f>'جدول نتایج '!IM27</f>
        <v/>
      </c>
      <c r="ABH23" s="173" t="str">
        <f>'جدول نتایج '!IN27</f>
        <v/>
      </c>
      <c r="ABI23" s="173" t="str">
        <f>'جدول نتایج '!IO27</f>
        <v/>
      </c>
      <c r="ABJ23" s="482" t="s">
        <v>99</v>
      </c>
      <c r="ABK23" s="482"/>
      <c r="ABL23" s="482"/>
      <c r="ABM23" s="482"/>
      <c r="ABN23" s="482"/>
      <c r="ABO23" s="478"/>
      <c r="ABP23" s="176" t="s">
        <v>9</v>
      </c>
      <c r="ABQ23" s="478" t="str">
        <f>'جدول نتایج '!A27</f>
        <v>ریاضی</v>
      </c>
      <c r="ABR23" s="478"/>
      <c r="ABS23" s="173" t="str">
        <f>'جدول نتایج '!IQ27</f>
        <v/>
      </c>
      <c r="ABT23" s="173" t="str">
        <f>'جدول نتایج '!IR27</f>
        <v/>
      </c>
      <c r="ABU23" s="173" t="str">
        <f>'جدول نتایج '!IS27</f>
        <v/>
      </c>
      <c r="ABV23" s="482" t="s">
        <v>99</v>
      </c>
      <c r="ABW23" s="482"/>
      <c r="ABX23" s="482"/>
      <c r="ABY23" s="482"/>
      <c r="ABZ23" s="482"/>
      <c r="ACA23" s="478"/>
      <c r="ACB23" s="176" t="s">
        <v>9</v>
      </c>
      <c r="ACC23" s="478" t="str">
        <f>'جدول نتایج '!A27</f>
        <v>ریاضی</v>
      </c>
      <c r="ACD23" s="478"/>
      <c r="ACE23" s="173" t="str">
        <f>'جدول نتایج '!IU27</f>
        <v/>
      </c>
      <c r="ACF23" s="173" t="str">
        <f>'جدول نتایج '!IV27</f>
        <v/>
      </c>
      <c r="ACG23" s="173" t="str">
        <f>'جدول نتایج '!IW27</f>
        <v/>
      </c>
      <c r="ACH23" s="482" t="s">
        <v>99</v>
      </c>
      <c r="ACI23" s="482"/>
      <c r="ACJ23" s="482"/>
      <c r="ACK23" s="482"/>
      <c r="ACL23" s="482"/>
      <c r="ACM23" s="478"/>
      <c r="ACN23" s="176" t="s">
        <v>9</v>
      </c>
      <c r="ACO23" s="478" t="str">
        <f>'جدول نتایج '!A27</f>
        <v>ریاضی</v>
      </c>
      <c r="ACP23" s="478"/>
      <c r="ACQ23" s="173" t="str">
        <f>'جدول نتایج '!IY27</f>
        <v/>
      </c>
      <c r="ACR23" s="173" t="str">
        <f>'جدول نتایج '!IZ27</f>
        <v/>
      </c>
      <c r="ACS23" s="173" t="str">
        <f>'جدول نتایج '!JA27</f>
        <v/>
      </c>
      <c r="ACT23" s="482" t="s">
        <v>99</v>
      </c>
      <c r="ACU23" s="482"/>
      <c r="ACV23" s="482"/>
      <c r="ACW23" s="482"/>
      <c r="ACX23" s="482"/>
      <c r="ACY23" s="478"/>
      <c r="ACZ23" s="176" t="s">
        <v>9</v>
      </c>
      <c r="ADA23" s="478" t="str">
        <f>'جدول نتایج '!A27</f>
        <v>ریاضی</v>
      </c>
      <c r="ADB23" s="478"/>
      <c r="ADC23" s="173" t="str">
        <f>'جدول نتایج '!JC27</f>
        <v/>
      </c>
      <c r="ADD23" s="173" t="str">
        <f>'جدول نتایج '!JD27</f>
        <v/>
      </c>
      <c r="ADE23" s="173" t="str">
        <f>'جدول نتایج '!JE27</f>
        <v/>
      </c>
      <c r="ADF23" s="482" t="s">
        <v>99</v>
      </c>
      <c r="ADG23" s="482"/>
      <c r="ADH23" s="482"/>
      <c r="ADI23" s="482"/>
      <c r="ADJ23" s="482"/>
      <c r="ADK23" s="478"/>
      <c r="ADL23" s="176" t="s">
        <v>9</v>
      </c>
      <c r="ADM23" s="478" t="str">
        <f>'جدول نتایج '!A27</f>
        <v>ریاضی</v>
      </c>
      <c r="ADN23" s="478"/>
      <c r="ADO23" s="173" t="str">
        <f>'جدول نتایج '!JG27</f>
        <v/>
      </c>
      <c r="ADP23" s="173" t="str">
        <f>'جدول نتایج '!JH27</f>
        <v/>
      </c>
      <c r="ADQ23" s="173" t="str">
        <f>'جدول نتایج '!JI27</f>
        <v/>
      </c>
      <c r="ADR23" s="482" t="s">
        <v>99</v>
      </c>
      <c r="ADS23" s="482"/>
      <c r="ADT23" s="482"/>
      <c r="ADU23" s="482"/>
      <c r="ADV23" s="482"/>
      <c r="ADW23" s="478"/>
      <c r="ADX23" s="176" t="s">
        <v>9</v>
      </c>
      <c r="ADY23" s="478" t="str">
        <f>'جدول نتایج '!A27</f>
        <v>ریاضی</v>
      </c>
      <c r="ADZ23" s="478"/>
      <c r="AEA23" s="173" t="str">
        <f>'جدول نتایج '!JK27</f>
        <v/>
      </c>
      <c r="AEB23" s="173" t="str">
        <f>'جدول نتایج '!JL27</f>
        <v/>
      </c>
      <c r="AEC23" s="173" t="str">
        <f>'جدول نتایج '!JM27</f>
        <v/>
      </c>
      <c r="AED23" s="482" t="s">
        <v>99</v>
      </c>
      <c r="AEE23" s="482"/>
      <c r="AEF23" s="482"/>
      <c r="AEG23" s="482"/>
      <c r="AEH23" s="482"/>
      <c r="AEI23" s="478"/>
      <c r="AEJ23" s="176" t="s">
        <v>9</v>
      </c>
      <c r="AEK23" s="478" t="str">
        <f>'جدول نتایج '!A27</f>
        <v>ریاضی</v>
      </c>
      <c r="AEL23" s="478"/>
      <c r="AEM23" s="173" t="str">
        <f>'جدول نتایج '!JO27</f>
        <v/>
      </c>
      <c r="AEN23" s="173" t="str">
        <f>'جدول نتایج '!JP27</f>
        <v/>
      </c>
      <c r="AEO23" s="173" t="str">
        <f>'جدول نتایج '!JQ27</f>
        <v/>
      </c>
      <c r="AEP23" s="482" t="s">
        <v>99</v>
      </c>
      <c r="AEQ23" s="482"/>
      <c r="AER23" s="482"/>
      <c r="AES23" s="482"/>
      <c r="AET23" s="482"/>
      <c r="AEU23" s="478"/>
      <c r="AEV23" s="176" t="s">
        <v>9</v>
      </c>
      <c r="AEW23" s="478" t="str">
        <f>'جدول نتایج '!A27</f>
        <v>ریاضی</v>
      </c>
      <c r="AEX23" s="478"/>
      <c r="AEY23" s="173" t="str">
        <f>'جدول نتایج '!JS27</f>
        <v/>
      </c>
      <c r="AEZ23" s="173" t="str">
        <f>'جدول نتایج '!JT27</f>
        <v/>
      </c>
      <c r="AFA23" s="173" t="str">
        <f>'جدول نتایج '!JU27</f>
        <v/>
      </c>
      <c r="AFB23" s="482" t="s">
        <v>99</v>
      </c>
      <c r="AFC23" s="482"/>
      <c r="AFD23" s="482"/>
      <c r="AFE23" s="482"/>
      <c r="AFF23" s="482"/>
      <c r="AFG23" s="478"/>
      <c r="AFH23" s="176" t="s">
        <v>9</v>
      </c>
      <c r="AFI23" s="478" t="str">
        <f>'جدول نتایج '!A27</f>
        <v>ریاضی</v>
      </c>
      <c r="AFJ23" s="478"/>
      <c r="AFK23" s="173" t="str">
        <f>'جدول نتایج '!JW27</f>
        <v/>
      </c>
      <c r="AFL23" s="173" t="str">
        <f>'جدول نتایج '!JX27</f>
        <v/>
      </c>
      <c r="AFM23" s="173" t="str">
        <f>'جدول نتایج '!JY27</f>
        <v/>
      </c>
      <c r="AFN23" s="482" t="s">
        <v>99</v>
      </c>
      <c r="AFO23" s="482"/>
      <c r="AFP23" s="482"/>
      <c r="AFQ23" s="482"/>
      <c r="AFR23" s="482"/>
      <c r="AFS23" s="478"/>
      <c r="AFT23" s="176" t="s">
        <v>9</v>
      </c>
      <c r="AFU23" s="478" t="str">
        <f>'جدول نتایج '!A27</f>
        <v>ریاضی</v>
      </c>
      <c r="AFV23" s="478"/>
      <c r="AFW23" s="173" t="str">
        <f>'جدول نتایج '!KA27</f>
        <v/>
      </c>
      <c r="AFX23" s="173" t="str">
        <f>'جدول نتایج '!KB27</f>
        <v/>
      </c>
      <c r="AFY23" s="173" t="str">
        <f>'جدول نتایج '!KC27</f>
        <v/>
      </c>
      <c r="AFZ23" s="482" t="s">
        <v>99</v>
      </c>
      <c r="AGA23" s="482"/>
      <c r="AGB23" s="482"/>
      <c r="AGC23" s="482"/>
      <c r="AGD23" s="482"/>
      <c r="AGE23" s="478"/>
      <c r="AGF23" s="176" t="s">
        <v>9</v>
      </c>
      <c r="AGG23" s="478" t="str">
        <f>'جدول نتایج '!A27</f>
        <v>ریاضی</v>
      </c>
      <c r="AGH23" s="478"/>
      <c r="AGI23" s="173" t="str">
        <f>'جدول نتایج '!KE27</f>
        <v/>
      </c>
      <c r="AGJ23" s="173" t="str">
        <f>'جدول نتایج '!KF27</f>
        <v/>
      </c>
      <c r="AGK23" s="173" t="str">
        <f>'جدول نتایج '!KG27</f>
        <v/>
      </c>
      <c r="AGL23" s="482" t="s">
        <v>99</v>
      </c>
      <c r="AGM23" s="482"/>
      <c r="AGN23" s="482"/>
      <c r="AGO23" s="482"/>
      <c r="AGP23" s="482"/>
      <c r="AGQ23" s="478"/>
      <c r="AGR23" s="176" t="s">
        <v>9</v>
      </c>
      <c r="AGS23" s="478" t="str">
        <f>'جدول نتایج '!A27</f>
        <v>ریاضی</v>
      </c>
      <c r="AGT23" s="478"/>
      <c r="AGU23" s="173" t="str">
        <f>'جدول نتایج '!KI27</f>
        <v/>
      </c>
      <c r="AGV23" s="173" t="str">
        <f>'جدول نتایج '!KJ27</f>
        <v/>
      </c>
      <c r="AGW23" s="173" t="str">
        <f>'جدول نتایج '!KK27</f>
        <v/>
      </c>
      <c r="AGX23" s="482" t="s">
        <v>99</v>
      </c>
      <c r="AGY23" s="482"/>
      <c r="AGZ23" s="482"/>
      <c r="AHA23" s="482"/>
      <c r="AHB23" s="482"/>
      <c r="AHC23" s="478"/>
      <c r="AHD23" s="176" t="s">
        <v>9</v>
      </c>
      <c r="AHE23" s="478" t="str">
        <f>'جدول نتایج '!A27</f>
        <v>ریاضی</v>
      </c>
      <c r="AHF23" s="478"/>
      <c r="AHG23" s="173" t="str">
        <f>'جدول نتایج '!KM27</f>
        <v/>
      </c>
      <c r="AHH23" s="173" t="str">
        <f>'جدول نتایج '!KN27</f>
        <v/>
      </c>
      <c r="AHI23" s="173" t="str">
        <f>'جدول نتایج '!KO27</f>
        <v/>
      </c>
      <c r="AHJ23" s="482" t="s">
        <v>99</v>
      </c>
      <c r="AHK23" s="482"/>
      <c r="AHL23" s="482"/>
      <c r="AHM23" s="482"/>
      <c r="AHN23" s="482"/>
      <c r="AHO23" s="478"/>
      <c r="AHP23" s="176" t="s">
        <v>9</v>
      </c>
      <c r="AHQ23" s="478" t="str">
        <f>'جدول نتایج '!A27</f>
        <v>ریاضی</v>
      </c>
      <c r="AHR23" s="478"/>
      <c r="AHS23" s="173" t="str">
        <f>'جدول نتایج '!KQ27</f>
        <v/>
      </c>
      <c r="AHT23" s="173" t="str">
        <f>'جدول نتایج '!KR27</f>
        <v/>
      </c>
      <c r="AHU23" s="173" t="str">
        <f>'جدول نتایج '!KS27</f>
        <v/>
      </c>
      <c r="AHV23" s="482" t="s">
        <v>99</v>
      </c>
      <c r="AHW23" s="482"/>
      <c r="AHX23" s="482"/>
      <c r="AHY23" s="482"/>
      <c r="AHZ23" s="482"/>
      <c r="AIA23" s="478"/>
      <c r="AIB23" s="176" t="s">
        <v>9</v>
      </c>
      <c r="AIC23" s="478" t="str">
        <f>'جدول نتایج '!A27</f>
        <v>ریاضی</v>
      </c>
      <c r="AID23" s="478"/>
      <c r="AIE23" s="173" t="str">
        <f>'جدول نتایج '!KU27</f>
        <v/>
      </c>
      <c r="AIF23" s="173" t="str">
        <f>'جدول نتایج '!KV27</f>
        <v/>
      </c>
      <c r="AIG23" s="173" t="str">
        <f>'جدول نتایج '!KW27</f>
        <v/>
      </c>
      <c r="AIH23" s="482" t="s">
        <v>99</v>
      </c>
      <c r="AII23" s="482"/>
      <c r="AIJ23" s="482"/>
      <c r="AIK23" s="482"/>
      <c r="AIL23" s="482"/>
      <c r="AIM23" s="478"/>
      <c r="AIN23" s="176" t="s">
        <v>9</v>
      </c>
      <c r="AIO23" s="478" t="str">
        <f>'جدول نتایج '!A27</f>
        <v>ریاضی</v>
      </c>
      <c r="AIP23" s="478"/>
      <c r="AIQ23" s="173" t="str">
        <f>'جدول نتایج '!KY27</f>
        <v/>
      </c>
      <c r="AIR23" s="173" t="str">
        <f>'جدول نتایج '!KZ27</f>
        <v/>
      </c>
      <c r="AIS23" s="173" t="str">
        <f>'جدول نتایج '!LA27</f>
        <v/>
      </c>
      <c r="AIT23" s="482" t="s">
        <v>99</v>
      </c>
      <c r="AIU23" s="482"/>
      <c r="AIV23" s="482"/>
      <c r="AIW23" s="482"/>
      <c r="AIX23" s="482"/>
      <c r="AIY23" s="478"/>
      <c r="AIZ23" s="176" t="s">
        <v>9</v>
      </c>
      <c r="AJA23" s="478" t="str">
        <f>'جدول نتایج '!A27</f>
        <v>ریاضی</v>
      </c>
      <c r="AJB23" s="478"/>
      <c r="AJC23" s="173" t="str">
        <f>'جدول نتایج '!LC27</f>
        <v/>
      </c>
      <c r="AJD23" s="173" t="str">
        <f>'جدول نتایج '!LD27</f>
        <v/>
      </c>
      <c r="AJE23" s="173" t="str">
        <f>'جدول نتایج '!LE27</f>
        <v/>
      </c>
      <c r="AJF23" s="482" t="s">
        <v>99</v>
      </c>
      <c r="AJG23" s="482"/>
      <c r="AJH23" s="482"/>
      <c r="AJI23" s="482"/>
      <c r="AJJ23" s="482"/>
      <c r="AJK23" s="478"/>
      <c r="AJL23" s="176" t="s">
        <v>9</v>
      </c>
      <c r="AJM23" s="478" t="str">
        <f>'جدول نتایج '!A27</f>
        <v>ریاضی</v>
      </c>
      <c r="AJN23" s="478"/>
      <c r="AJO23" s="173" t="str">
        <f>'جدول نتایج '!LG27</f>
        <v/>
      </c>
      <c r="AJP23" s="173" t="str">
        <f>'جدول نتایج '!LH27</f>
        <v/>
      </c>
      <c r="AJQ23" s="173" t="str">
        <f>'جدول نتایج '!LI27</f>
        <v/>
      </c>
      <c r="AJR23" s="482" t="s">
        <v>99</v>
      </c>
      <c r="AJS23" s="482"/>
      <c r="AJT23" s="482"/>
      <c r="AJU23" s="482"/>
      <c r="AJV23" s="482"/>
      <c r="AJW23" s="478"/>
      <c r="AJX23" s="176" t="s">
        <v>9</v>
      </c>
      <c r="AJY23" s="478" t="str">
        <f>'جدول نتایج '!A27</f>
        <v>ریاضی</v>
      </c>
      <c r="AJZ23" s="478"/>
      <c r="AKA23" s="173" t="str">
        <f>'جدول نتایج '!LK27</f>
        <v/>
      </c>
      <c r="AKB23" s="173" t="str">
        <f>'جدول نتایج '!LL27</f>
        <v/>
      </c>
      <c r="AKC23" s="173" t="str">
        <f>'جدول نتایج '!LM27</f>
        <v/>
      </c>
      <c r="AKD23" s="482" t="s">
        <v>99</v>
      </c>
      <c r="AKE23" s="482"/>
      <c r="AKF23" s="482"/>
      <c r="AKG23" s="482"/>
      <c r="AKH23" s="482"/>
      <c r="AKI23" s="478"/>
      <c r="AKJ23" s="176" t="s">
        <v>9</v>
      </c>
      <c r="AKL23" s="444"/>
      <c r="AKM23" s="444"/>
      <c r="AKN23" s="444"/>
      <c r="AKO23" s="444"/>
      <c r="AKP23" s="444"/>
    </row>
    <row r="24" spans="1:978" ht="18" customHeight="1" x14ac:dyDescent="0.3">
      <c r="A24" s="478" t="str">
        <f>'جدول نتایج '!A28</f>
        <v>ساینس</v>
      </c>
      <c r="B24" s="478"/>
      <c r="C24" s="173" t="str">
        <f>'جدول نتایج '!C28</f>
        <v/>
      </c>
      <c r="D24" s="173" t="str">
        <f>'جدول نتایج '!D28</f>
        <v/>
      </c>
      <c r="E24" s="173" t="str">
        <f>'جدول نتایج '!E28</f>
        <v/>
      </c>
      <c r="F24" s="483" t="s">
        <v>100</v>
      </c>
      <c r="G24" s="483"/>
      <c r="H24" s="483"/>
      <c r="I24" s="483"/>
      <c r="J24" s="483"/>
      <c r="K24" s="478"/>
      <c r="L24" s="176" t="s">
        <v>10</v>
      </c>
      <c r="M24" s="478" t="str">
        <f>'جدول نتایج '!A28</f>
        <v>ساینس</v>
      </c>
      <c r="N24" s="478"/>
      <c r="O24" s="173" t="str">
        <f>'جدول نتایج '!G28</f>
        <v/>
      </c>
      <c r="P24" s="173" t="str">
        <f>'جدول نتایج '!H28</f>
        <v/>
      </c>
      <c r="Q24" s="173" t="str">
        <f>'جدول نتایج '!I28</f>
        <v/>
      </c>
      <c r="R24" s="483" t="s">
        <v>100</v>
      </c>
      <c r="S24" s="483"/>
      <c r="T24" s="483"/>
      <c r="U24" s="483"/>
      <c r="V24" s="483"/>
      <c r="W24" s="478"/>
      <c r="X24" s="176" t="s">
        <v>10</v>
      </c>
      <c r="Y24" s="478" t="str">
        <f>'جدول نتایج '!A28</f>
        <v>ساینس</v>
      </c>
      <c r="Z24" s="478"/>
      <c r="AA24" s="173" t="str">
        <f>'جدول نتایج '!K28</f>
        <v/>
      </c>
      <c r="AB24" s="173" t="str">
        <f>'جدول نتایج '!L28</f>
        <v/>
      </c>
      <c r="AC24" s="173" t="str">
        <f>'جدول نتایج '!M28</f>
        <v/>
      </c>
      <c r="AD24" s="483" t="s">
        <v>100</v>
      </c>
      <c r="AE24" s="483"/>
      <c r="AF24" s="483"/>
      <c r="AG24" s="483"/>
      <c r="AH24" s="483"/>
      <c r="AI24" s="478"/>
      <c r="AJ24" s="176" t="s">
        <v>10</v>
      </c>
      <c r="AK24" s="478" t="str">
        <f>'جدول نتایج '!A28</f>
        <v>ساینس</v>
      </c>
      <c r="AL24" s="478"/>
      <c r="AM24" s="173" t="str">
        <f>'جدول نتایج '!O28</f>
        <v/>
      </c>
      <c r="AN24" s="173" t="str">
        <f>'جدول نتایج '!P28</f>
        <v/>
      </c>
      <c r="AO24" s="173" t="str">
        <f>'جدول نتایج '!Q28</f>
        <v/>
      </c>
      <c r="AP24" s="483" t="s">
        <v>100</v>
      </c>
      <c r="AQ24" s="483"/>
      <c r="AR24" s="483"/>
      <c r="AS24" s="483"/>
      <c r="AT24" s="483"/>
      <c r="AU24" s="478"/>
      <c r="AV24" s="176" t="s">
        <v>10</v>
      </c>
      <c r="AW24" s="478" t="str">
        <f>'جدول نتایج '!A28</f>
        <v>ساینس</v>
      </c>
      <c r="AX24" s="478"/>
      <c r="AY24" s="173" t="str">
        <f>'جدول نتایج '!S28</f>
        <v/>
      </c>
      <c r="AZ24" s="173" t="str">
        <f>'جدول نتایج '!T28</f>
        <v/>
      </c>
      <c r="BA24" s="173" t="str">
        <f>'جدول نتایج '!U28</f>
        <v/>
      </c>
      <c r="BB24" s="483" t="s">
        <v>100</v>
      </c>
      <c r="BC24" s="483"/>
      <c r="BD24" s="483"/>
      <c r="BE24" s="483"/>
      <c r="BF24" s="483"/>
      <c r="BG24" s="478"/>
      <c r="BH24" s="176" t="s">
        <v>10</v>
      </c>
      <c r="BI24" s="478" t="str">
        <f>'جدول نتایج '!A28</f>
        <v>ساینس</v>
      </c>
      <c r="BJ24" s="478"/>
      <c r="BK24" s="173" t="str">
        <f>'جدول نتایج '!W28</f>
        <v/>
      </c>
      <c r="BL24" s="173" t="str">
        <f>'جدول نتایج '!X28</f>
        <v/>
      </c>
      <c r="BM24" s="173" t="str">
        <f>'جدول نتایج '!Y28</f>
        <v/>
      </c>
      <c r="BN24" s="483" t="s">
        <v>100</v>
      </c>
      <c r="BO24" s="483"/>
      <c r="BP24" s="483"/>
      <c r="BQ24" s="483"/>
      <c r="BR24" s="483"/>
      <c r="BS24" s="478"/>
      <c r="BT24" s="176" t="s">
        <v>10</v>
      </c>
      <c r="BU24" s="478" t="str">
        <f>'جدول نتایج '!A28</f>
        <v>ساینس</v>
      </c>
      <c r="BV24" s="478"/>
      <c r="BW24" s="173" t="str">
        <f>'جدول نتایج '!AA28</f>
        <v/>
      </c>
      <c r="BX24" s="173" t="str">
        <f>'جدول نتایج '!AB28</f>
        <v/>
      </c>
      <c r="BY24" s="173" t="str">
        <f>'جدول نتایج '!AC28</f>
        <v/>
      </c>
      <c r="BZ24" s="483" t="s">
        <v>100</v>
      </c>
      <c r="CA24" s="483"/>
      <c r="CB24" s="483"/>
      <c r="CC24" s="483"/>
      <c r="CD24" s="483"/>
      <c r="CE24" s="478"/>
      <c r="CF24" s="176" t="s">
        <v>10</v>
      </c>
      <c r="CG24" s="478" t="str">
        <f>'جدول نتایج '!A28</f>
        <v>ساینس</v>
      </c>
      <c r="CH24" s="478"/>
      <c r="CI24" s="173" t="str">
        <f>'جدول نتایج '!AE28</f>
        <v/>
      </c>
      <c r="CJ24" s="173" t="str">
        <f>'جدول نتایج '!AF28</f>
        <v/>
      </c>
      <c r="CK24" s="173" t="str">
        <f>'جدول نتایج '!AG28</f>
        <v/>
      </c>
      <c r="CL24" s="483" t="s">
        <v>100</v>
      </c>
      <c r="CM24" s="483"/>
      <c r="CN24" s="483"/>
      <c r="CO24" s="483"/>
      <c r="CP24" s="483"/>
      <c r="CQ24" s="478"/>
      <c r="CR24" s="176" t="s">
        <v>10</v>
      </c>
      <c r="CS24" s="478" t="str">
        <f>'جدول نتایج '!A28</f>
        <v>ساینس</v>
      </c>
      <c r="CT24" s="478"/>
      <c r="CU24" s="173" t="str">
        <f>'جدول نتایج '!AI28</f>
        <v/>
      </c>
      <c r="CV24" s="173" t="str">
        <f>'جدول نتایج '!AJ28</f>
        <v/>
      </c>
      <c r="CW24" s="173" t="str">
        <f>'جدول نتایج '!AK28</f>
        <v/>
      </c>
      <c r="CX24" s="483" t="s">
        <v>100</v>
      </c>
      <c r="CY24" s="483"/>
      <c r="CZ24" s="483"/>
      <c r="DA24" s="483"/>
      <c r="DB24" s="483"/>
      <c r="DC24" s="478"/>
      <c r="DD24" s="176" t="s">
        <v>10</v>
      </c>
      <c r="DE24" s="478" t="str">
        <f>'جدول نتایج '!A28</f>
        <v>ساینس</v>
      </c>
      <c r="DF24" s="478"/>
      <c r="DG24" s="173" t="str">
        <f>'جدول نتایج '!AM28</f>
        <v/>
      </c>
      <c r="DH24" s="173" t="str">
        <f>'جدول نتایج '!AN28</f>
        <v/>
      </c>
      <c r="DI24" s="173" t="str">
        <f>'جدول نتایج '!AO28</f>
        <v/>
      </c>
      <c r="DJ24" s="483" t="s">
        <v>100</v>
      </c>
      <c r="DK24" s="483"/>
      <c r="DL24" s="483"/>
      <c r="DM24" s="483"/>
      <c r="DN24" s="483"/>
      <c r="DO24" s="478"/>
      <c r="DP24" s="176" t="s">
        <v>10</v>
      </c>
      <c r="DQ24" s="478" t="str">
        <f>'جدول نتایج '!A28</f>
        <v>ساینس</v>
      </c>
      <c r="DR24" s="478"/>
      <c r="DS24" s="173" t="str">
        <f>'جدول نتایج '!AQ28</f>
        <v/>
      </c>
      <c r="DT24" s="173" t="str">
        <f>'جدول نتایج '!AR28</f>
        <v/>
      </c>
      <c r="DU24" s="173" t="str">
        <f>'جدول نتایج '!AS28</f>
        <v/>
      </c>
      <c r="DV24" s="483" t="s">
        <v>100</v>
      </c>
      <c r="DW24" s="483"/>
      <c r="DX24" s="483"/>
      <c r="DY24" s="483"/>
      <c r="DZ24" s="483"/>
      <c r="EA24" s="478"/>
      <c r="EB24" s="176" t="s">
        <v>10</v>
      </c>
      <c r="EC24" s="478" t="str">
        <f>'جدول نتایج '!A28</f>
        <v>ساینس</v>
      </c>
      <c r="ED24" s="478"/>
      <c r="EE24" s="173" t="str">
        <f>'جدول نتایج '!AU28</f>
        <v/>
      </c>
      <c r="EF24" s="173" t="str">
        <f>'جدول نتایج '!AV28</f>
        <v/>
      </c>
      <c r="EG24" s="173" t="str">
        <f>'جدول نتایج '!AW28</f>
        <v/>
      </c>
      <c r="EH24" s="483" t="s">
        <v>100</v>
      </c>
      <c r="EI24" s="483"/>
      <c r="EJ24" s="483"/>
      <c r="EK24" s="483"/>
      <c r="EL24" s="483"/>
      <c r="EM24" s="478"/>
      <c r="EN24" s="176" t="s">
        <v>10</v>
      </c>
      <c r="EO24" s="478" t="str">
        <f>'جدول نتایج '!A28</f>
        <v>ساینس</v>
      </c>
      <c r="EP24" s="478"/>
      <c r="EQ24" s="173" t="str">
        <f>'جدول نتایج '!AY28</f>
        <v/>
      </c>
      <c r="ER24" s="173" t="str">
        <f>'جدول نتایج '!AZ28</f>
        <v/>
      </c>
      <c r="ES24" s="173" t="str">
        <f>'جدول نتایج '!BA28</f>
        <v/>
      </c>
      <c r="ET24" s="483" t="s">
        <v>100</v>
      </c>
      <c r="EU24" s="483"/>
      <c r="EV24" s="483"/>
      <c r="EW24" s="483"/>
      <c r="EX24" s="483"/>
      <c r="EY24" s="478"/>
      <c r="EZ24" s="176" t="s">
        <v>10</v>
      </c>
      <c r="FA24" s="478" t="str">
        <f>'جدول نتایج '!A28</f>
        <v>ساینس</v>
      </c>
      <c r="FB24" s="478"/>
      <c r="FC24" s="173" t="str">
        <f>'جدول نتایج '!BC28</f>
        <v/>
      </c>
      <c r="FD24" s="173" t="str">
        <f>'جدول نتایج '!BD28</f>
        <v/>
      </c>
      <c r="FE24" s="173" t="str">
        <f>'جدول نتایج '!BE28</f>
        <v/>
      </c>
      <c r="FF24" s="483" t="s">
        <v>100</v>
      </c>
      <c r="FG24" s="483"/>
      <c r="FH24" s="483"/>
      <c r="FI24" s="483"/>
      <c r="FJ24" s="483"/>
      <c r="FK24" s="478"/>
      <c r="FL24" s="176" t="s">
        <v>10</v>
      </c>
      <c r="FM24" s="478" t="str">
        <f>'جدول نتایج '!A28</f>
        <v>ساینس</v>
      </c>
      <c r="FN24" s="478"/>
      <c r="FO24" s="173" t="str">
        <f>'جدول نتایج '!BG28</f>
        <v/>
      </c>
      <c r="FP24" s="173" t="str">
        <f>'جدول نتایج '!BH28</f>
        <v/>
      </c>
      <c r="FQ24" s="173" t="str">
        <f>'جدول نتایج '!BI28</f>
        <v/>
      </c>
      <c r="FR24" s="483" t="s">
        <v>100</v>
      </c>
      <c r="FS24" s="483"/>
      <c r="FT24" s="483"/>
      <c r="FU24" s="483"/>
      <c r="FV24" s="483"/>
      <c r="FW24" s="478"/>
      <c r="FX24" s="176" t="s">
        <v>10</v>
      </c>
      <c r="FY24" s="478" t="str">
        <f>'جدول نتایج '!A28</f>
        <v>ساینس</v>
      </c>
      <c r="FZ24" s="478"/>
      <c r="GA24" s="173" t="str">
        <f>'جدول نتایج '!BK28</f>
        <v/>
      </c>
      <c r="GB24" s="173" t="str">
        <f>'جدول نتایج '!BL28</f>
        <v/>
      </c>
      <c r="GC24" s="173" t="str">
        <f>'جدول نتایج '!BM28</f>
        <v/>
      </c>
      <c r="GD24" s="483" t="s">
        <v>100</v>
      </c>
      <c r="GE24" s="483"/>
      <c r="GF24" s="483"/>
      <c r="GG24" s="483"/>
      <c r="GH24" s="483"/>
      <c r="GI24" s="478"/>
      <c r="GJ24" s="176" t="s">
        <v>10</v>
      </c>
      <c r="GK24" s="478" t="str">
        <f>'جدول نتایج '!A28</f>
        <v>ساینس</v>
      </c>
      <c r="GL24" s="478"/>
      <c r="GM24" s="173" t="str">
        <f>'جدول نتایج '!BO28</f>
        <v/>
      </c>
      <c r="GN24" s="173" t="str">
        <f>'جدول نتایج '!BP28</f>
        <v/>
      </c>
      <c r="GO24" s="173" t="str">
        <f>'جدول نتایج '!BQ28</f>
        <v/>
      </c>
      <c r="GP24" s="483" t="s">
        <v>100</v>
      </c>
      <c r="GQ24" s="483"/>
      <c r="GR24" s="483"/>
      <c r="GS24" s="483"/>
      <c r="GT24" s="483"/>
      <c r="GU24" s="478"/>
      <c r="GV24" s="176" t="s">
        <v>10</v>
      </c>
      <c r="GW24" s="478" t="str">
        <f>'جدول نتایج '!A28</f>
        <v>ساینس</v>
      </c>
      <c r="GX24" s="478"/>
      <c r="GY24" s="173" t="str">
        <f>'جدول نتایج '!BS28</f>
        <v/>
      </c>
      <c r="GZ24" s="173" t="str">
        <f>'جدول نتایج '!BT28</f>
        <v/>
      </c>
      <c r="HA24" s="173" t="str">
        <f>'جدول نتایج '!BU28</f>
        <v/>
      </c>
      <c r="HB24" s="483" t="s">
        <v>100</v>
      </c>
      <c r="HC24" s="483"/>
      <c r="HD24" s="483"/>
      <c r="HE24" s="483"/>
      <c r="HF24" s="483"/>
      <c r="HG24" s="478"/>
      <c r="HH24" s="176" t="s">
        <v>10</v>
      </c>
      <c r="HI24" s="478" t="str">
        <f>'جدول نتایج '!A28</f>
        <v>ساینس</v>
      </c>
      <c r="HJ24" s="478"/>
      <c r="HK24" s="173" t="str">
        <f>'جدول نتایج '!BW28</f>
        <v/>
      </c>
      <c r="HL24" s="173" t="str">
        <f>'جدول نتایج '!BX28</f>
        <v/>
      </c>
      <c r="HM24" s="173" t="str">
        <f>'جدول نتایج '!BY28</f>
        <v/>
      </c>
      <c r="HN24" s="483" t="s">
        <v>100</v>
      </c>
      <c r="HO24" s="483"/>
      <c r="HP24" s="483"/>
      <c r="HQ24" s="483"/>
      <c r="HR24" s="483"/>
      <c r="HS24" s="478"/>
      <c r="HT24" s="176" t="s">
        <v>10</v>
      </c>
      <c r="HU24" s="478" t="str">
        <f>'جدول نتایج '!A28</f>
        <v>ساینس</v>
      </c>
      <c r="HV24" s="478"/>
      <c r="HW24" s="173" t="str">
        <f>'جدول نتایج '!CA28</f>
        <v/>
      </c>
      <c r="HX24" s="173" t="str">
        <f>'جدول نتایج '!CB28</f>
        <v/>
      </c>
      <c r="HY24" s="173" t="str">
        <f>'جدول نتایج '!CC28</f>
        <v/>
      </c>
      <c r="HZ24" s="483" t="s">
        <v>100</v>
      </c>
      <c r="IA24" s="483"/>
      <c r="IB24" s="483"/>
      <c r="IC24" s="483"/>
      <c r="ID24" s="483"/>
      <c r="IE24" s="478"/>
      <c r="IF24" s="176" t="s">
        <v>10</v>
      </c>
      <c r="IG24" s="478" t="str">
        <f>'جدول نتایج '!A28</f>
        <v>ساینس</v>
      </c>
      <c r="IH24" s="478"/>
      <c r="II24" s="173" t="str">
        <f>'جدول نتایج '!CE28</f>
        <v/>
      </c>
      <c r="IJ24" s="173" t="str">
        <f>'جدول نتایج '!CF28</f>
        <v/>
      </c>
      <c r="IK24" s="173" t="str">
        <f>'جدول نتایج '!CG28</f>
        <v/>
      </c>
      <c r="IL24" s="483" t="s">
        <v>100</v>
      </c>
      <c r="IM24" s="483"/>
      <c r="IN24" s="483"/>
      <c r="IO24" s="483"/>
      <c r="IP24" s="483"/>
      <c r="IQ24" s="478"/>
      <c r="IR24" s="176" t="s">
        <v>10</v>
      </c>
      <c r="IS24" s="478" t="str">
        <f>'جدول نتایج '!A28</f>
        <v>ساینس</v>
      </c>
      <c r="IT24" s="478"/>
      <c r="IU24" s="173" t="str">
        <f>'جدول نتایج '!CI28</f>
        <v/>
      </c>
      <c r="IV24" s="173" t="str">
        <f>'جدول نتایج '!CJ28</f>
        <v/>
      </c>
      <c r="IW24" s="173" t="str">
        <f>'جدول نتایج '!CK28</f>
        <v/>
      </c>
      <c r="IX24" s="483" t="s">
        <v>100</v>
      </c>
      <c r="IY24" s="483"/>
      <c r="IZ24" s="483"/>
      <c r="JA24" s="483"/>
      <c r="JB24" s="483"/>
      <c r="JC24" s="478"/>
      <c r="JD24" s="176" t="s">
        <v>10</v>
      </c>
      <c r="JE24" s="478" t="str">
        <f>'جدول نتایج '!A28</f>
        <v>ساینس</v>
      </c>
      <c r="JF24" s="478"/>
      <c r="JG24" s="173" t="str">
        <f>'جدول نتایج '!CM28</f>
        <v/>
      </c>
      <c r="JH24" s="173" t="str">
        <f>'جدول نتایج '!CN28</f>
        <v/>
      </c>
      <c r="JI24" s="173" t="str">
        <f>'جدول نتایج '!CO28</f>
        <v/>
      </c>
      <c r="JJ24" s="483" t="s">
        <v>100</v>
      </c>
      <c r="JK24" s="483"/>
      <c r="JL24" s="483"/>
      <c r="JM24" s="483"/>
      <c r="JN24" s="483"/>
      <c r="JO24" s="478"/>
      <c r="JP24" s="176" t="s">
        <v>10</v>
      </c>
      <c r="JQ24" s="478" t="str">
        <f>'جدول نتایج '!A28</f>
        <v>ساینس</v>
      </c>
      <c r="JR24" s="478"/>
      <c r="JS24" s="173" t="str">
        <f>'جدول نتایج '!CQ28</f>
        <v/>
      </c>
      <c r="JT24" s="173" t="str">
        <f>'جدول نتایج '!CR28</f>
        <v/>
      </c>
      <c r="JU24" s="173" t="str">
        <f>'جدول نتایج '!CS28</f>
        <v/>
      </c>
      <c r="JV24" s="483" t="s">
        <v>100</v>
      </c>
      <c r="JW24" s="483"/>
      <c r="JX24" s="483"/>
      <c r="JY24" s="483"/>
      <c r="JZ24" s="483"/>
      <c r="KA24" s="478"/>
      <c r="KB24" s="176" t="s">
        <v>10</v>
      </c>
      <c r="KC24" s="478" t="str">
        <f>'جدول نتایج '!A28</f>
        <v>ساینس</v>
      </c>
      <c r="KD24" s="478"/>
      <c r="KE24" s="173" t="str">
        <f>'جدول نتایج '!CU28</f>
        <v/>
      </c>
      <c r="KF24" s="173" t="str">
        <f>'جدول نتایج '!CV28</f>
        <v/>
      </c>
      <c r="KG24" s="173" t="str">
        <f>'جدول نتایج '!CW28</f>
        <v/>
      </c>
      <c r="KH24" s="483" t="s">
        <v>100</v>
      </c>
      <c r="KI24" s="483"/>
      <c r="KJ24" s="483"/>
      <c r="KK24" s="483"/>
      <c r="KL24" s="483"/>
      <c r="KM24" s="478"/>
      <c r="KN24" s="176" t="s">
        <v>10</v>
      </c>
      <c r="KO24" s="478" t="str">
        <f>'جدول نتایج '!A28</f>
        <v>ساینس</v>
      </c>
      <c r="KP24" s="478"/>
      <c r="KQ24" s="173" t="str">
        <f>'جدول نتایج '!CY28</f>
        <v/>
      </c>
      <c r="KR24" s="173" t="str">
        <f>'جدول نتایج '!CZ28</f>
        <v/>
      </c>
      <c r="KS24" s="173" t="str">
        <f>'جدول نتایج '!DA28</f>
        <v/>
      </c>
      <c r="KT24" s="483" t="s">
        <v>100</v>
      </c>
      <c r="KU24" s="483"/>
      <c r="KV24" s="483"/>
      <c r="KW24" s="483"/>
      <c r="KX24" s="483"/>
      <c r="KY24" s="478"/>
      <c r="KZ24" s="176" t="s">
        <v>10</v>
      </c>
      <c r="LA24" s="478" t="str">
        <f>'جدول نتایج '!A28</f>
        <v>ساینس</v>
      </c>
      <c r="LB24" s="478"/>
      <c r="LC24" s="173" t="str">
        <f>'جدول نتایج '!DC28</f>
        <v/>
      </c>
      <c r="LD24" s="173" t="str">
        <f>'جدول نتایج '!DD28</f>
        <v/>
      </c>
      <c r="LE24" s="173" t="str">
        <f>'جدول نتایج '!DE28</f>
        <v/>
      </c>
      <c r="LF24" s="483" t="s">
        <v>100</v>
      </c>
      <c r="LG24" s="483"/>
      <c r="LH24" s="483"/>
      <c r="LI24" s="483"/>
      <c r="LJ24" s="483"/>
      <c r="LK24" s="478"/>
      <c r="LL24" s="176" t="s">
        <v>10</v>
      </c>
      <c r="LM24" s="478" t="str">
        <f>'جدول نتایج '!A28</f>
        <v>ساینس</v>
      </c>
      <c r="LN24" s="478"/>
      <c r="LO24" s="173" t="str">
        <f>'جدول نتایج '!DG28</f>
        <v/>
      </c>
      <c r="LP24" s="173" t="str">
        <f>'جدول نتایج '!DH28</f>
        <v/>
      </c>
      <c r="LQ24" s="173" t="str">
        <f>'جدول نتایج '!DI28</f>
        <v/>
      </c>
      <c r="LR24" s="483" t="s">
        <v>100</v>
      </c>
      <c r="LS24" s="483"/>
      <c r="LT24" s="483"/>
      <c r="LU24" s="483"/>
      <c r="LV24" s="483"/>
      <c r="LW24" s="478"/>
      <c r="LX24" s="176" t="s">
        <v>10</v>
      </c>
      <c r="LY24" s="478" t="str">
        <f>'جدول نتایج '!A28</f>
        <v>ساینس</v>
      </c>
      <c r="LZ24" s="478"/>
      <c r="MA24" s="173" t="str">
        <f>'جدول نتایج '!DK28</f>
        <v/>
      </c>
      <c r="MB24" s="173" t="str">
        <f>'جدول نتایج '!DL28</f>
        <v/>
      </c>
      <c r="MC24" s="173" t="str">
        <f>'جدول نتایج '!DM28</f>
        <v/>
      </c>
      <c r="MD24" s="483" t="s">
        <v>100</v>
      </c>
      <c r="ME24" s="483"/>
      <c r="MF24" s="483"/>
      <c r="MG24" s="483"/>
      <c r="MH24" s="483"/>
      <c r="MI24" s="478"/>
      <c r="MJ24" s="176" t="s">
        <v>10</v>
      </c>
      <c r="MK24" s="478" t="str">
        <f>'جدول نتایج '!A28</f>
        <v>ساینس</v>
      </c>
      <c r="ML24" s="478"/>
      <c r="MM24" s="173" t="str">
        <f>'جدول نتایج '!DO28</f>
        <v/>
      </c>
      <c r="MN24" s="173" t="str">
        <f>'جدول نتایج '!DP28</f>
        <v/>
      </c>
      <c r="MO24" s="173" t="str">
        <f>'جدول نتایج '!DQ28</f>
        <v/>
      </c>
      <c r="MP24" s="483" t="s">
        <v>100</v>
      </c>
      <c r="MQ24" s="483"/>
      <c r="MR24" s="483"/>
      <c r="MS24" s="483"/>
      <c r="MT24" s="483"/>
      <c r="MU24" s="478"/>
      <c r="MV24" s="176" t="s">
        <v>10</v>
      </c>
      <c r="MW24" s="478" t="str">
        <f>'جدول نتایج '!A28</f>
        <v>ساینس</v>
      </c>
      <c r="MX24" s="478"/>
      <c r="MY24" s="173" t="str">
        <f>'جدول نتایج '!DS28</f>
        <v/>
      </c>
      <c r="MZ24" s="173" t="str">
        <f>'جدول نتایج '!DT28</f>
        <v/>
      </c>
      <c r="NA24" s="173" t="str">
        <f>'جدول نتایج '!DU28</f>
        <v/>
      </c>
      <c r="NB24" s="483" t="s">
        <v>100</v>
      </c>
      <c r="NC24" s="483"/>
      <c r="ND24" s="483"/>
      <c r="NE24" s="483"/>
      <c r="NF24" s="483"/>
      <c r="NG24" s="478"/>
      <c r="NH24" s="176" t="s">
        <v>10</v>
      </c>
      <c r="NI24" s="478" t="str">
        <f>'جدول نتایج '!A28</f>
        <v>ساینس</v>
      </c>
      <c r="NJ24" s="478"/>
      <c r="NK24" s="173" t="str">
        <f>'جدول نتایج '!DW28</f>
        <v/>
      </c>
      <c r="NL24" s="173" t="str">
        <f>'جدول نتایج '!DX28</f>
        <v/>
      </c>
      <c r="NM24" s="173" t="str">
        <f>'جدول نتایج '!DY28</f>
        <v/>
      </c>
      <c r="NN24" s="483" t="s">
        <v>100</v>
      </c>
      <c r="NO24" s="483"/>
      <c r="NP24" s="483"/>
      <c r="NQ24" s="483"/>
      <c r="NR24" s="483"/>
      <c r="NS24" s="478"/>
      <c r="NT24" s="176" t="s">
        <v>10</v>
      </c>
      <c r="NU24" s="478" t="str">
        <f>'جدول نتایج '!A28</f>
        <v>ساینس</v>
      </c>
      <c r="NV24" s="478"/>
      <c r="NW24" s="173" t="str">
        <f>'جدول نتایج '!EA28</f>
        <v/>
      </c>
      <c r="NX24" s="173" t="str">
        <f>'جدول نتایج '!EB28</f>
        <v/>
      </c>
      <c r="NY24" s="173" t="str">
        <f>'جدول نتایج '!EC28</f>
        <v/>
      </c>
      <c r="NZ24" s="483" t="s">
        <v>100</v>
      </c>
      <c r="OA24" s="483"/>
      <c r="OB24" s="483"/>
      <c r="OC24" s="483"/>
      <c r="OD24" s="483"/>
      <c r="OE24" s="478"/>
      <c r="OF24" s="176" t="s">
        <v>10</v>
      </c>
      <c r="OG24" s="478" t="str">
        <f>'جدول نتایج '!A28</f>
        <v>ساینس</v>
      </c>
      <c r="OH24" s="478"/>
      <c r="OI24" s="173" t="str">
        <f>'جدول نتایج '!EE28</f>
        <v/>
      </c>
      <c r="OJ24" s="173" t="str">
        <f>'جدول نتایج '!EF28</f>
        <v/>
      </c>
      <c r="OK24" s="173" t="str">
        <f>'جدول نتایج '!EG28</f>
        <v/>
      </c>
      <c r="OL24" s="483" t="s">
        <v>100</v>
      </c>
      <c r="OM24" s="483"/>
      <c r="ON24" s="483"/>
      <c r="OO24" s="483"/>
      <c r="OP24" s="483"/>
      <c r="OQ24" s="478"/>
      <c r="OR24" s="176" t="s">
        <v>10</v>
      </c>
      <c r="OS24" s="478" t="str">
        <f>'جدول نتایج '!A28</f>
        <v>ساینس</v>
      </c>
      <c r="OT24" s="478"/>
      <c r="OU24" s="173" t="str">
        <f>'جدول نتایج '!EI28</f>
        <v/>
      </c>
      <c r="OV24" s="173" t="str">
        <f>'جدول نتایج '!EJ28</f>
        <v/>
      </c>
      <c r="OW24" s="173" t="str">
        <f>'جدول نتایج '!EK28</f>
        <v/>
      </c>
      <c r="OX24" s="483" t="s">
        <v>100</v>
      </c>
      <c r="OY24" s="483"/>
      <c r="OZ24" s="483"/>
      <c r="PA24" s="483"/>
      <c r="PB24" s="483"/>
      <c r="PC24" s="478"/>
      <c r="PD24" s="176" t="s">
        <v>10</v>
      </c>
      <c r="PE24" s="478" t="str">
        <f>'جدول نتایج '!A28</f>
        <v>ساینس</v>
      </c>
      <c r="PF24" s="478"/>
      <c r="PG24" s="173" t="str">
        <f>'جدول نتایج '!EM28</f>
        <v/>
      </c>
      <c r="PH24" s="173" t="str">
        <f>'جدول نتایج '!EN28</f>
        <v/>
      </c>
      <c r="PI24" s="173" t="str">
        <f>'جدول نتایج '!EO28</f>
        <v/>
      </c>
      <c r="PJ24" s="483" t="s">
        <v>100</v>
      </c>
      <c r="PK24" s="483"/>
      <c r="PL24" s="483"/>
      <c r="PM24" s="483"/>
      <c r="PN24" s="483"/>
      <c r="PO24" s="478"/>
      <c r="PP24" s="176" t="s">
        <v>10</v>
      </c>
      <c r="PQ24" s="478" t="str">
        <f>'جدول نتایج '!A28</f>
        <v>ساینس</v>
      </c>
      <c r="PR24" s="478"/>
      <c r="PS24" s="173" t="str">
        <f>'جدول نتایج '!EQ28</f>
        <v/>
      </c>
      <c r="PT24" s="173" t="str">
        <f>'جدول نتایج '!ER28</f>
        <v/>
      </c>
      <c r="PU24" s="173" t="str">
        <f>'جدول نتایج '!ES28</f>
        <v/>
      </c>
      <c r="PV24" s="483" t="s">
        <v>100</v>
      </c>
      <c r="PW24" s="483"/>
      <c r="PX24" s="483"/>
      <c r="PY24" s="483"/>
      <c r="PZ24" s="483"/>
      <c r="QA24" s="478"/>
      <c r="QB24" s="176" t="s">
        <v>10</v>
      </c>
      <c r="QC24" s="478" t="str">
        <f>'جدول نتایج '!A28</f>
        <v>ساینس</v>
      </c>
      <c r="QD24" s="478"/>
      <c r="QE24" s="173" t="str">
        <f>'جدول نتایج '!EU28</f>
        <v/>
      </c>
      <c r="QF24" s="173" t="str">
        <f>'جدول نتایج '!EV28</f>
        <v/>
      </c>
      <c r="QG24" s="173" t="str">
        <f>'جدول نتایج '!EW28</f>
        <v/>
      </c>
      <c r="QH24" s="483" t="s">
        <v>100</v>
      </c>
      <c r="QI24" s="483"/>
      <c r="QJ24" s="483"/>
      <c r="QK24" s="483"/>
      <c r="QL24" s="483"/>
      <c r="QM24" s="478"/>
      <c r="QN24" s="176" t="s">
        <v>10</v>
      </c>
      <c r="QO24" s="478" t="str">
        <f>'جدول نتایج '!A28</f>
        <v>ساینس</v>
      </c>
      <c r="QP24" s="478"/>
      <c r="QQ24" s="173" t="str">
        <f>'جدول نتایج '!EY28</f>
        <v/>
      </c>
      <c r="QR24" s="173" t="str">
        <f>'جدول نتایج '!EZ28</f>
        <v/>
      </c>
      <c r="QS24" s="173" t="str">
        <f>'جدول نتایج '!FA28</f>
        <v/>
      </c>
      <c r="QT24" s="483" t="s">
        <v>100</v>
      </c>
      <c r="QU24" s="483"/>
      <c r="QV24" s="483"/>
      <c r="QW24" s="483"/>
      <c r="QX24" s="483"/>
      <c r="QY24" s="478"/>
      <c r="QZ24" s="176" t="s">
        <v>10</v>
      </c>
      <c r="RA24" s="478" t="str">
        <f>'جدول نتایج '!A28</f>
        <v>ساینس</v>
      </c>
      <c r="RB24" s="478"/>
      <c r="RC24" s="173" t="str">
        <f>'جدول نتایج '!FC28</f>
        <v/>
      </c>
      <c r="RD24" s="173" t="str">
        <f>'جدول نتایج '!FD28</f>
        <v/>
      </c>
      <c r="RE24" s="173" t="str">
        <f>'جدول نتایج '!FE28</f>
        <v/>
      </c>
      <c r="RF24" s="483" t="s">
        <v>100</v>
      </c>
      <c r="RG24" s="483"/>
      <c r="RH24" s="483"/>
      <c r="RI24" s="483"/>
      <c r="RJ24" s="483"/>
      <c r="RK24" s="478"/>
      <c r="RL24" s="176" t="s">
        <v>10</v>
      </c>
      <c r="RM24" s="478" t="str">
        <f>'جدول نتایج '!A28</f>
        <v>ساینس</v>
      </c>
      <c r="RN24" s="478"/>
      <c r="RO24" s="173" t="str">
        <f>'جدول نتایج '!FG28</f>
        <v/>
      </c>
      <c r="RP24" s="173" t="str">
        <f>'جدول نتایج '!FH28</f>
        <v/>
      </c>
      <c r="RQ24" s="173" t="str">
        <f>'جدول نتایج '!FI28</f>
        <v/>
      </c>
      <c r="RR24" s="483" t="s">
        <v>100</v>
      </c>
      <c r="RS24" s="483"/>
      <c r="RT24" s="483"/>
      <c r="RU24" s="483"/>
      <c r="RV24" s="483"/>
      <c r="RW24" s="478"/>
      <c r="RX24" s="176" t="s">
        <v>10</v>
      </c>
      <c r="RY24" s="478" t="str">
        <f>'جدول نتایج '!A28</f>
        <v>ساینس</v>
      </c>
      <c r="RZ24" s="478"/>
      <c r="SA24" s="173" t="str">
        <f>'جدول نتایج '!FK28</f>
        <v/>
      </c>
      <c r="SB24" s="173" t="str">
        <f>'جدول نتایج '!FL28</f>
        <v/>
      </c>
      <c r="SC24" s="173" t="str">
        <f>'جدول نتایج '!FM28</f>
        <v/>
      </c>
      <c r="SD24" s="483" t="s">
        <v>100</v>
      </c>
      <c r="SE24" s="483"/>
      <c r="SF24" s="483"/>
      <c r="SG24" s="483"/>
      <c r="SH24" s="483"/>
      <c r="SI24" s="478"/>
      <c r="SJ24" s="176" t="s">
        <v>10</v>
      </c>
      <c r="SK24" s="478" t="str">
        <f>'جدول نتایج '!A28</f>
        <v>ساینس</v>
      </c>
      <c r="SL24" s="478"/>
      <c r="SM24" s="173" t="str">
        <f>'جدول نتایج '!FO28</f>
        <v/>
      </c>
      <c r="SN24" s="173" t="str">
        <f>'جدول نتایج '!FP28</f>
        <v/>
      </c>
      <c r="SO24" s="173" t="str">
        <f>'جدول نتایج '!FQ28</f>
        <v/>
      </c>
      <c r="SP24" s="483" t="s">
        <v>100</v>
      </c>
      <c r="SQ24" s="483"/>
      <c r="SR24" s="483"/>
      <c r="SS24" s="483"/>
      <c r="ST24" s="483"/>
      <c r="SU24" s="478"/>
      <c r="SV24" s="176" t="s">
        <v>10</v>
      </c>
      <c r="SW24" s="478" t="str">
        <f>'جدول نتایج '!A28</f>
        <v>ساینس</v>
      </c>
      <c r="SX24" s="478"/>
      <c r="SY24" s="173" t="str">
        <f>'جدول نتایج '!FS28</f>
        <v/>
      </c>
      <c r="SZ24" s="173" t="str">
        <f>'جدول نتایج '!FT28</f>
        <v/>
      </c>
      <c r="TA24" s="173" t="str">
        <f>'جدول نتایج '!FU28</f>
        <v/>
      </c>
      <c r="TB24" s="483" t="s">
        <v>100</v>
      </c>
      <c r="TC24" s="483"/>
      <c r="TD24" s="483"/>
      <c r="TE24" s="483"/>
      <c r="TF24" s="483"/>
      <c r="TG24" s="478"/>
      <c r="TH24" s="176" t="s">
        <v>10</v>
      </c>
      <c r="TI24" s="478" t="str">
        <f>'جدول نتایج '!A28</f>
        <v>ساینس</v>
      </c>
      <c r="TJ24" s="478"/>
      <c r="TK24" s="173" t="str">
        <f>'جدول نتایج '!FW28</f>
        <v/>
      </c>
      <c r="TL24" s="173" t="str">
        <f>'جدول نتایج '!FX28</f>
        <v/>
      </c>
      <c r="TM24" s="173" t="str">
        <f>'جدول نتایج '!FY28</f>
        <v/>
      </c>
      <c r="TN24" s="483" t="s">
        <v>100</v>
      </c>
      <c r="TO24" s="483"/>
      <c r="TP24" s="483"/>
      <c r="TQ24" s="483"/>
      <c r="TR24" s="483"/>
      <c r="TS24" s="478"/>
      <c r="TT24" s="176" t="s">
        <v>10</v>
      </c>
      <c r="TU24" s="478" t="str">
        <f>'جدول نتایج '!A28</f>
        <v>ساینس</v>
      </c>
      <c r="TV24" s="478"/>
      <c r="TW24" s="173" t="str">
        <f>'جدول نتایج '!GA28</f>
        <v/>
      </c>
      <c r="TX24" s="173" t="str">
        <f>'جدول نتایج '!GB28</f>
        <v/>
      </c>
      <c r="TY24" s="173" t="str">
        <f>'جدول نتایج '!GC28</f>
        <v/>
      </c>
      <c r="TZ24" s="483" t="s">
        <v>100</v>
      </c>
      <c r="UA24" s="483"/>
      <c r="UB24" s="483"/>
      <c r="UC24" s="483"/>
      <c r="UD24" s="483"/>
      <c r="UE24" s="478"/>
      <c r="UF24" s="176" t="s">
        <v>10</v>
      </c>
      <c r="UG24" s="478" t="str">
        <f>'جدول نتایج '!A28</f>
        <v>ساینس</v>
      </c>
      <c r="UH24" s="478"/>
      <c r="UI24" s="173" t="str">
        <f>'جدول نتایج '!GE28</f>
        <v/>
      </c>
      <c r="UJ24" s="173" t="str">
        <f>'جدول نتایج '!GF28</f>
        <v/>
      </c>
      <c r="UK24" s="173" t="str">
        <f>'جدول نتایج '!GG28</f>
        <v/>
      </c>
      <c r="UL24" s="483" t="s">
        <v>100</v>
      </c>
      <c r="UM24" s="483"/>
      <c r="UN24" s="483"/>
      <c r="UO24" s="483"/>
      <c r="UP24" s="483"/>
      <c r="UQ24" s="478"/>
      <c r="UR24" s="176" t="s">
        <v>10</v>
      </c>
      <c r="US24" s="478" t="str">
        <f>'جدول نتایج '!A28</f>
        <v>ساینس</v>
      </c>
      <c r="UT24" s="478"/>
      <c r="UU24" s="173" t="str">
        <f>'جدول نتایج '!GI28</f>
        <v/>
      </c>
      <c r="UV24" s="173" t="str">
        <f>'جدول نتایج '!GJ28</f>
        <v/>
      </c>
      <c r="UW24" s="173" t="str">
        <f>'جدول نتایج '!GK28</f>
        <v/>
      </c>
      <c r="UX24" s="483" t="s">
        <v>100</v>
      </c>
      <c r="UY24" s="483"/>
      <c r="UZ24" s="483"/>
      <c r="VA24" s="483"/>
      <c r="VB24" s="483"/>
      <c r="VC24" s="478"/>
      <c r="VD24" s="176" t="s">
        <v>10</v>
      </c>
      <c r="VE24" s="478" t="str">
        <f>'جدول نتایج '!A28</f>
        <v>ساینس</v>
      </c>
      <c r="VF24" s="478"/>
      <c r="VG24" s="173" t="str">
        <f>'جدول نتایج '!GM28</f>
        <v/>
      </c>
      <c r="VH24" s="173" t="str">
        <f>'جدول نتایج '!GN28</f>
        <v/>
      </c>
      <c r="VI24" s="173" t="str">
        <f>'جدول نتایج '!GO28</f>
        <v/>
      </c>
      <c r="VJ24" s="483" t="s">
        <v>100</v>
      </c>
      <c r="VK24" s="483"/>
      <c r="VL24" s="483"/>
      <c r="VM24" s="483"/>
      <c r="VN24" s="483"/>
      <c r="VO24" s="478"/>
      <c r="VP24" s="176" t="s">
        <v>10</v>
      </c>
      <c r="VQ24" s="478" t="str">
        <f>'جدول نتایج '!A28</f>
        <v>ساینس</v>
      </c>
      <c r="VR24" s="478"/>
      <c r="VS24" s="173" t="str">
        <f>'جدول نتایج '!GQ28</f>
        <v/>
      </c>
      <c r="VT24" s="173" t="str">
        <f>'جدول نتایج '!GR28</f>
        <v/>
      </c>
      <c r="VU24" s="173" t="str">
        <f>'جدول نتایج '!GS28</f>
        <v/>
      </c>
      <c r="VV24" s="483" t="s">
        <v>100</v>
      </c>
      <c r="VW24" s="483"/>
      <c r="VX24" s="483"/>
      <c r="VY24" s="483"/>
      <c r="VZ24" s="483"/>
      <c r="WA24" s="478"/>
      <c r="WB24" s="176" t="s">
        <v>10</v>
      </c>
      <c r="WC24" s="478" t="str">
        <f>'جدول نتایج '!A28</f>
        <v>ساینس</v>
      </c>
      <c r="WD24" s="478"/>
      <c r="WE24" s="173" t="str">
        <f>'جدول نتایج '!GU28</f>
        <v/>
      </c>
      <c r="WF24" s="173" t="str">
        <f>'جدول نتایج '!GV28</f>
        <v/>
      </c>
      <c r="WG24" s="173" t="str">
        <f>'جدول نتایج '!GW28</f>
        <v/>
      </c>
      <c r="WH24" s="483" t="s">
        <v>100</v>
      </c>
      <c r="WI24" s="483"/>
      <c r="WJ24" s="483"/>
      <c r="WK24" s="483"/>
      <c r="WL24" s="483"/>
      <c r="WM24" s="478"/>
      <c r="WN24" s="176" t="s">
        <v>10</v>
      </c>
      <c r="WO24" s="478" t="str">
        <f>'جدول نتایج '!A28</f>
        <v>ساینس</v>
      </c>
      <c r="WP24" s="478"/>
      <c r="WQ24" s="173" t="str">
        <f>'جدول نتایج '!GY28</f>
        <v/>
      </c>
      <c r="WR24" s="173" t="str">
        <f>'جدول نتایج '!GZ28</f>
        <v/>
      </c>
      <c r="WS24" s="173" t="str">
        <f>'جدول نتایج '!HA28</f>
        <v/>
      </c>
      <c r="WT24" s="483" t="s">
        <v>100</v>
      </c>
      <c r="WU24" s="483"/>
      <c r="WV24" s="483"/>
      <c r="WW24" s="483"/>
      <c r="WX24" s="483"/>
      <c r="WY24" s="478"/>
      <c r="WZ24" s="176" t="s">
        <v>10</v>
      </c>
      <c r="XA24" s="478" t="str">
        <f>'جدول نتایج '!A28</f>
        <v>ساینس</v>
      </c>
      <c r="XB24" s="478"/>
      <c r="XC24" s="173" t="str">
        <f>'جدول نتایج '!HC28</f>
        <v/>
      </c>
      <c r="XD24" s="173" t="str">
        <f>'جدول نتایج '!HD28</f>
        <v/>
      </c>
      <c r="XE24" s="173" t="str">
        <f>'جدول نتایج '!HE28</f>
        <v/>
      </c>
      <c r="XF24" s="483" t="s">
        <v>100</v>
      </c>
      <c r="XG24" s="483"/>
      <c r="XH24" s="483"/>
      <c r="XI24" s="483"/>
      <c r="XJ24" s="483"/>
      <c r="XK24" s="478"/>
      <c r="XL24" s="176" t="s">
        <v>10</v>
      </c>
      <c r="XM24" s="478" t="str">
        <f>'جدول نتایج '!A28</f>
        <v>ساینس</v>
      </c>
      <c r="XN24" s="478"/>
      <c r="XO24" s="173" t="str">
        <f>'جدول نتایج '!HG28</f>
        <v/>
      </c>
      <c r="XP24" s="173" t="str">
        <f>'جدول نتایج '!HH28</f>
        <v/>
      </c>
      <c r="XQ24" s="173" t="str">
        <f>'جدول نتایج '!HI28</f>
        <v/>
      </c>
      <c r="XR24" s="483" t="s">
        <v>100</v>
      </c>
      <c r="XS24" s="483"/>
      <c r="XT24" s="483"/>
      <c r="XU24" s="483"/>
      <c r="XV24" s="483"/>
      <c r="XW24" s="478"/>
      <c r="XX24" s="176" t="s">
        <v>10</v>
      </c>
      <c r="XY24" s="478" t="str">
        <f>'جدول نتایج '!A28</f>
        <v>ساینس</v>
      </c>
      <c r="XZ24" s="478"/>
      <c r="YA24" s="173" t="str">
        <f>'جدول نتایج '!HK28</f>
        <v/>
      </c>
      <c r="YB24" s="173" t="str">
        <f>'جدول نتایج '!HL28</f>
        <v/>
      </c>
      <c r="YC24" s="173" t="str">
        <f>'جدول نتایج '!HM28</f>
        <v/>
      </c>
      <c r="YD24" s="483" t="s">
        <v>100</v>
      </c>
      <c r="YE24" s="483"/>
      <c r="YF24" s="483"/>
      <c r="YG24" s="483"/>
      <c r="YH24" s="483"/>
      <c r="YI24" s="478"/>
      <c r="YJ24" s="176" t="s">
        <v>10</v>
      </c>
      <c r="YK24" s="478" t="str">
        <f>'جدول نتایج '!A28</f>
        <v>ساینس</v>
      </c>
      <c r="YL24" s="478"/>
      <c r="YM24" s="173" t="str">
        <f>'جدول نتایج '!HO28</f>
        <v/>
      </c>
      <c r="YN24" s="173" t="str">
        <f>'جدول نتایج '!HP28</f>
        <v/>
      </c>
      <c r="YO24" s="173" t="str">
        <f>'جدول نتایج '!HQ28</f>
        <v/>
      </c>
      <c r="YP24" s="483" t="s">
        <v>100</v>
      </c>
      <c r="YQ24" s="483"/>
      <c r="YR24" s="483"/>
      <c r="YS24" s="483"/>
      <c r="YT24" s="483"/>
      <c r="YU24" s="478"/>
      <c r="YV24" s="176" t="s">
        <v>10</v>
      </c>
      <c r="YW24" s="478" t="str">
        <f>'جدول نتایج '!A28</f>
        <v>ساینس</v>
      </c>
      <c r="YX24" s="478"/>
      <c r="YY24" s="173" t="str">
        <f>'جدول نتایج '!HS28</f>
        <v/>
      </c>
      <c r="YZ24" s="173" t="str">
        <f>'جدول نتایج '!HT28</f>
        <v/>
      </c>
      <c r="ZA24" s="173" t="str">
        <f>'جدول نتایج '!HU28</f>
        <v/>
      </c>
      <c r="ZB24" s="483" t="s">
        <v>100</v>
      </c>
      <c r="ZC24" s="483"/>
      <c r="ZD24" s="483"/>
      <c r="ZE24" s="483"/>
      <c r="ZF24" s="483"/>
      <c r="ZG24" s="478"/>
      <c r="ZH24" s="176" t="s">
        <v>10</v>
      </c>
      <c r="ZI24" s="478" t="str">
        <f>'جدول نتایج '!A28</f>
        <v>ساینس</v>
      </c>
      <c r="ZJ24" s="478"/>
      <c r="ZK24" s="173" t="str">
        <f>'جدول نتایج '!HW28</f>
        <v/>
      </c>
      <c r="ZL24" s="173" t="str">
        <f>'جدول نتایج '!HX28</f>
        <v/>
      </c>
      <c r="ZM24" s="173" t="str">
        <f>'جدول نتایج '!HY28</f>
        <v/>
      </c>
      <c r="ZN24" s="483" t="s">
        <v>100</v>
      </c>
      <c r="ZO24" s="483"/>
      <c r="ZP24" s="483"/>
      <c r="ZQ24" s="483"/>
      <c r="ZR24" s="483"/>
      <c r="ZS24" s="478"/>
      <c r="ZT24" s="176" t="s">
        <v>10</v>
      </c>
      <c r="ZU24" s="478" t="str">
        <f>'جدول نتایج '!A28</f>
        <v>ساینس</v>
      </c>
      <c r="ZV24" s="478"/>
      <c r="ZW24" s="173" t="str">
        <f>'جدول نتایج '!IA28</f>
        <v/>
      </c>
      <c r="ZX24" s="173" t="str">
        <f>'جدول نتایج '!IB28</f>
        <v/>
      </c>
      <c r="ZY24" s="173" t="str">
        <f>'جدول نتایج '!IC28</f>
        <v/>
      </c>
      <c r="ZZ24" s="483" t="s">
        <v>100</v>
      </c>
      <c r="AAA24" s="483"/>
      <c r="AAB24" s="483"/>
      <c r="AAC24" s="483"/>
      <c r="AAD24" s="483"/>
      <c r="AAE24" s="478"/>
      <c r="AAF24" s="176" t="s">
        <v>10</v>
      </c>
      <c r="AAG24" s="478" t="str">
        <f>'جدول نتایج '!A28</f>
        <v>ساینس</v>
      </c>
      <c r="AAH24" s="478"/>
      <c r="AAI24" s="173" t="str">
        <f>'جدول نتایج '!IE28</f>
        <v/>
      </c>
      <c r="AAJ24" s="173" t="str">
        <f>'جدول نتایج '!IF28</f>
        <v/>
      </c>
      <c r="AAK24" s="173" t="str">
        <f>'جدول نتایج '!IG28</f>
        <v/>
      </c>
      <c r="AAL24" s="483" t="s">
        <v>100</v>
      </c>
      <c r="AAM24" s="483"/>
      <c r="AAN24" s="483"/>
      <c r="AAO24" s="483"/>
      <c r="AAP24" s="483"/>
      <c r="AAQ24" s="478"/>
      <c r="AAR24" s="176" t="s">
        <v>10</v>
      </c>
      <c r="AAS24" s="478" t="str">
        <f>'جدول نتایج '!A28</f>
        <v>ساینس</v>
      </c>
      <c r="AAT24" s="478"/>
      <c r="AAU24" s="173" t="str">
        <f>'جدول نتایج '!II28</f>
        <v/>
      </c>
      <c r="AAV24" s="173" t="str">
        <f>'جدول نتایج '!IJ28</f>
        <v/>
      </c>
      <c r="AAW24" s="173" t="str">
        <f>'جدول نتایج '!IK28</f>
        <v/>
      </c>
      <c r="AAX24" s="483" t="s">
        <v>100</v>
      </c>
      <c r="AAY24" s="483"/>
      <c r="AAZ24" s="483"/>
      <c r="ABA24" s="483"/>
      <c r="ABB24" s="483"/>
      <c r="ABC24" s="478"/>
      <c r="ABD24" s="176" t="s">
        <v>10</v>
      </c>
      <c r="ABE24" s="478" t="str">
        <f>'جدول نتایج '!A28</f>
        <v>ساینس</v>
      </c>
      <c r="ABF24" s="478"/>
      <c r="ABG24" s="173" t="str">
        <f>'جدول نتایج '!IM28</f>
        <v/>
      </c>
      <c r="ABH24" s="173" t="str">
        <f>'جدول نتایج '!IN28</f>
        <v/>
      </c>
      <c r="ABI24" s="173" t="str">
        <f>'جدول نتایج '!IO28</f>
        <v/>
      </c>
      <c r="ABJ24" s="483" t="s">
        <v>100</v>
      </c>
      <c r="ABK24" s="483"/>
      <c r="ABL24" s="483"/>
      <c r="ABM24" s="483"/>
      <c r="ABN24" s="483"/>
      <c r="ABO24" s="478"/>
      <c r="ABP24" s="176" t="s">
        <v>10</v>
      </c>
      <c r="ABQ24" s="478" t="str">
        <f>'جدول نتایج '!A28</f>
        <v>ساینس</v>
      </c>
      <c r="ABR24" s="478"/>
      <c r="ABS24" s="173" t="str">
        <f>'جدول نتایج '!IQ28</f>
        <v/>
      </c>
      <c r="ABT24" s="173" t="str">
        <f>'جدول نتایج '!IR28</f>
        <v/>
      </c>
      <c r="ABU24" s="173" t="str">
        <f>'جدول نتایج '!IS28</f>
        <v/>
      </c>
      <c r="ABV24" s="483" t="s">
        <v>100</v>
      </c>
      <c r="ABW24" s="483"/>
      <c r="ABX24" s="483"/>
      <c r="ABY24" s="483"/>
      <c r="ABZ24" s="483"/>
      <c r="ACA24" s="478"/>
      <c r="ACB24" s="176" t="s">
        <v>10</v>
      </c>
      <c r="ACC24" s="478" t="str">
        <f>'جدول نتایج '!A28</f>
        <v>ساینس</v>
      </c>
      <c r="ACD24" s="478"/>
      <c r="ACE24" s="173" t="str">
        <f>'جدول نتایج '!IU28</f>
        <v/>
      </c>
      <c r="ACF24" s="173" t="str">
        <f>'جدول نتایج '!IV28</f>
        <v/>
      </c>
      <c r="ACG24" s="173" t="str">
        <f>'جدول نتایج '!IW28</f>
        <v/>
      </c>
      <c r="ACH24" s="483" t="s">
        <v>100</v>
      </c>
      <c r="ACI24" s="483"/>
      <c r="ACJ24" s="483"/>
      <c r="ACK24" s="483"/>
      <c r="ACL24" s="483"/>
      <c r="ACM24" s="478"/>
      <c r="ACN24" s="176" t="s">
        <v>10</v>
      </c>
      <c r="ACO24" s="478" t="str">
        <f>'جدول نتایج '!A28</f>
        <v>ساینس</v>
      </c>
      <c r="ACP24" s="478"/>
      <c r="ACQ24" s="173" t="str">
        <f>'جدول نتایج '!IY28</f>
        <v/>
      </c>
      <c r="ACR24" s="173" t="str">
        <f>'جدول نتایج '!IZ28</f>
        <v/>
      </c>
      <c r="ACS24" s="173" t="str">
        <f>'جدول نتایج '!JA28</f>
        <v/>
      </c>
      <c r="ACT24" s="483" t="s">
        <v>100</v>
      </c>
      <c r="ACU24" s="483"/>
      <c r="ACV24" s="483"/>
      <c r="ACW24" s="483"/>
      <c r="ACX24" s="483"/>
      <c r="ACY24" s="478"/>
      <c r="ACZ24" s="176" t="s">
        <v>10</v>
      </c>
      <c r="ADA24" s="478" t="str">
        <f>'جدول نتایج '!A28</f>
        <v>ساینس</v>
      </c>
      <c r="ADB24" s="478"/>
      <c r="ADC24" s="173" t="str">
        <f>'جدول نتایج '!JC28</f>
        <v/>
      </c>
      <c r="ADD24" s="173" t="str">
        <f>'جدول نتایج '!JD28</f>
        <v/>
      </c>
      <c r="ADE24" s="173" t="str">
        <f>'جدول نتایج '!JE28</f>
        <v/>
      </c>
      <c r="ADF24" s="483" t="s">
        <v>100</v>
      </c>
      <c r="ADG24" s="483"/>
      <c r="ADH24" s="483"/>
      <c r="ADI24" s="483"/>
      <c r="ADJ24" s="483"/>
      <c r="ADK24" s="478"/>
      <c r="ADL24" s="176" t="s">
        <v>10</v>
      </c>
      <c r="ADM24" s="478" t="str">
        <f>'جدول نتایج '!A28</f>
        <v>ساینس</v>
      </c>
      <c r="ADN24" s="478"/>
      <c r="ADO24" s="173" t="str">
        <f>'جدول نتایج '!JG28</f>
        <v/>
      </c>
      <c r="ADP24" s="173" t="str">
        <f>'جدول نتایج '!JH28</f>
        <v/>
      </c>
      <c r="ADQ24" s="173" t="str">
        <f>'جدول نتایج '!JI28</f>
        <v/>
      </c>
      <c r="ADR24" s="483" t="s">
        <v>100</v>
      </c>
      <c r="ADS24" s="483"/>
      <c r="ADT24" s="483"/>
      <c r="ADU24" s="483"/>
      <c r="ADV24" s="483"/>
      <c r="ADW24" s="478"/>
      <c r="ADX24" s="176" t="s">
        <v>10</v>
      </c>
      <c r="ADY24" s="478" t="str">
        <f>'جدول نتایج '!A28</f>
        <v>ساینس</v>
      </c>
      <c r="ADZ24" s="478"/>
      <c r="AEA24" s="173" t="str">
        <f>'جدول نتایج '!JK28</f>
        <v/>
      </c>
      <c r="AEB24" s="173" t="str">
        <f>'جدول نتایج '!JL28</f>
        <v/>
      </c>
      <c r="AEC24" s="173" t="str">
        <f>'جدول نتایج '!JM28</f>
        <v/>
      </c>
      <c r="AED24" s="483" t="s">
        <v>100</v>
      </c>
      <c r="AEE24" s="483"/>
      <c r="AEF24" s="483"/>
      <c r="AEG24" s="483"/>
      <c r="AEH24" s="483"/>
      <c r="AEI24" s="478"/>
      <c r="AEJ24" s="176" t="s">
        <v>10</v>
      </c>
      <c r="AEK24" s="478" t="str">
        <f>'جدول نتایج '!A28</f>
        <v>ساینس</v>
      </c>
      <c r="AEL24" s="478"/>
      <c r="AEM24" s="173" t="str">
        <f>'جدول نتایج '!JO28</f>
        <v/>
      </c>
      <c r="AEN24" s="173" t="str">
        <f>'جدول نتایج '!JP28</f>
        <v/>
      </c>
      <c r="AEO24" s="173" t="str">
        <f>'جدول نتایج '!JQ28</f>
        <v/>
      </c>
      <c r="AEP24" s="483" t="s">
        <v>100</v>
      </c>
      <c r="AEQ24" s="483"/>
      <c r="AER24" s="483"/>
      <c r="AES24" s="483"/>
      <c r="AET24" s="483"/>
      <c r="AEU24" s="478"/>
      <c r="AEV24" s="176" t="s">
        <v>10</v>
      </c>
      <c r="AEW24" s="478" t="str">
        <f>'جدول نتایج '!A28</f>
        <v>ساینس</v>
      </c>
      <c r="AEX24" s="478"/>
      <c r="AEY24" s="173" t="str">
        <f>'جدول نتایج '!JS28</f>
        <v/>
      </c>
      <c r="AEZ24" s="173" t="str">
        <f>'جدول نتایج '!JT28</f>
        <v/>
      </c>
      <c r="AFA24" s="173" t="str">
        <f>'جدول نتایج '!JU28</f>
        <v/>
      </c>
      <c r="AFB24" s="483" t="s">
        <v>100</v>
      </c>
      <c r="AFC24" s="483"/>
      <c r="AFD24" s="483"/>
      <c r="AFE24" s="483"/>
      <c r="AFF24" s="483"/>
      <c r="AFG24" s="478"/>
      <c r="AFH24" s="176" t="s">
        <v>10</v>
      </c>
      <c r="AFI24" s="478" t="str">
        <f>'جدول نتایج '!A28</f>
        <v>ساینس</v>
      </c>
      <c r="AFJ24" s="478"/>
      <c r="AFK24" s="173" t="str">
        <f>'جدول نتایج '!JW28</f>
        <v/>
      </c>
      <c r="AFL24" s="173" t="str">
        <f>'جدول نتایج '!JX28</f>
        <v/>
      </c>
      <c r="AFM24" s="173" t="str">
        <f>'جدول نتایج '!JY28</f>
        <v/>
      </c>
      <c r="AFN24" s="483" t="s">
        <v>100</v>
      </c>
      <c r="AFO24" s="483"/>
      <c r="AFP24" s="483"/>
      <c r="AFQ24" s="483"/>
      <c r="AFR24" s="483"/>
      <c r="AFS24" s="478"/>
      <c r="AFT24" s="176" t="s">
        <v>10</v>
      </c>
      <c r="AFU24" s="478" t="str">
        <f>'جدول نتایج '!A28</f>
        <v>ساینس</v>
      </c>
      <c r="AFV24" s="478"/>
      <c r="AFW24" s="173" t="str">
        <f>'جدول نتایج '!KA28</f>
        <v/>
      </c>
      <c r="AFX24" s="173" t="str">
        <f>'جدول نتایج '!KB28</f>
        <v/>
      </c>
      <c r="AFY24" s="173" t="str">
        <f>'جدول نتایج '!KC28</f>
        <v/>
      </c>
      <c r="AFZ24" s="483" t="s">
        <v>100</v>
      </c>
      <c r="AGA24" s="483"/>
      <c r="AGB24" s="483"/>
      <c r="AGC24" s="483"/>
      <c r="AGD24" s="483"/>
      <c r="AGE24" s="478"/>
      <c r="AGF24" s="176" t="s">
        <v>10</v>
      </c>
      <c r="AGG24" s="478" t="str">
        <f>'جدول نتایج '!A28</f>
        <v>ساینس</v>
      </c>
      <c r="AGH24" s="478"/>
      <c r="AGI24" s="173" t="str">
        <f>'جدول نتایج '!KE28</f>
        <v/>
      </c>
      <c r="AGJ24" s="173" t="str">
        <f>'جدول نتایج '!KF28</f>
        <v/>
      </c>
      <c r="AGK24" s="173" t="str">
        <f>'جدول نتایج '!KG28</f>
        <v/>
      </c>
      <c r="AGL24" s="483" t="s">
        <v>100</v>
      </c>
      <c r="AGM24" s="483"/>
      <c r="AGN24" s="483"/>
      <c r="AGO24" s="483"/>
      <c r="AGP24" s="483"/>
      <c r="AGQ24" s="478"/>
      <c r="AGR24" s="176" t="s">
        <v>10</v>
      </c>
      <c r="AGS24" s="478" t="str">
        <f>'جدول نتایج '!A28</f>
        <v>ساینس</v>
      </c>
      <c r="AGT24" s="478"/>
      <c r="AGU24" s="173" t="str">
        <f>'جدول نتایج '!KI28</f>
        <v/>
      </c>
      <c r="AGV24" s="173" t="str">
        <f>'جدول نتایج '!KJ28</f>
        <v/>
      </c>
      <c r="AGW24" s="173" t="str">
        <f>'جدول نتایج '!KK28</f>
        <v/>
      </c>
      <c r="AGX24" s="483" t="s">
        <v>100</v>
      </c>
      <c r="AGY24" s="483"/>
      <c r="AGZ24" s="483"/>
      <c r="AHA24" s="483"/>
      <c r="AHB24" s="483"/>
      <c r="AHC24" s="478"/>
      <c r="AHD24" s="176" t="s">
        <v>10</v>
      </c>
      <c r="AHE24" s="478" t="str">
        <f>'جدول نتایج '!A28</f>
        <v>ساینس</v>
      </c>
      <c r="AHF24" s="478"/>
      <c r="AHG24" s="173" t="str">
        <f>'جدول نتایج '!KM28</f>
        <v/>
      </c>
      <c r="AHH24" s="173" t="str">
        <f>'جدول نتایج '!KN28</f>
        <v/>
      </c>
      <c r="AHI24" s="173" t="str">
        <f>'جدول نتایج '!KO28</f>
        <v/>
      </c>
      <c r="AHJ24" s="483" t="s">
        <v>100</v>
      </c>
      <c r="AHK24" s="483"/>
      <c r="AHL24" s="483"/>
      <c r="AHM24" s="483"/>
      <c r="AHN24" s="483"/>
      <c r="AHO24" s="478"/>
      <c r="AHP24" s="176" t="s">
        <v>10</v>
      </c>
      <c r="AHQ24" s="478" t="str">
        <f>'جدول نتایج '!A28</f>
        <v>ساینس</v>
      </c>
      <c r="AHR24" s="478"/>
      <c r="AHS24" s="173" t="str">
        <f>'جدول نتایج '!KQ28</f>
        <v/>
      </c>
      <c r="AHT24" s="173" t="str">
        <f>'جدول نتایج '!KR28</f>
        <v/>
      </c>
      <c r="AHU24" s="173" t="str">
        <f>'جدول نتایج '!KS28</f>
        <v/>
      </c>
      <c r="AHV24" s="483" t="s">
        <v>100</v>
      </c>
      <c r="AHW24" s="483"/>
      <c r="AHX24" s="483"/>
      <c r="AHY24" s="483"/>
      <c r="AHZ24" s="483"/>
      <c r="AIA24" s="478"/>
      <c r="AIB24" s="176" t="s">
        <v>10</v>
      </c>
      <c r="AIC24" s="478" t="str">
        <f>'جدول نتایج '!A28</f>
        <v>ساینس</v>
      </c>
      <c r="AID24" s="478"/>
      <c r="AIE24" s="173" t="str">
        <f>'جدول نتایج '!KU28</f>
        <v/>
      </c>
      <c r="AIF24" s="173" t="str">
        <f>'جدول نتایج '!KV28</f>
        <v/>
      </c>
      <c r="AIG24" s="173" t="str">
        <f>'جدول نتایج '!KW28</f>
        <v/>
      </c>
      <c r="AIH24" s="483" t="s">
        <v>100</v>
      </c>
      <c r="AII24" s="483"/>
      <c r="AIJ24" s="483"/>
      <c r="AIK24" s="483"/>
      <c r="AIL24" s="483"/>
      <c r="AIM24" s="478"/>
      <c r="AIN24" s="176" t="s">
        <v>10</v>
      </c>
      <c r="AIO24" s="478" t="str">
        <f>'جدول نتایج '!A28</f>
        <v>ساینس</v>
      </c>
      <c r="AIP24" s="478"/>
      <c r="AIQ24" s="173" t="str">
        <f>'جدول نتایج '!KY28</f>
        <v/>
      </c>
      <c r="AIR24" s="173" t="str">
        <f>'جدول نتایج '!KZ28</f>
        <v/>
      </c>
      <c r="AIS24" s="173" t="str">
        <f>'جدول نتایج '!LA28</f>
        <v/>
      </c>
      <c r="AIT24" s="483" t="s">
        <v>100</v>
      </c>
      <c r="AIU24" s="483"/>
      <c r="AIV24" s="483"/>
      <c r="AIW24" s="483"/>
      <c r="AIX24" s="483"/>
      <c r="AIY24" s="478"/>
      <c r="AIZ24" s="176" t="s">
        <v>10</v>
      </c>
      <c r="AJA24" s="478" t="str">
        <f>'جدول نتایج '!A28</f>
        <v>ساینس</v>
      </c>
      <c r="AJB24" s="478"/>
      <c r="AJC24" s="173" t="str">
        <f>'جدول نتایج '!LC28</f>
        <v/>
      </c>
      <c r="AJD24" s="173" t="str">
        <f>'جدول نتایج '!LD28</f>
        <v/>
      </c>
      <c r="AJE24" s="173" t="str">
        <f>'جدول نتایج '!LE28</f>
        <v/>
      </c>
      <c r="AJF24" s="483" t="s">
        <v>100</v>
      </c>
      <c r="AJG24" s="483"/>
      <c r="AJH24" s="483"/>
      <c r="AJI24" s="483"/>
      <c r="AJJ24" s="483"/>
      <c r="AJK24" s="478"/>
      <c r="AJL24" s="176" t="s">
        <v>10</v>
      </c>
      <c r="AJM24" s="478" t="str">
        <f>'جدول نتایج '!A28</f>
        <v>ساینس</v>
      </c>
      <c r="AJN24" s="478"/>
      <c r="AJO24" s="173" t="str">
        <f>'جدول نتایج '!LG28</f>
        <v/>
      </c>
      <c r="AJP24" s="173" t="str">
        <f>'جدول نتایج '!LH28</f>
        <v/>
      </c>
      <c r="AJQ24" s="173" t="str">
        <f>'جدول نتایج '!LI28</f>
        <v/>
      </c>
      <c r="AJR24" s="483" t="s">
        <v>100</v>
      </c>
      <c r="AJS24" s="483"/>
      <c r="AJT24" s="483"/>
      <c r="AJU24" s="483"/>
      <c r="AJV24" s="483"/>
      <c r="AJW24" s="478"/>
      <c r="AJX24" s="176" t="s">
        <v>10</v>
      </c>
      <c r="AJY24" s="478" t="str">
        <f>'جدول نتایج '!A28</f>
        <v>ساینس</v>
      </c>
      <c r="AJZ24" s="478"/>
      <c r="AKA24" s="173" t="str">
        <f>'جدول نتایج '!LK28</f>
        <v/>
      </c>
      <c r="AKB24" s="173" t="str">
        <f>'جدول نتایج '!LL28</f>
        <v/>
      </c>
      <c r="AKC24" s="173" t="str">
        <f>'جدول نتایج '!LM28</f>
        <v/>
      </c>
      <c r="AKD24" s="483" t="s">
        <v>100</v>
      </c>
      <c r="AKE24" s="483"/>
      <c r="AKF24" s="483"/>
      <c r="AKG24" s="483"/>
      <c r="AKH24" s="483"/>
      <c r="AKI24" s="478"/>
      <c r="AKJ24" s="176" t="s">
        <v>10</v>
      </c>
      <c r="AKL24" s="444"/>
      <c r="AKM24" s="444"/>
      <c r="AKN24" s="444"/>
      <c r="AKO24" s="444"/>
      <c r="AKP24" s="444"/>
    </row>
    <row r="25" spans="1:978" ht="18" customHeight="1" x14ac:dyDescent="0.3">
      <c r="A25" s="478" t="str">
        <f>'جدول نتایج '!A29</f>
        <v>اجتماعیات</v>
      </c>
      <c r="B25" s="478"/>
      <c r="C25" s="173" t="str">
        <f>'جدول نتایج '!C29</f>
        <v/>
      </c>
      <c r="D25" s="173" t="str">
        <f>'جدول نتایج '!D29</f>
        <v/>
      </c>
      <c r="E25" s="173" t="str">
        <f>'جدول نتایج '!E29</f>
        <v/>
      </c>
      <c r="F25" s="484" t="s">
        <v>101</v>
      </c>
      <c r="G25" s="484"/>
      <c r="H25" s="484"/>
      <c r="I25" s="484"/>
      <c r="J25" s="484"/>
      <c r="K25" s="482" t="s">
        <v>84</v>
      </c>
      <c r="L25" s="478" t="s">
        <v>11</v>
      </c>
      <c r="M25" s="478" t="str">
        <f>'جدول نتایج '!A29</f>
        <v>اجتماعیات</v>
      </c>
      <c r="N25" s="478"/>
      <c r="O25" s="173" t="str">
        <f>'جدول نتایج '!G29</f>
        <v/>
      </c>
      <c r="P25" s="173" t="str">
        <f>'جدول نتایج '!H29</f>
        <v/>
      </c>
      <c r="Q25" s="173" t="str">
        <f>'جدول نتایج '!I29</f>
        <v/>
      </c>
      <c r="R25" s="484" t="s">
        <v>101</v>
      </c>
      <c r="S25" s="484"/>
      <c r="T25" s="484"/>
      <c r="U25" s="484"/>
      <c r="V25" s="484"/>
      <c r="W25" s="482" t="s">
        <v>84</v>
      </c>
      <c r="X25" s="478" t="s">
        <v>11</v>
      </c>
      <c r="Y25" s="478" t="str">
        <f>'جدول نتایج '!A29</f>
        <v>اجتماعیات</v>
      </c>
      <c r="Z25" s="478"/>
      <c r="AA25" s="173" t="str">
        <f>'جدول نتایج '!K29</f>
        <v/>
      </c>
      <c r="AB25" s="173" t="str">
        <f>'جدول نتایج '!L29</f>
        <v/>
      </c>
      <c r="AC25" s="173" t="str">
        <f>'جدول نتایج '!M29</f>
        <v/>
      </c>
      <c r="AD25" s="484" t="s">
        <v>101</v>
      </c>
      <c r="AE25" s="484"/>
      <c r="AF25" s="484"/>
      <c r="AG25" s="484"/>
      <c r="AH25" s="484"/>
      <c r="AI25" s="482" t="s">
        <v>84</v>
      </c>
      <c r="AJ25" s="478" t="s">
        <v>11</v>
      </c>
      <c r="AK25" s="478" t="str">
        <f>'جدول نتایج '!A29</f>
        <v>اجتماعیات</v>
      </c>
      <c r="AL25" s="478"/>
      <c r="AM25" s="173" t="str">
        <f>'جدول نتایج '!O29</f>
        <v/>
      </c>
      <c r="AN25" s="173" t="str">
        <f>'جدول نتایج '!P29</f>
        <v/>
      </c>
      <c r="AO25" s="173" t="str">
        <f>'جدول نتایج '!Q29</f>
        <v/>
      </c>
      <c r="AP25" s="484" t="s">
        <v>101</v>
      </c>
      <c r="AQ25" s="484"/>
      <c r="AR25" s="484"/>
      <c r="AS25" s="484"/>
      <c r="AT25" s="484"/>
      <c r="AU25" s="482" t="s">
        <v>84</v>
      </c>
      <c r="AV25" s="478" t="s">
        <v>11</v>
      </c>
      <c r="AW25" s="478" t="str">
        <f>'جدول نتایج '!A29</f>
        <v>اجتماعیات</v>
      </c>
      <c r="AX25" s="478"/>
      <c r="AY25" s="173" t="str">
        <f>'جدول نتایج '!S29</f>
        <v/>
      </c>
      <c r="AZ25" s="173" t="str">
        <f>'جدول نتایج '!T29</f>
        <v/>
      </c>
      <c r="BA25" s="173" t="str">
        <f>'جدول نتایج '!U29</f>
        <v/>
      </c>
      <c r="BB25" s="484" t="s">
        <v>101</v>
      </c>
      <c r="BC25" s="484"/>
      <c r="BD25" s="484"/>
      <c r="BE25" s="484"/>
      <c r="BF25" s="484"/>
      <c r="BG25" s="482" t="s">
        <v>84</v>
      </c>
      <c r="BH25" s="478" t="s">
        <v>11</v>
      </c>
      <c r="BI25" s="478" t="str">
        <f>'جدول نتایج '!A29</f>
        <v>اجتماعیات</v>
      </c>
      <c r="BJ25" s="478"/>
      <c r="BK25" s="173" t="str">
        <f>'جدول نتایج '!W29</f>
        <v/>
      </c>
      <c r="BL25" s="173" t="str">
        <f>'جدول نتایج '!X29</f>
        <v/>
      </c>
      <c r="BM25" s="173" t="str">
        <f>'جدول نتایج '!Y29</f>
        <v/>
      </c>
      <c r="BN25" s="484" t="s">
        <v>101</v>
      </c>
      <c r="BO25" s="484"/>
      <c r="BP25" s="484"/>
      <c r="BQ25" s="484"/>
      <c r="BR25" s="484"/>
      <c r="BS25" s="482" t="s">
        <v>84</v>
      </c>
      <c r="BT25" s="478" t="s">
        <v>11</v>
      </c>
      <c r="BU25" s="478" t="str">
        <f>'جدول نتایج '!A29</f>
        <v>اجتماعیات</v>
      </c>
      <c r="BV25" s="478"/>
      <c r="BW25" s="173" t="str">
        <f>'جدول نتایج '!AA29</f>
        <v/>
      </c>
      <c r="BX25" s="173" t="str">
        <f>'جدول نتایج '!AB29</f>
        <v/>
      </c>
      <c r="BY25" s="173" t="str">
        <f>'جدول نتایج '!AC29</f>
        <v/>
      </c>
      <c r="BZ25" s="484" t="s">
        <v>101</v>
      </c>
      <c r="CA25" s="484"/>
      <c r="CB25" s="484"/>
      <c r="CC25" s="484"/>
      <c r="CD25" s="484"/>
      <c r="CE25" s="482" t="s">
        <v>84</v>
      </c>
      <c r="CF25" s="478" t="s">
        <v>11</v>
      </c>
      <c r="CG25" s="478" t="str">
        <f>'جدول نتایج '!A29</f>
        <v>اجتماعیات</v>
      </c>
      <c r="CH25" s="478"/>
      <c r="CI25" s="173" t="str">
        <f>'جدول نتایج '!AE29</f>
        <v/>
      </c>
      <c r="CJ25" s="173" t="str">
        <f>'جدول نتایج '!AF29</f>
        <v/>
      </c>
      <c r="CK25" s="173" t="str">
        <f>'جدول نتایج '!AG29</f>
        <v/>
      </c>
      <c r="CL25" s="484" t="s">
        <v>101</v>
      </c>
      <c r="CM25" s="484"/>
      <c r="CN25" s="484"/>
      <c r="CO25" s="484"/>
      <c r="CP25" s="484"/>
      <c r="CQ25" s="482" t="s">
        <v>84</v>
      </c>
      <c r="CR25" s="478" t="s">
        <v>11</v>
      </c>
      <c r="CS25" s="478" t="str">
        <f>'جدول نتایج '!A29</f>
        <v>اجتماعیات</v>
      </c>
      <c r="CT25" s="478"/>
      <c r="CU25" s="173" t="str">
        <f>'جدول نتایج '!AI29</f>
        <v/>
      </c>
      <c r="CV25" s="173" t="str">
        <f>'جدول نتایج '!AJ29</f>
        <v/>
      </c>
      <c r="CW25" s="173" t="str">
        <f>'جدول نتایج '!AK29</f>
        <v/>
      </c>
      <c r="CX25" s="484" t="s">
        <v>101</v>
      </c>
      <c r="CY25" s="484"/>
      <c r="CZ25" s="484"/>
      <c r="DA25" s="484"/>
      <c r="DB25" s="484"/>
      <c r="DC25" s="482" t="s">
        <v>84</v>
      </c>
      <c r="DD25" s="478" t="s">
        <v>11</v>
      </c>
      <c r="DE25" s="478" t="str">
        <f>'جدول نتایج '!A29</f>
        <v>اجتماعیات</v>
      </c>
      <c r="DF25" s="478"/>
      <c r="DG25" s="173" t="str">
        <f>'جدول نتایج '!AM29</f>
        <v/>
      </c>
      <c r="DH25" s="173" t="str">
        <f>'جدول نتایج '!AN29</f>
        <v/>
      </c>
      <c r="DI25" s="173" t="str">
        <f>'جدول نتایج '!AO29</f>
        <v/>
      </c>
      <c r="DJ25" s="484" t="s">
        <v>101</v>
      </c>
      <c r="DK25" s="484"/>
      <c r="DL25" s="484"/>
      <c r="DM25" s="484"/>
      <c r="DN25" s="484"/>
      <c r="DO25" s="482" t="s">
        <v>84</v>
      </c>
      <c r="DP25" s="478" t="s">
        <v>11</v>
      </c>
      <c r="DQ25" s="478" t="str">
        <f>'جدول نتایج '!A29</f>
        <v>اجتماعیات</v>
      </c>
      <c r="DR25" s="478"/>
      <c r="DS25" s="173" t="str">
        <f>'جدول نتایج '!AQ29</f>
        <v/>
      </c>
      <c r="DT25" s="173" t="str">
        <f>'جدول نتایج '!AR29</f>
        <v/>
      </c>
      <c r="DU25" s="173" t="str">
        <f>'جدول نتایج '!AS29</f>
        <v/>
      </c>
      <c r="DV25" s="484" t="s">
        <v>101</v>
      </c>
      <c r="DW25" s="484"/>
      <c r="DX25" s="484"/>
      <c r="DY25" s="484"/>
      <c r="DZ25" s="484"/>
      <c r="EA25" s="482" t="s">
        <v>84</v>
      </c>
      <c r="EB25" s="478" t="s">
        <v>11</v>
      </c>
      <c r="EC25" s="478" t="str">
        <f>'جدول نتایج '!A29</f>
        <v>اجتماعیات</v>
      </c>
      <c r="ED25" s="478"/>
      <c r="EE25" s="173" t="str">
        <f>'جدول نتایج '!AU29</f>
        <v/>
      </c>
      <c r="EF25" s="173" t="str">
        <f>'جدول نتایج '!AV29</f>
        <v/>
      </c>
      <c r="EG25" s="173" t="str">
        <f>'جدول نتایج '!AW29</f>
        <v/>
      </c>
      <c r="EH25" s="484" t="s">
        <v>101</v>
      </c>
      <c r="EI25" s="484"/>
      <c r="EJ25" s="484"/>
      <c r="EK25" s="484"/>
      <c r="EL25" s="484"/>
      <c r="EM25" s="482" t="s">
        <v>84</v>
      </c>
      <c r="EN25" s="478" t="s">
        <v>11</v>
      </c>
      <c r="EO25" s="478" t="str">
        <f>'جدول نتایج '!A29</f>
        <v>اجتماعیات</v>
      </c>
      <c r="EP25" s="478"/>
      <c r="EQ25" s="173" t="str">
        <f>'جدول نتایج '!AY29</f>
        <v/>
      </c>
      <c r="ER25" s="173" t="str">
        <f>'جدول نتایج '!AZ29</f>
        <v/>
      </c>
      <c r="ES25" s="173" t="str">
        <f>'جدول نتایج '!BA29</f>
        <v/>
      </c>
      <c r="ET25" s="484" t="s">
        <v>101</v>
      </c>
      <c r="EU25" s="484"/>
      <c r="EV25" s="484"/>
      <c r="EW25" s="484"/>
      <c r="EX25" s="484"/>
      <c r="EY25" s="482" t="s">
        <v>84</v>
      </c>
      <c r="EZ25" s="478" t="s">
        <v>11</v>
      </c>
      <c r="FA25" s="478" t="str">
        <f>'جدول نتایج '!A29</f>
        <v>اجتماعیات</v>
      </c>
      <c r="FB25" s="478"/>
      <c r="FC25" s="173" t="str">
        <f>'جدول نتایج '!BC29</f>
        <v/>
      </c>
      <c r="FD25" s="173" t="str">
        <f>'جدول نتایج '!BD29</f>
        <v/>
      </c>
      <c r="FE25" s="173" t="str">
        <f>'جدول نتایج '!BE29</f>
        <v/>
      </c>
      <c r="FF25" s="484" t="s">
        <v>101</v>
      </c>
      <c r="FG25" s="484"/>
      <c r="FH25" s="484"/>
      <c r="FI25" s="484"/>
      <c r="FJ25" s="484"/>
      <c r="FK25" s="482" t="s">
        <v>84</v>
      </c>
      <c r="FL25" s="478" t="s">
        <v>11</v>
      </c>
      <c r="FM25" s="478" t="str">
        <f>'جدول نتایج '!A29</f>
        <v>اجتماعیات</v>
      </c>
      <c r="FN25" s="478"/>
      <c r="FO25" s="173" t="str">
        <f>'جدول نتایج '!BG29</f>
        <v/>
      </c>
      <c r="FP25" s="173" t="str">
        <f>'جدول نتایج '!BH29</f>
        <v/>
      </c>
      <c r="FQ25" s="173" t="str">
        <f>'جدول نتایج '!BI29</f>
        <v/>
      </c>
      <c r="FR25" s="484" t="s">
        <v>101</v>
      </c>
      <c r="FS25" s="484"/>
      <c r="FT25" s="484"/>
      <c r="FU25" s="484"/>
      <c r="FV25" s="484"/>
      <c r="FW25" s="482" t="s">
        <v>84</v>
      </c>
      <c r="FX25" s="478" t="s">
        <v>11</v>
      </c>
      <c r="FY25" s="478" t="str">
        <f>'جدول نتایج '!A29</f>
        <v>اجتماعیات</v>
      </c>
      <c r="FZ25" s="478"/>
      <c r="GA25" s="173" t="str">
        <f>'جدول نتایج '!BK29</f>
        <v/>
      </c>
      <c r="GB25" s="173" t="str">
        <f>'جدول نتایج '!BL29</f>
        <v/>
      </c>
      <c r="GC25" s="173" t="str">
        <f>'جدول نتایج '!BM29</f>
        <v/>
      </c>
      <c r="GD25" s="484" t="s">
        <v>101</v>
      </c>
      <c r="GE25" s="484"/>
      <c r="GF25" s="484"/>
      <c r="GG25" s="484"/>
      <c r="GH25" s="484"/>
      <c r="GI25" s="482" t="s">
        <v>84</v>
      </c>
      <c r="GJ25" s="478" t="s">
        <v>11</v>
      </c>
      <c r="GK25" s="478" t="str">
        <f>'جدول نتایج '!A29</f>
        <v>اجتماعیات</v>
      </c>
      <c r="GL25" s="478"/>
      <c r="GM25" s="173" t="str">
        <f>'جدول نتایج '!BO29</f>
        <v/>
      </c>
      <c r="GN25" s="173" t="str">
        <f>'جدول نتایج '!BP29</f>
        <v/>
      </c>
      <c r="GO25" s="173" t="str">
        <f>'جدول نتایج '!BQ29</f>
        <v/>
      </c>
      <c r="GP25" s="484" t="s">
        <v>101</v>
      </c>
      <c r="GQ25" s="484"/>
      <c r="GR25" s="484"/>
      <c r="GS25" s="484"/>
      <c r="GT25" s="484"/>
      <c r="GU25" s="482" t="s">
        <v>84</v>
      </c>
      <c r="GV25" s="478" t="s">
        <v>11</v>
      </c>
      <c r="GW25" s="478" t="str">
        <f>'جدول نتایج '!A29</f>
        <v>اجتماعیات</v>
      </c>
      <c r="GX25" s="478"/>
      <c r="GY25" s="173" t="str">
        <f>'جدول نتایج '!BS29</f>
        <v/>
      </c>
      <c r="GZ25" s="173" t="str">
        <f>'جدول نتایج '!BT29</f>
        <v/>
      </c>
      <c r="HA25" s="173" t="str">
        <f>'جدول نتایج '!BU29</f>
        <v/>
      </c>
      <c r="HB25" s="484" t="s">
        <v>101</v>
      </c>
      <c r="HC25" s="484"/>
      <c r="HD25" s="484"/>
      <c r="HE25" s="484"/>
      <c r="HF25" s="484"/>
      <c r="HG25" s="482" t="s">
        <v>84</v>
      </c>
      <c r="HH25" s="478" t="s">
        <v>11</v>
      </c>
      <c r="HI25" s="478" t="str">
        <f>'جدول نتایج '!A29</f>
        <v>اجتماعیات</v>
      </c>
      <c r="HJ25" s="478"/>
      <c r="HK25" s="173" t="str">
        <f>'جدول نتایج '!BW29</f>
        <v/>
      </c>
      <c r="HL25" s="173" t="str">
        <f>'جدول نتایج '!BX29</f>
        <v/>
      </c>
      <c r="HM25" s="173" t="str">
        <f>'جدول نتایج '!BY29</f>
        <v/>
      </c>
      <c r="HN25" s="484" t="s">
        <v>101</v>
      </c>
      <c r="HO25" s="484"/>
      <c r="HP25" s="484"/>
      <c r="HQ25" s="484"/>
      <c r="HR25" s="484"/>
      <c r="HS25" s="482" t="s">
        <v>84</v>
      </c>
      <c r="HT25" s="478" t="s">
        <v>11</v>
      </c>
      <c r="HU25" s="478" t="str">
        <f>'جدول نتایج '!A29</f>
        <v>اجتماعیات</v>
      </c>
      <c r="HV25" s="478"/>
      <c r="HW25" s="173" t="str">
        <f>'جدول نتایج '!CA29</f>
        <v/>
      </c>
      <c r="HX25" s="173" t="str">
        <f>'جدول نتایج '!CB29</f>
        <v/>
      </c>
      <c r="HY25" s="173" t="str">
        <f>'جدول نتایج '!CC29</f>
        <v/>
      </c>
      <c r="HZ25" s="484" t="s">
        <v>101</v>
      </c>
      <c r="IA25" s="484"/>
      <c r="IB25" s="484"/>
      <c r="IC25" s="484"/>
      <c r="ID25" s="484"/>
      <c r="IE25" s="482" t="s">
        <v>84</v>
      </c>
      <c r="IF25" s="478" t="s">
        <v>11</v>
      </c>
      <c r="IG25" s="478" t="str">
        <f>'جدول نتایج '!A29</f>
        <v>اجتماعیات</v>
      </c>
      <c r="IH25" s="478"/>
      <c r="II25" s="173" t="str">
        <f>'جدول نتایج '!CE29</f>
        <v/>
      </c>
      <c r="IJ25" s="173" t="str">
        <f>'جدول نتایج '!CF29</f>
        <v/>
      </c>
      <c r="IK25" s="173" t="str">
        <f>'جدول نتایج '!CG29</f>
        <v/>
      </c>
      <c r="IL25" s="484" t="s">
        <v>101</v>
      </c>
      <c r="IM25" s="484"/>
      <c r="IN25" s="484"/>
      <c r="IO25" s="484"/>
      <c r="IP25" s="484"/>
      <c r="IQ25" s="482" t="s">
        <v>84</v>
      </c>
      <c r="IR25" s="478" t="s">
        <v>11</v>
      </c>
      <c r="IS25" s="478" t="str">
        <f>'جدول نتایج '!A29</f>
        <v>اجتماعیات</v>
      </c>
      <c r="IT25" s="478"/>
      <c r="IU25" s="173" t="str">
        <f>'جدول نتایج '!CI29</f>
        <v/>
      </c>
      <c r="IV25" s="173" t="str">
        <f>'جدول نتایج '!CJ29</f>
        <v/>
      </c>
      <c r="IW25" s="173" t="str">
        <f>'جدول نتایج '!CK29</f>
        <v/>
      </c>
      <c r="IX25" s="484" t="s">
        <v>101</v>
      </c>
      <c r="IY25" s="484"/>
      <c r="IZ25" s="484"/>
      <c r="JA25" s="484"/>
      <c r="JB25" s="484"/>
      <c r="JC25" s="482" t="s">
        <v>84</v>
      </c>
      <c r="JD25" s="478" t="s">
        <v>11</v>
      </c>
      <c r="JE25" s="478" t="str">
        <f>'جدول نتایج '!A29</f>
        <v>اجتماعیات</v>
      </c>
      <c r="JF25" s="478"/>
      <c r="JG25" s="173" t="str">
        <f>'جدول نتایج '!CM29</f>
        <v/>
      </c>
      <c r="JH25" s="173" t="str">
        <f>'جدول نتایج '!CN29</f>
        <v/>
      </c>
      <c r="JI25" s="173" t="str">
        <f>'جدول نتایج '!CO29</f>
        <v/>
      </c>
      <c r="JJ25" s="484" t="s">
        <v>101</v>
      </c>
      <c r="JK25" s="484"/>
      <c r="JL25" s="484"/>
      <c r="JM25" s="484"/>
      <c r="JN25" s="484"/>
      <c r="JO25" s="482" t="s">
        <v>84</v>
      </c>
      <c r="JP25" s="478" t="s">
        <v>11</v>
      </c>
      <c r="JQ25" s="478" t="str">
        <f>'جدول نتایج '!A29</f>
        <v>اجتماعیات</v>
      </c>
      <c r="JR25" s="478"/>
      <c r="JS25" s="173" t="str">
        <f>'جدول نتایج '!CQ29</f>
        <v/>
      </c>
      <c r="JT25" s="173" t="str">
        <f>'جدول نتایج '!CR29</f>
        <v/>
      </c>
      <c r="JU25" s="173" t="str">
        <f>'جدول نتایج '!CS29</f>
        <v/>
      </c>
      <c r="JV25" s="484" t="s">
        <v>101</v>
      </c>
      <c r="JW25" s="484"/>
      <c r="JX25" s="484"/>
      <c r="JY25" s="484"/>
      <c r="JZ25" s="484"/>
      <c r="KA25" s="482" t="s">
        <v>84</v>
      </c>
      <c r="KB25" s="478" t="s">
        <v>11</v>
      </c>
      <c r="KC25" s="478" t="str">
        <f>'جدول نتایج '!A29</f>
        <v>اجتماعیات</v>
      </c>
      <c r="KD25" s="478"/>
      <c r="KE25" s="173" t="str">
        <f>'جدول نتایج '!CU29</f>
        <v/>
      </c>
      <c r="KF25" s="173" t="str">
        <f>'جدول نتایج '!CV29</f>
        <v/>
      </c>
      <c r="KG25" s="173" t="str">
        <f>'جدول نتایج '!CW29</f>
        <v/>
      </c>
      <c r="KH25" s="484" t="s">
        <v>101</v>
      </c>
      <c r="KI25" s="484"/>
      <c r="KJ25" s="484"/>
      <c r="KK25" s="484"/>
      <c r="KL25" s="484"/>
      <c r="KM25" s="482" t="s">
        <v>84</v>
      </c>
      <c r="KN25" s="478" t="s">
        <v>11</v>
      </c>
      <c r="KO25" s="478" t="str">
        <f>'جدول نتایج '!A29</f>
        <v>اجتماعیات</v>
      </c>
      <c r="KP25" s="478"/>
      <c r="KQ25" s="173" t="str">
        <f>'جدول نتایج '!CY29</f>
        <v/>
      </c>
      <c r="KR25" s="173" t="str">
        <f>'جدول نتایج '!CZ29</f>
        <v/>
      </c>
      <c r="KS25" s="173" t="str">
        <f>'جدول نتایج '!DA29</f>
        <v/>
      </c>
      <c r="KT25" s="484" t="s">
        <v>101</v>
      </c>
      <c r="KU25" s="484"/>
      <c r="KV25" s="484"/>
      <c r="KW25" s="484"/>
      <c r="KX25" s="484"/>
      <c r="KY25" s="482" t="s">
        <v>84</v>
      </c>
      <c r="KZ25" s="478" t="s">
        <v>11</v>
      </c>
      <c r="LA25" s="478" t="str">
        <f>'جدول نتایج '!A29</f>
        <v>اجتماعیات</v>
      </c>
      <c r="LB25" s="478"/>
      <c r="LC25" s="173" t="str">
        <f>'جدول نتایج '!DC29</f>
        <v/>
      </c>
      <c r="LD25" s="173" t="str">
        <f>'جدول نتایج '!DD29</f>
        <v/>
      </c>
      <c r="LE25" s="173" t="str">
        <f>'جدول نتایج '!DE29</f>
        <v/>
      </c>
      <c r="LF25" s="484" t="s">
        <v>101</v>
      </c>
      <c r="LG25" s="484"/>
      <c r="LH25" s="484"/>
      <c r="LI25" s="484"/>
      <c r="LJ25" s="484"/>
      <c r="LK25" s="482" t="s">
        <v>84</v>
      </c>
      <c r="LL25" s="478" t="s">
        <v>11</v>
      </c>
      <c r="LM25" s="478" t="str">
        <f>'جدول نتایج '!A29</f>
        <v>اجتماعیات</v>
      </c>
      <c r="LN25" s="478"/>
      <c r="LO25" s="173" t="str">
        <f>'جدول نتایج '!DG29</f>
        <v/>
      </c>
      <c r="LP25" s="173" t="str">
        <f>'جدول نتایج '!DH29</f>
        <v/>
      </c>
      <c r="LQ25" s="173" t="str">
        <f>'جدول نتایج '!DI29</f>
        <v/>
      </c>
      <c r="LR25" s="484" t="s">
        <v>101</v>
      </c>
      <c r="LS25" s="484"/>
      <c r="LT25" s="484"/>
      <c r="LU25" s="484"/>
      <c r="LV25" s="484"/>
      <c r="LW25" s="482" t="s">
        <v>84</v>
      </c>
      <c r="LX25" s="478" t="s">
        <v>11</v>
      </c>
      <c r="LY25" s="478" t="str">
        <f>'جدول نتایج '!A29</f>
        <v>اجتماعیات</v>
      </c>
      <c r="LZ25" s="478"/>
      <c r="MA25" s="173" t="str">
        <f>'جدول نتایج '!DK29</f>
        <v/>
      </c>
      <c r="MB25" s="173" t="str">
        <f>'جدول نتایج '!DL29</f>
        <v/>
      </c>
      <c r="MC25" s="173" t="str">
        <f>'جدول نتایج '!DM29</f>
        <v/>
      </c>
      <c r="MD25" s="484" t="s">
        <v>101</v>
      </c>
      <c r="ME25" s="484"/>
      <c r="MF25" s="484"/>
      <c r="MG25" s="484"/>
      <c r="MH25" s="484"/>
      <c r="MI25" s="482" t="s">
        <v>84</v>
      </c>
      <c r="MJ25" s="478" t="s">
        <v>11</v>
      </c>
      <c r="MK25" s="478" t="str">
        <f>'جدول نتایج '!A29</f>
        <v>اجتماعیات</v>
      </c>
      <c r="ML25" s="478"/>
      <c r="MM25" s="173" t="str">
        <f>'جدول نتایج '!DO29</f>
        <v/>
      </c>
      <c r="MN25" s="173" t="str">
        <f>'جدول نتایج '!DP29</f>
        <v/>
      </c>
      <c r="MO25" s="173" t="str">
        <f>'جدول نتایج '!DQ29</f>
        <v/>
      </c>
      <c r="MP25" s="484" t="s">
        <v>101</v>
      </c>
      <c r="MQ25" s="484"/>
      <c r="MR25" s="484"/>
      <c r="MS25" s="484"/>
      <c r="MT25" s="484"/>
      <c r="MU25" s="482" t="s">
        <v>84</v>
      </c>
      <c r="MV25" s="478" t="s">
        <v>11</v>
      </c>
      <c r="MW25" s="478" t="str">
        <f>'جدول نتایج '!A29</f>
        <v>اجتماعیات</v>
      </c>
      <c r="MX25" s="478"/>
      <c r="MY25" s="173" t="str">
        <f>'جدول نتایج '!DS29</f>
        <v/>
      </c>
      <c r="MZ25" s="173" t="str">
        <f>'جدول نتایج '!DT29</f>
        <v/>
      </c>
      <c r="NA25" s="173" t="str">
        <f>'جدول نتایج '!DU29</f>
        <v/>
      </c>
      <c r="NB25" s="484" t="s">
        <v>101</v>
      </c>
      <c r="NC25" s="484"/>
      <c r="ND25" s="484"/>
      <c r="NE25" s="484"/>
      <c r="NF25" s="484"/>
      <c r="NG25" s="482" t="s">
        <v>84</v>
      </c>
      <c r="NH25" s="478" t="s">
        <v>11</v>
      </c>
      <c r="NI25" s="478" t="str">
        <f>'جدول نتایج '!A29</f>
        <v>اجتماعیات</v>
      </c>
      <c r="NJ25" s="478"/>
      <c r="NK25" s="173" t="str">
        <f>'جدول نتایج '!DW29</f>
        <v/>
      </c>
      <c r="NL25" s="173" t="str">
        <f>'جدول نتایج '!DX29</f>
        <v/>
      </c>
      <c r="NM25" s="173" t="str">
        <f>'جدول نتایج '!DY29</f>
        <v/>
      </c>
      <c r="NN25" s="484" t="s">
        <v>101</v>
      </c>
      <c r="NO25" s="484"/>
      <c r="NP25" s="484"/>
      <c r="NQ25" s="484"/>
      <c r="NR25" s="484"/>
      <c r="NS25" s="482" t="s">
        <v>84</v>
      </c>
      <c r="NT25" s="478" t="s">
        <v>11</v>
      </c>
      <c r="NU25" s="478" t="str">
        <f>'جدول نتایج '!A29</f>
        <v>اجتماعیات</v>
      </c>
      <c r="NV25" s="478"/>
      <c r="NW25" s="173" t="str">
        <f>'جدول نتایج '!EA29</f>
        <v/>
      </c>
      <c r="NX25" s="173" t="str">
        <f>'جدول نتایج '!EB29</f>
        <v/>
      </c>
      <c r="NY25" s="173" t="str">
        <f>'جدول نتایج '!EC29</f>
        <v/>
      </c>
      <c r="NZ25" s="484" t="s">
        <v>101</v>
      </c>
      <c r="OA25" s="484"/>
      <c r="OB25" s="484"/>
      <c r="OC25" s="484"/>
      <c r="OD25" s="484"/>
      <c r="OE25" s="482" t="s">
        <v>84</v>
      </c>
      <c r="OF25" s="478" t="s">
        <v>11</v>
      </c>
      <c r="OG25" s="478" t="str">
        <f>'جدول نتایج '!A29</f>
        <v>اجتماعیات</v>
      </c>
      <c r="OH25" s="478"/>
      <c r="OI25" s="173" t="str">
        <f>'جدول نتایج '!EE29</f>
        <v/>
      </c>
      <c r="OJ25" s="173" t="str">
        <f>'جدول نتایج '!EF29</f>
        <v/>
      </c>
      <c r="OK25" s="173" t="str">
        <f>'جدول نتایج '!EG29</f>
        <v/>
      </c>
      <c r="OL25" s="484" t="s">
        <v>101</v>
      </c>
      <c r="OM25" s="484"/>
      <c r="ON25" s="484"/>
      <c r="OO25" s="484"/>
      <c r="OP25" s="484"/>
      <c r="OQ25" s="482" t="s">
        <v>84</v>
      </c>
      <c r="OR25" s="478" t="s">
        <v>11</v>
      </c>
      <c r="OS25" s="478" t="str">
        <f>'جدول نتایج '!A29</f>
        <v>اجتماعیات</v>
      </c>
      <c r="OT25" s="478"/>
      <c r="OU25" s="173" t="str">
        <f>'جدول نتایج '!EI29</f>
        <v/>
      </c>
      <c r="OV25" s="173" t="str">
        <f>'جدول نتایج '!EJ29</f>
        <v/>
      </c>
      <c r="OW25" s="173" t="str">
        <f>'جدول نتایج '!EK29</f>
        <v/>
      </c>
      <c r="OX25" s="484" t="s">
        <v>101</v>
      </c>
      <c r="OY25" s="484"/>
      <c r="OZ25" s="484"/>
      <c r="PA25" s="484"/>
      <c r="PB25" s="484"/>
      <c r="PC25" s="482" t="s">
        <v>84</v>
      </c>
      <c r="PD25" s="478" t="s">
        <v>11</v>
      </c>
      <c r="PE25" s="478" t="str">
        <f>'جدول نتایج '!A29</f>
        <v>اجتماعیات</v>
      </c>
      <c r="PF25" s="478"/>
      <c r="PG25" s="173" t="str">
        <f>'جدول نتایج '!EM29</f>
        <v/>
      </c>
      <c r="PH25" s="173" t="str">
        <f>'جدول نتایج '!EN29</f>
        <v/>
      </c>
      <c r="PI25" s="173" t="str">
        <f>'جدول نتایج '!EO29</f>
        <v/>
      </c>
      <c r="PJ25" s="484" t="s">
        <v>101</v>
      </c>
      <c r="PK25" s="484"/>
      <c r="PL25" s="484"/>
      <c r="PM25" s="484"/>
      <c r="PN25" s="484"/>
      <c r="PO25" s="482" t="s">
        <v>84</v>
      </c>
      <c r="PP25" s="478" t="s">
        <v>11</v>
      </c>
      <c r="PQ25" s="478" t="str">
        <f>'جدول نتایج '!A29</f>
        <v>اجتماعیات</v>
      </c>
      <c r="PR25" s="478"/>
      <c r="PS25" s="173" t="str">
        <f>'جدول نتایج '!EQ29</f>
        <v/>
      </c>
      <c r="PT25" s="173" t="str">
        <f>'جدول نتایج '!ER29</f>
        <v/>
      </c>
      <c r="PU25" s="173" t="str">
        <f>'جدول نتایج '!ES29</f>
        <v/>
      </c>
      <c r="PV25" s="484" t="s">
        <v>101</v>
      </c>
      <c r="PW25" s="484"/>
      <c r="PX25" s="484"/>
      <c r="PY25" s="484"/>
      <c r="PZ25" s="484"/>
      <c r="QA25" s="482" t="s">
        <v>84</v>
      </c>
      <c r="QB25" s="478" t="s">
        <v>11</v>
      </c>
      <c r="QC25" s="478" t="str">
        <f>'جدول نتایج '!A29</f>
        <v>اجتماعیات</v>
      </c>
      <c r="QD25" s="478"/>
      <c r="QE25" s="173" t="str">
        <f>'جدول نتایج '!EU29</f>
        <v/>
      </c>
      <c r="QF25" s="173" t="str">
        <f>'جدول نتایج '!EV29</f>
        <v/>
      </c>
      <c r="QG25" s="173" t="str">
        <f>'جدول نتایج '!EW29</f>
        <v/>
      </c>
      <c r="QH25" s="484" t="s">
        <v>101</v>
      </c>
      <c r="QI25" s="484"/>
      <c r="QJ25" s="484"/>
      <c r="QK25" s="484"/>
      <c r="QL25" s="484"/>
      <c r="QM25" s="482" t="s">
        <v>84</v>
      </c>
      <c r="QN25" s="478" t="s">
        <v>11</v>
      </c>
      <c r="QO25" s="478" t="str">
        <f>'جدول نتایج '!A29</f>
        <v>اجتماعیات</v>
      </c>
      <c r="QP25" s="478"/>
      <c r="QQ25" s="173" t="str">
        <f>'جدول نتایج '!EY29</f>
        <v/>
      </c>
      <c r="QR25" s="173" t="str">
        <f>'جدول نتایج '!EZ29</f>
        <v/>
      </c>
      <c r="QS25" s="173" t="str">
        <f>'جدول نتایج '!FA29</f>
        <v/>
      </c>
      <c r="QT25" s="484" t="s">
        <v>101</v>
      </c>
      <c r="QU25" s="484"/>
      <c r="QV25" s="484"/>
      <c r="QW25" s="484"/>
      <c r="QX25" s="484"/>
      <c r="QY25" s="482" t="s">
        <v>84</v>
      </c>
      <c r="QZ25" s="478" t="s">
        <v>11</v>
      </c>
      <c r="RA25" s="478" t="str">
        <f>'جدول نتایج '!A29</f>
        <v>اجتماعیات</v>
      </c>
      <c r="RB25" s="478"/>
      <c r="RC25" s="173" t="str">
        <f>'جدول نتایج '!FC29</f>
        <v/>
      </c>
      <c r="RD25" s="173" t="str">
        <f>'جدول نتایج '!FD29</f>
        <v/>
      </c>
      <c r="RE25" s="173" t="str">
        <f>'جدول نتایج '!FE29</f>
        <v/>
      </c>
      <c r="RF25" s="484" t="s">
        <v>101</v>
      </c>
      <c r="RG25" s="484"/>
      <c r="RH25" s="484"/>
      <c r="RI25" s="484"/>
      <c r="RJ25" s="484"/>
      <c r="RK25" s="482" t="s">
        <v>84</v>
      </c>
      <c r="RL25" s="478" t="s">
        <v>11</v>
      </c>
      <c r="RM25" s="478" t="str">
        <f>'جدول نتایج '!A29</f>
        <v>اجتماعیات</v>
      </c>
      <c r="RN25" s="478"/>
      <c r="RO25" s="173" t="str">
        <f>'جدول نتایج '!FG29</f>
        <v/>
      </c>
      <c r="RP25" s="173" t="str">
        <f>'جدول نتایج '!FH29</f>
        <v/>
      </c>
      <c r="RQ25" s="173" t="str">
        <f>'جدول نتایج '!FI29</f>
        <v/>
      </c>
      <c r="RR25" s="484" t="s">
        <v>101</v>
      </c>
      <c r="RS25" s="484"/>
      <c r="RT25" s="484"/>
      <c r="RU25" s="484"/>
      <c r="RV25" s="484"/>
      <c r="RW25" s="482" t="s">
        <v>84</v>
      </c>
      <c r="RX25" s="478" t="s">
        <v>11</v>
      </c>
      <c r="RY25" s="478" t="str">
        <f>'جدول نتایج '!A29</f>
        <v>اجتماعیات</v>
      </c>
      <c r="RZ25" s="478"/>
      <c r="SA25" s="173" t="str">
        <f>'جدول نتایج '!FK29</f>
        <v/>
      </c>
      <c r="SB25" s="173" t="str">
        <f>'جدول نتایج '!FL29</f>
        <v/>
      </c>
      <c r="SC25" s="173" t="str">
        <f>'جدول نتایج '!FM29</f>
        <v/>
      </c>
      <c r="SD25" s="484" t="s">
        <v>101</v>
      </c>
      <c r="SE25" s="484"/>
      <c r="SF25" s="484"/>
      <c r="SG25" s="484"/>
      <c r="SH25" s="484"/>
      <c r="SI25" s="482" t="s">
        <v>84</v>
      </c>
      <c r="SJ25" s="478" t="s">
        <v>11</v>
      </c>
      <c r="SK25" s="478" t="str">
        <f>'جدول نتایج '!A29</f>
        <v>اجتماعیات</v>
      </c>
      <c r="SL25" s="478"/>
      <c r="SM25" s="173" t="str">
        <f>'جدول نتایج '!FO29</f>
        <v/>
      </c>
      <c r="SN25" s="173" t="str">
        <f>'جدول نتایج '!FP29</f>
        <v/>
      </c>
      <c r="SO25" s="173" t="str">
        <f>'جدول نتایج '!FQ29</f>
        <v/>
      </c>
      <c r="SP25" s="484" t="s">
        <v>101</v>
      </c>
      <c r="SQ25" s="484"/>
      <c r="SR25" s="484"/>
      <c r="SS25" s="484"/>
      <c r="ST25" s="484"/>
      <c r="SU25" s="482" t="s">
        <v>84</v>
      </c>
      <c r="SV25" s="478" t="s">
        <v>11</v>
      </c>
      <c r="SW25" s="478" t="str">
        <f>'جدول نتایج '!A29</f>
        <v>اجتماعیات</v>
      </c>
      <c r="SX25" s="478"/>
      <c r="SY25" s="173" t="str">
        <f>'جدول نتایج '!FS29</f>
        <v/>
      </c>
      <c r="SZ25" s="173" t="str">
        <f>'جدول نتایج '!FT29</f>
        <v/>
      </c>
      <c r="TA25" s="173" t="str">
        <f>'جدول نتایج '!FU29</f>
        <v/>
      </c>
      <c r="TB25" s="484" t="s">
        <v>101</v>
      </c>
      <c r="TC25" s="484"/>
      <c r="TD25" s="484"/>
      <c r="TE25" s="484"/>
      <c r="TF25" s="484"/>
      <c r="TG25" s="482" t="s">
        <v>84</v>
      </c>
      <c r="TH25" s="478" t="s">
        <v>11</v>
      </c>
      <c r="TI25" s="478" t="str">
        <f>'جدول نتایج '!A29</f>
        <v>اجتماعیات</v>
      </c>
      <c r="TJ25" s="478"/>
      <c r="TK25" s="173" t="str">
        <f>'جدول نتایج '!FW29</f>
        <v/>
      </c>
      <c r="TL25" s="173" t="str">
        <f>'جدول نتایج '!FX29</f>
        <v/>
      </c>
      <c r="TM25" s="173" t="str">
        <f>'جدول نتایج '!FY29</f>
        <v/>
      </c>
      <c r="TN25" s="484" t="s">
        <v>101</v>
      </c>
      <c r="TO25" s="484"/>
      <c r="TP25" s="484"/>
      <c r="TQ25" s="484"/>
      <c r="TR25" s="484"/>
      <c r="TS25" s="482" t="s">
        <v>84</v>
      </c>
      <c r="TT25" s="478" t="s">
        <v>11</v>
      </c>
      <c r="TU25" s="478" t="str">
        <f>'جدول نتایج '!A29</f>
        <v>اجتماعیات</v>
      </c>
      <c r="TV25" s="478"/>
      <c r="TW25" s="173" t="str">
        <f>'جدول نتایج '!GA29</f>
        <v/>
      </c>
      <c r="TX25" s="173" t="str">
        <f>'جدول نتایج '!GB29</f>
        <v/>
      </c>
      <c r="TY25" s="173" t="str">
        <f>'جدول نتایج '!GC29</f>
        <v/>
      </c>
      <c r="TZ25" s="484" t="s">
        <v>101</v>
      </c>
      <c r="UA25" s="484"/>
      <c r="UB25" s="484"/>
      <c r="UC25" s="484"/>
      <c r="UD25" s="484"/>
      <c r="UE25" s="482" t="s">
        <v>84</v>
      </c>
      <c r="UF25" s="478" t="s">
        <v>11</v>
      </c>
      <c r="UG25" s="478" t="str">
        <f>'جدول نتایج '!A29</f>
        <v>اجتماعیات</v>
      </c>
      <c r="UH25" s="478"/>
      <c r="UI25" s="173" t="str">
        <f>'جدول نتایج '!GE29</f>
        <v/>
      </c>
      <c r="UJ25" s="173" t="str">
        <f>'جدول نتایج '!GF29</f>
        <v/>
      </c>
      <c r="UK25" s="173" t="str">
        <f>'جدول نتایج '!GG29</f>
        <v/>
      </c>
      <c r="UL25" s="484" t="s">
        <v>101</v>
      </c>
      <c r="UM25" s="484"/>
      <c r="UN25" s="484"/>
      <c r="UO25" s="484"/>
      <c r="UP25" s="484"/>
      <c r="UQ25" s="482" t="s">
        <v>84</v>
      </c>
      <c r="UR25" s="478" t="s">
        <v>11</v>
      </c>
      <c r="US25" s="478" t="str">
        <f>'جدول نتایج '!A29</f>
        <v>اجتماعیات</v>
      </c>
      <c r="UT25" s="478"/>
      <c r="UU25" s="173" t="str">
        <f>'جدول نتایج '!GI29</f>
        <v/>
      </c>
      <c r="UV25" s="173" t="str">
        <f>'جدول نتایج '!GJ29</f>
        <v/>
      </c>
      <c r="UW25" s="173" t="str">
        <f>'جدول نتایج '!GK29</f>
        <v/>
      </c>
      <c r="UX25" s="484" t="s">
        <v>101</v>
      </c>
      <c r="UY25" s="484"/>
      <c r="UZ25" s="484"/>
      <c r="VA25" s="484"/>
      <c r="VB25" s="484"/>
      <c r="VC25" s="482" t="s">
        <v>84</v>
      </c>
      <c r="VD25" s="478" t="s">
        <v>11</v>
      </c>
      <c r="VE25" s="478" t="str">
        <f>'جدول نتایج '!A29</f>
        <v>اجتماعیات</v>
      </c>
      <c r="VF25" s="478"/>
      <c r="VG25" s="173" t="str">
        <f>'جدول نتایج '!GM29</f>
        <v/>
      </c>
      <c r="VH25" s="173" t="str">
        <f>'جدول نتایج '!GN29</f>
        <v/>
      </c>
      <c r="VI25" s="173" t="str">
        <f>'جدول نتایج '!GO29</f>
        <v/>
      </c>
      <c r="VJ25" s="484" t="s">
        <v>101</v>
      </c>
      <c r="VK25" s="484"/>
      <c r="VL25" s="484"/>
      <c r="VM25" s="484"/>
      <c r="VN25" s="484"/>
      <c r="VO25" s="482" t="s">
        <v>84</v>
      </c>
      <c r="VP25" s="478" t="s">
        <v>11</v>
      </c>
      <c r="VQ25" s="478" t="str">
        <f>'جدول نتایج '!A29</f>
        <v>اجتماعیات</v>
      </c>
      <c r="VR25" s="478"/>
      <c r="VS25" s="173" t="str">
        <f>'جدول نتایج '!GQ29</f>
        <v/>
      </c>
      <c r="VT25" s="173" t="str">
        <f>'جدول نتایج '!GR29</f>
        <v/>
      </c>
      <c r="VU25" s="173" t="str">
        <f>'جدول نتایج '!GS29</f>
        <v/>
      </c>
      <c r="VV25" s="484" t="s">
        <v>101</v>
      </c>
      <c r="VW25" s="484"/>
      <c r="VX25" s="484"/>
      <c r="VY25" s="484"/>
      <c r="VZ25" s="484"/>
      <c r="WA25" s="482" t="s">
        <v>84</v>
      </c>
      <c r="WB25" s="478" t="s">
        <v>11</v>
      </c>
      <c r="WC25" s="478" t="str">
        <f>'جدول نتایج '!A29</f>
        <v>اجتماعیات</v>
      </c>
      <c r="WD25" s="478"/>
      <c r="WE25" s="173" t="str">
        <f>'جدول نتایج '!GU29</f>
        <v/>
      </c>
      <c r="WF25" s="173" t="str">
        <f>'جدول نتایج '!GV29</f>
        <v/>
      </c>
      <c r="WG25" s="173" t="str">
        <f>'جدول نتایج '!GW29</f>
        <v/>
      </c>
      <c r="WH25" s="484" t="s">
        <v>101</v>
      </c>
      <c r="WI25" s="484"/>
      <c r="WJ25" s="484"/>
      <c r="WK25" s="484"/>
      <c r="WL25" s="484"/>
      <c r="WM25" s="482" t="s">
        <v>84</v>
      </c>
      <c r="WN25" s="478" t="s">
        <v>11</v>
      </c>
      <c r="WO25" s="478" t="str">
        <f>'جدول نتایج '!A29</f>
        <v>اجتماعیات</v>
      </c>
      <c r="WP25" s="478"/>
      <c r="WQ25" s="173" t="str">
        <f>'جدول نتایج '!GY29</f>
        <v/>
      </c>
      <c r="WR25" s="173" t="str">
        <f>'جدول نتایج '!GZ29</f>
        <v/>
      </c>
      <c r="WS25" s="173" t="str">
        <f>'جدول نتایج '!HA29</f>
        <v/>
      </c>
      <c r="WT25" s="484" t="s">
        <v>101</v>
      </c>
      <c r="WU25" s="484"/>
      <c r="WV25" s="484"/>
      <c r="WW25" s="484"/>
      <c r="WX25" s="484"/>
      <c r="WY25" s="482" t="s">
        <v>84</v>
      </c>
      <c r="WZ25" s="478" t="s">
        <v>11</v>
      </c>
      <c r="XA25" s="478" t="str">
        <f>'جدول نتایج '!A29</f>
        <v>اجتماعیات</v>
      </c>
      <c r="XB25" s="478"/>
      <c r="XC25" s="173" t="str">
        <f>'جدول نتایج '!HC29</f>
        <v/>
      </c>
      <c r="XD25" s="173" t="str">
        <f>'جدول نتایج '!HD29</f>
        <v/>
      </c>
      <c r="XE25" s="173" t="str">
        <f>'جدول نتایج '!HE29</f>
        <v/>
      </c>
      <c r="XF25" s="484" t="s">
        <v>101</v>
      </c>
      <c r="XG25" s="484"/>
      <c r="XH25" s="484"/>
      <c r="XI25" s="484"/>
      <c r="XJ25" s="484"/>
      <c r="XK25" s="482" t="s">
        <v>84</v>
      </c>
      <c r="XL25" s="478" t="s">
        <v>11</v>
      </c>
      <c r="XM25" s="478" t="str">
        <f>'جدول نتایج '!A29</f>
        <v>اجتماعیات</v>
      </c>
      <c r="XN25" s="478"/>
      <c r="XO25" s="173" t="str">
        <f>'جدول نتایج '!HG29</f>
        <v/>
      </c>
      <c r="XP25" s="173" t="str">
        <f>'جدول نتایج '!HH29</f>
        <v/>
      </c>
      <c r="XQ25" s="173" t="str">
        <f>'جدول نتایج '!HI29</f>
        <v/>
      </c>
      <c r="XR25" s="484" t="s">
        <v>101</v>
      </c>
      <c r="XS25" s="484"/>
      <c r="XT25" s="484"/>
      <c r="XU25" s="484"/>
      <c r="XV25" s="484"/>
      <c r="XW25" s="482" t="s">
        <v>84</v>
      </c>
      <c r="XX25" s="478" t="s">
        <v>11</v>
      </c>
      <c r="XY25" s="478" t="str">
        <f>'جدول نتایج '!A29</f>
        <v>اجتماعیات</v>
      </c>
      <c r="XZ25" s="478"/>
      <c r="YA25" s="173" t="str">
        <f>'جدول نتایج '!HK29</f>
        <v/>
      </c>
      <c r="YB25" s="173" t="str">
        <f>'جدول نتایج '!HL29</f>
        <v/>
      </c>
      <c r="YC25" s="173" t="str">
        <f>'جدول نتایج '!HM29</f>
        <v/>
      </c>
      <c r="YD25" s="484" t="s">
        <v>101</v>
      </c>
      <c r="YE25" s="484"/>
      <c r="YF25" s="484"/>
      <c r="YG25" s="484"/>
      <c r="YH25" s="484"/>
      <c r="YI25" s="482" t="s">
        <v>84</v>
      </c>
      <c r="YJ25" s="478" t="s">
        <v>11</v>
      </c>
      <c r="YK25" s="478" t="str">
        <f>'جدول نتایج '!A29</f>
        <v>اجتماعیات</v>
      </c>
      <c r="YL25" s="478"/>
      <c r="YM25" s="173" t="str">
        <f>'جدول نتایج '!HO29</f>
        <v/>
      </c>
      <c r="YN25" s="173" t="str">
        <f>'جدول نتایج '!HP29</f>
        <v/>
      </c>
      <c r="YO25" s="173" t="str">
        <f>'جدول نتایج '!HQ29</f>
        <v/>
      </c>
      <c r="YP25" s="484" t="s">
        <v>101</v>
      </c>
      <c r="YQ25" s="484"/>
      <c r="YR25" s="484"/>
      <c r="YS25" s="484"/>
      <c r="YT25" s="484"/>
      <c r="YU25" s="482" t="s">
        <v>84</v>
      </c>
      <c r="YV25" s="478" t="s">
        <v>11</v>
      </c>
      <c r="YW25" s="478" t="str">
        <f>'جدول نتایج '!A29</f>
        <v>اجتماعیات</v>
      </c>
      <c r="YX25" s="478"/>
      <c r="YY25" s="173" t="str">
        <f>'جدول نتایج '!HS29</f>
        <v/>
      </c>
      <c r="YZ25" s="173" t="str">
        <f>'جدول نتایج '!HT29</f>
        <v/>
      </c>
      <c r="ZA25" s="173" t="str">
        <f>'جدول نتایج '!HU29</f>
        <v/>
      </c>
      <c r="ZB25" s="484" t="s">
        <v>101</v>
      </c>
      <c r="ZC25" s="484"/>
      <c r="ZD25" s="484"/>
      <c r="ZE25" s="484"/>
      <c r="ZF25" s="484"/>
      <c r="ZG25" s="482" t="s">
        <v>84</v>
      </c>
      <c r="ZH25" s="478" t="s">
        <v>11</v>
      </c>
      <c r="ZI25" s="478" t="str">
        <f>'جدول نتایج '!A29</f>
        <v>اجتماعیات</v>
      </c>
      <c r="ZJ25" s="478"/>
      <c r="ZK25" s="173" t="str">
        <f>'جدول نتایج '!HW29</f>
        <v/>
      </c>
      <c r="ZL25" s="173" t="str">
        <f>'جدول نتایج '!HX29</f>
        <v/>
      </c>
      <c r="ZM25" s="173" t="str">
        <f>'جدول نتایج '!HY29</f>
        <v/>
      </c>
      <c r="ZN25" s="484" t="s">
        <v>101</v>
      </c>
      <c r="ZO25" s="484"/>
      <c r="ZP25" s="484"/>
      <c r="ZQ25" s="484"/>
      <c r="ZR25" s="484"/>
      <c r="ZS25" s="482" t="s">
        <v>84</v>
      </c>
      <c r="ZT25" s="478" t="s">
        <v>11</v>
      </c>
      <c r="ZU25" s="478" t="str">
        <f>'جدول نتایج '!A29</f>
        <v>اجتماعیات</v>
      </c>
      <c r="ZV25" s="478"/>
      <c r="ZW25" s="173" t="str">
        <f>'جدول نتایج '!IA29</f>
        <v/>
      </c>
      <c r="ZX25" s="173" t="str">
        <f>'جدول نتایج '!IB29</f>
        <v/>
      </c>
      <c r="ZY25" s="173" t="str">
        <f>'جدول نتایج '!IC29</f>
        <v/>
      </c>
      <c r="ZZ25" s="484" t="s">
        <v>101</v>
      </c>
      <c r="AAA25" s="484"/>
      <c r="AAB25" s="484"/>
      <c r="AAC25" s="484"/>
      <c r="AAD25" s="484"/>
      <c r="AAE25" s="482" t="s">
        <v>84</v>
      </c>
      <c r="AAF25" s="478" t="s">
        <v>11</v>
      </c>
      <c r="AAG25" s="478" t="str">
        <f>'جدول نتایج '!A29</f>
        <v>اجتماعیات</v>
      </c>
      <c r="AAH25" s="478"/>
      <c r="AAI25" s="173" t="str">
        <f>'جدول نتایج '!IE29</f>
        <v/>
      </c>
      <c r="AAJ25" s="173" t="str">
        <f>'جدول نتایج '!IF29</f>
        <v/>
      </c>
      <c r="AAK25" s="173" t="str">
        <f>'جدول نتایج '!IG29</f>
        <v/>
      </c>
      <c r="AAL25" s="484" t="s">
        <v>101</v>
      </c>
      <c r="AAM25" s="484"/>
      <c r="AAN25" s="484"/>
      <c r="AAO25" s="484"/>
      <c r="AAP25" s="484"/>
      <c r="AAQ25" s="482" t="s">
        <v>84</v>
      </c>
      <c r="AAR25" s="478" t="s">
        <v>11</v>
      </c>
      <c r="AAS25" s="478" t="str">
        <f>'جدول نتایج '!A29</f>
        <v>اجتماعیات</v>
      </c>
      <c r="AAT25" s="478"/>
      <c r="AAU25" s="173" t="str">
        <f>'جدول نتایج '!II29</f>
        <v/>
      </c>
      <c r="AAV25" s="173" t="str">
        <f>'جدول نتایج '!IJ29</f>
        <v/>
      </c>
      <c r="AAW25" s="173" t="str">
        <f>'جدول نتایج '!IK29</f>
        <v/>
      </c>
      <c r="AAX25" s="484" t="s">
        <v>101</v>
      </c>
      <c r="AAY25" s="484"/>
      <c r="AAZ25" s="484"/>
      <c r="ABA25" s="484"/>
      <c r="ABB25" s="484"/>
      <c r="ABC25" s="482" t="s">
        <v>84</v>
      </c>
      <c r="ABD25" s="478" t="s">
        <v>11</v>
      </c>
      <c r="ABE25" s="478" t="str">
        <f>'جدول نتایج '!A29</f>
        <v>اجتماعیات</v>
      </c>
      <c r="ABF25" s="478"/>
      <c r="ABG25" s="173" t="str">
        <f>'جدول نتایج '!IM29</f>
        <v/>
      </c>
      <c r="ABH25" s="173" t="str">
        <f>'جدول نتایج '!IN29</f>
        <v/>
      </c>
      <c r="ABI25" s="173" t="str">
        <f>'جدول نتایج '!IO29</f>
        <v/>
      </c>
      <c r="ABJ25" s="484" t="s">
        <v>101</v>
      </c>
      <c r="ABK25" s="484"/>
      <c r="ABL25" s="484"/>
      <c r="ABM25" s="484"/>
      <c r="ABN25" s="484"/>
      <c r="ABO25" s="482" t="s">
        <v>84</v>
      </c>
      <c r="ABP25" s="478" t="s">
        <v>11</v>
      </c>
      <c r="ABQ25" s="478" t="str">
        <f>'جدول نتایج '!A29</f>
        <v>اجتماعیات</v>
      </c>
      <c r="ABR25" s="478"/>
      <c r="ABS25" s="173" t="str">
        <f>'جدول نتایج '!IQ29</f>
        <v/>
      </c>
      <c r="ABT25" s="173" t="str">
        <f>'جدول نتایج '!IR29</f>
        <v/>
      </c>
      <c r="ABU25" s="173" t="str">
        <f>'جدول نتایج '!IS29</f>
        <v/>
      </c>
      <c r="ABV25" s="484" t="s">
        <v>101</v>
      </c>
      <c r="ABW25" s="484"/>
      <c r="ABX25" s="484"/>
      <c r="ABY25" s="484"/>
      <c r="ABZ25" s="484"/>
      <c r="ACA25" s="482" t="s">
        <v>84</v>
      </c>
      <c r="ACB25" s="478" t="s">
        <v>11</v>
      </c>
      <c r="ACC25" s="478" t="str">
        <f>'جدول نتایج '!A29</f>
        <v>اجتماعیات</v>
      </c>
      <c r="ACD25" s="478"/>
      <c r="ACE25" s="173" t="str">
        <f>'جدول نتایج '!IU29</f>
        <v/>
      </c>
      <c r="ACF25" s="173" t="str">
        <f>'جدول نتایج '!IV29</f>
        <v/>
      </c>
      <c r="ACG25" s="173" t="str">
        <f>'جدول نتایج '!IW29</f>
        <v/>
      </c>
      <c r="ACH25" s="484" t="s">
        <v>101</v>
      </c>
      <c r="ACI25" s="484"/>
      <c r="ACJ25" s="484"/>
      <c r="ACK25" s="484"/>
      <c r="ACL25" s="484"/>
      <c r="ACM25" s="482" t="s">
        <v>84</v>
      </c>
      <c r="ACN25" s="478" t="s">
        <v>11</v>
      </c>
      <c r="ACO25" s="478" t="str">
        <f>'جدول نتایج '!A29</f>
        <v>اجتماعیات</v>
      </c>
      <c r="ACP25" s="478"/>
      <c r="ACQ25" s="173" t="str">
        <f>'جدول نتایج '!IY29</f>
        <v/>
      </c>
      <c r="ACR25" s="173" t="str">
        <f>'جدول نتایج '!IZ29</f>
        <v/>
      </c>
      <c r="ACS25" s="173" t="str">
        <f>'جدول نتایج '!JA29</f>
        <v/>
      </c>
      <c r="ACT25" s="484" t="s">
        <v>101</v>
      </c>
      <c r="ACU25" s="484"/>
      <c r="ACV25" s="484"/>
      <c r="ACW25" s="484"/>
      <c r="ACX25" s="484"/>
      <c r="ACY25" s="482" t="s">
        <v>84</v>
      </c>
      <c r="ACZ25" s="478" t="s">
        <v>11</v>
      </c>
      <c r="ADA25" s="478" t="str">
        <f>'جدول نتایج '!A29</f>
        <v>اجتماعیات</v>
      </c>
      <c r="ADB25" s="478"/>
      <c r="ADC25" s="173" t="str">
        <f>'جدول نتایج '!JC29</f>
        <v/>
      </c>
      <c r="ADD25" s="173" t="str">
        <f>'جدول نتایج '!JD29</f>
        <v/>
      </c>
      <c r="ADE25" s="173" t="str">
        <f>'جدول نتایج '!JE29</f>
        <v/>
      </c>
      <c r="ADF25" s="484" t="s">
        <v>101</v>
      </c>
      <c r="ADG25" s="484"/>
      <c r="ADH25" s="484"/>
      <c r="ADI25" s="484"/>
      <c r="ADJ25" s="484"/>
      <c r="ADK25" s="482" t="s">
        <v>84</v>
      </c>
      <c r="ADL25" s="478" t="s">
        <v>11</v>
      </c>
      <c r="ADM25" s="478" t="str">
        <f>'جدول نتایج '!A29</f>
        <v>اجتماعیات</v>
      </c>
      <c r="ADN25" s="478"/>
      <c r="ADO25" s="173" t="str">
        <f>'جدول نتایج '!JG29</f>
        <v/>
      </c>
      <c r="ADP25" s="173" t="str">
        <f>'جدول نتایج '!JH29</f>
        <v/>
      </c>
      <c r="ADQ25" s="173" t="str">
        <f>'جدول نتایج '!JI29</f>
        <v/>
      </c>
      <c r="ADR25" s="484" t="s">
        <v>101</v>
      </c>
      <c r="ADS25" s="484"/>
      <c r="ADT25" s="484"/>
      <c r="ADU25" s="484"/>
      <c r="ADV25" s="484"/>
      <c r="ADW25" s="482" t="s">
        <v>84</v>
      </c>
      <c r="ADX25" s="478" t="s">
        <v>11</v>
      </c>
      <c r="ADY25" s="478" t="str">
        <f>'جدول نتایج '!A29</f>
        <v>اجتماعیات</v>
      </c>
      <c r="ADZ25" s="478"/>
      <c r="AEA25" s="173" t="str">
        <f>'جدول نتایج '!JK29</f>
        <v/>
      </c>
      <c r="AEB25" s="173" t="str">
        <f>'جدول نتایج '!JL29</f>
        <v/>
      </c>
      <c r="AEC25" s="173" t="str">
        <f>'جدول نتایج '!JM29</f>
        <v/>
      </c>
      <c r="AED25" s="484" t="s">
        <v>101</v>
      </c>
      <c r="AEE25" s="484"/>
      <c r="AEF25" s="484"/>
      <c r="AEG25" s="484"/>
      <c r="AEH25" s="484"/>
      <c r="AEI25" s="482" t="s">
        <v>84</v>
      </c>
      <c r="AEJ25" s="478" t="s">
        <v>11</v>
      </c>
      <c r="AEK25" s="478" t="str">
        <f>'جدول نتایج '!A29</f>
        <v>اجتماعیات</v>
      </c>
      <c r="AEL25" s="478"/>
      <c r="AEM25" s="173" t="str">
        <f>'جدول نتایج '!JO29</f>
        <v/>
      </c>
      <c r="AEN25" s="173" t="str">
        <f>'جدول نتایج '!JP29</f>
        <v/>
      </c>
      <c r="AEO25" s="173" t="str">
        <f>'جدول نتایج '!JQ29</f>
        <v/>
      </c>
      <c r="AEP25" s="484" t="s">
        <v>101</v>
      </c>
      <c r="AEQ25" s="484"/>
      <c r="AER25" s="484"/>
      <c r="AES25" s="484"/>
      <c r="AET25" s="484"/>
      <c r="AEU25" s="482" t="s">
        <v>84</v>
      </c>
      <c r="AEV25" s="478" t="s">
        <v>11</v>
      </c>
      <c r="AEW25" s="478" t="str">
        <f>'جدول نتایج '!A29</f>
        <v>اجتماعیات</v>
      </c>
      <c r="AEX25" s="478"/>
      <c r="AEY25" s="173" t="str">
        <f>'جدول نتایج '!JS29</f>
        <v/>
      </c>
      <c r="AEZ25" s="173" t="str">
        <f>'جدول نتایج '!JT29</f>
        <v/>
      </c>
      <c r="AFA25" s="173" t="str">
        <f>'جدول نتایج '!JU29</f>
        <v/>
      </c>
      <c r="AFB25" s="484" t="s">
        <v>101</v>
      </c>
      <c r="AFC25" s="484"/>
      <c r="AFD25" s="484"/>
      <c r="AFE25" s="484"/>
      <c r="AFF25" s="484"/>
      <c r="AFG25" s="482" t="s">
        <v>84</v>
      </c>
      <c r="AFH25" s="478" t="s">
        <v>11</v>
      </c>
      <c r="AFI25" s="478" t="str">
        <f>'جدول نتایج '!A29</f>
        <v>اجتماعیات</v>
      </c>
      <c r="AFJ25" s="478"/>
      <c r="AFK25" s="173" t="str">
        <f>'جدول نتایج '!JW29</f>
        <v/>
      </c>
      <c r="AFL25" s="173" t="str">
        <f>'جدول نتایج '!JX29</f>
        <v/>
      </c>
      <c r="AFM25" s="173" t="str">
        <f>'جدول نتایج '!JY29</f>
        <v/>
      </c>
      <c r="AFN25" s="484" t="s">
        <v>101</v>
      </c>
      <c r="AFO25" s="484"/>
      <c r="AFP25" s="484"/>
      <c r="AFQ25" s="484"/>
      <c r="AFR25" s="484"/>
      <c r="AFS25" s="482" t="s">
        <v>84</v>
      </c>
      <c r="AFT25" s="478" t="s">
        <v>11</v>
      </c>
      <c r="AFU25" s="478" t="str">
        <f>'جدول نتایج '!A29</f>
        <v>اجتماعیات</v>
      </c>
      <c r="AFV25" s="478"/>
      <c r="AFW25" s="173" t="str">
        <f>'جدول نتایج '!KA29</f>
        <v/>
      </c>
      <c r="AFX25" s="173" t="str">
        <f>'جدول نتایج '!KB29</f>
        <v/>
      </c>
      <c r="AFY25" s="173" t="str">
        <f>'جدول نتایج '!KC29</f>
        <v/>
      </c>
      <c r="AFZ25" s="484" t="s">
        <v>101</v>
      </c>
      <c r="AGA25" s="484"/>
      <c r="AGB25" s="484"/>
      <c r="AGC25" s="484"/>
      <c r="AGD25" s="484"/>
      <c r="AGE25" s="482" t="s">
        <v>84</v>
      </c>
      <c r="AGF25" s="478" t="s">
        <v>11</v>
      </c>
      <c r="AGG25" s="478" t="str">
        <f>'جدول نتایج '!A29</f>
        <v>اجتماعیات</v>
      </c>
      <c r="AGH25" s="478"/>
      <c r="AGI25" s="173" t="str">
        <f>'جدول نتایج '!KE29</f>
        <v/>
      </c>
      <c r="AGJ25" s="173" t="str">
        <f>'جدول نتایج '!KF29</f>
        <v/>
      </c>
      <c r="AGK25" s="173" t="str">
        <f>'جدول نتایج '!KG29</f>
        <v/>
      </c>
      <c r="AGL25" s="484" t="s">
        <v>101</v>
      </c>
      <c r="AGM25" s="484"/>
      <c r="AGN25" s="484"/>
      <c r="AGO25" s="484"/>
      <c r="AGP25" s="484"/>
      <c r="AGQ25" s="482" t="s">
        <v>84</v>
      </c>
      <c r="AGR25" s="478" t="s">
        <v>11</v>
      </c>
      <c r="AGS25" s="478" t="str">
        <f>'جدول نتایج '!A29</f>
        <v>اجتماعیات</v>
      </c>
      <c r="AGT25" s="478"/>
      <c r="AGU25" s="173" t="str">
        <f>'جدول نتایج '!KI29</f>
        <v/>
      </c>
      <c r="AGV25" s="173" t="str">
        <f>'جدول نتایج '!KJ29</f>
        <v/>
      </c>
      <c r="AGW25" s="173" t="str">
        <f>'جدول نتایج '!KK29</f>
        <v/>
      </c>
      <c r="AGX25" s="484" t="s">
        <v>101</v>
      </c>
      <c r="AGY25" s="484"/>
      <c r="AGZ25" s="484"/>
      <c r="AHA25" s="484"/>
      <c r="AHB25" s="484"/>
      <c r="AHC25" s="482" t="s">
        <v>84</v>
      </c>
      <c r="AHD25" s="478" t="s">
        <v>11</v>
      </c>
      <c r="AHE25" s="478" t="str">
        <f>'جدول نتایج '!A29</f>
        <v>اجتماعیات</v>
      </c>
      <c r="AHF25" s="478"/>
      <c r="AHG25" s="173" t="str">
        <f>'جدول نتایج '!KM29</f>
        <v/>
      </c>
      <c r="AHH25" s="173" t="str">
        <f>'جدول نتایج '!KN29</f>
        <v/>
      </c>
      <c r="AHI25" s="173" t="str">
        <f>'جدول نتایج '!KO29</f>
        <v/>
      </c>
      <c r="AHJ25" s="484" t="s">
        <v>101</v>
      </c>
      <c r="AHK25" s="484"/>
      <c r="AHL25" s="484"/>
      <c r="AHM25" s="484"/>
      <c r="AHN25" s="484"/>
      <c r="AHO25" s="482" t="s">
        <v>84</v>
      </c>
      <c r="AHP25" s="478" t="s">
        <v>11</v>
      </c>
      <c r="AHQ25" s="478" t="str">
        <f>'جدول نتایج '!A29</f>
        <v>اجتماعیات</v>
      </c>
      <c r="AHR25" s="478"/>
      <c r="AHS25" s="173" t="str">
        <f>'جدول نتایج '!KQ29</f>
        <v/>
      </c>
      <c r="AHT25" s="173" t="str">
        <f>'جدول نتایج '!KR29</f>
        <v/>
      </c>
      <c r="AHU25" s="173" t="str">
        <f>'جدول نتایج '!KS29</f>
        <v/>
      </c>
      <c r="AHV25" s="484" t="s">
        <v>101</v>
      </c>
      <c r="AHW25" s="484"/>
      <c r="AHX25" s="484"/>
      <c r="AHY25" s="484"/>
      <c r="AHZ25" s="484"/>
      <c r="AIA25" s="482" t="s">
        <v>84</v>
      </c>
      <c r="AIB25" s="478" t="s">
        <v>11</v>
      </c>
      <c r="AIC25" s="478" t="str">
        <f>'جدول نتایج '!A29</f>
        <v>اجتماعیات</v>
      </c>
      <c r="AID25" s="478"/>
      <c r="AIE25" s="173" t="str">
        <f>'جدول نتایج '!KU29</f>
        <v/>
      </c>
      <c r="AIF25" s="173" t="str">
        <f>'جدول نتایج '!KV29</f>
        <v/>
      </c>
      <c r="AIG25" s="173" t="str">
        <f>'جدول نتایج '!KW29</f>
        <v/>
      </c>
      <c r="AIH25" s="484" t="s">
        <v>101</v>
      </c>
      <c r="AII25" s="484"/>
      <c r="AIJ25" s="484"/>
      <c r="AIK25" s="484"/>
      <c r="AIL25" s="484"/>
      <c r="AIM25" s="482" t="s">
        <v>84</v>
      </c>
      <c r="AIN25" s="478" t="s">
        <v>11</v>
      </c>
      <c r="AIO25" s="478" t="str">
        <f>'جدول نتایج '!A29</f>
        <v>اجتماعیات</v>
      </c>
      <c r="AIP25" s="478"/>
      <c r="AIQ25" s="173" t="str">
        <f>'جدول نتایج '!KY29</f>
        <v/>
      </c>
      <c r="AIR25" s="173" t="str">
        <f>'جدول نتایج '!KZ29</f>
        <v/>
      </c>
      <c r="AIS25" s="173" t="str">
        <f>'جدول نتایج '!LA29</f>
        <v/>
      </c>
      <c r="AIT25" s="484" t="s">
        <v>101</v>
      </c>
      <c r="AIU25" s="484"/>
      <c r="AIV25" s="484"/>
      <c r="AIW25" s="484"/>
      <c r="AIX25" s="484"/>
      <c r="AIY25" s="482" t="s">
        <v>84</v>
      </c>
      <c r="AIZ25" s="478" t="s">
        <v>11</v>
      </c>
      <c r="AJA25" s="478" t="str">
        <f>'جدول نتایج '!A29</f>
        <v>اجتماعیات</v>
      </c>
      <c r="AJB25" s="478"/>
      <c r="AJC25" s="173" t="str">
        <f>'جدول نتایج '!LC29</f>
        <v/>
      </c>
      <c r="AJD25" s="173" t="str">
        <f>'جدول نتایج '!LD29</f>
        <v/>
      </c>
      <c r="AJE25" s="173" t="str">
        <f>'جدول نتایج '!LE29</f>
        <v/>
      </c>
      <c r="AJF25" s="484" t="s">
        <v>101</v>
      </c>
      <c r="AJG25" s="484"/>
      <c r="AJH25" s="484"/>
      <c r="AJI25" s="484"/>
      <c r="AJJ25" s="484"/>
      <c r="AJK25" s="482" t="s">
        <v>84</v>
      </c>
      <c r="AJL25" s="478" t="s">
        <v>11</v>
      </c>
      <c r="AJM25" s="478" t="str">
        <f>'جدول نتایج '!A29</f>
        <v>اجتماعیات</v>
      </c>
      <c r="AJN25" s="478"/>
      <c r="AJO25" s="173" t="str">
        <f>'جدول نتایج '!LG29</f>
        <v/>
      </c>
      <c r="AJP25" s="173" t="str">
        <f>'جدول نتایج '!LH29</f>
        <v/>
      </c>
      <c r="AJQ25" s="173" t="str">
        <f>'جدول نتایج '!LI29</f>
        <v/>
      </c>
      <c r="AJR25" s="484" t="s">
        <v>101</v>
      </c>
      <c r="AJS25" s="484"/>
      <c r="AJT25" s="484"/>
      <c r="AJU25" s="484"/>
      <c r="AJV25" s="484"/>
      <c r="AJW25" s="482" t="s">
        <v>84</v>
      </c>
      <c r="AJX25" s="478" t="s">
        <v>11</v>
      </c>
      <c r="AJY25" s="478" t="str">
        <f>'جدول نتایج '!A29</f>
        <v>اجتماعیات</v>
      </c>
      <c r="AJZ25" s="478"/>
      <c r="AKA25" s="173" t="str">
        <f>'جدول نتایج '!LK29</f>
        <v/>
      </c>
      <c r="AKB25" s="173" t="str">
        <f>'جدول نتایج '!LL29</f>
        <v/>
      </c>
      <c r="AKC25" s="173" t="str">
        <f>'جدول نتایج '!LM29</f>
        <v/>
      </c>
      <c r="AKD25" s="484" t="s">
        <v>101</v>
      </c>
      <c r="AKE25" s="484"/>
      <c r="AKF25" s="484"/>
      <c r="AKG25" s="484"/>
      <c r="AKH25" s="484"/>
      <c r="AKI25" s="482" t="s">
        <v>84</v>
      </c>
      <c r="AKJ25" s="478" t="s">
        <v>11</v>
      </c>
    </row>
    <row r="26" spans="1:978" ht="18" customHeight="1" x14ac:dyDescent="0.3">
      <c r="A26" s="478" t="str">
        <f>'جدول نتایج '!A30</f>
        <v>خط/ رسم</v>
      </c>
      <c r="B26" s="478"/>
      <c r="C26" s="173" t="str">
        <f>'جدول نتایج '!C30</f>
        <v/>
      </c>
      <c r="D26" s="173" t="str">
        <f>'جدول نتایج '!D30</f>
        <v/>
      </c>
      <c r="E26" s="173" t="str">
        <f>'جدول نتایج '!E30</f>
        <v/>
      </c>
      <c r="F26" s="484"/>
      <c r="G26" s="484"/>
      <c r="H26" s="484"/>
      <c r="I26" s="484"/>
      <c r="J26" s="484"/>
      <c r="K26" s="482"/>
      <c r="L26" s="478"/>
      <c r="M26" s="478" t="str">
        <f>'جدول نتایج '!A30</f>
        <v>خط/ رسم</v>
      </c>
      <c r="N26" s="478"/>
      <c r="O26" s="173" t="str">
        <f>'جدول نتایج '!G30</f>
        <v/>
      </c>
      <c r="P26" s="173" t="str">
        <f>'جدول نتایج '!H30</f>
        <v/>
      </c>
      <c r="Q26" s="173" t="str">
        <f>'جدول نتایج '!I30</f>
        <v/>
      </c>
      <c r="R26" s="484"/>
      <c r="S26" s="484"/>
      <c r="T26" s="484"/>
      <c r="U26" s="484"/>
      <c r="V26" s="484"/>
      <c r="W26" s="482"/>
      <c r="X26" s="478"/>
      <c r="Y26" s="478" t="str">
        <f>'جدول نتایج '!A30</f>
        <v>خط/ رسم</v>
      </c>
      <c r="Z26" s="478"/>
      <c r="AA26" s="173" t="str">
        <f>'جدول نتایج '!K30</f>
        <v/>
      </c>
      <c r="AB26" s="173" t="str">
        <f>'جدول نتایج '!L30</f>
        <v/>
      </c>
      <c r="AC26" s="173" t="str">
        <f>'جدول نتایج '!M30</f>
        <v/>
      </c>
      <c r="AD26" s="484"/>
      <c r="AE26" s="484"/>
      <c r="AF26" s="484"/>
      <c r="AG26" s="484"/>
      <c r="AH26" s="484"/>
      <c r="AI26" s="482"/>
      <c r="AJ26" s="478"/>
      <c r="AK26" s="478" t="str">
        <f>'جدول نتایج '!A30</f>
        <v>خط/ رسم</v>
      </c>
      <c r="AL26" s="478"/>
      <c r="AM26" s="173" t="str">
        <f>'جدول نتایج '!O30</f>
        <v/>
      </c>
      <c r="AN26" s="173" t="str">
        <f>'جدول نتایج '!P30</f>
        <v/>
      </c>
      <c r="AO26" s="173" t="str">
        <f>'جدول نتایج '!Q30</f>
        <v/>
      </c>
      <c r="AP26" s="484"/>
      <c r="AQ26" s="484"/>
      <c r="AR26" s="484"/>
      <c r="AS26" s="484"/>
      <c r="AT26" s="484"/>
      <c r="AU26" s="482"/>
      <c r="AV26" s="478"/>
      <c r="AW26" s="478" t="str">
        <f>'جدول نتایج '!A30</f>
        <v>خط/ رسم</v>
      </c>
      <c r="AX26" s="478"/>
      <c r="AY26" s="173" t="str">
        <f>'جدول نتایج '!S30</f>
        <v/>
      </c>
      <c r="AZ26" s="173" t="str">
        <f>'جدول نتایج '!T30</f>
        <v/>
      </c>
      <c r="BA26" s="173" t="str">
        <f>'جدول نتایج '!U30</f>
        <v/>
      </c>
      <c r="BB26" s="484"/>
      <c r="BC26" s="484"/>
      <c r="BD26" s="484"/>
      <c r="BE26" s="484"/>
      <c r="BF26" s="484"/>
      <c r="BG26" s="482"/>
      <c r="BH26" s="478"/>
      <c r="BI26" s="478" t="str">
        <f>'جدول نتایج '!A30</f>
        <v>خط/ رسم</v>
      </c>
      <c r="BJ26" s="478"/>
      <c r="BK26" s="173" t="str">
        <f>'جدول نتایج '!W30</f>
        <v/>
      </c>
      <c r="BL26" s="173" t="str">
        <f>'جدول نتایج '!X30</f>
        <v/>
      </c>
      <c r="BM26" s="173" t="str">
        <f>'جدول نتایج '!Y30</f>
        <v/>
      </c>
      <c r="BN26" s="484"/>
      <c r="BO26" s="484"/>
      <c r="BP26" s="484"/>
      <c r="BQ26" s="484"/>
      <c r="BR26" s="484"/>
      <c r="BS26" s="482"/>
      <c r="BT26" s="478"/>
      <c r="BU26" s="478" t="str">
        <f>'جدول نتایج '!A30</f>
        <v>خط/ رسم</v>
      </c>
      <c r="BV26" s="478"/>
      <c r="BW26" s="173" t="str">
        <f>'جدول نتایج '!AA30</f>
        <v/>
      </c>
      <c r="BX26" s="173" t="str">
        <f>'جدول نتایج '!AB30</f>
        <v/>
      </c>
      <c r="BY26" s="173" t="str">
        <f>'جدول نتایج '!AC30</f>
        <v/>
      </c>
      <c r="BZ26" s="484"/>
      <c r="CA26" s="484"/>
      <c r="CB26" s="484"/>
      <c r="CC26" s="484"/>
      <c r="CD26" s="484"/>
      <c r="CE26" s="482"/>
      <c r="CF26" s="478"/>
      <c r="CG26" s="478" t="str">
        <f>'جدول نتایج '!A30</f>
        <v>خط/ رسم</v>
      </c>
      <c r="CH26" s="478"/>
      <c r="CI26" s="173" t="str">
        <f>'جدول نتایج '!AE30</f>
        <v/>
      </c>
      <c r="CJ26" s="173" t="str">
        <f>'جدول نتایج '!AF30</f>
        <v/>
      </c>
      <c r="CK26" s="173" t="str">
        <f>'جدول نتایج '!AG30</f>
        <v/>
      </c>
      <c r="CL26" s="484"/>
      <c r="CM26" s="484"/>
      <c r="CN26" s="484"/>
      <c r="CO26" s="484"/>
      <c r="CP26" s="484"/>
      <c r="CQ26" s="482"/>
      <c r="CR26" s="478"/>
      <c r="CS26" s="478" t="str">
        <f>'جدول نتایج '!A30</f>
        <v>خط/ رسم</v>
      </c>
      <c r="CT26" s="478"/>
      <c r="CU26" s="173" t="str">
        <f>'جدول نتایج '!AI30</f>
        <v/>
      </c>
      <c r="CV26" s="173" t="str">
        <f>'جدول نتایج '!AJ30</f>
        <v/>
      </c>
      <c r="CW26" s="173" t="str">
        <f>'جدول نتایج '!AK30</f>
        <v/>
      </c>
      <c r="CX26" s="484"/>
      <c r="CY26" s="484"/>
      <c r="CZ26" s="484"/>
      <c r="DA26" s="484"/>
      <c r="DB26" s="484"/>
      <c r="DC26" s="482"/>
      <c r="DD26" s="478"/>
      <c r="DE26" s="478" t="str">
        <f>'جدول نتایج '!A30</f>
        <v>خط/ رسم</v>
      </c>
      <c r="DF26" s="478"/>
      <c r="DG26" s="173" t="str">
        <f>'جدول نتایج '!AM30</f>
        <v/>
      </c>
      <c r="DH26" s="173" t="str">
        <f>'جدول نتایج '!AN30</f>
        <v/>
      </c>
      <c r="DI26" s="173" t="str">
        <f>'جدول نتایج '!AO30</f>
        <v/>
      </c>
      <c r="DJ26" s="484"/>
      <c r="DK26" s="484"/>
      <c r="DL26" s="484"/>
      <c r="DM26" s="484"/>
      <c r="DN26" s="484"/>
      <c r="DO26" s="482"/>
      <c r="DP26" s="478"/>
      <c r="DQ26" s="478" t="str">
        <f>'جدول نتایج '!A30</f>
        <v>خط/ رسم</v>
      </c>
      <c r="DR26" s="478"/>
      <c r="DS26" s="173" t="str">
        <f>'جدول نتایج '!AQ30</f>
        <v/>
      </c>
      <c r="DT26" s="173" t="str">
        <f>'جدول نتایج '!AR30</f>
        <v/>
      </c>
      <c r="DU26" s="173" t="str">
        <f>'جدول نتایج '!AS30</f>
        <v/>
      </c>
      <c r="DV26" s="484"/>
      <c r="DW26" s="484"/>
      <c r="DX26" s="484"/>
      <c r="DY26" s="484"/>
      <c r="DZ26" s="484"/>
      <c r="EA26" s="482"/>
      <c r="EB26" s="478"/>
      <c r="EC26" s="478" t="str">
        <f>'جدول نتایج '!A30</f>
        <v>خط/ رسم</v>
      </c>
      <c r="ED26" s="478"/>
      <c r="EE26" s="173" t="str">
        <f>'جدول نتایج '!AU30</f>
        <v/>
      </c>
      <c r="EF26" s="173" t="str">
        <f>'جدول نتایج '!AV30</f>
        <v/>
      </c>
      <c r="EG26" s="173" t="str">
        <f>'جدول نتایج '!AW30</f>
        <v/>
      </c>
      <c r="EH26" s="484"/>
      <c r="EI26" s="484"/>
      <c r="EJ26" s="484"/>
      <c r="EK26" s="484"/>
      <c r="EL26" s="484"/>
      <c r="EM26" s="482"/>
      <c r="EN26" s="478"/>
      <c r="EO26" s="478" t="str">
        <f>'جدول نتایج '!A30</f>
        <v>خط/ رسم</v>
      </c>
      <c r="EP26" s="478"/>
      <c r="EQ26" s="173" t="str">
        <f>'جدول نتایج '!AY30</f>
        <v/>
      </c>
      <c r="ER26" s="173" t="str">
        <f>'جدول نتایج '!AZ30</f>
        <v/>
      </c>
      <c r="ES26" s="173" t="str">
        <f>'جدول نتایج '!BA30</f>
        <v/>
      </c>
      <c r="ET26" s="484"/>
      <c r="EU26" s="484"/>
      <c r="EV26" s="484"/>
      <c r="EW26" s="484"/>
      <c r="EX26" s="484"/>
      <c r="EY26" s="482"/>
      <c r="EZ26" s="478"/>
      <c r="FA26" s="478" t="str">
        <f>'جدول نتایج '!A30</f>
        <v>خط/ رسم</v>
      </c>
      <c r="FB26" s="478"/>
      <c r="FC26" s="173" t="str">
        <f>'جدول نتایج '!BC30</f>
        <v/>
      </c>
      <c r="FD26" s="173" t="str">
        <f>'جدول نتایج '!BD30</f>
        <v/>
      </c>
      <c r="FE26" s="173" t="str">
        <f>'جدول نتایج '!BE30</f>
        <v/>
      </c>
      <c r="FF26" s="484"/>
      <c r="FG26" s="484"/>
      <c r="FH26" s="484"/>
      <c r="FI26" s="484"/>
      <c r="FJ26" s="484"/>
      <c r="FK26" s="482"/>
      <c r="FL26" s="478"/>
      <c r="FM26" s="478" t="str">
        <f>'جدول نتایج '!A30</f>
        <v>خط/ رسم</v>
      </c>
      <c r="FN26" s="478"/>
      <c r="FO26" s="173" t="str">
        <f>'جدول نتایج '!BG30</f>
        <v/>
      </c>
      <c r="FP26" s="173" t="str">
        <f>'جدول نتایج '!BH30</f>
        <v/>
      </c>
      <c r="FQ26" s="173" t="str">
        <f>'جدول نتایج '!BI30</f>
        <v/>
      </c>
      <c r="FR26" s="484"/>
      <c r="FS26" s="484"/>
      <c r="FT26" s="484"/>
      <c r="FU26" s="484"/>
      <c r="FV26" s="484"/>
      <c r="FW26" s="482"/>
      <c r="FX26" s="478"/>
      <c r="FY26" s="478" t="str">
        <f>'جدول نتایج '!A30</f>
        <v>خط/ رسم</v>
      </c>
      <c r="FZ26" s="478"/>
      <c r="GA26" s="173" t="str">
        <f>'جدول نتایج '!BK30</f>
        <v/>
      </c>
      <c r="GB26" s="173" t="str">
        <f>'جدول نتایج '!BL30</f>
        <v/>
      </c>
      <c r="GC26" s="173" t="str">
        <f>'جدول نتایج '!BM30</f>
        <v/>
      </c>
      <c r="GD26" s="484"/>
      <c r="GE26" s="484"/>
      <c r="GF26" s="484"/>
      <c r="GG26" s="484"/>
      <c r="GH26" s="484"/>
      <c r="GI26" s="482"/>
      <c r="GJ26" s="478"/>
      <c r="GK26" s="478" t="str">
        <f>'جدول نتایج '!A30</f>
        <v>خط/ رسم</v>
      </c>
      <c r="GL26" s="478"/>
      <c r="GM26" s="173" t="str">
        <f>'جدول نتایج '!BO30</f>
        <v/>
      </c>
      <c r="GN26" s="173" t="str">
        <f>'جدول نتایج '!BP30</f>
        <v/>
      </c>
      <c r="GO26" s="173" t="str">
        <f>'جدول نتایج '!BQ30</f>
        <v/>
      </c>
      <c r="GP26" s="484"/>
      <c r="GQ26" s="484"/>
      <c r="GR26" s="484"/>
      <c r="GS26" s="484"/>
      <c r="GT26" s="484"/>
      <c r="GU26" s="482"/>
      <c r="GV26" s="478"/>
      <c r="GW26" s="478" t="str">
        <f>'جدول نتایج '!A30</f>
        <v>خط/ رسم</v>
      </c>
      <c r="GX26" s="478"/>
      <c r="GY26" s="173" t="str">
        <f>'جدول نتایج '!BS30</f>
        <v/>
      </c>
      <c r="GZ26" s="173" t="str">
        <f>'جدول نتایج '!BT30</f>
        <v/>
      </c>
      <c r="HA26" s="173" t="str">
        <f>'جدول نتایج '!BU30</f>
        <v/>
      </c>
      <c r="HB26" s="484"/>
      <c r="HC26" s="484"/>
      <c r="HD26" s="484"/>
      <c r="HE26" s="484"/>
      <c r="HF26" s="484"/>
      <c r="HG26" s="482"/>
      <c r="HH26" s="478"/>
      <c r="HI26" s="478" t="str">
        <f>'جدول نتایج '!A30</f>
        <v>خط/ رسم</v>
      </c>
      <c r="HJ26" s="478"/>
      <c r="HK26" s="173" t="str">
        <f>'جدول نتایج '!BW30</f>
        <v/>
      </c>
      <c r="HL26" s="173" t="str">
        <f>'جدول نتایج '!BX30</f>
        <v/>
      </c>
      <c r="HM26" s="173" t="str">
        <f>'جدول نتایج '!BY30</f>
        <v/>
      </c>
      <c r="HN26" s="484"/>
      <c r="HO26" s="484"/>
      <c r="HP26" s="484"/>
      <c r="HQ26" s="484"/>
      <c r="HR26" s="484"/>
      <c r="HS26" s="482"/>
      <c r="HT26" s="478"/>
      <c r="HU26" s="478" t="str">
        <f>'جدول نتایج '!A30</f>
        <v>خط/ رسم</v>
      </c>
      <c r="HV26" s="478"/>
      <c r="HW26" s="173" t="str">
        <f>'جدول نتایج '!CA30</f>
        <v/>
      </c>
      <c r="HX26" s="173" t="str">
        <f>'جدول نتایج '!CB30</f>
        <v/>
      </c>
      <c r="HY26" s="173" t="str">
        <f>'جدول نتایج '!CC30</f>
        <v/>
      </c>
      <c r="HZ26" s="484"/>
      <c r="IA26" s="484"/>
      <c r="IB26" s="484"/>
      <c r="IC26" s="484"/>
      <c r="ID26" s="484"/>
      <c r="IE26" s="482"/>
      <c r="IF26" s="478"/>
      <c r="IG26" s="478" t="str">
        <f>'جدول نتایج '!A30</f>
        <v>خط/ رسم</v>
      </c>
      <c r="IH26" s="478"/>
      <c r="II26" s="173" t="str">
        <f>'جدول نتایج '!CE30</f>
        <v/>
      </c>
      <c r="IJ26" s="173" t="str">
        <f>'جدول نتایج '!CF30</f>
        <v/>
      </c>
      <c r="IK26" s="173" t="str">
        <f>'جدول نتایج '!CG30</f>
        <v/>
      </c>
      <c r="IL26" s="484"/>
      <c r="IM26" s="484"/>
      <c r="IN26" s="484"/>
      <c r="IO26" s="484"/>
      <c r="IP26" s="484"/>
      <c r="IQ26" s="482"/>
      <c r="IR26" s="478"/>
      <c r="IS26" s="478" t="str">
        <f>'جدول نتایج '!A30</f>
        <v>خط/ رسم</v>
      </c>
      <c r="IT26" s="478"/>
      <c r="IU26" s="173" t="str">
        <f>'جدول نتایج '!CI30</f>
        <v/>
      </c>
      <c r="IV26" s="173" t="str">
        <f>'جدول نتایج '!CJ30</f>
        <v/>
      </c>
      <c r="IW26" s="173" t="str">
        <f>'جدول نتایج '!CK30</f>
        <v/>
      </c>
      <c r="IX26" s="484"/>
      <c r="IY26" s="484"/>
      <c r="IZ26" s="484"/>
      <c r="JA26" s="484"/>
      <c r="JB26" s="484"/>
      <c r="JC26" s="482"/>
      <c r="JD26" s="478"/>
      <c r="JE26" s="478" t="str">
        <f>'جدول نتایج '!A30</f>
        <v>خط/ رسم</v>
      </c>
      <c r="JF26" s="478"/>
      <c r="JG26" s="173" t="str">
        <f>'جدول نتایج '!CM30</f>
        <v/>
      </c>
      <c r="JH26" s="173" t="str">
        <f>'جدول نتایج '!CN30</f>
        <v/>
      </c>
      <c r="JI26" s="173" t="str">
        <f>'جدول نتایج '!CO30</f>
        <v/>
      </c>
      <c r="JJ26" s="484"/>
      <c r="JK26" s="484"/>
      <c r="JL26" s="484"/>
      <c r="JM26" s="484"/>
      <c r="JN26" s="484"/>
      <c r="JO26" s="482"/>
      <c r="JP26" s="478"/>
      <c r="JQ26" s="478" t="str">
        <f>'جدول نتایج '!A30</f>
        <v>خط/ رسم</v>
      </c>
      <c r="JR26" s="478"/>
      <c r="JS26" s="173" t="str">
        <f>'جدول نتایج '!CQ30</f>
        <v/>
      </c>
      <c r="JT26" s="173" t="str">
        <f>'جدول نتایج '!CR30</f>
        <v/>
      </c>
      <c r="JU26" s="173" t="str">
        <f>'جدول نتایج '!CS30</f>
        <v/>
      </c>
      <c r="JV26" s="484"/>
      <c r="JW26" s="484"/>
      <c r="JX26" s="484"/>
      <c r="JY26" s="484"/>
      <c r="JZ26" s="484"/>
      <c r="KA26" s="482"/>
      <c r="KB26" s="478"/>
      <c r="KC26" s="478" t="str">
        <f>'جدول نتایج '!A30</f>
        <v>خط/ رسم</v>
      </c>
      <c r="KD26" s="478"/>
      <c r="KE26" s="173" t="str">
        <f>'جدول نتایج '!CU30</f>
        <v/>
      </c>
      <c r="KF26" s="173" t="str">
        <f>'جدول نتایج '!CV30</f>
        <v/>
      </c>
      <c r="KG26" s="173" t="str">
        <f>'جدول نتایج '!CW30</f>
        <v/>
      </c>
      <c r="KH26" s="484"/>
      <c r="KI26" s="484"/>
      <c r="KJ26" s="484"/>
      <c r="KK26" s="484"/>
      <c r="KL26" s="484"/>
      <c r="KM26" s="482"/>
      <c r="KN26" s="478"/>
      <c r="KO26" s="478" t="str">
        <f>'جدول نتایج '!A30</f>
        <v>خط/ رسم</v>
      </c>
      <c r="KP26" s="478"/>
      <c r="KQ26" s="173" t="str">
        <f>'جدول نتایج '!CY30</f>
        <v/>
      </c>
      <c r="KR26" s="173" t="str">
        <f>'جدول نتایج '!CZ30</f>
        <v/>
      </c>
      <c r="KS26" s="173" t="str">
        <f>'جدول نتایج '!DA30</f>
        <v/>
      </c>
      <c r="KT26" s="484"/>
      <c r="KU26" s="484"/>
      <c r="KV26" s="484"/>
      <c r="KW26" s="484"/>
      <c r="KX26" s="484"/>
      <c r="KY26" s="482"/>
      <c r="KZ26" s="478"/>
      <c r="LA26" s="478" t="str">
        <f>'جدول نتایج '!A30</f>
        <v>خط/ رسم</v>
      </c>
      <c r="LB26" s="478"/>
      <c r="LC26" s="173" t="str">
        <f>'جدول نتایج '!DC30</f>
        <v/>
      </c>
      <c r="LD26" s="173" t="str">
        <f>'جدول نتایج '!DD30</f>
        <v/>
      </c>
      <c r="LE26" s="173" t="str">
        <f>'جدول نتایج '!DE30</f>
        <v/>
      </c>
      <c r="LF26" s="484"/>
      <c r="LG26" s="484"/>
      <c r="LH26" s="484"/>
      <c r="LI26" s="484"/>
      <c r="LJ26" s="484"/>
      <c r="LK26" s="482"/>
      <c r="LL26" s="478"/>
      <c r="LM26" s="478" t="str">
        <f>'جدول نتایج '!A30</f>
        <v>خط/ رسم</v>
      </c>
      <c r="LN26" s="478"/>
      <c r="LO26" s="173" t="str">
        <f>'جدول نتایج '!DG30</f>
        <v/>
      </c>
      <c r="LP26" s="173" t="str">
        <f>'جدول نتایج '!DH30</f>
        <v/>
      </c>
      <c r="LQ26" s="173" t="str">
        <f>'جدول نتایج '!DI30</f>
        <v/>
      </c>
      <c r="LR26" s="484"/>
      <c r="LS26" s="484"/>
      <c r="LT26" s="484"/>
      <c r="LU26" s="484"/>
      <c r="LV26" s="484"/>
      <c r="LW26" s="482"/>
      <c r="LX26" s="478"/>
      <c r="LY26" s="478" t="str">
        <f>'جدول نتایج '!A30</f>
        <v>خط/ رسم</v>
      </c>
      <c r="LZ26" s="478"/>
      <c r="MA26" s="173" t="str">
        <f>'جدول نتایج '!DK30</f>
        <v/>
      </c>
      <c r="MB26" s="173" t="str">
        <f>'جدول نتایج '!DL30</f>
        <v/>
      </c>
      <c r="MC26" s="173" t="str">
        <f>'جدول نتایج '!DM30</f>
        <v/>
      </c>
      <c r="MD26" s="484"/>
      <c r="ME26" s="484"/>
      <c r="MF26" s="484"/>
      <c r="MG26" s="484"/>
      <c r="MH26" s="484"/>
      <c r="MI26" s="482"/>
      <c r="MJ26" s="478"/>
      <c r="MK26" s="478" t="str">
        <f>'جدول نتایج '!A30</f>
        <v>خط/ رسم</v>
      </c>
      <c r="ML26" s="478"/>
      <c r="MM26" s="173" t="str">
        <f>'جدول نتایج '!DO30</f>
        <v/>
      </c>
      <c r="MN26" s="173" t="str">
        <f>'جدول نتایج '!DP30</f>
        <v/>
      </c>
      <c r="MO26" s="173" t="str">
        <f>'جدول نتایج '!DQ30</f>
        <v/>
      </c>
      <c r="MP26" s="484"/>
      <c r="MQ26" s="484"/>
      <c r="MR26" s="484"/>
      <c r="MS26" s="484"/>
      <c r="MT26" s="484"/>
      <c r="MU26" s="482"/>
      <c r="MV26" s="478"/>
      <c r="MW26" s="478" t="str">
        <f>'جدول نتایج '!A30</f>
        <v>خط/ رسم</v>
      </c>
      <c r="MX26" s="478"/>
      <c r="MY26" s="173" t="str">
        <f>'جدول نتایج '!DS30</f>
        <v/>
      </c>
      <c r="MZ26" s="173" t="str">
        <f>'جدول نتایج '!DT30</f>
        <v/>
      </c>
      <c r="NA26" s="173" t="str">
        <f>'جدول نتایج '!DU30</f>
        <v/>
      </c>
      <c r="NB26" s="484"/>
      <c r="NC26" s="484"/>
      <c r="ND26" s="484"/>
      <c r="NE26" s="484"/>
      <c r="NF26" s="484"/>
      <c r="NG26" s="482"/>
      <c r="NH26" s="478"/>
      <c r="NI26" s="478" t="str">
        <f>'جدول نتایج '!A30</f>
        <v>خط/ رسم</v>
      </c>
      <c r="NJ26" s="478"/>
      <c r="NK26" s="173" t="str">
        <f>'جدول نتایج '!DW30</f>
        <v/>
      </c>
      <c r="NL26" s="173" t="str">
        <f>'جدول نتایج '!DX30</f>
        <v/>
      </c>
      <c r="NM26" s="173" t="str">
        <f>'جدول نتایج '!DY30</f>
        <v/>
      </c>
      <c r="NN26" s="484"/>
      <c r="NO26" s="484"/>
      <c r="NP26" s="484"/>
      <c r="NQ26" s="484"/>
      <c r="NR26" s="484"/>
      <c r="NS26" s="482"/>
      <c r="NT26" s="478"/>
      <c r="NU26" s="478" t="str">
        <f>'جدول نتایج '!A30</f>
        <v>خط/ رسم</v>
      </c>
      <c r="NV26" s="478"/>
      <c r="NW26" s="173" t="str">
        <f>'جدول نتایج '!EA30</f>
        <v/>
      </c>
      <c r="NX26" s="173" t="str">
        <f>'جدول نتایج '!EB30</f>
        <v/>
      </c>
      <c r="NY26" s="173" t="str">
        <f>'جدول نتایج '!EC30</f>
        <v/>
      </c>
      <c r="NZ26" s="484"/>
      <c r="OA26" s="484"/>
      <c r="OB26" s="484"/>
      <c r="OC26" s="484"/>
      <c r="OD26" s="484"/>
      <c r="OE26" s="482"/>
      <c r="OF26" s="478"/>
      <c r="OG26" s="478" t="str">
        <f>'جدول نتایج '!A30</f>
        <v>خط/ رسم</v>
      </c>
      <c r="OH26" s="478"/>
      <c r="OI26" s="173" t="str">
        <f>'جدول نتایج '!EE30</f>
        <v/>
      </c>
      <c r="OJ26" s="173" t="str">
        <f>'جدول نتایج '!EF30</f>
        <v/>
      </c>
      <c r="OK26" s="173" t="str">
        <f>'جدول نتایج '!EG30</f>
        <v/>
      </c>
      <c r="OL26" s="484"/>
      <c r="OM26" s="484"/>
      <c r="ON26" s="484"/>
      <c r="OO26" s="484"/>
      <c r="OP26" s="484"/>
      <c r="OQ26" s="482"/>
      <c r="OR26" s="478"/>
      <c r="OS26" s="478" t="str">
        <f>'جدول نتایج '!A30</f>
        <v>خط/ رسم</v>
      </c>
      <c r="OT26" s="478"/>
      <c r="OU26" s="173" t="str">
        <f>'جدول نتایج '!EI30</f>
        <v/>
      </c>
      <c r="OV26" s="173" t="str">
        <f>'جدول نتایج '!EJ30</f>
        <v/>
      </c>
      <c r="OW26" s="173" t="str">
        <f>'جدول نتایج '!EK30</f>
        <v/>
      </c>
      <c r="OX26" s="484"/>
      <c r="OY26" s="484"/>
      <c r="OZ26" s="484"/>
      <c r="PA26" s="484"/>
      <c r="PB26" s="484"/>
      <c r="PC26" s="482"/>
      <c r="PD26" s="478"/>
      <c r="PE26" s="478" t="str">
        <f>'جدول نتایج '!A30</f>
        <v>خط/ رسم</v>
      </c>
      <c r="PF26" s="478"/>
      <c r="PG26" s="173" t="str">
        <f>'جدول نتایج '!EM30</f>
        <v/>
      </c>
      <c r="PH26" s="173" t="str">
        <f>'جدول نتایج '!EN30</f>
        <v/>
      </c>
      <c r="PI26" s="173" t="str">
        <f>'جدول نتایج '!EO30</f>
        <v/>
      </c>
      <c r="PJ26" s="484"/>
      <c r="PK26" s="484"/>
      <c r="PL26" s="484"/>
      <c r="PM26" s="484"/>
      <c r="PN26" s="484"/>
      <c r="PO26" s="482"/>
      <c r="PP26" s="478"/>
      <c r="PQ26" s="478" t="str">
        <f>'جدول نتایج '!A30</f>
        <v>خط/ رسم</v>
      </c>
      <c r="PR26" s="478"/>
      <c r="PS26" s="173" t="str">
        <f>'جدول نتایج '!EQ30</f>
        <v/>
      </c>
      <c r="PT26" s="173" t="str">
        <f>'جدول نتایج '!ER30</f>
        <v/>
      </c>
      <c r="PU26" s="173" t="str">
        <f>'جدول نتایج '!ES30</f>
        <v/>
      </c>
      <c r="PV26" s="484"/>
      <c r="PW26" s="484"/>
      <c r="PX26" s="484"/>
      <c r="PY26" s="484"/>
      <c r="PZ26" s="484"/>
      <c r="QA26" s="482"/>
      <c r="QB26" s="478"/>
      <c r="QC26" s="478" t="str">
        <f>'جدول نتایج '!A30</f>
        <v>خط/ رسم</v>
      </c>
      <c r="QD26" s="478"/>
      <c r="QE26" s="173" t="str">
        <f>'جدول نتایج '!EU30</f>
        <v/>
      </c>
      <c r="QF26" s="173" t="str">
        <f>'جدول نتایج '!EV30</f>
        <v/>
      </c>
      <c r="QG26" s="173" t="str">
        <f>'جدول نتایج '!EW30</f>
        <v/>
      </c>
      <c r="QH26" s="484"/>
      <c r="QI26" s="484"/>
      <c r="QJ26" s="484"/>
      <c r="QK26" s="484"/>
      <c r="QL26" s="484"/>
      <c r="QM26" s="482"/>
      <c r="QN26" s="478"/>
      <c r="QO26" s="478" t="str">
        <f>'جدول نتایج '!A30</f>
        <v>خط/ رسم</v>
      </c>
      <c r="QP26" s="478"/>
      <c r="QQ26" s="173" t="str">
        <f>'جدول نتایج '!EY30</f>
        <v/>
      </c>
      <c r="QR26" s="173" t="str">
        <f>'جدول نتایج '!EZ30</f>
        <v/>
      </c>
      <c r="QS26" s="173" t="str">
        <f>'جدول نتایج '!FA30</f>
        <v/>
      </c>
      <c r="QT26" s="484"/>
      <c r="QU26" s="484"/>
      <c r="QV26" s="484"/>
      <c r="QW26" s="484"/>
      <c r="QX26" s="484"/>
      <c r="QY26" s="482"/>
      <c r="QZ26" s="478"/>
      <c r="RA26" s="478" t="str">
        <f>'جدول نتایج '!A30</f>
        <v>خط/ رسم</v>
      </c>
      <c r="RB26" s="478"/>
      <c r="RC26" s="173" t="str">
        <f>'جدول نتایج '!FC30</f>
        <v/>
      </c>
      <c r="RD26" s="173" t="str">
        <f>'جدول نتایج '!FD30</f>
        <v/>
      </c>
      <c r="RE26" s="173" t="str">
        <f>'جدول نتایج '!FE30</f>
        <v/>
      </c>
      <c r="RF26" s="484"/>
      <c r="RG26" s="484"/>
      <c r="RH26" s="484"/>
      <c r="RI26" s="484"/>
      <c r="RJ26" s="484"/>
      <c r="RK26" s="482"/>
      <c r="RL26" s="478"/>
      <c r="RM26" s="478" t="str">
        <f>'جدول نتایج '!A30</f>
        <v>خط/ رسم</v>
      </c>
      <c r="RN26" s="478"/>
      <c r="RO26" s="173" t="str">
        <f>'جدول نتایج '!FG30</f>
        <v/>
      </c>
      <c r="RP26" s="173" t="str">
        <f>'جدول نتایج '!FH30</f>
        <v/>
      </c>
      <c r="RQ26" s="173" t="str">
        <f>'جدول نتایج '!FI30</f>
        <v/>
      </c>
      <c r="RR26" s="484"/>
      <c r="RS26" s="484"/>
      <c r="RT26" s="484"/>
      <c r="RU26" s="484"/>
      <c r="RV26" s="484"/>
      <c r="RW26" s="482"/>
      <c r="RX26" s="478"/>
      <c r="RY26" s="478" t="str">
        <f>'جدول نتایج '!A30</f>
        <v>خط/ رسم</v>
      </c>
      <c r="RZ26" s="478"/>
      <c r="SA26" s="173" t="str">
        <f>'جدول نتایج '!FK30</f>
        <v/>
      </c>
      <c r="SB26" s="173" t="str">
        <f>'جدول نتایج '!FL30</f>
        <v/>
      </c>
      <c r="SC26" s="173" t="str">
        <f>'جدول نتایج '!FM30</f>
        <v/>
      </c>
      <c r="SD26" s="484"/>
      <c r="SE26" s="484"/>
      <c r="SF26" s="484"/>
      <c r="SG26" s="484"/>
      <c r="SH26" s="484"/>
      <c r="SI26" s="482"/>
      <c r="SJ26" s="478"/>
      <c r="SK26" s="478" t="str">
        <f>'جدول نتایج '!A30</f>
        <v>خط/ رسم</v>
      </c>
      <c r="SL26" s="478"/>
      <c r="SM26" s="173" t="str">
        <f>'جدول نتایج '!FO30</f>
        <v/>
      </c>
      <c r="SN26" s="173" t="str">
        <f>'جدول نتایج '!FP30</f>
        <v/>
      </c>
      <c r="SO26" s="173" t="str">
        <f>'جدول نتایج '!FQ30</f>
        <v/>
      </c>
      <c r="SP26" s="484"/>
      <c r="SQ26" s="484"/>
      <c r="SR26" s="484"/>
      <c r="SS26" s="484"/>
      <c r="ST26" s="484"/>
      <c r="SU26" s="482"/>
      <c r="SV26" s="478"/>
      <c r="SW26" s="478" t="str">
        <f>'جدول نتایج '!A30</f>
        <v>خط/ رسم</v>
      </c>
      <c r="SX26" s="478"/>
      <c r="SY26" s="173" t="str">
        <f>'جدول نتایج '!FS30</f>
        <v/>
      </c>
      <c r="SZ26" s="173" t="str">
        <f>'جدول نتایج '!FT30</f>
        <v/>
      </c>
      <c r="TA26" s="173" t="str">
        <f>'جدول نتایج '!FU30</f>
        <v/>
      </c>
      <c r="TB26" s="484"/>
      <c r="TC26" s="484"/>
      <c r="TD26" s="484"/>
      <c r="TE26" s="484"/>
      <c r="TF26" s="484"/>
      <c r="TG26" s="482"/>
      <c r="TH26" s="478"/>
      <c r="TI26" s="478" t="str">
        <f>'جدول نتایج '!A30</f>
        <v>خط/ رسم</v>
      </c>
      <c r="TJ26" s="478"/>
      <c r="TK26" s="173" t="str">
        <f>'جدول نتایج '!FW30</f>
        <v/>
      </c>
      <c r="TL26" s="173" t="str">
        <f>'جدول نتایج '!FX30</f>
        <v/>
      </c>
      <c r="TM26" s="173" t="str">
        <f>'جدول نتایج '!FY30</f>
        <v/>
      </c>
      <c r="TN26" s="484"/>
      <c r="TO26" s="484"/>
      <c r="TP26" s="484"/>
      <c r="TQ26" s="484"/>
      <c r="TR26" s="484"/>
      <c r="TS26" s="482"/>
      <c r="TT26" s="478"/>
      <c r="TU26" s="478" t="str">
        <f>'جدول نتایج '!A30</f>
        <v>خط/ رسم</v>
      </c>
      <c r="TV26" s="478"/>
      <c r="TW26" s="173" t="str">
        <f>'جدول نتایج '!GA30</f>
        <v/>
      </c>
      <c r="TX26" s="173" t="str">
        <f>'جدول نتایج '!GB30</f>
        <v/>
      </c>
      <c r="TY26" s="173" t="str">
        <f>'جدول نتایج '!GC30</f>
        <v/>
      </c>
      <c r="TZ26" s="484"/>
      <c r="UA26" s="484"/>
      <c r="UB26" s="484"/>
      <c r="UC26" s="484"/>
      <c r="UD26" s="484"/>
      <c r="UE26" s="482"/>
      <c r="UF26" s="478"/>
      <c r="UG26" s="478" t="str">
        <f>'جدول نتایج '!A30</f>
        <v>خط/ رسم</v>
      </c>
      <c r="UH26" s="478"/>
      <c r="UI26" s="173" t="str">
        <f>'جدول نتایج '!GE30</f>
        <v/>
      </c>
      <c r="UJ26" s="173" t="str">
        <f>'جدول نتایج '!GF30</f>
        <v/>
      </c>
      <c r="UK26" s="173" t="str">
        <f>'جدول نتایج '!GG30</f>
        <v/>
      </c>
      <c r="UL26" s="484"/>
      <c r="UM26" s="484"/>
      <c r="UN26" s="484"/>
      <c r="UO26" s="484"/>
      <c r="UP26" s="484"/>
      <c r="UQ26" s="482"/>
      <c r="UR26" s="478"/>
      <c r="US26" s="478" t="str">
        <f>'جدول نتایج '!A30</f>
        <v>خط/ رسم</v>
      </c>
      <c r="UT26" s="478"/>
      <c r="UU26" s="173" t="str">
        <f>'جدول نتایج '!GI30</f>
        <v/>
      </c>
      <c r="UV26" s="173" t="str">
        <f>'جدول نتایج '!GJ30</f>
        <v/>
      </c>
      <c r="UW26" s="173" t="str">
        <f>'جدول نتایج '!GK30</f>
        <v/>
      </c>
      <c r="UX26" s="484"/>
      <c r="UY26" s="484"/>
      <c r="UZ26" s="484"/>
      <c r="VA26" s="484"/>
      <c r="VB26" s="484"/>
      <c r="VC26" s="482"/>
      <c r="VD26" s="478"/>
      <c r="VE26" s="478" t="str">
        <f>'جدول نتایج '!A30</f>
        <v>خط/ رسم</v>
      </c>
      <c r="VF26" s="478"/>
      <c r="VG26" s="173" t="str">
        <f>'جدول نتایج '!GM30</f>
        <v/>
      </c>
      <c r="VH26" s="173" t="str">
        <f>'جدول نتایج '!GN30</f>
        <v/>
      </c>
      <c r="VI26" s="173" t="str">
        <f>'جدول نتایج '!GO30</f>
        <v/>
      </c>
      <c r="VJ26" s="484"/>
      <c r="VK26" s="484"/>
      <c r="VL26" s="484"/>
      <c r="VM26" s="484"/>
      <c r="VN26" s="484"/>
      <c r="VO26" s="482"/>
      <c r="VP26" s="478"/>
      <c r="VQ26" s="478" t="str">
        <f>'جدول نتایج '!A30</f>
        <v>خط/ رسم</v>
      </c>
      <c r="VR26" s="478"/>
      <c r="VS26" s="173" t="str">
        <f>'جدول نتایج '!GQ30</f>
        <v/>
      </c>
      <c r="VT26" s="173" t="str">
        <f>'جدول نتایج '!GR30</f>
        <v/>
      </c>
      <c r="VU26" s="173" t="str">
        <f>'جدول نتایج '!GS30</f>
        <v/>
      </c>
      <c r="VV26" s="484"/>
      <c r="VW26" s="484"/>
      <c r="VX26" s="484"/>
      <c r="VY26" s="484"/>
      <c r="VZ26" s="484"/>
      <c r="WA26" s="482"/>
      <c r="WB26" s="478"/>
      <c r="WC26" s="478" t="str">
        <f>'جدول نتایج '!A30</f>
        <v>خط/ رسم</v>
      </c>
      <c r="WD26" s="478"/>
      <c r="WE26" s="173" t="str">
        <f>'جدول نتایج '!GU30</f>
        <v/>
      </c>
      <c r="WF26" s="173" t="str">
        <f>'جدول نتایج '!GV30</f>
        <v/>
      </c>
      <c r="WG26" s="173" t="str">
        <f>'جدول نتایج '!GW30</f>
        <v/>
      </c>
      <c r="WH26" s="484"/>
      <c r="WI26" s="484"/>
      <c r="WJ26" s="484"/>
      <c r="WK26" s="484"/>
      <c r="WL26" s="484"/>
      <c r="WM26" s="482"/>
      <c r="WN26" s="478"/>
      <c r="WO26" s="478" t="str">
        <f>'جدول نتایج '!A30</f>
        <v>خط/ رسم</v>
      </c>
      <c r="WP26" s="478"/>
      <c r="WQ26" s="173" t="str">
        <f>'جدول نتایج '!GY30</f>
        <v/>
      </c>
      <c r="WR26" s="173" t="str">
        <f>'جدول نتایج '!GZ30</f>
        <v/>
      </c>
      <c r="WS26" s="173" t="str">
        <f>'جدول نتایج '!HA30</f>
        <v/>
      </c>
      <c r="WT26" s="484"/>
      <c r="WU26" s="484"/>
      <c r="WV26" s="484"/>
      <c r="WW26" s="484"/>
      <c r="WX26" s="484"/>
      <c r="WY26" s="482"/>
      <c r="WZ26" s="478"/>
      <c r="XA26" s="478" t="str">
        <f>'جدول نتایج '!A30</f>
        <v>خط/ رسم</v>
      </c>
      <c r="XB26" s="478"/>
      <c r="XC26" s="173" t="str">
        <f>'جدول نتایج '!HC30</f>
        <v/>
      </c>
      <c r="XD26" s="173" t="str">
        <f>'جدول نتایج '!HD30</f>
        <v/>
      </c>
      <c r="XE26" s="173" t="str">
        <f>'جدول نتایج '!HE30</f>
        <v/>
      </c>
      <c r="XF26" s="484"/>
      <c r="XG26" s="484"/>
      <c r="XH26" s="484"/>
      <c r="XI26" s="484"/>
      <c r="XJ26" s="484"/>
      <c r="XK26" s="482"/>
      <c r="XL26" s="478"/>
      <c r="XM26" s="478" t="str">
        <f>'جدول نتایج '!A30</f>
        <v>خط/ رسم</v>
      </c>
      <c r="XN26" s="478"/>
      <c r="XO26" s="173" t="str">
        <f>'جدول نتایج '!HG30</f>
        <v/>
      </c>
      <c r="XP26" s="173" t="str">
        <f>'جدول نتایج '!HH30</f>
        <v/>
      </c>
      <c r="XQ26" s="173" t="str">
        <f>'جدول نتایج '!HI30</f>
        <v/>
      </c>
      <c r="XR26" s="484"/>
      <c r="XS26" s="484"/>
      <c r="XT26" s="484"/>
      <c r="XU26" s="484"/>
      <c r="XV26" s="484"/>
      <c r="XW26" s="482"/>
      <c r="XX26" s="478"/>
      <c r="XY26" s="478" t="str">
        <f>'جدول نتایج '!A30</f>
        <v>خط/ رسم</v>
      </c>
      <c r="XZ26" s="478"/>
      <c r="YA26" s="173" t="str">
        <f>'جدول نتایج '!HK30</f>
        <v/>
      </c>
      <c r="YB26" s="173" t="str">
        <f>'جدول نتایج '!HL30</f>
        <v/>
      </c>
      <c r="YC26" s="173" t="str">
        <f>'جدول نتایج '!HM30</f>
        <v/>
      </c>
      <c r="YD26" s="484"/>
      <c r="YE26" s="484"/>
      <c r="YF26" s="484"/>
      <c r="YG26" s="484"/>
      <c r="YH26" s="484"/>
      <c r="YI26" s="482"/>
      <c r="YJ26" s="478"/>
      <c r="YK26" s="478" t="str">
        <f>'جدول نتایج '!A30</f>
        <v>خط/ رسم</v>
      </c>
      <c r="YL26" s="478"/>
      <c r="YM26" s="173" t="str">
        <f>'جدول نتایج '!HO30</f>
        <v/>
      </c>
      <c r="YN26" s="173" t="str">
        <f>'جدول نتایج '!HP30</f>
        <v/>
      </c>
      <c r="YO26" s="173" t="str">
        <f>'جدول نتایج '!HQ30</f>
        <v/>
      </c>
      <c r="YP26" s="484"/>
      <c r="YQ26" s="484"/>
      <c r="YR26" s="484"/>
      <c r="YS26" s="484"/>
      <c r="YT26" s="484"/>
      <c r="YU26" s="482"/>
      <c r="YV26" s="478"/>
      <c r="YW26" s="478" t="str">
        <f>'جدول نتایج '!A30</f>
        <v>خط/ رسم</v>
      </c>
      <c r="YX26" s="478"/>
      <c r="YY26" s="173" t="str">
        <f>'جدول نتایج '!HS30</f>
        <v/>
      </c>
      <c r="YZ26" s="173" t="str">
        <f>'جدول نتایج '!HT30</f>
        <v/>
      </c>
      <c r="ZA26" s="173" t="str">
        <f>'جدول نتایج '!HU30</f>
        <v/>
      </c>
      <c r="ZB26" s="484"/>
      <c r="ZC26" s="484"/>
      <c r="ZD26" s="484"/>
      <c r="ZE26" s="484"/>
      <c r="ZF26" s="484"/>
      <c r="ZG26" s="482"/>
      <c r="ZH26" s="478"/>
      <c r="ZI26" s="478" t="str">
        <f>'جدول نتایج '!A30</f>
        <v>خط/ رسم</v>
      </c>
      <c r="ZJ26" s="478"/>
      <c r="ZK26" s="173" t="str">
        <f>'جدول نتایج '!HW30</f>
        <v/>
      </c>
      <c r="ZL26" s="173" t="str">
        <f>'جدول نتایج '!HX30</f>
        <v/>
      </c>
      <c r="ZM26" s="173" t="str">
        <f>'جدول نتایج '!HY30</f>
        <v/>
      </c>
      <c r="ZN26" s="484"/>
      <c r="ZO26" s="484"/>
      <c r="ZP26" s="484"/>
      <c r="ZQ26" s="484"/>
      <c r="ZR26" s="484"/>
      <c r="ZS26" s="482"/>
      <c r="ZT26" s="478"/>
      <c r="ZU26" s="478" t="str">
        <f>'جدول نتایج '!A30</f>
        <v>خط/ رسم</v>
      </c>
      <c r="ZV26" s="478"/>
      <c r="ZW26" s="173" t="str">
        <f>'جدول نتایج '!IA30</f>
        <v/>
      </c>
      <c r="ZX26" s="173" t="str">
        <f>'جدول نتایج '!IB30</f>
        <v/>
      </c>
      <c r="ZY26" s="173" t="str">
        <f>'جدول نتایج '!IC30</f>
        <v/>
      </c>
      <c r="ZZ26" s="484"/>
      <c r="AAA26" s="484"/>
      <c r="AAB26" s="484"/>
      <c r="AAC26" s="484"/>
      <c r="AAD26" s="484"/>
      <c r="AAE26" s="482"/>
      <c r="AAF26" s="478"/>
      <c r="AAG26" s="478" t="str">
        <f>'جدول نتایج '!A30</f>
        <v>خط/ رسم</v>
      </c>
      <c r="AAH26" s="478"/>
      <c r="AAI26" s="173" t="str">
        <f>'جدول نتایج '!IE30</f>
        <v/>
      </c>
      <c r="AAJ26" s="173" t="str">
        <f>'جدول نتایج '!IF30</f>
        <v/>
      </c>
      <c r="AAK26" s="173" t="str">
        <f>'جدول نتایج '!IG30</f>
        <v/>
      </c>
      <c r="AAL26" s="484"/>
      <c r="AAM26" s="484"/>
      <c r="AAN26" s="484"/>
      <c r="AAO26" s="484"/>
      <c r="AAP26" s="484"/>
      <c r="AAQ26" s="482"/>
      <c r="AAR26" s="478"/>
      <c r="AAS26" s="478" t="str">
        <f>'جدول نتایج '!A30</f>
        <v>خط/ رسم</v>
      </c>
      <c r="AAT26" s="478"/>
      <c r="AAU26" s="173" t="str">
        <f>'جدول نتایج '!II30</f>
        <v/>
      </c>
      <c r="AAV26" s="173" t="str">
        <f>'جدول نتایج '!IJ30</f>
        <v/>
      </c>
      <c r="AAW26" s="173" t="str">
        <f>'جدول نتایج '!IK30</f>
        <v/>
      </c>
      <c r="AAX26" s="484"/>
      <c r="AAY26" s="484"/>
      <c r="AAZ26" s="484"/>
      <c r="ABA26" s="484"/>
      <c r="ABB26" s="484"/>
      <c r="ABC26" s="482"/>
      <c r="ABD26" s="478"/>
      <c r="ABE26" s="478" t="str">
        <f>'جدول نتایج '!A30</f>
        <v>خط/ رسم</v>
      </c>
      <c r="ABF26" s="478"/>
      <c r="ABG26" s="173" t="str">
        <f>'جدول نتایج '!IM30</f>
        <v/>
      </c>
      <c r="ABH26" s="173" t="str">
        <f>'جدول نتایج '!IN30</f>
        <v/>
      </c>
      <c r="ABI26" s="173" t="str">
        <f>'جدول نتایج '!IO30</f>
        <v/>
      </c>
      <c r="ABJ26" s="484"/>
      <c r="ABK26" s="484"/>
      <c r="ABL26" s="484"/>
      <c r="ABM26" s="484"/>
      <c r="ABN26" s="484"/>
      <c r="ABO26" s="482"/>
      <c r="ABP26" s="478"/>
      <c r="ABQ26" s="478" t="str">
        <f>'جدول نتایج '!A30</f>
        <v>خط/ رسم</v>
      </c>
      <c r="ABR26" s="478"/>
      <c r="ABS26" s="173" t="str">
        <f>'جدول نتایج '!IQ30</f>
        <v/>
      </c>
      <c r="ABT26" s="173" t="str">
        <f>'جدول نتایج '!IR30</f>
        <v/>
      </c>
      <c r="ABU26" s="173" t="str">
        <f>'جدول نتایج '!IS30</f>
        <v/>
      </c>
      <c r="ABV26" s="484"/>
      <c r="ABW26" s="484"/>
      <c r="ABX26" s="484"/>
      <c r="ABY26" s="484"/>
      <c r="ABZ26" s="484"/>
      <c r="ACA26" s="482"/>
      <c r="ACB26" s="478"/>
      <c r="ACC26" s="478" t="str">
        <f>'جدول نتایج '!A30</f>
        <v>خط/ رسم</v>
      </c>
      <c r="ACD26" s="478"/>
      <c r="ACE26" s="173" t="str">
        <f>'جدول نتایج '!IU30</f>
        <v/>
      </c>
      <c r="ACF26" s="173" t="str">
        <f>'جدول نتایج '!IV30</f>
        <v/>
      </c>
      <c r="ACG26" s="173" t="str">
        <f>'جدول نتایج '!IW30</f>
        <v/>
      </c>
      <c r="ACH26" s="484"/>
      <c r="ACI26" s="484"/>
      <c r="ACJ26" s="484"/>
      <c r="ACK26" s="484"/>
      <c r="ACL26" s="484"/>
      <c r="ACM26" s="482"/>
      <c r="ACN26" s="478"/>
      <c r="ACO26" s="478" t="str">
        <f>'جدول نتایج '!A30</f>
        <v>خط/ رسم</v>
      </c>
      <c r="ACP26" s="478"/>
      <c r="ACQ26" s="173" t="str">
        <f>'جدول نتایج '!IY30</f>
        <v/>
      </c>
      <c r="ACR26" s="173" t="str">
        <f>'جدول نتایج '!IZ30</f>
        <v/>
      </c>
      <c r="ACS26" s="173" t="str">
        <f>'جدول نتایج '!JA30</f>
        <v/>
      </c>
      <c r="ACT26" s="484"/>
      <c r="ACU26" s="484"/>
      <c r="ACV26" s="484"/>
      <c r="ACW26" s="484"/>
      <c r="ACX26" s="484"/>
      <c r="ACY26" s="482"/>
      <c r="ACZ26" s="478"/>
      <c r="ADA26" s="478" t="str">
        <f>'جدول نتایج '!A30</f>
        <v>خط/ رسم</v>
      </c>
      <c r="ADB26" s="478"/>
      <c r="ADC26" s="173" t="str">
        <f>'جدول نتایج '!JC30</f>
        <v/>
      </c>
      <c r="ADD26" s="173" t="str">
        <f>'جدول نتایج '!JD30</f>
        <v/>
      </c>
      <c r="ADE26" s="173" t="str">
        <f>'جدول نتایج '!JE30</f>
        <v/>
      </c>
      <c r="ADF26" s="484"/>
      <c r="ADG26" s="484"/>
      <c r="ADH26" s="484"/>
      <c r="ADI26" s="484"/>
      <c r="ADJ26" s="484"/>
      <c r="ADK26" s="482"/>
      <c r="ADL26" s="478"/>
      <c r="ADM26" s="478" t="str">
        <f>'جدول نتایج '!A30</f>
        <v>خط/ رسم</v>
      </c>
      <c r="ADN26" s="478"/>
      <c r="ADO26" s="173" t="str">
        <f>'جدول نتایج '!JG30</f>
        <v/>
      </c>
      <c r="ADP26" s="173" t="str">
        <f>'جدول نتایج '!JH30</f>
        <v/>
      </c>
      <c r="ADQ26" s="173" t="str">
        <f>'جدول نتایج '!JI30</f>
        <v/>
      </c>
      <c r="ADR26" s="484"/>
      <c r="ADS26" s="484"/>
      <c r="ADT26" s="484"/>
      <c r="ADU26" s="484"/>
      <c r="ADV26" s="484"/>
      <c r="ADW26" s="482"/>
      <c r="ADX26" s="478"/>
      <c r="ADY26" s="478" t="str">
        <f>'جدول نتایج '!A30</f>
        <v>خط/ رسم</v>
      </c>
      <c r="ADZ26" s="478"/>
      <c r="AEA26" s="173" t="str">
        <f>'جدول نتایج '!JK30</f>
        <v/>
      </c>
      <c r="AEB26" s="173" t="str">
        <f>'جدول نتایج '!JL30</f>
        <v/>
      </c>
      <c r="AEC26" s="173" t="str">
        <f>'جدول نتایج '!JM30</f>
        <v/>
      </c>
      <c r="AED26" s="484"/>
      <c r="AEE26" s="484"/>
      <c r="AEF26" s="484"/>
      <c r="AEG26" s="484"/>
      <c r="AEH26" s="484"/>
      <c r="AEI26" s="482"/>
      <c r="AEJ26" s="478"/>
      <c r="AEK26" s="478" t="str">
        <f>'جدول نتایج '!A30</f>
        <v>خط/ رسم</v>
      </c>
      <c r="AEL26" s="478"/>
      <c r="AEM26" s="173" t="str">
        <f>'جدول نتایج '!JO30</f>
        <v/>
      </c>
      <c r="AEN26" s="173" t="str">
        <f>'جدول نتایج '!JP30</f>
        <v/>
      </c>
      <c r="AEO26" s="173" t="str">
        <f>'جدول نتایج '!JQ30</f>
        <v/>
      </c>
      <c r="AEP26" s="484"/>
      <c r="AEQ26" s="484"/>
      <c r="AER26" s="484"/>
      <c r="AES26" s="484"/>
      <c r="AET26" s="484"/>
      <c r="AEU26" s="482"/>
      <c r="AEV26" s="478"/>
      <c r="AEW26" s="478" t="str">
        <f>'جدول نتایج '!A30</f>
        <v>خط/ رسم</v>
      </c>
      <c r="AEX26" s="478"/>
      <c r="AEY26" s="173" t="str">
        <f>'جدول نتایج '!JS30</f>
        <v/>
      </c>
      <c r="AEZ26" s="173" t="str">
        <f>'جدول نتایج '!JT30</f>
        <v/>
      </c>
      <c r="AFA26" s="173" t="str">
        <f>'جدول نتایج '!JU30</f>
        <v/>
      </c>
      <c r="AFB26" s="484"/>
      <c r="AFC26" s="484"/>
      <c r="AFD26" s="484"/>
      <c r="AFE26" s="484"/>
      <c r="AFF26" s="484"/>
      <c r="AFG26" s="482"/>
      <c r="AFH26" s="478"/>
      <c r="AFI26" s="478" t="str">
        <f>'جدول نتایج '!A30</f>
        <v>خط/ رسم</v>
      </c>
      <c r="AFJ26" s="478"/>
      <c r="AFK26" s="173" t="str">
        <f>'جدول نتایج '!JW30</f>
        <v/>
      </c>
      <c r="AFL26" s="173" t="str">
        <f>'جدول نتایج '!JX30</f>
        <v/>
      </c>
      <c r="AFM26" s="173" t="str">
        <f>'جدول نتایج '!JY30</f>
        <v/>
      </c>
      <c r="AFN26" s="484"/>
      <c r="AFO26" s="484"/>
      <c r="AFP26" s="484"/>
      <c r="AFQ26" s="484"/>
      <c r="AFR26" s="484"/>
      <c r="AFS26" s="482"/>
      <c r="AFT26" s="478"/>
      <c r="AFU26" s="478" t="str">
        <f>'جدول نتایج '!A30</f>
        <v>خط/ رسم</v>
      </c>
      <c r="AFV26" s="478"/>
      <c r="AFW26" s="173" t="str">
        <f>'جدول نتایج '!KA30</f>
        <v/>
      </c>
      <c r="AFX26" s="173" t="str">
        <f>'جدول نتایج '!KB30</f>
        <v/>
      </c>
      <c r="AFY26" s="173" t="str">
        <f>'جدول نتایج '!KC30</f>
        <v/>
      </c>
      <c r="AFZ26" s="484"/>
      <c r="AGA26" s="484"/>
      <c r="AGB26" s="484"/>
      <c r="AGC26" s="484"/>
      <c r="AGD26" s="484"/>
      <c r="AGE26" s="482"/>
      <c r="AGF26" s="478"/>
      <c r="AGG26" s="478" t="str">
        <f>'جدول نتایج '!A30</f>
        <v>خط/ رسم</v>
      </c>
      <c r="AGH26" s="478"/>
      <c r="AGI26" s="173" t="str">
        <f>'جدول نتایج '!KE30</f>
        <v/>
      </c>
      <c r="AGJ26" s="173" t="str">
        <f>'جدول نتایج '!KF30</f>
        <v/>
      </c>
      <c r="AGK26" s="173" t="str">
        <f>'جدول نتایج '!KG30</f>
        <v/>
      </c>
      <c r="AGL26" s="484"/>
      <c r="AGM26" s="484"/>
      <c r="AGN26" s="484"/>
      <c r="AGO26" s="484"/>
      <c r="AGP26" s="484"/>
      <c r="AGQ26" s="482"/>
      <c r="AGR26" s="478"/>
      <c r="AGS26" s="478" t="str">
        <f>'جدول نتایج '!A30</f>
        <v>خط/ رسم</v>
      </c>
      <c r="AGT26" s="478"/>
      <c r="AGU26" s="173" t="str">
        <f>'جدول نتایج '!KI30</f>
        <v/>
      </c>
      <c r="AGV26" s="173" t="str">
        <f>'جدول نتایج '!KJ30</f>
        <v/>
      </c>
      <c r="AGW26" s="173" t="str">
        <f>'جدول نتایج '!KK30</f>
        <v/>
      </c>
      <c r="AGX26" s="484"/>
      <c r="AGY26" s="484"/>
      <c r="AGZ26" s="484"/>
      <c r="AHA26" s="484"/>
      <c r="AHB26" s="484"/>
      <c r="AHC26" s="482"/>
      <c r="AHD26" s="478"/>
      <c r="AHE26" s="478" t="str">
        <f>'جدول نتایج '!A30</f>
        <v>خط/ رسم</v>
      </c>
      <c r="AHF26" s="478"/>
      <c r="AHG26" s="173" t="str">
        <f>'جدول نتایج '!KM30</f>
        <v/>
      </c>
      <c r="AHH26" s="173" t="str">
        <f>'جدول نتایج '!KN30</f>
        <v/>
      </c>
      <c r="AHI26" s="173" t="str">
        <f>'جدول نتایج '!KO30</f>
        <v/>
      </c>
      <c r="AHJ26" s="484"/>
      <c r="AHK26" s="484"/>
      <c r="AHL26" s="484"/>
      <c r="AHM26" s="484"/>
      <c r="AHN26" s="484"/>
      <c r="AHO26" s="482"/>
      <c r="AHP26" s="478"/>
      <c r="AHQ26" s="478" t="str">
        <f>'جدول نتایج '!A30</f>
        <v>خط/ رسم</v>
      </c>
      <c r="AHR26" s="478"/>
      <c r="AHS26" s="173" t="str">
        <f>'جدول نتایج '!KQ30</f>
        <v/>
      </c>
      <c r="AHT26" s="173" t="str">
        <f>'جدول نتایج '!KR30</f>
        <v/>
      </c>
      <c r="AHU26" s="173" t="str">
        <f>'جدول نتایج '!KS30</f>
        <v/>
      </c>
      <c r="AHV26" s="484"/>
      <c r="AHW26" s="484"/>
      <c r="AHX26" s="484"/>
      <c r="AHY26" s="484"/>
      <c r="AHZ26" s="484"/>
      <c r="AIA26" s="482"/>
      <c r="AIB26" s="478"/>
      <c r="AIC26" s="478" t="str">
        <f>'جدول نتایج '!A30</f>
        <v>خط/ رسم</v>
      </c>
      <c r="AID26" s="478"/>
      <c r="AIE26" s="173" t="str">
        <f>'جدول نتایج '!KU30</f>
        <v/>
      </c>
      <c r="AIF26" s="173" t="str">
        <f>'جدول نتایج '!KV30</f>
        <v/>
      </c>
      <c r="AIG26" s="173" t="str">
        <f>'جدول نتایج '!KW30</f>
        <v/>
      </c>
      <c r="AIH26" s="484"/>
      <c r="AII26" s="484"/>
      <c r="AIJ26" s="484"/>
      <c r="AIK26" s="484"/>
      <c r="AIL26" s="484"/>
      <c r="AIM26" s="482"/>
      <c r="AIN26" s="478"/>
      <c r="AIO26" s="478" t="str">
        <f>'جدول نتایج '!A30</f>
        <v>خط/ رسم</v>
      </c>
      <c r="AIP26" s="478"/>
      <c r="AIQ26" s="173" t="str">
        <f>'جدول نتایج '!KY30</f>
        <v/>
      </c>
      <c r="AIR26" s="173" t="str">
        <f>'جدول نتایج '!KZ30</f>
        <v/>
      </c>
      <c r="AIS26" s="173" t="str">
        <f>'جدول نتایج '!LA30</f>
        <v/>
      </c>
      <c r="AIT26" s="484"/>
      <c r="AIU26" s="484"/>
      <c r="AIV26" s="484"/>
      <c r="AIW26" s="484"/>
      <c r="AIX26" s="484"/>
      <c r="AIY26" s="482"/>
      <c r="AIZ26" s="478"/>
      <c r="AJA26" s="478" t="str">
        <f>'جدول نتایج '!A30</f>
        <v>خط/ رسم</v>
      </c>
      <c r="AJB26" s="478"/>
      <c r="AJC26" s="173" t="str">
        <f>'جدول نتایج '!LC30</f>
        <v/>
      </c>
      <c r="AJD26" s="173" t="str">
        <f>'جدول نتایج '!LD30</f>
        <v/>
      </c>
      <c r="AJE26" s="173" t="str">
        <f>'جدول نتایج '!LE30</f>
        <v/>
      </c>
      <c r="AJF26" s="484"/>
      <c r="AJG26" s="484"/>
      <c r="AJH26" s="484"/>
      <c r="AJI26" s="484"/>
      <c r="AJJ26" s="484"/>
      <c r="AJK26" s="482"/>
      <c r="AJL26" s="478"/>
      <c r="AJM26" s="478" t="str">
        <f>'جدول نتایج '!A30</f>
        <v>خط/ رسم</v>
      </c>
      <c r="AJN26" s="478"/>
      <c r="AJO26" s="173" t="str">
        <f>'جدول نتایج '!LG30</f>
        <v/>
      </c>
      <c r="AJP26" s="173" t="str">
        <f>'جدول نتایج '!LH30</f>
        <v/>
      </c>
      <c r="AJQ26" s="173" t="str">
        <f>'جدول نتایج '!LI30</f>
        <v/>
      </c>
      <c r="AJR26" s="484"/>
      <c r="AJS26" s="484"/>
      <c r="AJT26" s="484"/>
      <c r="AJU26" s="484"/>
      <c r="AJV26" s="484"/>
      <c r="AJW26" s="482"/>
      <c r="AJX26" s="478"/>
      <c r="AJY26" s="478" t="str">
        <f>'جدول نتایج '!A30</f>
        <v>خط/ رسم</v>
      </c>
      <c r="AJZ26" s="478"/>
      <c r="AKA26" s="173" t="str">
        <f>'جدول نتایج '!LK30</f>
        <v/>
      </c>
      <c r="AKB26" s="173" t="str">
        <f>'جدول نتایج '!LL30</f>
        <v/>
      </c>
      <c r="AKC26" s="173" t="str">
        <f>'جدول نتایج '!LM30</f>
        <v/>
      </c>
      <c r="AKD26" s="484"/>
      <c r="AKE26" s="484"/>
      <c r="AKF26" s="484"/>
      <c r="AKG26" s="484"/>
      <c r="AKH26" s="484"/>
      <c r="AKI26" s="482"/>
      <c r="AKJ26" s="478"/>
    </row>
    <row r="27" spans="1:978" ht="18" customHeight="1" x14ac:dyDescent="0.3">
      <c r="A27" s="478" t="str">
        <f>'جدول نتایج '!A31</f>
        <v>مهارت زندگی</v>
      </c>
      <c r="B27" s="478"/>
      <c r="C27" s="173" t="str">
        <f>'جدول نتایج '!C31</f>
        <v/>
      </c>
      <c r="D27" s="173" t="str">
        <f>'جدول نتایج '!D31</f>
        <v/>
      </c>
      <c r="E27" s="173" t="str">
        <f>'جدول نتایج '!E31</f>
        <v/>
      </c>
      <c r="F27" s="479" t="s">
        <v>102</v>
      </c>
      <c r="G27" s="479"/>
      <c r="H27" s="479"/>
      <c r="I27" s="479"/>
      <c r="J27" s="479"/>
      <c r="K27" s="175" t="s">
        <v>87</v>
      </c>
      <c r="L27" s="175" t="s">
        <v>1</v>
      </c>
      <c r="M27" s="478" t="str">
        <f>'جدول نتایج '!A31</f>
        <v>مهارت زندگی</v>
      </c>
      <c r="N27" s="478"/>
      <c r="O27" s="173" t="str">
        <f>'جدول نتایج '!G31</f>
        <v/>
      </c>
      <c r="P27" s="173" t="str">
        <f>'جدول نتایج '!H31</f>
        <v/>
      </c>
      <c r="Q27" s="173" t="str">
        <f>'جدول نتایج '!I31</f>
        <v/>
      </c>
      <c r="R27" s="479" t="s">
        <v>102</v>
      </c>
      <c r="S27" s="479"/>
      <c r="T27" s="479"/>
      <c r="U27" s="479"/>
      <c r="V27" s="479"/>
      <c r="W27" s="175" t="s">
        <v>87</v>
      </c>
      <c r="X27" s="175" t="s">
        <v>1</v>
      </c>
      <c r="Y27" s="478" t="str">
        <f>'جدول نتایج '!A31</f>
        <v>مهارت زندگی</v>
      </c>
      <c r="Z27" s="478"/>
      <c r="AA27" s="173" t="str">
        <f>'جدول نتایج '!K31</f>
        <v/>
      </c>
      <c r="AB27" s="173" t="str">
        <f>'جدول نتایج '!L31</f>
        <v/>
      </c>
      <c r="AC27" s="173" t="str">
        <f>'جدول نتایج '!M31</f>
        <v/>
      </c>
      <c r="AD27" s="479" t="s">
        <v>102</v>
      </c>
      <c r="AE27" s="479"/>
      <c r="AF27" s="479"/>
      <c r="AG27" s="479"/>
      <c r="AH27" s="479"/>
      <c r="AI27" s="175" t="s">
        <v>87</v>
      </c>
      <c r="AJ27" s="175" t="s">
        <v>1</v>
      </c>
      <c r="AK27" s="478" t="str">
        <f>'جدول نتایج '!A31</f>
        <v>مهارت زندگی</v>
      </c>
      <c r="AL27" s="478"/>
      <c r="AM27" s="173" t="str">
        <f>'جدول نتایج '!O31</f>
        <v/>
      </c>
      <c r="AN27" s="173" t="str">
        <f>'جدول نتایج '!P31</f>
        <v/>
      </c>
      <c r="AO27" s="173" t="str">
        <f>'جدول نتایج '!Q31</f>
        <v/>
      </c>
      <c r="AP27" s="479" t="s">
        <v>102</v>
      </c>
      <c r="AQ27" s="479"/>
      <c r="AR27" s="479"/>
      <c r="AS27" s="479"/>
      <c r="AT27" s="479"/>
      <c r="AU27" s="175" t="s">
        <v>87</v>
      </c>
      <c r="AV27" s="175" t="s">
        <v>1</v>
      </c>
      <c r="AW27" s="478" t="str">
        <f>'جدول نتایج '!A31</f>
        <v>مهارت زندگی</v>
      </c>
      <c r="AX27" s="478"/>
      <c r="AY27" s="173" t="str">
        <f>'جدول نتایج '!S31</f>
        <v/>
      </c>
      <c r="AZ27" s="173" t="str">
        <f>'جدول نتایج '!T31</f>
        <v/>
      </c>
      <c r="BA27" s="173" t="str">
        <f>'جدول نتایج '!U31</f>
        <v/>
      </c>
      <c r="BB27" s="479" t="s">
        <v>102</v>
      </c>
      <c r="BC27" s="479"/>
      <c r="BD27" s="479"/>
      <c r="BE27" s="479"/>
      <c r="BF27" s="479"/>
      <c r="BG27" s="175" t="s">
        <v>87</v>
      </c>
      <c r="BH27" s="175" t="s">
        <v>1</v>
      </c>
      <c r="BI27" s="478" t="str">
        <f>'جدول نتایج '!A31</f>
        <v>مهارت زندگی</v>
      </c>
      <c r="BJ27" s="478"/>
      <c r="BK27" s="173" t="str">
        <f>'جدول نتایج '!W31</f>
        <v/>
      </c>
      <c r="BL27" s="173" t="str">
        <f>'جدول نتایج '!X31</f>
        <v/>
      </c>
      <c r="BM27" s="173" t="str">
        <f>'جدول نتایج '!Y31</f>
        <v/>
      </c>
      <c r="BN27" s="479" t="s">
        <v>102</v>
      </c>
      <c r="BO27" s="479"/>
      <c r="BP27" s="479"/>
      <c r="BQ27" s="479"/>
      <c r="BR27" s="479"/>
      <c r="BS27" s="175" t="s">
        <v>87</v>
      </c>
      <c r="BT27" s="175" t="s">
        <v>1</v>
      </c>
      <c r="BU27" s="478" t="str">
        <f>'جدول نتایج '!A31</f>
        <v>مهارت زندگی</v>
      </c>
      <c r="BV27" s="478"/>
      <c r="BW27" s="173" t="str">
        <f>'جدول نتایج '!AA31</f>
        <v/>
      </c>
      <c r="BX27" s="173" t="str">
        <f>'جدول نتایج '!AB31</f>
        <v/>
      </c>
      <c r="BY27" s="173" t="str">
        <f>'جدول نتایج '!AC31</f>
        <v/>
      </c>
      <c r="BZ27" s="479" t="s">
        <v>102</v>
      </c>
      <c r="CA27" s="479"/>
      <c r="CB27" s="479"/>
      <c r="CC27" s="479"/>
      <c r="CD27" s="479"/>
      <c r="CE27" s="175" t="s">
        <v>87</v>
      </c>
      <c r="CF27" s="175" t="s">
        <v>1</v>
      </c>
      <c r="CG27" s="478" t="str">
        <f>'جدول نتایج '!A31</f>
        <v>مهارت زندگی</v>
      </c>
      <c r="CH27" s="478"/>
      <c r="CI27" s="173" t="str">
        <f>'جدول نتایج '!AE31</f>
        <v/>
      </c>
      <c r="CJ27" s="173" t="str">
        <f>'جدول نتایج '!AF31</f>
        <v/>
      </c>
      <c r="CK27" s="173" t="str">
        <f>'جدول نتایج '!AG31</f>
        <v/>
      </c>
      <c r="CL27" s="479" t="s">
        <v>102</v>
      </c>
      <c r="CM27" s="479"/>
      <c r="CN27" s="479"/>
      <c r="CO27" s="479"/>
      <c r="CP27" s="479"/>
      <c r="CQ27" s="175" t="s">
        <v>87</v>
      </c>
      <c r="CR27" s="175" t="s">
        <v>1</v>
      </c>
      <c r="CS27" s="478" t="str">
        <f>'جدول نتایج '!A31</f>
        <v>مهارت زندگی</v>
      </c>
      <c r="CT27" s="478"/>
      <c r="CU27" s="173" t="str">
        <f>'جدول نتایج '!AI31</f>
        <v/>
      </c>
      <c r="CV27" s="173" t="str">
        <f>'جدول نتایج '!AJ31</f>
        <v/>
      </c>
      <c r="CW27" s="173" t="str">
        <f>'جدول نتایج '!AK31</f>
        <v/>
      </c>
      <c r="CX27" s="479" t="s">
        <v>102</v>
      </c>
      <c r="CY27" s="479"/>
      <c r="CZ27" s="479"/>
      <c r="DA27" s="479"/>
      <c r="DB27" s="479"/>
      <c r="DC27" s="175" t="s">
        <v>87</v>
      </c>
      <c r="DD27" s="175" t="s">
        <v>1</v>
      </c>
      <c r="DE27" s="478" t="str">
        <f>'جدول نتایج '!A31</f>
        <v>مهارت زندگی</v>
      </c>
      <c r="DF27" s="478"/>
      <c r="DG27" s="173" t="str">
        <f>'جدول نتایج '!AM31</f>
        <v/>
      </c>
      <c r="DH27" s="173" t="str">
        <f>'جدول نتایج '!AN31</f>
        <v/>
      </c>
      <c r="DI27" s="173" t="str">
        <f>'جدول نتایج '!AO31</f>
        <v/>
      </c>
      <c r="DJ27" s="479" t="s">
        <v>102</v>
      </c>
      <c r="DK27" s="479"/>
      <c r="DL27" s="479"/>
      <c r="DM27" s="479"/>
      <c r="DN27" s="479"/>
      <c r="DO27" s="175" t="s">
        <v>87</v>
      </c>
      <c r="DP27" s="175" t="s">
        <v>1</v>
      </c>
      <c r="DQ27" s="478" t="str">
        <f>'جدول نتایج '!A31</f>
        <v>مهارت زندگی</v>
      </c>
      <c r="DR27" s="478"/>
      <c r="DS27" s="173" t="str">
        <f>'جدول نتایج '!AQ31</f>
        <v/>
      </c>
      <c r="DT27" s="173" t="str">
        <f>'جدول نتایج '!AR31</f>
        <v/>
      </c>
      <c r="DU27" s="173" t="str">
        <f>'جدول نتایج '!AS31</f>
        <v/>
      </c>
      <c r="DV27" s="479" t="s">
        <v>102</v>
      </c>
      <c r="DW27" s="479"/>
      <c r="DX27" s="479"/>
      <c r="DY27" s="479"/>
      <c r="DZ27" s="479"/>
      <c r="EA27" s="175" t="s">
        <v>87</v>
      </c>
      <c r="EB27" s="175" t="s">
        <v>1</v>
      </c>
      <c r="EC27" s="478" t="str">
        <f>'جدول نتایج '!A31</f>
        <v>مهارت زندگی</v>
      </c>
      <c r="ED27" s="478"/>
      <c r="EE27" s="173" t="str">
        <f>'جدول نتایج '!AU31</f>
        <v/>
      </c>
      <c r="EF27" s="173" t="str">
        <f>'جدول نتایج '!AV31</f>
        <v/>
      </c>
      <c r="EG27" s="173" t="str">
        <f>'جدول نتایج '!AW31</f>
        <v/>
      </c>
      <c r="EH27" s="479" t="s">
        <v>102</v>
      </c>
      <c r="EI27" s="479"/>
      <c r="EJ27" s="479"/>
      <c r="EK27" s="479"/>
      <c r="EL27" s="479"/>
      <c r="EM27" s="175" t="s">
        <v>87</v>
      </c>
      <c r="EN27" s="175" t="s">
        <v>1</v>
      </c>
      <c r="EO27" s="478" t="str">
        <f>'جدول نتایج '!A31</f>
        <v>مهارت زندگی</v>
      </c>
      <c r="EP27" s="478"/>
      <c r="EQ27" s="173" t="str">
        <f>'جدول نتایج '!AY31</f>
        <v/>
      </c>
      <c r="ER27" s="173" t="str">
        <f>'جدول نتایج '!AZ31</f>
        <v/>
      </c>
      <c r="ES27" s="173" t="str">
        <f>'جدول نتایج '!BA31</f>
        <v/>
      </c>
      <c r="ET27" s="479" t="s">
        <v>102</v>
      </c>
      <c r="EU27" s="479"/>
      <c r="EV27" s="479"/>
      <c r="EW27" s="479"/>
      <c r="EX27" s="479"/>
      <c r="EY27" s="175" t="s">
        <v>87</v>
      </c>
      <c r="EZ27" s="175" t="s">
        <v>1</v>
      </c>
      <c r="FA27" s="478" t="str">
        <f>'جدول نتایج '!A31</f>
        <v>مهارت زندگی</v>
      </c>
      <c r="FB27" s="478"/>
      <c r="FC27" s="173" t="str">
        <f>'جدول نتایج '!BC31</f>
        <v/>
      </c>
      <c r="FD27" s="173" t="str">
        <f>'جدول نتایج '!BD31</f>
        <v/>
      </c>
      <c r="FE27" s="173" t="str">
        <f>'جدول نتایج '!BE31</f>
        <v/>
      </c>
      <c r="FF27" s="479" t="s">
        <v>102</v>
      </c>
      <c r="FG27" s="479"/>
      <c r="FH27" s="479"/>
      <c r="FI27" s="479"/>
      <c r="FJ27" s="479"/>
      <c r="FK27" s="175" t="s">
        <v>87</v>
      </c>
      <c r="FL27" s="175" t="s">
        <v>1</v>
      </c>
      <c r="FM27" s="478" t="str">
        <f>'جدول نتایج '!A31</f>
        <v>مهارت زندگی</v>
      </c>
      <c r="FN27" s="478"/>
      <c r="FO27" s="173" t="str">
        <f>'جدول نتایج '!BG31</f>
        <v/>
      </c>
      <c r="FP27" s="173" t="str">
        <f>'جدول نتایج '!BH31</f>
        <v/>
      </c>
      <c r="FQ27" s="173" t="str">
        <f>'جدول نتایج '!BI31</f>
        <v/>
      </c>
      <c r="FR27" s="479" t="s">
        <v>102</v>
      </c>
      <c r="FS27" s="479"/>
      <c r="FT27" s="479"/>
      <c r="FU27" s="479"/>
      <c r="FV27" s="479"/>
      <c r="FW27" s="175" t="s">
        <v>87</v>
      </c>
      <c r="FX27" s="175" t="s">
        <v>1</v>
      </c>
      <c r="FY27" s="478" t="str">
        <f>'جدول نتایج '!A31</f>
        <v>مهارت زندگی</v>
      </c>
      <c r="FZ27" s="478"/>
      <c r="GA27" s="173" t="str">
        <f>'جدول نتایج '!BK31</f>
        <v/>
      </c>
      <c r="GB27" s="173" t="str">
        <f>'جدول نتایج '!BL31</f>
        <v/>
      </c>
      <c r="GC27" s="173" t="str">
        <f>'جدول نتایج '!BM31</f>
        <v/>
      </c>
      <c r="GD27" s="479" t="s">
        <v>102</v>
      </c>
      <c r="GE27" s="479"/>
      <c r="GF27" s="479"/>
      <c r="GG27" s="479"/>
      <c r="GH27" s="479"/>
      <c r="GI27" s="175" t="s">
        <v>87</v>
      </c>
      <c r="GJ27" s="175" t="s">
        <v>1</v>
      </c>
      <c r="GK27" s="478" t="str">
        <f>'جدول نتایج '!A31</f>
        <v>مهارت زندگی</v>
      </c>
      <c r="GL27" s="478"/>
      <c r="GM27" s="173" t="str">
        <f>'جدول نتایج '!BO31</f>
        <v/>
      </c>
      <c r="GN27" s="173" t="str">
        <f>'جدول نتایج '!BP31</f>
        <v/>
      </c>
      <c r="GO27" s="173" t="str">
        <f>'جدول نتایج '!BQ31</f>
        <v/>
      </c>
      <c r="GP27" s="479" t="s">
        <v>102</v>
      </c>
      <c r="GQ27" s="479"/>
      <c r="GR27" s="479"/>
      <c r="GS27" s="479"/>
      <c r="GT27" s="479"/>
      <c r="GU27" s="175" t="s">
        <v>87</v>
      </c>
      <c r="GV27" s="175" t="s">
        <v>1</v>
      </c>
      <c r="GW27" s="478" t="str">
        <f>'جدول نتایج '!A31</f>
        <v>مهارت زندگی</v>
      </c>
      <c r="GX27" s="478"/>
      <c r="GY27" s="173" t="str">
        <f>'جدول نتایج '!BS31</f>
        <v/>
      </c>
      <c r="GZ27" s="173" t="str">
        <f>'جدول نتایج '!BT31</f>
        <v/>
      </c>
      <c r="HA27" s="173" t="str">
        <f>'جدول نتایج '!BU31</f>
        <v/>
      </c>
      <c r="HB27" s="479" t="s">
        <v>102</v>
      </c>
      <c r="HC27" s="479"/>
      <c r="HD27" s="479"/>
      <c r="HE27" s="479"/>
      <c r="HF27" s="479"/>
      <c r="HG27" s="175" t="s">
        <v>87</v>
      </c>
      <c r="HH27" s="175" t="s">
        <v>1</v>
      </c>
      <c r="HI27" s="478" t="str">
        <f>'جدول نتایج '!A31</f>
        <v>مهارت زندگی</v>
      </c>
      <c r="HJ27" s="478"/>
      <c r="HK27" s="173" t="str">
        <f>'جدول نتایج '!BW31</f>
        <v/>
      </c>
      <c r="HL27" s="173" t="str">
        <f>'جدول نتایج '!BX31</f>
        <v/>
      </c>
      <c r="HM27" s="173" t="str">
        <f>'جدول نتایج '!BY31</f>
        <v/>
      </c>
      <c r="HN27" s="479" t="s">
        <v>102</v>
      </c>
      <c r="HO27" s="479"/>
      <c r="HP27" s="479"/>
      <c r="HQ27" s="479"/>
      <c r="HR27" s="479"/>
      <c r="HS27" s="175" t="s">
        <v>87</v>
      </c>
      <c r="HT27" s="175" t="s">
        <v>1</v>
      </c>
      <c r="HU27" s="478" t="str">
        <f>'جدول نتایج '!A31</f>
        <v>مهارت زندگی</v>
      </c>
      <c r="HV27" s="478"/>
      <c r="HW27" s="173" t="str">
        <f>'جدول نتایج '!CA31</f>
        <v/>
      </c>
      <c r="HX27" s="173" t="str">
        <f>'جدول نتایج '!CB31</f>
        <v/>
      </c>
      <c r="HY27" s="173" t="str">
        <f>'جدول نتایج '!CC31</f>
        <v/>
      </c>
      <c r="HZ27" s="479" t="s">
        <v>102</v>
      </c>
      <c r="IA27" s="479"/>
      <c r="IB27" s="479"/>
      <c r="IC27" s="479"/>
      <c r="ID27" s="479"/>
      <c r="IE27" s="175" t="s">
        <v>87</v>
      </c>
      <c r="IF27" s="175" t="s">
        <v>1</v>
      </c>
      <c r="IG27" s="478" t="str">
        <f>'جدول نتایج '!A31</f>
        <v>مهارت زندگی</v>
      </c>
      <c r="IH27" s="478"/>
      <c r="II27" s="173" t="str">
        <f>'جدول نتایج '!CE31</f>
        <v/>
      </c>
      <c r="IJ27" s="173" t="str">
        <f>'جدول نتایج '!CF31</f>
        <v/>
      </c>
      <c r="IK27" s="173" t="str">
        <f>'جدول نتایج '!CG31</f>
        <v/>
      </c>
      <c r="IL27" s="479" t="s">
        <v>102</v>
      </c>
      <c r="IM27" s="479"/>
      <c r="IN27" s="479"/>
      <c r="IO27" s="479"/>
      <c r="IP27" s="479"/>
      <c r="IQ27" s="175" t="s">
        <v>87</v>
      </c>
      <c r="IR27" s="175" t="s">
        <v>1</v>
      </c>
      <c r="IS27" s="478" t="str">
        <f>'جدول نتایج '!A31</f>
        <v>مهارت زندگی</v>
      </c>
      <c r="IT27" s="478"/>
      <c r="IU27" s="173" t="str">
        <f>'جدول نتایج '!CI31</f>
        <v/>
      </c>
      <c r="IV27" s="173" t="str">
        <f>'جدول نتایج '!CJ31</f>
        <v/>
      </c>
      <c r="IW27" s="173" t="str">
        <f>'جدول نتایج '!CK31</f>
        <v/>
      </c>
      <c r="IX27" s="479" t="s">
        <v>102</v>
      </c>
      <c r="IY27" s="479"/>
      <c r="IZ27" s="479"/>
      <c r="JA27" s="479"/>
      <c r="JB27" s="479"/>
      <c r="JC27" s="175" t="s">
        <v>87</v>
      </c>
      <c r="JD27" s="175" t="s">
        <v>1</v>
      </c>
      <c r="JE27" s="478" t="str">
        <f>'جدول نتایج '!A31</f>
        <v>مهارت زندگی</v>
      </c>
      <c r="JF27" s="478"/>
      <c r="JG27" s="173" t="str">
        <f>'جدول نتایج '!CM31</f>
        <v/>
      </c>
      <c r="JH27" s="173" t="str">
        <f>'جدول نتایج '!CN31</f>
        <v/>
      </c>
      <c r="JI27" s="173" t="str">
        <f>'جدول نتایج '!CO31</f>
        <v/>
      </c>
      <c r="JJ27" s="479" t="s">
        <v>102</v>
      </c>
      <c r="JK27" s="479"/>
      <c r="JL27" s="479"/>
      <c r="JM27" s="479"/>
      <c r="JN27" s="479"/>
      <c r="JO27" s="175" t="s">
        <v>87</v>
      </c>
      <c r="JP27" s="175" t="s">
        <v>1</v>
      </c>
      <c r="JQ27" s="478" t="str">
        <f>'جدول نتایج '!A31</f>
        <v>مهارت زندگی</v>
      </c>
      <c r="JR27" s="478"/>
      <c r="JS27" s="173" t="str">
        <f>'جدول نتایج '!CQ31</f>
        <v/>
      </c>
      <c r="JT27" s="173" t="str">
        <f>'جدول نتایج '!CR31</f>
        <v/>
      </c>
      <c r="JU27" s="173" t="str">
        <f>'جدول نتایج '!CS31</f>
        <v/>
      </c>
      <c r="JV27" s="479" t="s">
        <v>102</v>
      </c>
      <c r="JW27" s="479"/>
      <c r="JX27" s="479"/>
      <c r="JY27" s="479"/>
      <c r="JZ27" s="479"/>
      <c r="KA27" s="175" t="s">
        <v>87</v>
      </c>
      <c r="KB27" s="175" t="s">
        <v>1</v>
      </c>
      <c r="KC27" s="478" t="str">
        <f>'جدول نتایج '!A31</f>
        <v>مهارت زندگی</v>
      </c>
      <c r="KD27" s="478"/>
      <c r="KE27" s="173" t="str">
        <f>'جدول نتایج '!CU31</f>
        <v/>
      </c>
      <c r="KF27" s="173" t="str">
        <f>'جدول نتایج '!CV31</f>
        <v/>
      </c>
      <c r="KG27" s="173" t="str">
        <f>'جدول نتایج '!CW31</f>
        <v/>
      </c>
      <c r="KH27" s="479" t="s">
        <v>102</v>
      </c>
      <c r="KI27" s="479"/>
      <c r="KJ27" s="479"/>
      <c r="KK27" s="479"/>
      <c r="KL27" s="479"/>
      <c r="KM27" s="175" t="s">
        <v>87</v>
      </c>
      <c r="KN27" s="175" t="s">
        <v>1</v>
      </c>
      <c r="KO27" s="478" t="str">
        <f>'جدول نتایج '!A31</f>
        <v>مهارت زندگی</v>
      </c>
      <c r="KP27" s="478"/>
      <c r="KQ27" s="173" t="str">
        <f>'جدول نتایج '!CY31</f>
        <v/>
      </c>
      <c r="KR27" s="173" t="str">
        <f>'جدول نتایج '!CZ31</f>
        <v/>
      </c>
      <c r="KS27" s="173" t="str">
        <f>'جدول نتایج '!DA31</f>
        <v/>
      </c>
      <c r="KT27" s="479" t="s">
        <v>102</v>
      </c>
      <c r="KU27" s="479"/>
      <c r="KV27" s="479"/>
      <c r="KW27" s="479"/>
      <c r="KX27" s="479"/>
      <c r="KY27" s="175" t="s">
        <v>87</v>
      </c>
      <c r="KZ27" s="175" t="s">
        <v>1</v>
      </c>
      <c r="LA27" s="478" t="str">
        <f>'جدول نتایج '!A31</f>
        <v>مهارت زندگی</v>
      </c>
      <c r="LB27" s="478"/>
      <c r="LC27" s="173" t="str">
        <f>'جدول نتایج '!DC31</f>
        <v/>
      </c>
      <c r="LD27" s="173" t="str">
        <f>'جدول نتایج '!DD31</f>
        <v/>
      </c>
      <c r="LE27" s="173" t="str">
        <f>'جدول نتایج '!DE31</f>
        <v/>
      </c>
      <c r="LF27" s="479" t="s">
        <v>102</v>
      </c>
      <c r="LG27" s="479"/>
      <c r="LH27" s="479"/>
      <c r="LI27" s="479"/>
      <c r="LJ27" s="479"/>
      <c r="LK27" s="175" t="s">
        <v>87</v>
      </c>
      <c r="LL27" s="175" t="s">
        <v>1</v>
      </c>
      <c r="LM27" s="478" t="str">
        <f>'جدول نتایج '!A31</f>
        <v>مهارت زندگی</v>
      </c>
      <c r="LN27" s="478"/>
      <c r="LO27" s="173" t="str">
        <f>'جدول نتایج '!DG31</f>
        <v/>
      </c>
      <c r="LP27" s="173" t="str">
        <f>'جدول نتایج '!DH31</f>
        <v/>
      </c>
      <c r="LQ27" s="173" t="str">
        <f>'جدول نتایج '!DI31</f>
        <v/>
      </c>
      <c r="LR27" s="479" t="s">
        <v>102</v>
      </c>
      <c r="LS27" s="479"/>
      <c r="LT27" s="479"/>
      <c r="LU27" s="479"/>
      <c r="LV27" s="479"/>
      <c r="LW27" s="175" t="s">
        <v>87</v>
      </c>
      <c r="LX27" s="175" t="s">
        <v>1</v>
      </c>
      <c r="LY27" s="478" t="str">
        <f>'جدول نتایج '!A31</f>
        <v>مهارت زندگی</v>
      </c>
      <c r="LZ27" s="478"/>
      <c r="MA27" s="173" t="str">
        <f>'جدول نتایج '!DK31</f>
        <v/>
      </c>
      <c r="MB27" s="173" t="str">
        <f>'جدول نتایج '!DL31</f>
        <v/>
      </c>
      <c r="MC27" s="173" t="str">
        <f>'جدول نتایج '!DM31</f>
        <v/>
      </c>
      <c r="MD27" s="479" t="s">
        <v>102</v>
      </c>
      <c r="ME27" s="479"/>
      <c r="MF27" s="479"/>
      <c r="MG27" s="479"/>
      <c r="MH27" s="479"/>
      <c r="MI27" s="175" t="s">
        <v>87</v>
      </c>
      <c r="MJ27" s="175" t="s">
        <v>1</v>
      </c>
      <c r="MK27" s="478" t="str">
        <f>'جدول نتایج '!A31</f>
        <v>مهارت زندگی</v>
      </c>
      <c r="ML27" s="478"/>
      <c r="MM27" s="173" t="str">
        <f>'جدول نتایج '!DO31</f>
        <v/>
      </c>
      <c r="MN27" s="173" t="str">
        <f>'جدول نتایج '!DP31</f>
        <v/>
      </c>
      <c r="MO27" s="173" t="str">
        <f>'جدول نتایج '!DQ31</f>
        <v/>
      </c>
      <c r="MP27" s="479" t="s">
        <v>102</v>
      </c>
      <c r="MQ27" s="479"/>
      <c r="MR27" s="479"/>
      <c r="MS27" s="479"/>
      <c r="MT27" s="479"/>
      <c r="MU27" s="175" t="s">
        <v>87</v>
      </c>
      <c r="MV27" s="175" t="s">
        <v>1</v>
      </c>
      <c r="MW27" s="478" t="str">
        <f>'جدول نتایج '!A31</f>
        <v>مهارت زندگی</v>
      </c>
      <c r="MX27" s="478"/>
      <c r="MY27" s="173" t="str">
        <f>'جدول نتایج '!DS31</f>
        <v/>
      </c>
      <c r="MZ27" s="173" t="str">
        <f>'جدول نتایج '!DT31</f>
        <v/>
      </c>
      <c r="NA27" s="173" t="str">
        <f>'جدول نتایج '!DU31</f>
        <v/>
      </c>
      <c r="NB27" s="479" t="s">
        <v>102</v>
      </c>
      <c r="NC27" s="479"/>
      <c r="ND27" s="479"/>
      <c r="NE27" s="479"/>
      <c r="NF27" s="479"/>
      <c r="NG27" s="175" t="s">
        <v>87</v>
      </c>
      <c r="NH27" s="175" t="s">
        <v>1</v>
      </c>
      <c r="NI27" s="478" t="str">
        <f>'جدول نتایج '!A31</f>
        <v>مهارت زندگی</v>
      </c>
      <c r="NJ27" s="478"/>
      <c r="NK27" s="173" t="str">
        <f>'جدول نتایج '!DW31</f>
        <v/>
      </c>
      <c r="NL27" s="173" t="str">
        <f>'جدول نتایج '!DX31</f>
        <v/>
      </c>
      <c r="NM27" s="173" t="str">
        <f>'جدول نتایج '!DY31</f>
        <v/>
      </c>
      <c r="NN27" s="479" t="s">
        <v>102</v>
      </c>
      <c r="NO27" s="479"/>
      <c r="NP27" s="479"/>
      <c r="NQ27" s="479"/>
      <c r="NR27" s="479"/>
      <c r="NS27" s="175" t="s">
        <v>87</v>
      </c>
      <c r="NT27" s="175" t="s">
        <v>1</v>
      </c>
      <c r="NU27" s="478" t="str">
        <f>'جدول نتایج '!A31</f>
        <v>مهارت زندگی</v>
      </c>
      <c r="NV27" s="478"/>
      <c r="NW27" s="173" t="str">
        <f>'جدول نتایج '!EA31</f>
        <v/>
      </c>
      <c r="NX27" s="173" t="str">
        <f>'جدول نتایج '!EB31</f>
        <v/>
      </c>
      <c r="NY27" s="173" t="str">
        <f>'جدول نتایج '!EC31</f>
        <v/>
      </c>
      <c r="NZ27" s="479" t="s">
        <v>102</v>
      </c>
      <c r="OA27" s="479"/>
      <c r="OB27" s="479"/>
      <c r="OC27" s="479"/>
      <c r="OD27" s="479"/>
      <c r="OE27" s="175" t="s">
        <v>87</v>
      </c>
      <c r="OF27" s="175" t="s">
        <v>1</v>
      </c>
      <c r="OG27" s="478" t="str">
        <f>'جدول نتایج '!A31</f>
        <v>مهارت زندگی</v>
      </c>
      <c r="OH27" s="478"/>
      <c r="OI27" s="173" t="str">
        <f>'جدول نتایج '!EE31</f>
        <v/>
      </c>
      <c r="OJ27" s="173" t="str">
        <f>'جدول نتایج '!EF31</f>
        <v/>
      </c>
      <c r="OK27" s="173" t="str">
        <f>'جدول نتایج '!EG31</f>
        <v/>
      </c>
      <c r="OL27" s="479" t="s">
        <v>102</v>
      </c>
      <c r="OM27" s="479"/>
      <c r="ON27" s="479"/>
      <c r="OO27" s="479"/>
      <c r="OP27" s="479"/>
      <c r="OQ27" s="175" t="s">
        <v>87</v>
      </c>
      <c r="OR27" s="175" t="s">
        <v>1</v>
      </c>
      <c r="OS27" s="478" t="str">
        <f>'جدول نتایج '!A31</f>
        <v>مهارت زندگی</v>
      </c>
      <c r="OT27" s="478"/>
      <c r="OU27" s="173" t="str">
        <f>'جدول نتایج '!EI31</f>
        <v/>
      </c>
      <c r="OV27" s="173" t="str">
        <f>'جدول نتایج '!EJ31</f>
        <v/>
      </c>
      <c r="OW27" s="173" t="str">
        <f>'جدول نتایج '!EK31</f>
        <v/>
      </c>
      <c r="OX27" s="479" t="s">
        <v>102</v>
      </c>
      <c r="OY27" s="479"/>
      <c r="OZ27" s="479"/>
      <c r="PA27" s="479"/>
      <c r="PB27" s="479"/>
      <c r="PC27" s="175" t="s">
        <v>87</v>
      </c>
      <c r="PD27" s="175" t="s">
        <v>1</v>
      </c>
      <c r="PE27" s="478" t="str">
        <f>'جدول نتایج '!A31</f>
        <v>مهارت زندگی</v>
      </c>
      <c r="PF27" s="478"/>
      <c r="PG27" s="173" t="str">
        <f>'جدول نتایج '!EM31</f>
        <v/>
      </c>
      <c r="PH27" s="173" t="str">
        <f>'جدول نتایج '!EN31</f>
        <v/>
      </c>
      <c r="PI27" s="173" t="str">
        <f>'جدول نتایج '!EO31</f>
        <v/>
      </c>
      <c r="PJ27" s="479" t="s">
        <v>102</v>
      </c>
      <c r="PK27" s="479"/>
      <c r="PL27" s="479"/>
      <c r="PM27" s="479"/>
      <c r="PN27" s="479"/>
      <c r="PO27" s="175" t="s">
        <v>87</v>
      </c>
      <c r="PP27" s="175" t="s">
        <v>1</v>
      </c>
      <c r="PQ27" s="478" t="str">
        <f>'جدول نتایج '!A31</f>
        <v>مهارت زندگی</v>
      </c>
      <c r="PR27" s="478"/>
      <c r="PS27" s="173" t="str">
        <f>'جدول نتایج '!EQ31</f>
        <v/>
      </c>
      <c r="PT27" s="173" t="str">
        <f>'جدول نتایج '!ER31</f>
        <v/>
      </c>
      <c r="PU27" s="173" t="str">
        <f>'جدول نتایج '!ES31</f>
        <v/>
      </c>
      <c r="PV27" s="479" t="s">
        <v>102</v>
      </c>
      <c r="PW27" s="479"/>
      <c r="PX27" s="479"/>
      <c r="PY27" s="479"/>
      <c r="PZ27" s="479"/>
      <c r="QA27" s="175" t="s">
        <v>87</v>
      </c>
      <c r="QB27" s="175" t="s">
        <v>1</v>
      </c>
      <c r="QC27" s="478" t="str">
        <f>'جدول نتایج '!A31</f>
        <v>مهارت زندگی</v>
      </c>
      <c r="QD27" s="478"/>
      <c r="QE27" s="173" t="str">
        <f>'جدول نتایج '!EU31</f>
        <v/>
      </c>
      <c r="QF27" s="173" t="str">
        <f>'جدول نتایج '!EV31</f>
        <v/>
      </c>
      <c r="QG27" s="173" t="str">
        <f>'جدول نتایج '!EW31</f>
        <v/>
      </c>
      <c r="QH27" s="479" t="s">
        <v>102</v>
      </c>
      <c r="QI27" s="479"/>
      <c r="QJ27" s="479"/>
      <c r="QK27" s="479"/>
      <c r="QL27" s="479"/>
      <c r="QM27" s="175" t="s">
        <v>87</v>
      </c>
      <c r="QN27" s="175" t="s">
        <v>1</v>
      </c>
      <c r="QO27" s="478" t="str">
        <f>'جدول نتایج '!A31</f>
        <v>مهارت زندگی</v>
      </c>
      <c r="QP27" s="478"/>
      <c r="QQ27" s="173" t="str">
        <f>'جدول نتایج '!EY31</f>
        <v/>
      </c>
      <c r="QR27" s="173" t="str">
        <f>'جدول نتایج '!EZ31</f>
        <v/>
      </c>
      <c r="QS27" s="173" t="str">
        <f>'جدول نتایج '!FA31</f>
        <v/>
      </c>
      <c r="QT27" s="479" t="s">
        <v>102</v>
      </c>
      <c r="QU27" s="479"/>
      <c r="QV27" s="479"/>
      <c r="QW27" s="479"/>
      <c r="QX27" s="479"/>
      <c r="QY27" s="175" t="s">
        <v>87</v>
      </c>
      <c r="QZ27" s="175" t="s">
        <v>1</v>
      </c>
      <c r="RA27" s="478" t="str">
        <f>'جدول نتایج '!A31</f>
        <v>مهارت زندگی</v>
      </c>
      <c r="RB27" s="478"/>
      <c r="RC27" s="173" t="str">
        <f>'جدول نتایج '!FC31</f>
        <v/>
      </c>
      <c r="RD27" s="173" t="str">
        <f>'جدول نتایج '!FD31</f>
        <v/>
      </c>
      <c r="RE27" s="173" t="str">
        <f>'جدول نتایج '!FE31</f>
        <v/>
      </c>
      <c r="RF27" s="479" t="s">
        <v>102</v>
      </c>
      <c r="RG27" s="479"/>
      <c r="RH27" s="479"/>
      <c r="RI27" s="479"/>
      <c r="RJ27" s="479"/>
      <c r="RK27" s="175" t="s">
        <v>87</v>
      </c>
      <c r="RL27" s="175" t="s">
        <v>1</v>
      </c>
      <c r="RM27" s="478" t="str">
        <f>'جدول نتایج '!A31</f>
        <v>مهارت زندگی</v>
      </c>
      <c r="RN27" s="478"/>
      <c r="RO27" s="173" t="str">
        <f>'جدول نتایج '!FG31</f>
        <v/>
      </c>
      <c r="RP27" s="173" t="str">
        <f>'جدول نتایج '!FH31</f>
        <v/>
      </c>
      <c r="RQ27" s="173" t="str">
        <f>'جدول نتایج '!FI31</f>
        <v/>
      </c>
      <c r="RR27" s="479" t="s">
        <v>102</v>
      </c>
      <c r="RS27" s="479"/>
      <c r="RT27" s="479"/>
      <c r="RU27" s="479"/>
      <c r="RV27" s="479"/>
      <c r="RW27" s="175" t="s">
        <v>87</v>
      </c>
      <c r="RX27" s="175" t="s">
        <v>1</v>
      </c>
      <c r="RY27" s="478" t="str">
        <f>'جدول نتایج '!A31</f>
        <v>مهارت زندگی</v>
      </c>
      <c r="RZ27" s="478"/>
      <c r="SA27" s="173" t="str">
        <f>'جدول نتایج '!FK31</f>
        <v/>
      </c>
      <c r="SB27" s="173" t="str">
        <f>'جدول نتایج '!FL31</f>
        <v/>
      </c>
      <c r="SC27" s="173" t="str">
        <f>'جدول نتایج '!FM31</f>
        <v/>
      </c>
      <c r="SD27" s="479" t="s">
        <v>102</v>
      </c>
      <c r="SE27" s="479"/>
      <c r="SF27" s="479"/>
      <c r="SG27" s="479"/>
      <c r="SH27" s="479"/>
      <c r="SI27" s="175" t="s">
        <v>87</v>
      </c>
      <c r="SJ27" s="175" t="s">
        <v>1</v>
      </c>
      <c r="SK27" s="478" t="str">
        <f>'جدول نتایج '!A31</f>
        <v>مهارت زندگی</v>
      </c>
      <c r="SL27" s="478"/>
      <c r="SM27" s="173" t="str">
        <f>'جدول نتایج '!FO31</f>
        <v/>
      </c>
      <c r="SN27" s="173" t="str">
        <f>'جدول نتایج '!FP31</f>
        <v/>
      </c>
      <c r="SO27" s="173" t="str">
        <f>'جدول نتایج '!FQ31</f>
        <v/>
      </c>
      <c r="SP27" s="479" t="s">
        <v>102</v>
      </c>
      <c r="SQ27" s="479"/>
      <c r="SR27" s="479"/>
      <c r="SS27" s="479"/>
      <c r="ST27" s="479"/>
      <c r="SU27" s="175" t="s">
        <v>87</v>
      </c>
      <c r="SV27" s="175" t="s">
        <v>1</v>
      </c>
      <c r="SW27" s="478" t="str">
        <f>'جدول نتایج '!A31</f>
        <v>مهارت زندگی</v>
      </c>
      <c r="SX27" s="478"/>
      <c r="SY27" s="173" t="str">
        <f>'جدول نتایج '!FS31</f>
        <v/>
      </c>
      <c r="SZ27" s="173" t="str">
        <f>'جدول نتایج '!FT31</f>
        <v/>
      </c>
      <c r="TA27" s="173" t="str">
        <f>'جدول نتایج '!FU31</f>
        <v/>
      </c>
      <c r="TB27" s="479" t="s">
        <v>102</v>
      </c>
      <c r="TC27" s="479"/>
      <c r="TD27" s="479"/>
      <c r="TE27" s="479"/>
      <c r="TF27" s="479"/>
      <c r="TG27" s="175" t="s">
        <v>87</v>
      </c>
      <c r="TH27" s="175" t="s">
        <v>1</v>
      </c>
      <c r="TI27" s="478" t="str">
        <f>'جدول نتایج '!A31</f>
        <v>مهارت زندگی</v>
      </c>
      <c r="TJ27" s="478"/>
      <c r="TK27" s="173" t="str">
        <f>'جدول نتایج '!FW31</f>
        <v/>
      </c>
      <c r="TL27" s="173" t="str">
        <f>'جدول نتایج '!FX31</f>
        <v/>
      </c>
      <c r="TM27" s="173" t="str">
        <f>'جدول نتایج '!FY31</f>
        <v/>
      </c>
      <c r="TN27" s="479" t="s">
        <v>102</v>
      </c>
      <c r="TO27" s="479"/>
      <c r="TP27" s="479"/>
      <c r="TQ27" s="479"/>
      <c r="TR27" s="479"/>
      <c r="TS27" s="175" t="s">
        <v>87</v>
      </c>
      <c r="TT27" s="175" t="s">
        <v>1</v>
      </c>
      <c r="TU27" s="478" t="str">
        <f>'جدول نتایج '!A31</f>
        <v>مهارت زندگی</v>
      </c>
      <c r="TV27" s="478"/>
      <c r="TW27" s="173" t="str">
        <f>'جدول نتایج '!GA31</f>
        <v/>
      </c>
      <c r="TX27" s="173" t="str">
        <f>'جدول نتایج '!GB31</f>
        <v/>
      </c>
      <c r="TY27" s="173" t="str">
        <f>'جدول نتایج '!GC31</f>
        <v/>
      </c>
      <c r="TZ27" s="479" t="s">
        <v>102</v>
      </c>
      <c r="UA27" s="479"/>
      <c r="UB27" s="479"/>
      <c r="UC27" s="479"/>
      <c r="UD27" s="479"/>
      <c r="UE27" s="175" t="s">
        <v>87</v>
      </c>
      <c r="UF27" s="175" t="s">
        <v>1</v>
      </c>
      <c r="UG27" s="478" t="str">
        <f>'جدول نتایج '!A31</f>
        <v>مهارت زندگی</v>
      </c>
      <c r="UH27" s="478"/>
      <c r="UI27" s="173" t="str">
        <f>'جدول نتایج '!GE31</f>
        <v/>
      </c>
      <c r="UJ27" s="173" t="str">
        <f>'جدول نتایج '!GF31</f>
        <v/>
      </c>
      <c r="UK27" s="173" t="str">
        <f>'جدول نتایج '!GG31</f>
        <v/>
      </c>
      <c r="UL27" s="479" t="s">
        <v>102</v>
      </c>
      <c r="UM27" s="479"/>
      <c r="UN27" s="479"/>
      <c r="UO27" s="479"/>
      <c r="UP27" s="479"/>
      <c r="UQ27" s="175" t="s">
        <v>87</v>
      </c>
      <c r="UR27" s="175" t="s">
        <v>1</v>
      </c>
      <c r="US27" s="478" t="str">
        <f>'جدول نتایج '!A31</f>
        <v>مهارت زندگی</v>
      </c>
      <c r="UT27" s="478"/>
      <c r="UU27" s="173" t="str">
        <f>'جدول نتایج '!GI31</f>
        <v/>
      </c>
      <c r="UV27" s="173" t="str">
        <f>'جدول نتایج '!GJ31</f>
        <v/>
      </c>
      <c r="UW27" s="173" t="str">
        <f>'جدول نتایج '!GK31</f>
        <v/>
      </c>
      <c r="UX27" s="479" t="s">
        <v>102</v>
      </c>
      <c r="UY27" s="479"/>
      <c r="UZ27" s="479"/>
      <c r="VA27" s="479"/>
      <c r="VB27" s="479"/>
      <c r="VC27" s="175" t="s">
        <v>87</v>
      </c>
      <c r="VD27" s="175" t="s">
        <v>1</v>
      </c>
      <c r="VE27" s="478" t="str">
        <f>'جدول نتایج '!A31</f>
        <v>مهارت زندگی</v>
      </c>
      <c r="VF27" s="478"/>
      <c r="VG27" s="173" t="str">
        <f>'جدول نتایج '!GM31</f>
        <v/>
      </c>
      <c r="VH27" s="173" t="str">
        <f>'جدول نتایج '!GN31</f>
        <v/>
      </c>
      <c r="VI27" s="173" t="str">
        <f>'جدول نتایج '!GO31</f>
        <v/>
      </c>
      <c r="VJ27" s="479" t="s">
        <v>102</v>
      </c>
      <c r="VK27" s="479"/>
      <c r="VL27" s="479"/>
      <c r="VM27" s="479"/>
      <c r="VN27" s="479"/>
      <c r="VO27" s="175" t="s">
        <v>87</v>
      </c>
      <c r="VP27" s="175" t="s">
        <v>1</v>
      </c>
      <c r="VQ27" s="478" t="str">
        <f>'جدول نتایج '!A31</f>
        <v>مهارت زندگی</v>
      </c>
      <c r="VR27" s="478"/>
      <c r="VS27" s="173" t="str">
        <f>'جدول نتایج '!GQ31</f>
        <v/>
      </c>
      <c r="VT27" s="173" t="str">
        <f>'جدول نتایج '!GR31</f>
        <v/>
      </c>
      <c r="VU27" s="173" t="str">
        <f>'جدول نتایج '!GS31</f>
        <v/>
      </c>
      <c r="VV27" s="479" t="s">
        <v>102</v>
      </c>
      <c r="VW27" s="479"/>
      <c r="VX27" s="479"/>
      <c r="VY27" s="479"/>
      <c r="VZ27" s="479"/>
      <c r="WA27" s="175" t="s">
        <v>87</v>
      </c>
      <c r="WB27" s="175" t="s">
        <v>1</v>
      </c>
      <c r="WC27" s="478" t="str">
        <f>'جدول نتایج '!A31</f>
        <v>مهارت زندگی</v>
      </c>
      <c r="WD27" s="478"/>
      <c r="WE27" s="173" t="str">
        <f>'جدول نتایج '!GU31</f>
        <v/>
      </c>
      <c r="WF27" s="173" t="str">
        <f>'جدول نتایج '!GV31</f>
        <v/>
      </c>
      <c r="WG27" s="173" t="str">
        <f>'جدول نتایج '!GW31</f>
        <v/>
      </c>
      <c r="WH27" s="479" t="s">
        <v>102</v>
      </c>
      <c r="WI27" s="479"/>
      <c r="WJ27" s="479"/>
      <c r="WK27" s="479"/>
      <c r="WL27" s="479"/>
      <c r="WM27" s="175" t="s">
        <v>87</v>
      </c>
      <c r="WN27" s="175" t="s">
        <v>1</v>
      </c>
      <c r="WO27" s="478" t="str">
        <f>'جدول نتایج '!A31</f>
        <v>مهارت زندگی</v>
      </c>
      <c r="WP27" s="478"/>
      <c r="WQ27" s="173" t="str">
        <f>'جدول نتایج '!GY31</f>
        <v/>
      </c>
      <c r="WR27" s="173" t="str">
        <f>'جدول نتایج '!GZ31</f>
        <v/>
      </c>
      <c r="WS27" s="173" t="str">
        <f>'جدول نتایج '!HA31</f>
        <v/>
      </c>
      <c r="WT27" s="479" t="s">
        <v>102</v>
      </c>
      <c r="WU27" s="479"/>
      <c r="WV27" s="479"/>
      <c r="WW27" s="479"/>
      <c r="WX27" s="479"/>
      <c r="WY27" s="175" t="s">
        <v>87</v>
      </c>
      <c r="WZ27" s="175" t="s">
        <v>1</v>
      </c>
      <c r="XA27" s="478" t="str">
        <f>'جدول نتایج '!A31</f>
        <v>مهارت زندگی</v>
      </c>
      <c r="XB27" s="478"/>
      <c r="XC27" s="173" t="str">
        <f>'جدول نتایج '!HC31</f>
        <v/>
      </c>
      <c r="XD27" s="173" t="str">
        <f>'جدول نتایج '!HD31</f>
        <v/>
      </c>
      <c r="XE27" s="173" t="str">
        <f>'جدول نتایج '!HE31</f>
        <v/>
      </c>
      <c r="XF27" s="479" t="s">
        <v>102</v>
      </c>
      <c r="XG27" s="479"/>
      <c r="XH27" s="479"/>
      <c r="XI27" s="479"/>
      <c r="XJ27" s="479"/>
      <c r="XK27" s="175" t="s">
        <v>87</v>
      </c>
      <c r="XL27" s="175" t="s">
        <v>1</v>
      </c>
      <c r="XM27" s="478" t="str">
        <f>'جدول نتایج '!A31</f>
        <v>مهارت زندگی</v>
      </c>
      <c r="XN27" s="478"/>
      <c r="XO27" s="173" t="str">
        <f>'جدول نتایج '!HG31</f>
        <v/>
      </c>
      <c r="XP27" s="173" t="str">
        <f>'جدول نتایج '!HH31</f>
        <v/>
      </c>
      <c r="XQ27" s="173" t="str">
        <f>'جدول نتایج '!HI31</f>
        <v/>
      </c>
      <c r="XR27" s="479" t="s">
        <v>102</v>
      </c>
      <c r="XS27" s="479"/>
      <c r="XT27" s="479"/>
      <c r="XU27" s="479"/>
      <c r="XV27" s="479"/>
      <c r="XW27" s="175" t="s">
        <v>87</v>
      </c>
      <c r="XX27" s="175" t="s">
        <v>1</v>
      </c>
      <c r="XY27" s="478" t="str">
        <f>'جدول نتایج '!A31</f>
        <v>مهارت زندگی</v>
      </c>
      <c r="XZ27" s="478"/>
      <c r="YA27" s="173" t="str">
        <f>'جدول نتایج '!HK31</f>
        <v/>
      </c>
      <c r="YB27" s="173" t="str">
        <f>'جدول نتایج '!HL31</f>
        <v/>
      </c>
      <c r="YC27" s="173" t="str">
        <f>'جدول نتایج '!HM31</f>
        <v/>
      </c>
      <c r="YD27" s="479" t="s">
        <v>102</v>
      </c>
      <c r="YE27" s="479"/>
      <c r="YF27" s="479"/>
      <c r="YG27" s="479"/>
      <c r="YH27" s="479"/>
      <c r="YI27" s="175" t="s">
        <v>87</v>
      </c>
      <c r="YJ27" s="175" t="s">
        <v>1</v>
      </c>
      <c r="YK27" s="478" t="str">
        <f>'جدول نتایج '!A31</f>
        <v>مهارت زندگی</v>
      </c>
      <c r="YL27" s="478"/>
      <c r="YM27" s="173" t="str">
        <f>'جدول نتایج '!HO31</f>
        <v/>
      </c>
      <c r="YN27" s="173" t="str">
        <f>'جدول نتایج '!HP31</f>
        <v/>
      </c>
      <c r="YO27" s="173" t="str">
        <f>'جدول نتایج '!HQ31</f>
        <v/>
      </c>
      <c r="YP27" s="479" t="s">
        <v>102</v>
      </c>
      <c r="YQ27" s="479"/>
      <c r="YR27" s="479"/>
      <c r="YS27" s="479"/>
      <c r="YT27" s="479"/>
      <c r="YU27" s="175" t="s">
        <v>87</v>
      </c>
      <c r="YV27" s="175" t="s">
        <v>1</v>
      </c>
      <c r="YW27" s="478" t="str">
        <f>'جدول نتایج '!A31</f>
        <v>مهارت زندگی</v>
      </c>
      <c r="YX27" s="478"/>
      <c r="YY27" s="173" t="str">
        <f>'جدول نتایج '!HS31</f>
        <v/>
      </c>
      <c r="YZ27" s="173" t="str">
        <f>'جدول نتایج '!HT31</f>
        <v/>
      </c>
      <c r="ZA27" s="173" t="str">
        <f>'جدول نتایج '!HU31</f>
        <v/>
      </c>
      <c r="ZB27" s="479" t="s">
        <v>102</v>
      </c>
      <c r="ZC27" s="479"/>
      <c r="ZD27" s="479"/>
      <c r="ZE27" s="479"/>
      <c r="ZF27" s="479"/>
      <c r="ZG27" s="175" t="s">
        <v>87</v>
      </c>
      <c r="ZH27" s="175" t="s">
        <v>1</v>
      </c>
      <c r="ZI27" s="478" t="str">
        <f>'جدول نتایج '!A31</f>
        <v>مهارت زندگی</v>
      </c>
      <c r="ZJ27" s="478"/>
      <c r="ZK27" s="173" t="str">
        <f>'جدول نتایج '!HW31</f>
        <v/>
      </c>
      <c r="ZL27" s="173" t="str">
        <f>'جدول نتایج '!HX31</f>
        <v/>
      </c>
      <c r="ZM27" s="173" t="str">
        <f>'جدول نتایج '!HY31</f>
        <v/>
      </c>
      <c r="ZN27" s="479" t="s">
        <v>102</v>
      </c>
      <c r="ZO27" s="479"/>
      <c r="ZP27" s="479"/>
      <c r="ZQ27" s="479"/>
      <c r="ZR27" s="479"/>
      <c r="ZS27" s="175" t="s">
        <v>87</v>
      </c>
      <c r="ZT27" s="175" t="s">
        <v>1</v>
      </c>
      <c r="ZU27" s="478" t="str">
        <f>'جدول نتایج '!A31</f>
        <v>مهارت زندگی</v>
      </c>
      <c r="ZV27" s="478"/>
      <c r="ZW27" s="173" t="str">
        <f>'جدول نتایج '!IA31</f>
        <v/>
      </c>
      <c r="ZX27" s="173" t="str">
        <f>'جدول نتایج '!IB31</f>
        <v/>
      </c>
      <c r="ZY27" s="173" t="str">
        <f>'جدول نتایج '!IC31</f>
        <v/>
      </c>
      <c r="ZZ27" s="479" t="s">
        <v>102</v>
      </c>
      <c r="AAA27" s="479"/>
      <c r="AAB27" s="479"/>
      <c r="AAC27" s="479"/>
      <c r="AAD27" s="479"/>
      <c r="AAE27" s="175" t="s">
        <v>87</v>
      </c>
      <c r="AAF27" s="175" t="s">
        <v>1</v>
      </c>
      <c r="AAG27" s="478" t="str">
        <f>'جدول نتایج '!A31</f>
        <v>مهارت زندگی</v>
      </c>
      <c r="AAH27" s="478"/>
      <c r="AAI27" s="173" t="str">
        <f>'جدول نتایج '!IE31</f>
        <v/>
      </c>
      <c r="AAJ27" s="173" t="str">
        <f>'جدول نتایج '!IF31</f>
        <v/>
      </c>
      <c r="AAK27" s="173" t="str">
        <f>'جدول نتایج '!IG31</f>
        <v/>
      </c>
      <c r="AAL27" s="479" t="s">
        <v>102</v>
      </c>
      <c r="AAM27" s="479"/>
      <c r="AAN27" s="479"/>
      <c r="AAO27" s="479"/>
      <c r="AAP27" s="479"/>
      <c r="AAQ27" s="175" t="s">
        <v>87</v>
      </c>
      <c r="AAR27" s="175" t="s">
        <v>1</v>
      </c>
      <c r="AAS27" s="478" t="str">
        <f>'جدول نتایج '!A31</f>
        <v>مهارت زندگی</v>
      </c>
      <c r="AAT27" s="478"/>
      <c r="AAU27" s="173" t="str">
        <f>'جدول نتایج '!II31</f>
        <v/>
      </c>
      <c r="AAV27" s="173" t="str">
        <f>'جدول نتایج '!IJ31</f>
        <v/>
      </c>
      <c r="AAW27" s="173" t="str">
        <f>'جدول نتایج '!IK31</f>
        <v/>
      </c>
      <c r="AAX27" s="479" t="s">
        <v>102</v>
      </c>
      <c r="AAY27" s="479"/>
      <c r="AAZ27" s="479"/>
      <c r="ABA27" s="479"/>
      <c r="ABB27" s="479"/>
      <c r="ABC27" s="175" t="s">
        <v>87</v>
      </c>
      <c r="ABD27" s="175" t="s">
        <v>1</v>
      </c>
      <c r="ABE27" s="478" t="str">
        <f>'جدول نتایج '!A31</f>
        <v>مهارت زندگی</v>
      </c>
      <c r="ABF27" s="478"/>
      <c r="ABG27" s="173" t="str">
        <f>'جدول نتایج '!IM31</f>
        <v/>
      </c>
      <c r="ABH27" s="173" t="str">
        <f>'جدول نتایج '!IN31</f>
        <v/>
      </c>
      <c r="ABI27" s="173" t="str">
        <f>'جدول نتایج '!IO31</f>
        <v/>
      </c>
      <c r="ABJ27" s="479" t="s">
        <v>102</v>
      </c>
      <c r="ABK27" s="479"/>
      <c r="ABL27" s="479"/>
      <c r="ABM27" s="479"/>
      <c r="ABN27" s="479"/>
      <c r="ABO27" s="175" t="s">
        <v>87</v>
      </c>
      <c r="ABP27" s="175" t="s">
        <v>1</v>
      </c>
      <c r="ABQ27" s="478" t="str">
        <f>'جدول نتایج '!A31</f>
        <v>مهارت زندگی</v>
      </c>
      <c r="ABR27" s="478"/>
      <c r="ABS27" s="173" t="str">
        <f>'جدول نتایج '!IQ31</f>
        <v/>
      </c>
      <c r="ABT27" s="173" t="str">
        <f>'جدول نتایج '!IR31</f>
        <v/>
      </c>
      <c r="ABU27" s="173" t="str">
        <f>'جدول نتایج '!IS31</f>
        <v/>
      </c>
      <c r="ABV27" s="479" t="s">
        <v>102</v>
      </c>
      <c r="ABW27" s="479"/>
      <c r="ABX27" s="479"/>
      <c r="ABY27" s="479"/>
      <c r="ABZ27" s="479"/>
      <c r="ACA27" s="175" t="s">
        <v>87</v>
      </c>
      <c r="ACB27" s="175" t="s">
        <v>1</v>
      </c>
      <c r="ACC27" s="478" t="str">
        <f>'جدول نتایج '!A31</f>
        <v>مهارت زندگی</v>
      </c>
      <c r="ACD27" s="478"/>
      <c r="ACE27" s="173" t="str">
        <f>'جدول نتایج '!IU31</f>
        <v/>
      </c>
      <c r="ACF27" s="173" t="str">
        <f>'جدول نتایج '!IV31</f>
        <v/>
      </c>
      <c r="ACG27" s="173" t="str">
        <f>'جدول نتایج '!IW31</f>
        <v/>
      </c>
      <c r="ACH27" s="479" t="s">
        <v>102</v>
      </c>
      <c r="ACI27" s="479"/>
      <c r="ACJ27" s="479"/>
      <c r="ACK27" s="479"/>
      <c r="ACL27" s="479"/>
      <c r="ACM27" s="175" t="s">
        <v>87</v>
      </c>
      <c r="ACN27" s="175" t="s">
        <v>1</v>
      </c>
      <c r="ACO27" s="478" t="str">
        <f>'جدول نتایج '!A31</f>
        <v>مهارت زندگی</v>
      </c>
      <c r="ACP27" s="478"/>
      <c r="ACQ27" s="173" t="str">
        <f>'جدول نتایج '!IY31</f>
        <v/>
      </c>
      <c r="ACR27" s="173" t="str">
        <f>'جدول نتایج '!IZ31</f>
        <v/>
      </c>
      <c r="ACS27" s="173" t="str">
        <f>'جدول نتایج '!JA31</f>
        <v/>
      </c>
      <c r="ACT27" s="479" t="s">
        <v>102</v>
      </c>
      <c r="ACU27" s="479"/>
      <c r="ACV27" s="479"/>
      <c r="ACW27" s="479"/>
      <c r="ACX27" s="479"/>
      <c r="ACY27" s="175" t="s">
        <v>87</v>
      </c>
      <c r="ACZ27" s="175" t="s">
        <v>1</v>
      </c>
      <c r="ADA27" s="478" t="str">
        <f>'جدول نتایج '!A31</f>
        <v>مهارت زندگی</v>
      </c>
      <c r="ADB27" s="478"/>
      <c r="ADC27" s="173" t="str">
        <f>'جدول نتایج '!JC31</f>
        <v/>
      </c>
      <c r="ADD27" s="173" t="str">
        <f>'جدول نتایج '!JD31</f>
        <v/>
      </c>
      <c r="ADE27" s="173" t="str">
        <f>'جدول نتایج '!JE31</f>
        <v/>
      </c>
      <c r="ADF27" s="479" t="s">
        <v>102</v>
      </c>
      <c r="ADG27" s="479"/>
      <c r="ADH27" s="479"/>
      <c r="ADI27" s="479"/>
      <c r="ADJ27" s="479"/>
      <c r="ADK27" s="175" t="s">
        <v>87</v>
      </c>
      <c r="ADL27" s="175" t="s">
        <v>1</v>
      </c>
      <c r="ADM27" s="478" t="str">
        <f>'جدول نتایج '!A31</f>
        <v>مهارت زندگی</v>
      </c>
      <c r="ADN27" s="478"/>
      <c r="ADO27" s="173" t="str">
        <f>'جدول نتایج '!JG31</f>
        <v/>
      </c>
      <c r="ADP27" s="173" t="str">
        <f>'جدول نتایج '!JH31</f>
        <v/>
      </c>
      <c r="ADQ27" s="173" t="str">
        <f>'جدول نتایج '!JI31</f>
        <v/>
      </c>
      <c r="ADR27" s="479" t="s">
        <v>102</v>
      </c>
      <c r="ADS27" s="479"/>
      <c r="ADT27" s="479"/>
      <c r="ADU27" s="479"/>
      <c r="ADV27" s="479"/>
      <c r="ADW27" s="175" t="s">
        <v>87</v>
      </c>
      <c r="ADX27" s="175" t="s">
        <v>1</v>
      </c>
      <c r="ADY27" s="478" t="str">
        <f>'جدول نتایج '!A31</f>
        <v>مهارت زندگی</v>
      </c>
      <c r="ADZ27" s="478"/>
      <c r="AEA27" s="173" t="str">
        <f>'جدول نتایج '!JK31</f>
        <v/>
      </c>
      <c r="AEB27" s="173" t="str">
        <f>'جدول نتایج '!JL31</f>
        <v/>
      </c>
      <c r="AEC27" s="173" t="str">
        <f>'جدول نتایج '!JM31</f>
        <v/>
      </c>
      <c r="AED27" s="479" t="s">
        <v>102</v>
      </c>
      <c r="AEE27" s="479"/>
      <c r="AEF27" s="479"/>
      <c r="AEG27" s="479"/>
      <c r="AEH27" s="479"/>
      <c r="AEI27" s="175" t="s">
        <v>87</v>
      </c>
      <c r="AEJ27" s="175" t="s">
        <v>1</v>
      </c>
      <c r="AEK27" s="478" t="str">
        <f>'جدول نتایج '!A31</f>
        <v>مهارت زندگی</v>
      </c>
      <c r="AEL27" s="478"/>
      <c r="AEM27" s="173" t="str">
        <f>'جدول نتایج '!JO31</f>
        <v/>
      </c>
      <c r="AEN27" s="173" t="str">
        <f>'جدول نتایج '!JP31</f>
        <v/>
      </c>
      <c r="AEO27" s="173" t="str">
        <f>'جدول نتایج '!JQ31</f>
        <v/>
      </c>
      <c r="AEP27" s="479" t="s">
        <v>102</v>
      </c>
      <c r="AEQ27" s="479"/>
      <c r="AER27" s="479"/>
      <c r="AES27" s="479"/>
      <c r="AET27" s="479"/>
      <c r="AEU27" s="175" t="s">
        <v>87</v>
      </c>
      <c r="AEV27" s="175" t="s">
        <v>1</v>
      </c>
      <c r="AEW27" s="478" t="str">
        <f>'جدول نتایج '!A31</f>
        <v>مهارت زندگی</v>
      </c>
      <c r="AEX27" s="478"/>
      <c r="AEY27" s="173" t="str">
        <f>'جدول نتایج '!JS31</f>
        <v/>
      </c>
      <c r="AEZ27" s="173" t="str">
        <f>'جدول نتایج '!JT31</f>
        <v/>
      </c>
      <c r="AFA27" s="173" t="str">
        <f>'جدول نتایج '!JU31</f>
        <v/>
      </c>
      <c r="AFB27" s="479" t="s">
        <v>102</v>
      </c>
      <c r="AFC27" s="479"/>
      <c r="AFD27" s="479"/>
      <c r="AFE27" s="479"/>
      <c r="AFF27" s="479"/>
      <c r="AFG27" s="175" t="s">
        <v>87</v>
      </c>
      <c r="AFH27" s="175" t="s">
        <v>1</v>
      </c>
      <c r="AFI27" s="478" t="str">
        <f>'جدول نتایج '!A31</f>
        <v>مهارت زندگی</v>
      </c>
      <c r="AFJ27" s="478"/>
      <c r="AFK27" s="173" t="str">
        <f>'جدول نتایج '!JW31</f>
        <v/>
      </c>
      <c r="AFL27" s="173" t="str">
        <f>'جدول نتایج '!JX31</f>
        <v/>
      </c>
      <c r="AFM27" s="173" t="str">
        <f>'جدول نتایج '!JY31</f>
        <v/>
      </c>
      <c r="AFN27" s="479" t="s">
        <v>102</v>
      </c>
      <c r="AFO27" s="479"/>
      <c r="AFP27" s="479"/>
      <c r="AFQ27" s="479"/>
      <c r="AFR27" s="479"/>
      <c r="AFS27" s="175" t="s">
        <v>87</v>
      </c>
      <c r="AFT27" s="175" t="s">
        <v>1</v>
      </c>
      <c r="AFU27" s="478" t="str">
        <f>'جدول نتایج '!A31</f>
        <v>مهارت زندگی</v>
      </c>
      <c r="AFV27" s="478"/>
      <c r="AFW27" s="173" t="str">
        <f>'جدول نتایج '!KA31</f>
        <v/>
      </c>
      <c r="AFX27" s="173" t="str">
        <f>'جدول نتایج '!KB31</f>
        <v/>
      </c>
      <c r="AFY27" s="173" t="str">
        <f>'جدول نتایج '!KC31</f>
        <v/>
      </c>
      <c r="AFZ27" s="479" t="s">
        <v>102</v>
      </c>
      <c r="AGA27" s="479"/>
      <c r="AGB27" s="479"/>
      <c r="AGC27" s="479"/>
      <c r="AGD27" s="479"/>
      <c r="AGE27" s="175" t="s">
        <v>87</v>
      </c>
      <c r="AGF27" s="175" t="s">
        <v>1</v>
      </c>
      <c r="AGG27" s="478" t="str">
        <f>'جدول نتایج '!A31</f>
        <v>مهارت زندگی</v>
      </c>
      <c r="AGH27" s="478"/>
      <c r="AGI27" s="173" t="str">
        <f>'جدول نتایج '!KE31</f>
        <v/>
      </c>
      <c r="AGJ27" s="173" t="str">
        <f>'جدول نتایج '!KF31</f>
        <v/>
      </c>
      <c r="AGK27" s="173" t="str">
        <f>'جدول نتایج '!KG31</f>
        <v/>
      </c>
      <c r="AGL27" s="479" t="s">
        <v>102</v>
      </c>
      <c r="AGM27" s="479"/>
      <c r="AGN27" s="479"/>
      <c r="AGO27" s="479"/>
      <c r="AGP27" s="479"/>
      <c r="AGQ27" s="175" t="s">
        <v>87</v>
      </c>
      <c r="AGR27" s="175" t="s">
        <v>1</v>
      </c>
      <c r="AGS27" s="478" t="str">
        <f>'جدول نتایج '!A31</f>
        <v>مهارت زندگی</v>
      </c>
      <c r="AGT27" s="478"/>
      <c r="AGU27" s="173" t="str">
        <f>'جدول نتایج '!KI31</f>
        <v/>
      </c>
      <c r="AGV27" s="173" t="str">
        <f>'جدول نتایج '!KJ31</f>
        <v/>
      </c>
      <c r="AGW27" s="173" t="str">
        <f>'جدول نتایج '!KK31</f>
        <v/>
      </c>
      <c r="AGX27" s="479" t="s">
        <v>102</v>
      </c>
      <c r="AGY27" s="479"/>
      <c r="AGZ27" s="479"/>
      <c r="AHA27" s="479"/>
      <c r="AHB27" s="479"/>
      <c r="AHC27" s="175" t="s">
        <v>87</v>
      </c>
      <c r="AHD27" s="175" t="s">
        <v>1</v>
      </c>
      <c r="AHE27" s="478" t="str">
        <f>'جدول نتایج '!A31</f>
        <v>مهارت زندگی</v>
      </c>
      <c r="AHF27" s="478"/>
      <c r="AHG27" s="173" t="str">
        <f>'جدول نتایج '!KM31</f>
        <v/>
      </c>
      <c r="AHH27" s="173" t="str">
        <f>'جدول نتایج '!KN31</f>
        <v/>
      </c>
      <c r="AHI27" s="173" t="str">
        <f>'جدول نتایج '!KO31</f>
        <v/>
      </c>
      <c r="AHJ27" s="479" t="s">
        <v>102</v>
      </c>
      <c r="AHK27" s="479"/>
      <c r="AHL27" s="479"/>
      <c r="AHM27" s="479"/>
      <c r="AHN27" s="479"/>
      <c r="AHO27" s="175" t="s">
        <v>87</v>
      </c>
      <c r="AHP27" s="175" t="s">
        <v>1</v>
      </c>
      <c r="AHQ27" s="478" t="str">
        <f>'جدول نتایج '!A31</f>
        <v>مهارت زندگی</v>
      </c>
      <c r="AHR27" s="478"/>
      <c r="AHS27" s="173" t="str">
        <f>'جدول نتایج '!KQ31</f>
        <v/>
      </c>
      <c r="AHT27" s="173" t="str">
        <f>'جدول نتایج '!KR31</f>
        <v/>
      </c>
      <c r="AHU27" s="173" t="str">
        <f>'جدول نتایج '!KS31</f>
        <v/>
      </c>
      <c r="AHV27" s="479" t="s">
        <v>102</v>
      </c>
      <c r="AHW27" s="479"/>
      <c r="AHX27" s="479"/>
      <c r="AHY27" s="479"/>
      <c r="AHZ27" s="479"/>
      <c r="AIA27" s="175" t="s">
        <v>87</v>
      </c>
      <c r="AIB27" s="175" t="s">
        <v>1</v>
      </c>
      <c r="AIC27" s="478" t="str">
        <f>'جدول نتایج '!A31</f>
        <v>مهارت زندگی</v>
      </c>
      <c r="AID27" s="478"/>
      <c r="AIE27" s="173" t="str">
        <f>'جدول نتایج '!KU31</f>
        <v/>
      </c>
      <c r="AIF27" s="173" t="str">
        <f>'جدول نتایج '!KV31</f>
        <v/>
      </c>
      <c r="AIG27" s="173" t="str">
        <f>'جدول نتایج '!KW31</f>
        <v/>
      </c>
      <c r="AIH27" s="479" t="s">
        <v>102</v>
      </c>
      <c r="AII27" s="479"/>
      <c r="AIJ27" s="479"/>
      <c r="AIK27" s="479"/>
      <c r="AIL27" s="479"/>
      <c r="AIM27" s="175" t="s">
        <v>87</v>
      </c>
      <c r="AIN27" s="175" t="s">
        <v>1</v>
      </c>
      <c r="AIO27" s="478" t="str">
        <f>'جدول نتایج '!A31</f>
        <v>مهارت زندگی</v>
      </c>
      <c r="AIP27" s="478"/>
      <c r="AIQ27" s="173" t="str">
        <f>'جدول نتایج '!KY31</f>
        <v/>
      </c>
      <c r="AIR27" s="173" t="str">
        <f>'جدول نتایج '!KZ31</f>
        <v/>
      </c>
      <c r="AIS27" s="173" t="str">
        <f>'جدول نتایج '!LA31</f>
        <v/>
      </c>
      <c r="AIT27" s="479" t="s">
        <v>102</v>
      </c>
      <c r="AIU27" s="479"/>
      <c r="AIV27" s="479"/>
      <c r="AIW27" s="479"/>
      <c r="AIX27" s="479"/>
      <c r="AIY27" s="175" t="s">
        <v>87</v>
      </c>
      <c r="AIZ27" s="175" t="s">
        <v>1</v>
      </c>
      <c r="AJA27" s="478" t="str">
        <f>'جدول نتایج '!A31</f>
        <v>مهارت زندگی</v>
      </c>
      <c r="AJB27" s="478"/>
      <c r="AJC27" s="173" t="str">
        <f>'جدول نتایج '!LC31</f>
        <v/>
      </c>
      <c r="AJD27" s="173" t="str">
        <f>'جدول نتایج '!LD31</f>
        <v/>
      </c>
      <c r="AJE27" s="173" t="str">
        <f>'جدول نتایج '!LE31</f>
        <v/>
      </c>
      <c r="AJF27" s="479" t="s">
        <v>102</v>
      </c>
      <c r="AJG27" s="479"/>
      <c r="AJH27" s="479"/>
      <c r="AJI27" s="479"/>
      <c r="AJJ27" s="479"/>
      <c r="AJK27" s="175" t="s">
        <v>87</v>
      </c>
      <c r="AJL27" s="175" t="s">
        <v>1</v>
      </c>
      <c r="AJM27" s="478" t="str">
        <f>'جدول نتایج '!A31</f>
        <v>مهارت زندگی</v>
      </c>
      <c r="AJN27" s="478"/>
      <c r="AJO27" s="173" t="str">
        <f>'جدول نتایج '!LG31</f>
        <v/>
      </c>
      <c r="AJP27" s="173" t="str">
        <f>'جدول نتایج '!LH31</f>
        <v/>
      </c>
      <c r="AJQ27" s="173" t="str">
        <f>'جدول نتایج '!LI31</f>
        <v/>
      </c>
      <c r="AJR27" s="479" t="s">
        <v>102</v>
      </c>
      <c r="AJS27" s="479"/>
      <c r="AJT27" s="479"/>
      <c r="AJU27" s="479"/>
      <c r="AJV27" s="479"/>
      <c r="AJW27" s="175" t="s">
        <v>87</v>
      </c>
      <c r="AJX27" s="175" t="s">
        <v>1</v>
      </c>
      <c r="AJY27" s="478" t="str">
        <f>'جدول نتایج '!A31</f>
        <v>مهارت زندگی</v>
      </c>
      <c r="AJZ27" s="478"/>
      <c r="AKA27" s="173" t="str">
        <f>'جدول نتایج '!LK31</f>
        <v/>
      </c>
      <c r="AKB27" s="173" t="str">
        <f>'جدول نتایج '!LL31</f>
        <v/>
      </c>
      <c r="AKC27" s="173" t="str">
        <f>'جدول نتایج '!LM31</f>
        <v/>
      </c>
      <c r="AKD27" s="479" t="s">
        <v>102</v>
      </c>
      <c r="AKE27" s="479"/>
      <c r="AKF27" s="479"/>
      <c r="AKG27" s="479"/>
      <c r="AKH27" s="479"/>
      <c r="AKI27" s="175" t="s">
        <v>87</v>
      </c>
      <c r="AKJ27" s="175" t="s">
        <v>1</v>
      </c>
    </row>
    <row r="28" spans="1:978" ht="18" customHeight="1" x14ac:dyDescent="0.3">
      <c r="A28" s="478" t="str">
        <f>'جدول نتایج '!A32</f>
        <v>تربیت بدنی</v>
      </c>
      <c r="B28" s="478"/>
      <c r="C28" s="173" t="str">
        <f>'جدول نتایج '!C32</f>
        <v/>
      </c>
      <c r="D28" s="173" t="str">
        <f>'جدول نتایج '!D32</f>
        <v/>
      </c>
      <c r="E28" s="173" t="str">
        <f>'جدول نتایج '!E32</f>
        <v/>
      </c>
      <c r="F28" s="482" t="s">
        <v>103</v>
      </c>
      <c r="G28" s="482"/>
      <c r="H28" s="482"/>
      <c r="I28" s="482"/>
      <c r="J28" s="482"/>
      <c r="K28" s="482" t="s">
        <v>85</v>
      </c>
      <c r="L28" s="176" t="s">
        <v>7</v>
      </c>
      <c r="M28" s="478" t="str">
        <f>'جدول نتایج '!A32</f>
        <v>تربیت بدنی</v>
      </c>
      <c r="N28" s="478"/>
      <c r="O28" s="173" t="str">
        <f>'جدول نتایج '!G32</f>
        <v/>
      </c>
      <c r="P28" s="173" t="str">
        <f>'جدول نتایج '!H32</f>
        <v/>
      </c>
      <c r="Q28" s="173" t="str">
        <f>'جدول نتایج '!I32</f>
        <v/>
      </c>
      <c r="R28" s="482" t="s">
        <v>103</v>
      </c>
      <c r="S28" s="482"/>
      <c r="T28" s="482"/>
      <c r="U28" s="482"/>
      <c r="V28" s="482"/>
      <c r="W28" s="482" t="s">
        <v>85</v>
      </c>
      <c r="X28" s="176" t="s">
        <v>7</v>
      </c>
      <c r="Y28" s="478" t="str">
        <f>'جدول نتایج '!A32</f>
        <v>تربیت بدنی</v>
      </c>
      <c r="Z28" s="478"/>
      <c r="AA28" s="173" t="str">
        <f>'جدول نتایج '!K32</f>
        <v/>
      </c>
      <c r="AB28" s="173" t="str">
        <f>'جدول نتایج '!L32</f>
        <v/>
      </c>
      <c r="AC28" s="173" t="str">
        <f>'جدول نتایج '!M32</f>
        <v/>
      </c>
      <c r="AD28" s="482" t="s">
        <v>103</v>
      </c>
      <c r="AE28" s="482"/>
      <c r="AF28" s="482"/>
      <c r="AG28" s="482"/>
      <c r="AH28" s="482"/>
      <c r="AI28" s="482" t="s">
        <v>85</v>
      </c>
      <c r="AJ28" s="176" t="s">
        <v>7</v>
      </c>
      <c r="AK28" s="478" t="str">
        <f>'جدول نتایج '!A32</f>
        <v>تربیت بدنی</v>
      </c>
      <c r="AL28" s="478"/>
      <c r="AM28" s="173" t="str">
        <f>'جدول نتایج '!O32</f>
        <v/>
      </c>
      <c r="AN28" s="173" t="str">
        <f>'جدول نتایج '!P32</f>
        <v/>
      </c>
      <c r="AO28" s="173" t="str">
        <f>'جدول نتایج '!Q32</f>
        <v/>
      </c>
      <c r="AP28" s="482" t="s">
        <v>103</v>
      </c>
      <c r="AQ28" s="482"/>
      <c r="AR28" s="482"/>
      <c r="AS28" s="482"/>
      <c r="AT28" s="482"/>
      <c r="AU28" s="482" t="s">
        <v>85</v>
      </c>
      <c r="AV28" s="176" t="s">
        <v>7</v>
      </c>
      <c r="AW28" s="478" t="str">
        <f>'جدول نتایج '!A32</f>
        <v>تربیت بدنی</v>
      </c>
      <c r="AX28" s="478"/>
      <c r="AY28" s="173" t="str">
        <f>'جدول نتایج '!S32</f>
        <v/>
      </c>
      <c r="AZ28" s="173" t="str">
        <f>'جدول نتایج '!T32</f>
        <v/>
      </c>
      <c r="BA28" s="173" t="str">
        <f>'جدول نتایج '!U32</f>
        <v/>
      </c>
      <c r="BB28" s="482" t="s">
        <v>103</v>
      </c>
      <c r="BC28" s="482"/>
      <c r="BD28" s="482"/>
      <c r="BE28" s="482"/>
      <c r="BF28" s="482"/>
      <c r="BG28" s="482" t="s">
        <v>85</v>
      </c>
      <c r="BH28" s="176" t="s">
        <v>7</v>
      </c>
      <c r="BI28" s="478" t="str">
        <f>'جدول نتایج '!A32</f>
        <v>تربیت بدنی</v>
      </c>
      <c r="BJ28" s="478"/>
      <c r="BK28" s="173" t="str">
        <f>'جدول نتایج '!W32</f>
        <v/>
      </c>
      <c r="BL28" s="173" t="str">
        <f>'جدول نتایج '!X32</f>
        <v/>
      </c>
      <c r="BM28" s="173" t="str">
        <f>'جدول نتایج '!Y32</f>
        <v/>
      </c>
      <c r="BN28" s="482" t="s">
        <v>103</v>
      </c>
      <c r="BO28" s="482"/>
      <c r="BP28" s="482"/>
      <c r="BQ28" s="482"/>
      <c r="BR28" s="482"/>
      <c r="BS28" s="482" t="s">
        <v>85</v>
      </c>
      <c r="BT28" s="176" t="s">
        <v>7</v>
      </c>
      <c r="BU28" s="478" t="str">
        <f>'جدول نتایج '!A32</f>
        <v>تربیت بدنی</v>
      </c>
      <c r="BV28" s="478"/>
      <c r="BW28" s="173" t="str">
        <f>'جدول نتایج '!AA32</f>
        <v/>
      </c>
      <c r="BX28" s="173" t="str">
        <f>'جدول نتایج '!AB32</f>
        <v/>
      </c>
      <c r="BY28" s="173" t="str">
        <f>'جدول نتایج '!AC32</f>
        <v/>
      </c>
      <c r="BZ28" s="482" t="s">
        <v>103</v>
      </c>
      <c r="CA28" s="482"/>
      <c r="CB28" s="482"/>
      <c r="CC28" s="482"/>
      <c r="CD28" s="482"/>
      <c r="CE28" s="482" t="s">
        <v>85</v>
      </c>
      <c r="CF28" s="176" t="s">
        <v>7</v>
      </c>
      <c r="CG28" s="478" t="str">
        <f>'جدول نتایج '!A32</f>
        <v>تربیت بدنی</v>
      </c>
      <c r="CH28" s="478"/>
      <c r="CI28" s="173" t="str">
        <f>'جدول نتایج '!AE32</f>
        <v/>
      </c>
      <c r="CJ28" s="173" t="str">
        <f>'جدول نتایج '!AF32</f>
        <v/>
      </c>
      <c r="CK28" s="173" t="str">
        <f>'جدول نتایج '!AG32</f>
        <v/>
      </c>
      <c r="CL28" s="482" t="s">
        <v>103</v>
      </c>
      <c r="CM28" s="482"/>
      <c r="CN28" s="482"/>
      <c r="CO28" s="482"/>
      <c r="CP28" s="482"/>
      <c r="CQ28" s="482" t="s">
        <v>85</v>
      </c>
      <c r="CR28" s="176" t="s">
        <v>7</v>
      </c>
      <c r="CS28" s="478" t="str">
        <f>'جدول نتایج '!A32</f>
        <v>تربیت بدنی</v>
      </c>
      <c r="CT28" s="478"/>
      <c r="CU28" s="173" t="str">
        <f>'جدول نتایج '!AI32</f>
        <v/>
      </c>
      <c r="CV28" s="173" t="str">
        <f>'جدول نتایج '!AJ32</f>
        <v/>
      </c>
      <c r="CW28" s="173" t="str">
        <f>'جدول نتایج '!AK32</f>
        <v/>
      </c>
      <c r="CX28" s="482" t="s">
        <v>103</v>
      </c>
      <c r="CY28" s="482"/>
      <c r="CZ28" s="482"/>
      <c r="DA28" s="482"/>
      <c r="DB28" s="482"/>
      <c r="DC28" s="482" t="s">
        <v>85</v>
      </c>
      <c r="DD28" s="176" t="s">
        <v>7</v>
      </c>
      <c r="DE28" s="478" t="str">
        <f>'جدول نتایج '!A32</f>
        <v>تربیت بدنی</v>
      </c>
      <c r="DF28" s="478"/>
      <c r="DG28" s="173" t="str">
        <f>'جدول نتایج '!AM32</f>
        <v/>
      </c>
      <c r="DH28" s="173" t="str">
        <f>'جدول نتایج '!AN32</f>
        <v/>
      </c>
      <c r="DI28" s="173" t="str">
        <f>'جدول نتایج '!AO32</f>
        <v/>
      </c>
      <c r="DJ28" s="482" t="s">
        <v>103</v>
      </c>
      <c r="DK28" s="482"/>
      <c r="DL28" s="482"/>
      <c r="DM28" s="482"/>
      <c r="DN28" s="482"/>
      <c r="DO28" s="482" t="s">
        <v>85</v>
      </c>
      <c r="DP28" s="176" t="s">
        <v>7</v>
      </c>
      <c r="DQ28" s="478" t="str">
        <f>'جدول نتایج '!A32</f>
        <v>تربیت بدنی</v>
      </c>
      <c r="DR28" s="478"/>
      <c r="DS28" s="173" t="str">
        <f>'جدول نتایج '!AQ32</f>
        <v/>
      </c>
      <c r="DT28" s="173" t="str">
        <f>'جدول نتایج '!AR32</f>
        <v/>
      </c>
      <c r="DU28" s="173" t="str">
        <f>'جدول نتایج '!AS32</f>
        <v/>
      </c>
      <c r="DV28" s="482" t="s">
        <v>103</v>
      </c>
      <c r="DW28" s="482"/>
      <c r="DX28" s="482"/>
      <c r="DY28" s="482"/>
      <c r="DZ28" s="482"/>
      <c r="EA28" s="482" t="s">
        <v>85</v>
      </c>
      <c r="EB28" s="176" t="s">
        <v>7</v>
      </c>
      <c r="EC28" s="478" t="str">
        <f>'جدول نتایج '!A32</f>
        <v>تربیت بدنی</v>
      </c>
      <c r="ED28" s="478"/>
      <c r="EE28" s="173" t="str">
        <f>'جدول نتایج '!AU32</f>
        <v/>
      </c>
      <c r="EF28" s="173" t="str">
        <f>'جدول نتایج '!AV32</f>
        <v/>
      </c>
      <c r="EG28" s="173" t="str">
        <f>'جدول نتایج '!AW32</f>
        <v/>
      </c>
      <c r="EH28" s="482" t="s">
        <v>103</v>
      </c>
      <c r="EI28" s="482"/>
      <c r="EJ28" s="482"/>
      <c r="EK28" s="482"/>
      <c r="EL28" s="482"/>
      <c r="EM28" s="482" t="s">
        <v>85</v>
      </c>
      <c r="EN28" s="176" t="s">
        <v>7</v>
      </c>
      <c r="EO28" s="478" t="str">
        <f>'جدول نتایج '!A32</f>
        <v>تربیت بدنی</v>
      </c>
      <c r="EP28" s="478"/>
      <c r="EQ28" s="173" t="str">
        <f>'جدول نتایج '!AY32</f>
        <v/>
      </c>
      <c r="ER28" s="173" t="str">
        <f>'جدول نتایج '!AZ32</f>
        <v/>
      </c>
      <c r="ES28" s="173" t="str">
        <f>'جدول نتایج '!BA32</f>
        <v/>
      </c>
      <c r="ET28" s="482" t="s">
        <v>103</v>
      </c>
      <c r="EU28" s="482"/>
      <c r="EV28" s="482"/>
      <c r="EW28" s="482"/>
      <c r="EX28" s="482"/>
      <c r="EY28" s="482" t="s">
        <v>85</v>
      </c>
      <c r="EZ28" s="176" t="s">
        <v>7</v>
      </c>
      <c r="FA28" s="478" t="str">
        <f>'جدول نتایج '!A32</f>
        <v>تربیت بدنی</v>
      </c>
      <c r="FB28" s="478"/>
      <c r="FC28" s="173" t="str">
        <f>'جدول نتایج '!BC32</f>
        <v/>
      </c>
      <c r="FD28" s="173" t="str">
        <f>'جدول نتایج '!BD32</f>
        <v/>
      </c>
      <c r="FE28" s="173" t="str">
        <f>'جدول نتایج '!BE32</f>
        <v/>
      </c>
      <c r="FF28" s="482" t="s">
        <v>103</v>
      </c>
      <c r="FG28" s="482"/>
      <c r="FH28" s="482"/>
      <c r="FI28" s="482"/>
      <c r="FJ28" s="482"/>
      <c r="FK28" s="482" t="s">
        <v>85</v>
      </c>
      <c r="FL28" s="176" t="s">
        <v>7</v>
      </c>
      <c r="FM28" s="478" t="str">
        <f>'جدول نتایج '!A32</f>
        <v>تربیت بدنی</v>
      </c>
      <c r="FN28" s="478"/>
      <c r="FO28" s="173" t="str">
        <f>'جدول نتایج '!BG32</f>
        <v/>
      </c>
      <c r="FP28" s="173" t="str">
        <f>'جدول نتایج '!BH32</f>
        <v/>
      </c>
      <c r="FQ28" s="173" t="str">
        <f>'جدول نتایج '!BI32</f>
        <v/>
      </c>
      <c r="FR28" s="482" t="s">
        <v>103</v>
      </c>
      <c r="FS28" s="482"/>
      <c r="FT28" s="482"/>
      <c r="FU28" s="482"/>
      <c r="FV28" s="482"/>
      <c r="FW28" s="482" t="s">
        <v>85</v>
      </c>
      <c r="FX28" s="176" t="s">
        <v>7</v>
      </c>
      <c r="FY28" s="478" t="str">
        <f>'جدول نتایج '!A32</f>
        <v>تربیت بدنی</v>
      </c>
      <c r="FZ28" s="478"/>
      <c r="GA28" s="173" t="str">
        <f>'جدول نتایج '!BK32</f>
        <v/>
      </c>
      <c r="GB28" s="173" t="str">
        <f>'جدول نتایج '!BL32</f>
        <v/>
      </c>
      <c r="GC28" s="173" t="str">
        <f>'جدول نتایج '!BM32</f>
        <v/>
      </c>
      <c r="GD28" s="482" t="s">
        <v>103</v>
      </c>
      <c r="GE28" s="482"/>
      <c r="GF28" s="482"/>
      <c r="GG28" s="482"/>
      <c r="GH28" s="482"/>
      <c r="GI28" s="482" t="s">
        <v>85</v>
      </c>
      <c r="GJ28" s="176" t="s">
        <v>7</v>
      </c>
      <c r="GK28" s="478" t="str">
        <f>'جدول نتایج '!A32</f>
        <v>تربیت بدنی</v>
      </c>
      <c r="GL28" s="478"/>
      <c r="GM28" s="173" t="str">
        <f>'جدول نتایج '!BO32</f>
        <v/>
      </c>
      <c r="GN28" s="173" t="str">
        <f>'جدول نتایج '!BP32</f>
        <v/>
      </c>
      <c r="GO28" s="173" t="str">
        <f>'جدول نتایج '!BQ32</f>
        <v/>
      </c>
      <c r="GP28" s="482" t="s">
        <v>103</v>
      </c>
      <c r="GQ28" s="482"/>
      <c r="GR28" s="482"/>
      <c r="GS28" s="482"/>
      <c r="GT28" s="482"/>
      <c r="GU28" s="482" t="s">
        <v>85</v>
      </c>
      <c r="GV28" s="176" t="s">
        <v>7</v>
      </c>
      <c r="GW28" s="478" t="str">
        <f>'جدول نتایج '!A32</f>
        <v>تربیت بدنی</v>
      </c>
      <c r="GX28" s="478"/>
      <c r="GY28" s="173" t="str">
        <f>'جدول نتایج '!BS32</f>
        <v/>
      </c>
      <c r="GZ28" s="173" t="str">
        <f>'جدول نتایج '!BT32</f>
        <v/>
      </c>
      <c r="HA28" s="173" t="str">
        <f>'جدول نتایج '!BU32</f>
        <v/>
      </c>
      <c r="HB28" s="482" t="s">
        <v>103</v>
      </c>
      <c r="HC28" s="482"/>
      <c r="HD28" s="482"/>
      <c r="HE28" s="482"/>
      <c r="HF28" s="482"/>
      <c r="HG28" s="482" t="s">
        <v>85</v>
      </c>
      <c r="HH28" s="176" t="s">
        <v>7</v>
      </c>
      <c r="HI28" s="478" t="str">
        <f>'جدول نتایج '!A32</f>
        <v>تربیت بدنی</v>
      </c>
      <c r="HJ28" s="478"/>
      <c r="HK28" s="173" t="str">
        <f>'جدول نتایج '!BW32</f>
        <v/>
      </c>
      <c r="HL28" s="173" t="str">
        <f>'جدول نتایج '!BX32</f>
        <v/>
      </c>
      <c r="HM28" s="173" t="str">
        <f>'جدول نتایج '!BY32</f>
        <v/>
      </c>
      <c r="HN28" s="482" t="s">
        <v>103</v>
      </c>
      <c r="HO28" s="482"/>
      <c r="HP28" s="482"/>
      <c r="HQ28" s="482"/>
      <c r="HR28" s="482"/>
      <c r="HS28" s="482" t="s">
        <v>85</v>
      </c>
      <c r="HT28" s="176" t="s">
        <v>7</v>
      </c>
      <c r="HU28" s="478" t="str">
        <f>'جدول نتایج '!A32</f>
        <v>تربیت بدنی</v>
      </c>
      <c r="HV28" s="478"/>
      <c r="HW28" s="173" t="str">
        <f>'جدول نتایج '!CA32</f>
        <v/>
      </c>
      <c r="HX28" s="173" t="str">
        <f>'جدول نتایج '!CB32</f>
        <v/>
      </c>
      <c r="HY28" s="173" t="str">
        <f>'جدول نتایج '!CC32</f>
        <v/>
      </c>
      <c r="HZ28" s="482" t="s">
        <v>103</v>
      </c>
      <c r="IA28" s="482"/>
      <c r="IB28" s="482"/>
      <c r="IC28" s="482"/>
      <c r="ID28" s="482"/>
      <c r="IE28" s="482" t="s">
        <v>85</v>
      </c>
      <c r="IF28" s="176" t="s">
        <v>7</v>
      </c>
      <c r="IG28" s="478" t="str">
        <f>'جدول نتایج '!A32</f>
        <v>تربیت بدنی</v>
      </c>
      <c r="IH28" s="478"/>
      <c r="II28" s="173" t="str">
        <f>'جدول نتایج '!CE32</f>
        <v/>
      </c>
      <c r="IJ28" s="173" t="str">
        <f>'جدول نتایج '!CF32</f>
        <v/>
      </c>
      <c r="IK28" s="173" t="str">
        <f>'جدول نتایج '!CG32</f>
        <v/>
      </c>
      <c r="IL28" s="482" t="s">
        <v>103</v>
      </c>
      <c r="IM28" s="482"/>
      <c r="IN28" s="482"/>
      <c r="IO28" s="482"/>
      <c r="IP28" s="482"/>
      <c r="IQ28" s="482" t="s">
        <v>85</v>
      </c>
      <c r="IR28" s="176" t="s">
        <v>7</v>
      </c>
      <c r="IS28" s="478" t="str">
        <f>'جدول نتایج '!A32</f>
        <v>تربیت بدنی</v>
      </c>
      <c r="IT28" s="478"/>
      <c r="IU28" s="173" t="str">
        <f>'جدول نتایج '!CI32</f>
        <v/>
      </c>
      <c r="IV28" s="173" t="str">
        <f>'جدول نتایج '!CJ32</f>
        <v/>
      </c>
      <c r="IW28" s="173" t="str">
        <f>'جدول نتایج '!CK32</f>
        <v/>
      </c>
      <c r="IX28" s="482" t="s">
        <v>103</v>
      </c>
      <c r="IY28" s="482"/>
      <c r="IZ28" s="482"/>
      <c r="JA28" s="482"/>
      <c r="JB28" s="482"/>
      <c r="JC28" s="482" t="s">
        <v>85</v>
      </c>
      <c r="JD28" s="176" t="s">
        <v>7</v>
      </c>
      <c r="JE28" s="478" t="str">
        <f>'جدول نتایج '!A32</f>
        <v>تربیت بدنی</v>
      </c>
      <c r="JF28" s="478"/>
      <c r="JG28" s="173" t="str">
        <f>'جدول نتایج '!CM32</f>
        <v/>
      </c>
      <c r="JH28" s="173" t="str">
        <f>'جدول نتایج '!CN32</f>
        <v/>
      </c>
      <c r="JI28" s="173" t="str">
        <f>'جدول نتایج '!CO32</f>
        <v/>
      </c>
      <c r="JJ28" s="482" t="s">
        <v>103</v>
      </c>
      <c r="JK28" s="482"/>
      <c r="JL28" s="482"/>
      <c r="JM28" s="482"/>
      <c r="JN28" s="482"/>
      <c r="JO28" s="482" t="s">
        <v>85</v>
      </c>
      <c r="JP28" s="176" t="s">
        <v>7</v>
      </c>
      <c r="JQ28" s="478" t="str">
        <f>'جدول نتایج '!A32</f>
        <v>تربیت بدنی</v>
      </c>
      <c r="JR28" s="478"/>
      <c r="JS28" s="173" t="str">
        <f>'جدول نتایج '!CQ32</f>
        <v/>
      </c>
      <c r="JT28" s="173" t="str">
        <f>'جدول نتایج '!CR32</f>
        <v/>
      </c>
      <c r="JU28" s="173" t="str">
        <f>'جدول نتایج '!CS32</f>
        <v/>
      </c>
      <c r="JV28" s="482" t="s">
        <v>103</v>
      </c>
      <c r="JW28" s="482"/>
      <c r="JX28" s="482"/>
      <c r="JY28" s="482"/>
      <c r="JZ28" s="482"/>
      <c r="KA28" s="482" t="s">
        <v>85</v>
      </c>
      <c r="KB28" s="176" t="s">
        <v>7</v>
      </c>
      <c r="KC28" s="478" t="str">
        <f>'جدول نتایج '!A32</f>
        <v>تربیت بدنی</v>
      </c>
      <c r="KD28" s="478"/>
      <c r="KE28" s="173" t="str">
        <f>'جدول نتایج '!CU32</f>
        <v/>
      </c>
      <c r="KF28" s="173" t="str">
        <f>'جدول نتایج '!CV32</f>
        <v/>
      </c>
      <c r="KG28" s="173" t="str">
        <f>'جدول نتایج '!CW32</f>
        <v/>
      </c>
      <c r="KH28" s="482" t="s">
        <v>103</v>
      </c>
      <c r="KI28" s="482"/>
      <c r="KJ28" s="482"/>
      <c r="KK28" s="482"/>
      <c r="KL28" s="482"/>
      <c r="KM28" s="482" t="s">
        <v>85</v>
      </c>
      <c r="KN28" s="176" t="s">
        <v>7</v>
      </c>
      <c r="KO28" s="478" t="str">
        <f>'جدول نتایج '!A32</f>
        <v>تربیت بدنی</v>
      </c>
      <c r="KP28" s="478"/>
      <c r="KQ28" s="173" t="str">
        <f>'جدول نتایج '!CY32</f>
        <v/>
      </c>
      <c r="KR28" s="173" t="str">
        <f>'جدول نتایج '!CZ32</f>
        <v/>
      </c>
      <c r="KS28" s="173" t="str">
        <f>'جدول نتایج '!DA32</f>
        <v/>
      </c>
      <c r="KT28" s="482" t="s">
        <v>103</v>
      </c>
      <c r="KU28" s="482"/>
      <c r="KV28" s="482"/>
      <c r="KW28" s="482"/>
      <c r="KX28" s="482"/>
      <c r="KY28" s="482" t="s">
        <v>85</v>
      </c>
      <c r="KZ28" s="176" t="s">
        <v>7</v>
      </c>
      <c r="LA28" s="478" t="str">
        <f>'جدول نتایج '!A32</f>
        <v>تربیت بدنی</v>
      </c>
      <c r="LB28" s="478"/>
      <c r="LC28" s="173" t="str">
        <f>'جدول نتایج '!DC32</f>
        <v/>
      </c>
      <c r="LD28" s="173" t="str">
        <f>'جدول نتایج '!DD32</f>
        <v/>
      </c>
      <c r="LE28" s="173" t="str">
        <f>'جدول نتایج '!DE32</f>
        <v/>
      </c>
      <c r="LF28" s="482" t="s">
        <v>103</v>
      </c>
      <c r="LG28" s="482"/>
      <c r="LH28" s="482"/>
      <c r="LI28" s="482"/>
      <c r="LJ28" s="482"/>
      <c r="LK28" s="482" t="s">
        <v>85</v>
      </c>
      <c r="LL28" s="176" t="s">
        <v>7</v>
      </c>
      <c r="LM28" s="478" t="str">
        <f>'جدول نتایج '!A32</f>
        <v>تربیت بدنی</v>
      </c>
      <c r="LN28" s="478"/>
      <c r="LO28" s="173" t="str">
        <f>'جدول نتایج '!DG32</f>
        <v/>
      </c>
      <c r="LP28" s="173" t="str">
        <f>'جدول نتایج '!DH32</f>
        <v/>
      </c>
      <c r="LQ28" s="173" t="str">
        <f>'جدول نتایج '!DI32</f>
        <v/>
      </c>
      <c r="LR28" s="482" t="s">
        <v>103</v>
      </c>
      <c r="LS28" s="482"/>
      <c r="LT28" s="482"/>
      <c r="LU28" s="482"/>
      <c r="LV28" s="482"/>
      <c r="LW28" s="482" t="s">
        <v>85</v>
      </c>
      <c r="LX28" s="176" t="s">
        <v>7</v>
      </c>
      <c r="LY28" s="478" t="str">
        <f>'جدول نتایج '!A32</f>
        <v>تربیت بدنی</v>
      </c>
      <c r="LZ28" s="478"/>
      <c r="MA28" s="173" t="str">
        <f>'جدول نتایج '!DK32</f>
        <v/>
      </c>
      <c r="MB28" s="173" t="str">
        <f>'جدول نتایج '!DL32</f>
        <v/>
      </c>
      <c r="MC28" s="173" t="str">
        <f>'جدول نتایج '!DM32</f>
        <v/>
      </c>
      <c r="MD28" s="482" t="s">
        <v>103</v>
      </c>
      <c r="ME28" s="482"/>
      <c r="MF28" s="482"/>
      <c r="MG28" s="482"/>
      <c r="MH28" s="482"/>
      <c r="MI28" s="482" t="s">
        <v>85</v>
      </c>
      <c r="MJ28" s="176" t="s">
        <v>7</v>
      </c>
      <c r="MK28" s="478" t="str">
        <f>'جدول نتایج '!A32</f>
        <v>تربیت بدنی</v>
      </c>
      <c r="ML28" s="478"/>
      <c r="MM28" s="173" t="str">
        <f>'جدول نتایج '!DO32</f>
        <v/>
      </c>
      <c r="MN28" s="173" t="str">
        <f>'جدول نتایج '!DP32</f>
        <v/>
      </c>
      <c r="MO28" s="173" t="str">
        <f>'جدول نتایج '!DQ32</f>
        <v/>
      </c>
      <c r="MP28" s="482" t="s">
        <v>103</v>
      </c>
      <c r="MQ28" s="482"/>
      <c r="MR28" s="482"/>
      <c r="MS28" s="482"/>
      <c r="MT28" s="482"/>
      <c r="MU28" s="482" t="s">
        <v>85</v>
      </c>
      <c r="MV28" s="176" t="s">
        <v>7</v>
      </c>
      <c r="MW28" s="478" t="str">
        <f>'جدول نتایج '!A32</f>
        <v>تربیت بدنی</v>
      </c>
      <c r="MX28" s="478"/>
      <c r="MY28" s="173" t="str">
        <f>'جدول نتایج '!DS32</f>
        <v/>
      </c>
      <c r="MZ28" s="173" t="str">
        <f>'جدول نتایج '!DT32</f>
        <v/>
      </c>
      <c r="NA28" s="173" t="str">
        <f>'جدول نتایج '!DU32</f>
        <v/>
      </c>
      <c r="NB28" s="482" t="s">
        <v>103</v>
      </c>
      <c r="NC28" s="482"/>
      <c r="ND28" s="482"/>
      <c r="NE28" s="482"/>
      <c r="NF28" s="482"/>
      <c r="NG28" s="482" t="s">
        <v>85</v>
      </c>
      <c r="NH28" s="176" t="s">
        <v>7</v>
      </c>
      <c r="NI28" s="478" t="str">
        <f>'جدول نتایج '!A32</f>
        <v>تربیت بدنی</v>
      </c>
      <c r="NJ28" s="478"/>
      <c r="NK28" s="173" t="str">
        <f>'جدول نتایج '!DW32</f>
        <v/>
      </c>
      <c r="NL28" s="173" t="str">
        <f>'جدول نتایج '!DX32</f>
        <v/>
      </c>
      <c r="NM28" s="173" t="str">
        <f>'جدول نتایج '!DY32</f>
        <v/>
      </c>
      <c r="NN28" s="482" t="s">
        <v>103</v>
      </c>
      <c r="NO28" s="482"/>
      <c r="NP28" s="482"/>
      <c r="NQ28" s="482"/>
      <c r="NR28" s="482"/>
      <c r="NS28" s="482" t="s">
        <v>85</v>
      </c>
      <c r="NT28" s="176" t="s">
        <v>7</v>
      </c>
      <c r="NU28" s="478" t="str">
        <f>'جدول نتایج '!A32</f>
        <v>تربیت بدنی</v>
      </c>
      <c r="NV28" s="478"/>
      <c r="NW28" s="173" t="str">
        <f>'جدول نتایج '!EA32</f>
        <v/>
      </c>
      <c r="NX28" s="173" t="str">
        <f>'جدول نتایج '!EB32</f>
        <v/>
      </c>
      <c r="NY28" s="173" t="str">
        <f>'جدول نتایج '!EC32</f>
        <v/>
      </c>
      <c r="NZ28" s="482" t="s">
        <v>103</v>
      </c>
      <c r="OA28" s="482"/>
      <c r="OB28" s="482"/>
      <c r="OC28" s="482"/>
      <c r="OD28" s="482"/>
      <c r="OE28" s="482" t="s">
        <v>85</v>
      </c>
      <c r="OF28" s="176" t="s">
        <v>7</v>
      </c>
      <c r="OG28" s="478" t="str">
        <f>'جدول نتایج '!A32</f>
        <v>تربیت بدنی</v>
      </c>
      <c r="OH28" s="478"/>
      <c r="OI28" s="173" t="str">
        <f>'جدول نتایج '!EE32</f>
        <v/>
      </c>
      <c r="OJ28" s="173" t="str">
        <f>'جدول نتایج '!EF32</f>
        <v/>
      </c>
      <c r="OK28" s="173" t="str">
        <f>'جدول نتایج '!EG32</f>
        <v/>
      </c>
      <c r="OL28" s="482" t="s">
        <v>103</v>
      </c>
      <c r="OM28" s="482"/>
      <c r="ON28" s="482"/>
      <c r="OO28" s="482"/>
      <c r="OP28" s="482"/>
      <c r="OQ28" s="482" t="s">
        <v>85</v>
      </c>
      <c r="OR28" s="176" t="s">
        <v>7</v>
      </c>
      <c r="OS28" s="478" t="str">
        <f>'جدول نتایج '!A32</f>
        <v>تربیت بدنی</v>
      </c>
      <c r="OT28" s="478"/>
      <c r="OU28" s="173" t="str">
        <f>'جدول نتایج '!EI32</f>
        <v/>
      </c>
      <c r="OV28" s="173" t="str">
        <f>'جدول نتایج '!EJ32</f>
        <v/>
      </c>
      <c r="OW28" s="173" t="str">
        <f>'جدول نتایج '!EK32</f>
        <v/>
      </c>
      <c r="OX28" s="482" t="s">
        <v>103</v>
      </c>
      <c r="OY28" s="482"/>
      <c r="OZ28" s="482"/>
      <c r="PA28" s="482"/>
      <c r="PB28" s="482"/>
      <c r="PC28" s="482" t="s">
        <v>85</v>
      </c>
      <c r="PD28" s="176" t="s">
        <v>7</v>
      </c>
      <c r="PE28" s="478" t="str">
        <f>'جدول نتایج '!A32</f>
        <v>تربیت بدنی</v>
      </c>
      <c r="PF28" s="478"/>
      <c r="PG28" s="173" t="str">
        <f>'جدول نتایج '!EM32</f>
        <v/>
      </c>
      <c r="PH28" s="173" t="str">
        <f>'جدول نتایج '!EN32</f>
        <v/>
      </c>
      <c r="PI28" s="173" t="str">
        <f>'جدول نتایج '!EO32</f>
        <v/>
      </c>
      <c r="PJ28" s="482" t="s">
        <v>103</v>
      </c>
      <c r="PK28" s="482"/>
      <c r="PL28" s="482"/>
      <c r="PM28" s="482"/>
      <c r="PN28" s="482"/>
      <c r="PO28" s="482" t="s">
        <v>85</v>
      </c>
      <c r="PP28" s="176" t="s">
        <v>7</v>
      </c>
      <c r="PQ28" s="478" t="str">
        <f>'جدول نتایج '!A32</f>
        <v>تربیت بدنی</v>
      </c>
      <c r="PR28" s="478"/>
      <c r="PS28" s="173" t="str">
        <f>'جدول نتایج '!EQ32</f>
        <v/>
      </c>
      <c r="PT28" s="173" t="str">
        <f>'جدول نتایج '!ER32</f>
        <v/>
      </c>
      <c r="PU28" s="173" t="str">
        <f>'جدول نتایج '!ES32</f>
        <v/>
      </c>
      <c r="PV28" s="482" t="s">
        <v>103</v>
      </c>
      <c r="PW28" s="482"/>
      <c r="PX28" s="482"/>
      <c r="PY28" s="482"/>
      <c r="PZ28" s="482"/>
      <c r="QA28" s="482" t="s">
        <v>85</v>
      </c>
      <c r="QB28" s="176" t="s">
        <v>7</v>
      </c>
      <c r="QC28" s="478" t="str">
        <f>'جدول نتایج '!A32</f>
        <v>تربیت بدنی</v>
      </c>
      <c r="QD28" s="478"/>
      <c r="QE28" s="173" t="str">
        <f>'جدول نتایج '!EU32</f>
        <v/>
      </c>
      <c r="QF28" s="173" t="str">
        <f>'جدول نتایج '!EV32</f>
        <v/>
      </c>
      <c r="QG28" s="173" t="str">
        <f>'جدول نتایج '!EW32</f>
        <v/>
      </c>
      <c r="QH28" s="482" t="s">
        <v>103</v>
      </c>
      <c r="QI28" s="482"/>
      <c r="QJ28" s="482"/>
      <c r="QK28" s="482"/>
      <c r="QL28" s="482"/>
      <c r="QM28" s="482" t="s">
        <v>85</v>
      </c>
      <c r="QN28" s="176" t="s">
        <v>7</v>
      </c>
      <c r="QO28" s="478" t="str">
        <f>'جدول نتایج '!A32</f>
        <v>تربیت بدنی</v>
      </c>
      <c r="QP28" s="478"/>
      <c r="QQ28" s="173" t="str">
        <f>'جدول نتایج '!EY32</f>
        <v/>
      </c>
      <c r="QR28" s="173" t="str">
        <f>'جدول نتایج '!EZ32</f>
        <v/>
      </c>
      <c r="QS28" s="173" t="str">
        <f>'جدول نتایج '!FA32</f>
        <v/>
      </c>
      <c r="QT28" s="482" t="s">
        <v>103</v>
      </c>
      <c r="QU28" s="482"/>
      <c r="QV28" s="482"/>
      <c r="QW28" s="482"/>
      <c r="QX28" s="482"/>
      <c r="QY28" s="482" t="s">
        <v>85</v>
      </c>
      <c r="QZ28" s="176" t="s">
        <v>7</v>
      </c>
      <c r="RA28" s="478" t="str">
        <f>'جدول نتایج '!A32</f>
        <v>تربیت بدنی</v>
      </c>
      <c r="RB28" s="478"/>
      <c r="RC28" s="173" t="str">
        <f>'جدول نتایج '!FC32</f>
        <v/>
      </c>
      <c r="RD28" s="173" t="str">
        <f>'جدول نتایج '!FD32</f>
        <v/>
      </c>
      <c r="RE28" s="173" t="str">
        <f>'جدول نتایج '!FE32</f>
        <v/>
      </c>
      <c r="RF28" s="482" t="s">
        <v>103</v>
      </c>
      <c r="RG28" s="482"/>
      <c r="RH28" s="482"/>
      <c r="RI28" s="482"/>
      <c r="RJ28" s="482"/>
      <c r="RK28" s="482" t="s">
        <v>85</v>
      </c>
      <c r="RL28" s="176" t="s">
        <v>7</v>
      </c>
      <c r="RM28" s="478" t="str">
        <f>'جدول نتایج '!A32</f>
        <v>تربیت بدنی</v>
      </c>
      <c r="RN28" s="478"/>
      <c r="RO28" s="173" t="str">
        <f>'جدول نتایج '!FG32</f>
        <v/>
      </c>
      <c r="RP28" s="173" t="str">
        <f>'جدول نتایج '!FH32</f>
        <v/>
      </c>
      <c r="RQ28" s="173" t="str">
        <f>'جدول نتایج '!FI32</f>
        <v/>
      </c>
      <c r="RR28" s="482" t="s">
        <v>103</v>
      </c>
      <c r="RS28" s="482"/>
      <c r="RT28" s="482"/>
      <c r="RU28" s="482"/>
      <c r="RV28" s="482"/>
      <c r="RW28" s="482" t="s">
        <v>85</v>
      </c>
      <c r="RX28" s="176" t="s">
        <v>7</v>
      </c>
      <c r="RY28" s="478" t="str">
        <f>'جدول نتایج '!A32</f>
        <v>تربیت بدنی</v>
      </c>
      <c r="RZ28" s="478"/>
      <c r="SA28" s="173" t="str">
        <f>'جدول نتایج '!FK32</f>
        <v/>
      </c>
      <c r="SB28" s="173" t="str">
        <f>'جدول نتایج '!FL32</f>
        <v/>
      </c>
      <c r="SC28" s="173" t="str">
        <f>'جدول نتایج '!FM32</f>
        <v/>
      </c>
      <c r="SD28" s="482" t="s">
        <v>103</v>
      </c>
      <c r="SE28" s="482"/>
      <c r="SF28" s="482"/>
      <c r="SG28" s="482"/>
      <c r="SH28" s="482"/>
      <c r="SI28" s="482" t="s">
        <v>85</v>
      </c>
      <c r="SJ28" s="176" t="s">
        <v>7</v>
      </c>
      <c r="SK28" s="478" t="str">
        <f>'جدول نتایج '!A32</f>
        <v>تربیت بدنی</v>
      </c>
      <c r="SL28" s="478"/>
      <c r="SM28" s="173" t="str">
        <f>'جدول نتایج '!FO32</f>
        <v/>
      </c>
      <c r="SN28" s="173" t="str">
        <f>'جدول نتایج '!FP32</f>
        <v/>
      </c>
      <c r="SO28" s="173" t="str">
        <f>'جدول نتایج '!FQ32</f>
        <v/>
      </c>
      <c r="SP28" s="482" t="s">
        <v>103</v>
      </c>
      <c r="SQ28" s="482"/>
      <c r="SR28" s="482"/>
      <c r="SS28" s="482"/>
      <c r="ST28" s="482"/>
      <c r="SU28" s="482" t="s">
        <v>85</v>
      </c>
      <c r="SV28" s="176" t="s">
        <v>7</v>
      </c>
      <c r="SW28" s="478" t="str">
        <f>'جدول نتایج '!A32</f>
        <v>تربیت بدنی</v>
      </c>
      <c r="SX28" s="478"/>
      <c r="SY28" s="173" t="str">
        <f>'جدول نتایج '!FS32</f>
        <v/>
      </c>
      <c r="SZ28" s="173" t="str">
        <f>'جدول نتایج '!FT32</f>
        <v/>
      </c>
      <c r="TA28" s="173" t="str">
        <f>'جدول نتایج '!FU32</f>
        <v/>
      </c>
      <c r="TB28" s="482" t="s">
        <v>103</v>
      </c>
      <c r="TC28" s="482"/>
      <c r="TD28" s="482"/>
      <c r="TE28" s="482"/>
      <c r="TF28" s="482"/>
      <c r="TG28" s="482" t="s">
        <v>85</v>
      </c>
      <c r="TH28" s="176" t="s">
        <v>7</v>
      </c>
      <c r="TI28" s="478" t="str">
        <f>'جدول نتایج '!A32</f>
        <v>تربیت بدنی</v>
      </c>
      <c r="TJ28" s="478"/>
      <c r="TK28" s="173" t="str">
        <f>'جدول نتایج '!FW32</f>
        <v/>
      </c>
      <c r="TL28" s="173" t="str">
        <f>'جدول نتایج '!FX32</f>
        <v/>
      </c>
      <c r="TM28" s="173" t="str">
        <f>'جدول نتایج '!FY32</f>
        <v/>
      </c>
      <c r="TN28" s="482" t="s">
        <v>103</v>
      </c>
      <c r="TO28" s="482"/>
      <c r="TP28" s="482"/>
      <c r="TQ28" s="482"/>
      <c r="TR28" s="482"/>
      <c r="TS28" s="482" t="s">
        <v>85</v>
      </c>
      <c r="TT28" s="176" t="s">
        <v>7</v>
      </c>
      <c r="TU28" s="478" t="str">
        <f>'جدول نتایج '!A32</f>
        <v>تربیت بدنی</v>
      </c>
      <c r="TV28" s="478"/>
      <c r="TW28" s="173" t="str">
        <f>'جدول نتایج '!GA32</f>
        <v/>
      </c>
      <c r="TX28" s="173" t="str">
        <f>'جدول نتایج '!GB32</f>
        <v/>
      </c>
      <c r="TY28" s="173" t="str">
        <f>'جدول نتایج '!GC32</f>
        <v/>
      </c>
      <c r="TZ28" s="482" t="s">
        <v>103</v>
      </c>
      <c r="UA28" s="482"/>
      <c r="UB28" s="482"/>
      <c r="UC28" s="482"/>
      <c r="UD28" s="482"/>
      <c r="UE28" s="482" t="s">
        <v>85</v>
      </c>
      <c r="UF28" s="176" t="s">
        <v>7</v>
      </c>
      <c r="UG28" s="478" t="str">
        <f>'جدول نتایج '!A32</f>
        <v>تربیت بدنی</v>
      </c>
      <c r="UH28" s="478"/>
      <c r="UI28" s="173" t="str">
        <f>'جدول نتایج '!GE32</f>
        <v/>
      </c>
      <c r="UJ28" s="173" t="str">
        <f>'جدول نتایج '!GF32</f>
        <v/>
      </c>
      <c r="UK28" s="173" t="str">
        <f>'جدول نتایج '!GG32</f>
        <v/>
      </c>
      <c r="UL28" s="482" t="s">
        <v>103</v>
      </c>
      <c r="UM28" s="482"/>
      <c r="UN28" s="482"/>
      <c r="UO28" s="482"/>
      <c r="UP28" s="482"/>
      <c r="UQ28" s="482" t="s">
        <v>85</v>
      </c>
      <c r="UR28" s="176" t="s">
        <v>7</v>
      </c>
      <c r="US28" s="478" t="str">
        <f>'جدول نتایج '!A32</f>
        <v>تربیت بدنی</v>
      </c>
      <c r="UT28" s="478"/>
      <c r="UU28" s="173" t="str">
        <f>'جدول نتایج '!GI32</f>
        <v/>
      </c>
      <c r="UV28" s="173" t="str">
        <f>'جدول نتایج '!GJ32</f>
        <v/>
      </c>
      <c r="UW28" s="173" t="str">
        <f>'جدول نتایج '!GK32</f>
        <v/>
      </c>
      <c r="UX28" s="482" t="s">
        <v>103</v>
      </c>
      <c r="UY28" s="482"/>
      <c r="UZ28" s="482"/>
      <c r="VA28" s="482"/>
      <c r="VB28" s="482"/>
      <c r="VC28" s="482" t="s">
        <v>85</v>
      </c>
      <c r="VD28" s="176" t="s">
        <v>7</v>
      </c>
      <c r="VE28" s="478" t="str">
        <f>'جدول نتایج '!A32</f>
        <v>تربیت بدنی</v>
      </c>
      <c r="VF28" s="478"/>
      <c r="VG28" s="173" t="str">
        <f>'جدول نتایج '!GM32</f>
        <v/>
      </c>
      <c r="VH28" s="173" t="str">
        <f>'جدول نتایج '!GN32</f>
        <v/>
      </c>
      <c r="VI28" s="173" t="str">
        <f>'جدول نتایج '!GO32</f>
        <v/>
      </c>
      <c r="VJ28" s="482" t="s">
        <v>103</v>
      </c>
      <c r="VK28" s="482"/>
      <c r="VL28" s="482"/>
      <c r="VM28" s="482"/>
      <c r="VN28" s="482"/>
      <c r="VO28" s="482" t="s">
        <v>85</v>
      </c>
      <c r="VP28" s="176" t="s">
        <v>7</v>
      </c>
      <c r="VQ28" s="478" t="str">
        <f>'جدول نتایج '!A32</f>
        <v>تربیت بدنی</v>
      </c>
      <c r="VR28" s="478"/>
      <c r="VS28" s="173" t="str">
        <f>'جدول نتایج '!GQ32</f>
        <v/>
      </c>
      <c r="VT28" s="173" t="str">
        <f>'جدول نتایج '!GR32</f>
        <v/>
      </c>
      <c r="VU28" s="173" t="str">
        <f>'جدول نتایج '!GS32</f>
        <v/>
      </c>
      <c r="VV28" s="482" t="s">
        <v>103</v>
      </c>
      <c r="VW28" s="482"/>
      <c r="VX28" s="482"/>
      <c r="VY28" s="482"/>
      <c r="VZ28" s="482"/>
      <c r="WA28" s="482" t="s">
        <v>85</v>
      </c>
      <c r="WB28" s="176" t="s">
        <v>7</v>
      </c>
      <c r="WC28" s="478" t="str">
        <f>'جدول نتایج '!A32</f>
        <v>تربیت بدنی</v>
      </c>
      <c r="WD28" s="478"/>
      <c r="WE28" s="173" t="str">
        <f>'جدول نتایج '!GU32</f>
        <v/>
      </c>
      <c r="WF28" s="173" t="str">
        <f>'جدول نتایج '!GV32</f>
        <v/>
      </c>
      <c r="WG28" s="173" t="str">
        <f>'جدول نتایج '!GW32</f>
        <v/>
      </c>
      <c r="WH28" s="482" t="s">
        <v>103</v>
      </c>
      <c r="WI28" s="482"/>
      <c r="WJ28" s="482"/>
      <c r="WK28" s="482"/>
      <c r="WL28" s="482"/>
      <c r="WM28" s="482" t="s">
        <v>85</v>
      </c>
      <c r="WN28" s="176" t="s">
        <v>7</v>
      </c>
      <c r="WO28" s="478" t="str">
        <f>'جدول نتایج '!A32</f>
        <v>تربیت بدنی</v>
      </c>
      <c r="WP28" s="478"/>
      <c r="WQ28" s="173" t="str">
        <f>'جدول نتایج '!GY32</f>
        <v/>
      </c>
      <c r="WR28" s="173" t="str">
        <f>'جدول نتایج '!GZ32</f>
        <v/>
      </c>
      <c r="WS28" s="173" t="str">
        <f>'جدول نتایج '!HA32</f>
        <v/>
      </c>
      <c r="WT28" s="482" t="s">
        <v>103</v>
      </c>
      <c r="WU28" s="482"/>
      <c r="WV28" s="482"/>
      <c r="WW28" s="482"/>
      <c r="WX28" s="482"/>
      <c r="WY28" s="482" t="s">
        <v>85</v>
      </c>
      <c r="WZ28" s="176" t="s">
        <v>7</v>
      </c>
      <c r="XA28" s="478" t="str">
        <f>'جدول نتایج '!A32</f>
        <v>تربیت بدنی</v>
      </c>
      <c r="XB28" s="478"/>
      <c r="XC28" s="173" t="str">
        <f>'جدول نتایج '!HC32</f>
        <v/>
      </c>
      <c r="XD28" s="173" t="str">
        <f>'جدول نتایج '!HD32</f>
        <v/>
      </c>
      <c r="XE28" s="173" t="str">
        <f>'جدول نتایج '!HE32</f>
        <v/>
      </c>
      <c r="XF28" s="482" t="s">
        <v>103</v>
      </c>
      <c r="XG28" s="482"/>
      <c r="XH28" s="482"/>
      <c r="XI28" s="482"/>
      <c r="XJ28" s="482"/>
      <c r="XK28" s="482" t="s">
        <v>85</v>
      </c>
      <c r="XL28" s="176" t="s">
        <v>7</v>
      </c>
      <c r="XM28" s="478" t="str">
        <f>'جدول نتایج '!A32</f>
        <v>تربیت بدنی</v>
      </c>
      <c r="XN28" s="478"/>
      <c r="XO28" s="173" t="str">
        <f>'جدول نتایج '!HG32</f>
        <v/>
      </c>
      <c r="XP28" s="173" t="str">
        <f>'جدول نتایج '!HH32</f>
        <v/>
      </c>
      <c r="XQ28" s="173" t="str">
        <f>'جدول نتایج '!HI32</f>
        <v/>
      </c>
      <c r="XR28" s="482" t="s">
        <v>103</v>
      </c>
      <c r="XS28" s="482"/>
      <c r="XT28" s="482"/>
      <c r="XU28" s="482"/>
      <c r="XV28" s="482"/>
      <c r="XW28" s="482" t="s">
        <v>85</v>
      </c>
      <c r="XX28" s="176" t="s">
        <v>7</v>
      </c>
      <c r="XY28" s="478" t="str">
        <f>'جدول نتایج '!A32</f>
        <v>تربیت بدنی</v>
      </c>
      <c r="XZ28" s="478"/>
      <c r="YA28" s="173" t="str">
        <f>'جدول نتایج '!HK32</f>
        <v/>
      </c>
      <c r="YB28" s="173" t="str">
        <f>'جدول نتایج '!HL32</f>
        <v/>
      </c>
      <c r="YC28" s="173" t="str">
        <f>'جدول نتایج '!HM32</f>
        <v/>
      </c>
      <c r="YD28" s="482" t="s">
        <v>103</v>
      </c>
      <c r="YE28" s="482"/>
      <c r="YF28" s="482"/>
      <c r="YG28" s="482"/>
      <c r="YH28" s="482"/>
      <c r="YI28" s="482" t="s">
        <v>85</v>
      </c>
      <c r="YJ28" s="176" t="s">
        <v>7</v>
      </c>
      <c r="YK28" s="478" t="str">
        <f>'جدول نتایج '!A32</f>
        <v>تربیت بدنی</v>
      </c>
      <c r="YL28" s="478"/>
      <c r="YM28" s="173" t="str">
        <f>'جدول نتایج '!HO32</f>
        <v/>
      </c>
      <c r="YN28" s="173" t="str">
        <f>'جدول نتایج '!HP32</f>
        <v/>
      </c>
      <c r="YO28" s="173" t="str">
        <f>'جدول نتایج '!HQ32</f>
        <v/>
      </c>
      <c r="YP28" s="482" t="s">
        <v>103</v>
      </c>
      <c r="YQ28" s="482"/>
      <c r="YR28" s="482"/>
      <c r="YS28" s="482"/>
      <c r="YT28" s="482"/>
      <c r="YU28" s="482" t="s">
        <v>85</v>
      </c>
      <c r="YV28" s="176" t="s">
        <v>7</v>
      </c>
      <c r="YW28" s="478" t="str">
        <f>'جدول نتایج '!A32</f>
        <v>تربیت بدنی</v>
      </c>
      <c r="YX28" s="478"/>
      <c r="YY28" s="173" t="str">
        <f>'جدول نتایج '!HS32</f>
        <v/>
      </c>
      <c r="YZ28" s="173" t="str">
        <f>'جدول نتایج '!HT32</f>
        <v/>
      </c>
      <c r="ZA28" s="173" t="str">
        <f>'جدول نتایج '!HU32</f>
        <v/>
      </c>
      <c r="ZB28" s="482" t="s">
        <v>103</v>
      </c>
      <c r="ZC28" s="482"/>
      <c r="ZD28" s="482"/>
      <c r="ZE28" s="482"/>
      <c r="ZF28" s="482"/>
      <c r="ZG28" s="482" t="s">
        <v>85</v>
      </c>
      <c r="ZH28" s="176" t="s">
        <v>7</v>
      </c>
      <c r="ZI28" s="478" t="str">
        <f>'جدول نتایج '!A32</f>
        <v>تربیت بدنی</v>
      </c>
      <c r="ZJ28" s="478"/>
      <c r="ZK28" s="173" t="str">
        <f>'جدول نتایج '!HW32</f>
        <v/>
      </c>
      <c r="ZL28" s="173" t="str">
        <f>'جدول نتایج '!HX32</f>
        <v/>
      </c>
      <c r="ZM28" s="173" t="str">
        <f>'جدول نتایج '!HY32</f>
        <v/>
      </c>
      <c r="ZN28" s="482" t="s">
        <v>103</v>
      </c>
      <c r="ZO28" s="482"/>
      <c r="ZP28" s="482"/>
      <c r="ZQ28" s="482"/>
      <c r="ZR28" s="482"/>
      <c r="ZS28" s="482" t="s">
        <v>85</v>
      </c>
      <c r="ZT28" s="176" t="s">
        <v>7</v>
      </c>
      <c r="ZU28" s="478" t="str">
        <f>'جدول نتایج '!A32</f>
        <v>تربیت بدنی</v>
      </c>
      <c r="ZV28" s="478"/>
      <c r="ZW28" s="173" t="str">
        <f>'جدول نتایج '!IA32</f>
        <v/>
      </c>
      <c r="ZX28" s="173" t="str">
        <f>'جدول نتایج '!IB32</f>
        <v/>
      </c>
      <c r="ZY28" s="173" t="str">
        <f>'جدول نتایج '!IC32</f>
        <v/>
      </c>
      <c r="ZZ28" s="482" t="s">
        <v>103</v>
      </c>
      <c r="AAA28" s="482"/>
      <c r="AAB28" s="482"/>
      <c r="AAC28" s="482"/>
      <c r="AAD28" s="482"/>
      <c r="AAE28" s="482" t="s">
        <v>85</v>
      </c>
      <c r="AAF28" s="176" t="s">
        <v>7</v>
      </c>
      <c r="AAG28" s="478" t="str">
        <f>'جدول نتایج '!A32</f>
        <v>تربیت بدنی</v>
      </c>
      <c r="AAH28" s="478"/>
      <c r="AAI28" s="173" t="str">
        <f>'جدول نتایج '!IE32</f>
        <v/>
      </c>
      <c r="AAJ28" s="173" t="str">
        <f>'جدول نتایج '!IF32</f>
        <v/>
      </c>
      <c r="AAK28" s="173" t="str">
        <f>'جدول نتایج '!IG32</f>
        <v/>
      </c>
      <c r="AAL28" s="482" t="s">
        <v>103</v>
      </c>
      <c r="AAM28" s="482"/>
      <c r="AAN28" s="482"/>
      <c r="AAO28" s="482"/>
      <c r="AAP28" s="482"/>
      <c r="AAQ28" s="482" t="s">
        <v>85</v>
      </c>
      <c r="AAR28" s="176" t="s">
        <v>7</v>
      </c>
      <c r="AAS28" s="478" t="str">
        <f>'جدول نتایج '!A32</f>
        <v>تربیت بدنی</v>
      </c>
      <c r="AAT28" s="478"/>
      <c r="AAU28" s="173" t="str">
        <f>'جدول نتایج '!II32</f>
        <v/>
      </c>
      <c r="AAV28" s="173" t="str">
        <f>'جدول نتایج '!IJ32</f>
        <v/>
      </c>
      <c r="AAW28" s="173" t="str">
        <f>'جدول نتایج '!IK32</f>
        <v/>
      </c>
      <c r="AAX28" s="482" t="s">
        <v>103</v>
      </c>
      <c r="AAY28" s="482"/>
      <c r="AAZ28" s="482"/>
      <c r="ABA28" s="482"/>
      <c r="ABB28" s="482"/>
      <c r="ABC28" s="482" t="s">
        <v>85</v>
      </c>
      <c r="ABD28" s="176" t="s">
        <v>7</v>
      </c>
      <c r="ABE28" s="478" t="str">
        <f>'جدول نتایج '!A32</f>
        <v>تربیت بدنی</v>
      </c>
      <c r="ABF28" s="478"/>
      <c r="ABG28" s="173" t="str">
        <f>'جدول نتایج '!IM32</f>
        <v/>
      </c>
      <c r="ABH28" s="173" t="str">
        <f>'جدول نتایج '!IN32</f>
        <v/>
      </c>
      <c r="ABI28" s="173" t="str">
        <f>'جدول نتایج '!IO32</f>
        <v/>
      </c>
      <c r="ABJ28" s="482" t="s">
        <v>103</v>
      </c>
      <c r="ABK28" s="482"/>
      <c r="ABL28" s="482"/>
      <c r="ABM28" s="482"/>
      <c r="ABN28" s="482"/>
      <c r="ABO28" s="482" t="s">
        <v>85</v>
      </c>
      <c r="ABP28" s="176" t="s">
        <v>7</v>
      </c>
      <c r="ABQ28" s="478" t="str">
        <f>'جدول نتایج '!A32</f>
        <v>تربیت بدنی</v>
      </c>
      <c r="ABR28" s="478"/>
      <c r="ABS28" s="173" t="str">
        <f>'جدول نتایج '!IQ32</f>
        <v/>
      </c>
      <c r="ABT28" s="173" t="str">
        <f>'جدول نتایج '!IR32</f>
        <v/>
      </c>
      <c r="ABU28" s="173" t="str">
        <f>'جدول نتایج '!IS32</f>
        <v/>
      </c>
      <c r="ABV28" s="482" t="s">
        <v>103</v>
      </c>
      <c r="ABW28" s="482"/>
      <c r="ABX28" s="482"/>
      <c r="ABY28" s="482"/>
      <c r="ABZ28" s="482"/>
      <c r="ACA28" s="482" t="s">
        <v>85</v>
      </c>
      <c r="ACB28" s="176" t="s">
        <v>7</v>
      </c>
      <c r="ACC28" s="478" t="str">
        <f>'جدول نتایج '!A32</f>
        <v>تربیت بدنی</v>
      </c>
      <c r="ACD28" s="478"/>
      <c r="ACE28" s="173" t="str">
        <f>'جدول نتایج '!IU32</f>
        <v/>
      </c>
      <c r="ACF28" s="173" t="str">
        <f>'جدول نتایج '!IV32</f>
        <v/>
      </c>
      <c r="ACG28" s="173" t="str">
        <f>'جدول نتایج '!IW32</f>
        <v/>
      </c>
      <c r="ACH28" s="482" t="s">
        <v>103</v>
      </c>
      <c r="ACI28" s="482"/>
      <c r="ACJ28" s="482"/>
      <c r="ACK28" s="482"/>
      <c r="ACL28" s="482"/>
      <c r="ACM28" s="482" t="s">
        <v>85</v>
      </c>
      <c r="ACN28" s="176" t="s">
        <v>7</v>
      </c>
      <c r="ACO28" s="478" t="str">
        <f>'جدول نتایج '!A32</f>
        <v>تربیت بدنی</v>
      </c>
      <c r="ACP28" s="478"/>
      <c r="ACQ28" s="173" t="str">
        <f>'جدول نتایج '!IY32</f>
        <v/>
      </c>
      <c r="ACR28" s="173" t="str">
        <f>'جدول نتایج '!IZ32</f>
        <v/>
      </c>
      <c r="ACS28" s="173" t="str">
        <f>'جدول نتایج '!JA32</f>
        <v/>
      </c>
      <c r="ACT28" s="482" t="s">
        <v>103</v>
      </c>
      <c r="ACU28" s="482"/>
      <c r="ACV28" s="482"/>
      <c r="ACW28" s="482"/>
      <c r="ACX28" s="482"/>
      <c r="ACY28" s="482" t="s">
        <v>85</v>
      </c>
      <c r="ACZ28" s="176" t="s">
        <v>7</v>
      </c>
      <c r="ADA28" s="478" t="str">
        <f>'جدول نتایج '!A32</f>
        <v>تربیت بدنی</v>
      </c>
      <c r="ADB28" s="478"/>
      <c r="ADC28" s="173" t="str">
        <f>'جدول نتایج '!JC32</f>
        <v/>
      </c>
      <c r="ADD28" s="173" t="str">
        <f>'جدول نتایج '!JD32</f>
        <v/>
      </c>
      <c r="ADE28" s="173" t="str">
        <f>'جدول نتایج '!JE32</f>
        <v/>
      </c>
      <c r="ADF28" s="482" t="s">
        <v>103</v>
      </c>
      <c r="ADG28" s="482"/>
      <c r="ADH28" s="482"/>
      <c r="ADI28" s="482"/>
      <c r="ADJ28" s="482"/>
      <c r="ADK28" s="482" t="s">
        <v>85</v>
      </c>
      <c r="ADL28" s="176" t="s">
        <v>7</v>
      </c>
      <c r="ADM28" s="478" t="str">
        <f>'جدول نتایج '!A32</f>
        <v>تربیت بدنی</v>
      </c>
      <c r="ADN28" s="478"/>
      <c r="ADO28" s="173" t="str">
        <f>'جدول نتایج '!JG32</f>
        <v/>
      </c>
      <c r="ADP28" s="173" t="str">
        <f>'جدول نتایج '!JH32</f>
        <v/>
      </c>
      <c r="ADQ28" s="173" t="str">
        <f>'جدول نتایج '!JI32</f>
        <v/>
      </c>
      <c r="ADR28" s="482" t="s">
        <v>103</v>
      </c>
      <c r="ADS28" s="482"/>
      <c r="ADT28" s="482"/>
      <c r="ADU28" s="482"/>
      <c r="ADV28" s="482"/>
      <c r="ADW28" s="482" t="s">
        <v>85</v>
      </c>
      <c r="ADX28" s="176" t="s">
        <v>7</v>
      </c>
      <c r="ADY28" s="478" t="str">
        <f>'جدول نتایج '!A32</f>
        <v>تربیت بدنی</v>
      </c>
      <c r="ADZ28" s="478"/>
      <c r="AEA28" s="173" t="str">
        <f>'جدول نتایج '!JK32</f>
        <v/>
      </c>
      <c r="AEB28" s="173" t="str">
        <f>'جدول نتایج '!JL32</f>
        <v/>
      </c>
      <c r="AEC28" s="173" t="str">
        <f>'جدول نتایج '!JM32</f>
        <v/>
      </c>
      <c r="AED28" s="482" t="s">
        <v>103</v>
      </c>
      <c r="AEE28" s="482"/>
      <c r="AEF28" s="482"/>
      <c r="AEG28" s="482"/>
      <c r="AEH28" s="482"/>
      <c r="AEI28" s="482" t="s">
        <v>85</v>
      </c>
      <c r="AEJ28" s="176" t="s">
        <v>7</v>
      </c>
      <c r="AEK28" s="478" t="str">
        <f>'جدول نتایج '!A32</f>
        <v>تربیت بدنی</v>
      </c>
      <c r="AEL28" s="478"/>
      <c r="AEM28" s="173" t="str">
        <f>'جدول نتایج '!JO32</f>
        <v/>
      </c>
      <c r="AEN28" s="173" t="str">
        <f>'جدول نتایج '!JP32</f>
        <v/>
      </c>
      <c r="AEO28" s="173" t="str">
        <f>'جدول نتایج '!JQ32</f>
        <v/>
      </c>
      <c r="AEP28" s="482" t="s">
        <v>103</v>
      </c>
      <c r="AEQ28" s="482"/>
      <c r="AER28" s="482"/>
      <c r="AES28" s="482"/>
      <c r="AET28" s="482"/>
      <c r="AEU28" s="482" t="s">
        <v>85</v>
      </c>
      <c r="AEV28" s="176" t="s">
        <v>7</v>
      </c>
      <c r="AEW28" s="478" t="str">
        <f>'جدول نتایج '!A32</f>
        <v>تربیت بدنی</v>
      </c>
      <c r="AEX28" s="478"/>
      <c r="AEY28" s="173" t="str">
        <f>'جدول نتایج '!JS32</f>
        <v/>
      </c>
      <c r="AEZ28" s="173" t="str">
        <f>'جدول نتایج '!JT32</f>
        <v/>
      </c>
      <c r="AFA28" s="173" t="str">
        <f>'جدول نتایج '!JU32</f>
        <v/>
      </c>
      <c r="AFB28" s="482" t="s">
        <v>103</v>
      </c>
      <c r="AFC28" s="482"/>
      <c r="AFD28" s="482"/>
      <c r="AFE28" s="482"/>
      <c r="AFF28" s="482"/>
      <c r="AFG28" s="482" t="s">
        <v>85</v>
      </c>
      <c r="AFH28" s="176" t="s">
        <v>7</v>
      </c>
      <c r="AFI28" s="478" t="str">
        <f>'جدول نتایج '!A32</f>
        <v>تربیت بدنی</v>
      </c>
      <c r="AFJ28" s="478"/>
      <c r="AFK28" s="173" t="str">
        <f>'جدول نتایج '!JW32</f>
        <v/>
      </c>
      <c r="AFL28" s="173" t="str">
        <f>'جدول نتایج '!JX32</f>
        <v/>
      </c>
      <c r="AFM28" s="173" t="str">
        <f>'جدول نتایج '!JY32</f>
        <v/>
      </c>
      <c r="AFN28" s="482" t="s">
        <v>103</v>
      </c>
      <c r="AFO28" s="482"/>
      <c r="AFP28" s="482"/>
      <c r="AFQ28" s="482"/>
      <c r="AFR28" s="482"/>
      <c r="AFS28" s="482" t="s">
        <v>85</v>
      </c>
      <c r="AFT28" s="176" t="s">
        <v>7</v>
      </c>
      <c r="AFU28" s="478" t="str">
        <f>'جدول نتایج '!A32</f>
        <v>تربیت بدنی</v>
      </c>
      <c r="AFV28" s="478"/>
      <c r="AFW28" s="173" t="str">
        <f>'جدول نتایج '!KA32</f>
        <v/>
      </c>
      <c r="AFX28" s="173" t="str">
        <f>'جدول نتایج '!KB32</f>
        <v/>
      </c>
      <c r="AFY28" s="173" t="str">
        <f>'جدول نتایج '!KC32</f>
        <v/>
      </c>
      <c r="AFZ28" s="482" t="s">
        <v>103</v>
      </c>
      <c r="AGA28" s="482"/>
      <c r="AGB28" s="482"/>
      <c r="AGC28" s="482"/>
      <c r="AGD28" s="482"/>
      <c r="AGE28" s="482" t="s">
        <v>85</v>
      </c>
      <c r="AGF28" s="176" t="s">
        <v>7</v>
      </c>
      <c r="AGG28" s="478" t="str">
        <f>'جدول نتایج '!A32</f>
        <v>تربیت بدنی</v>
      </c>
      <c r="AGH28" s="478"/>
      <c r="AGI28" s="173" t="str">
        <f>'جدول نتایج '!KE32</f>
        <v/>
      </c>
      <c r="AGJ28" s="173" t="str">
        <f>'جدول نتایج '!KF32</f>
        <v/>
      </c>
      <c r="AGK28" s="173" t="str">
        <f>'جدول نتایج '!KG32</f>
        <v/>
      </c>
      <c r="AGL28" s="482" t="s">
        <v>103</v>
      </c>
      <c r="AGM28" s="482"/>
      <c r="AGN28" s="482"/>
      <c r="AGO28" s="482"/>
      <c r="AGP28" s="482"/>
      <c r="AGQ28" s="482" t="s">
        <v>85</v>
      </c>
      <c r="AGR28" s="176" t="s">
        <v>7</v>
      </c>
      <c r="AGS28" s="478" t="str">
        <f>'جدول نتایج '!A32</f>
        <v>تربیت بدنی</v>
      </c>
      <c r="AGT28" s="478"/>
      <c r="AGU28" s="173" t="str">
        <f>'جدول نتایج '!KI32</f>
        <v/>
      </c>
      <c r="AGV28" s="173" t="str">
        <f>'جدول نتایج '!KJ32</f>
        <v/>
      </c>
      <c r="AGW28" s="173" t="str">
        <f>'جدول نتایج '!KK32</f>
        <v/>
      </c>
      <c r="AGX28" s="482" t="s">
        <v>103</v>
      </c>
      <c r="AGY28" s="482"/>
      <c r="AGZ28" s="482"/>
      <c r="AHA28" s="482"/>
      <c r="AHB28" s="482"/>
      <c r="AHC28" s="482" t="s">
        <v>85</v>
      </c>
      <c r="AHD28" s="176" t="s">
        <v>7</v>
      </c>
      <c r="AHE28" s="478" t="str">
        <f>'جدول نتایج '!A32</f>
        <v>تربیت بدنی</v>
      </c>
      <c r="AHF28" s="478"/>
      <c r="AHG28" s="173" t="str">
        <f>'جدول نتایج '!KM32</f>
        <v/>
      </c>
      <c r="AHH28" s="173" t="str">
        <f>'جدول نتایج '!KN32</f>
        <v/>
      </c>
      <c r="AHI28" s="173" t="str">
        <f>'جدول نتایج '!KO32</f>
        <v/>
      </c>
      <c r="AHJ28" s="482" t="s">
        <v>103</v>
      </c>
      <c r="AHK28" s="482"/>
      <c r="AHL28" s="482"/>
      <c r="AHM28" s="482"/>
      <c r="AHN28" s="482"/>
      <c r="AHO28" s="482" t="s">
        <v>85</v>
      </c>
      <c r="AHP28" s="176" t="s">
        <v>7</v>
      </c>
      <c r="AHQ28" s="478" t="str">
        <f>'جدول نتایج '!A32</f>
        <v>تربیت بدنی</v>
      </c>
      <c r="AHR28" s="478"/>
      <c r="AHS28" s="173" t="str">
        <f>'جدول نتایج '!KQ32</f>
        <v/>
      </c>
      <c r="AHT28" s="173" t="str">
        <f>'جدول نتایج '!KR32</f>
        <v/>
      </c>
      <c r="AHU28" s="173" t="str">
        <f>'جدول نتایج '!KS32</f>
        <v/>
      </c>
      <c r="AHV28" s="482" t="s">
        <v>103</v>
      </c>
      <c r="AHW28" s="482"/>
      <c r="AHX28" s="482"/>
      <c r="AHY28" s="482"/>
      <c r="AHZ28" s="482"/>
      <c r="AIA28" s="482" t="s">
        <v>85</v>
      </c>
      <c r="AIB28" s="176" t="s">
        <v>7</v>
      </c>
      <c r="AIC28" s="478" t="str">
        <f>'جدول نتایج '!A32</f>
        <v>تربیت بدنی</v>
      </c>
      <c r="AID28" s="478"/>
      <c r="AIE28" s="173" t="str">
        <f>'جدول نتایج '!KU32</f>
        <v/>
      </c>
      <c r="AIF28" s="173" t="str">
        <f>'جدول نتایج '!KV32</f>
        <v/>
      </c>
      <c r="AIG28" s="173" t="str">
        <f>'جدول نتایج '!KW32</f>
        <v/>
      </c>
      <c r="AIH28" s="482" t="s">
        <v>103</v>
      </c>
      <c r="AII28" s="482"/>
      <c r="AIJ28" s="482"/>
      <c r="AIK28" s="482"/>
      <c r="AIL28" s="482"/>
      <c r="AIM28" s="482" t="s">
        <v>85</v>
      </c>
      <c r="AIN28" s="176" t="s">
        <v>7</v>
      </c>
      <c r="AIO28" s="478" t="str">
        <f>'جدول نتایج '!A32</f>
        <v>تربیت بدنی</v>
      </c>
      <c r="AIP28" s="478"/>
      <c r="AIQ28" s="173" t="str">
        <f>'جدول نتایج '!KY32</f>
        <v/>
      </c>
      <c r="AIR28" s="173" t="str">
        <f>'جدول نتایج '!KZ32</f>
        <v/>
      </c>
      <c r="AIS28" s="173" t="str">
        <f>'جدول نتایج '!LA32</f>
        <v/>
      </c>
      <c r="AIT28" s="482" t="s">
        <v>103</v>
      </c>
      <c r="AIU28" s="482"/>
      <c r="AIV28" s="482"/>
      <c r="AIW28" s="482"/>
      <c r="AIX28" s="482"/>
      <c r="AIY28" s="482" t="s">
        <v>85</v>
      </c>
      <c r="AIZ28" s="176" t="s">
        <v>7</v>
      </c>
      <c r="AJA28" s="478" t="str">
        <f>'جدول نتایج '!A32</f>
        <v>تربیت بدنی</v>
      </c>
      <c r="AJB28" s="478"/>
      <c r="AJC28" s="173" t="str">
        <f>'جدول نتایج '!LC32</f>
        <v/>
      </c>
      <c r="AJD28" s="173" t="str">
        <f>'جدول نتایج '!LD32</f>
        <v/>
      </c>
      <c r="AJE28" s="173" t="str">
        <f>'جدول نتایج '!LE32</f>
        <v/>
      </c>
      <c r="AJF28" s="482" t="s">
        <v>103</v>
      </c>
      <c r="AJG28" s="482"/>
      <c r="AJH28" s="482"/>
      <c r="AJI28" s="482"/>
      <c r="AJJ28" s="482"/>
      <c r="AJK28" s="482" t="s">
        <v>85</v>
      </c>
      <c r="AJL28" s="176" t="s">
        <v>7</v>
      </c>
      <c r="AJM28" s="478" t="str">
        <f>'جدول نتایج '!A32</f>
        <v>تربیت بدنی</v>
      </c>
      <c r="AJN28" s="478"/>
      <c r="AJO28" s="173" t="str">
        <f>'جدول نتایج '!LG32</f>
        <v/>
      </c>
      <c r="AJP28" s="173" t="str">
        <f>'جدول نتایج '!LH32</f>
        <v/>
      </c>
      <c r="AJQ28" s="173" t="str">
        <f>'جدول نتایج '!LI32</f>
        <v/>
      </c>
      <c r="AJR28" s="482" t="s">
        <v>103</v>
      </c>
      <c r="AJS28" s="482"/>
      <c r="AJT28" s="482"/>
      <c r="AJU28" s="482"/>
      <c r="AJV28" s="482"/>
      <c r="AJW28" s="482" t="s">
        <v>85</v>
      </c>
      <c r="AJX28" s="176" t="s">
        <v>7</v>
      </c>
      <c r="AJY28" s="478" t="str">
        <f>'جدول نتایج '!A32</f>
        <v>تربیت بدنی</v>
      </c>
      <c r="AJZ28" s="478"/>
      <c r="AKA28" s="173" t="str">
        <f>'جدول نتایج '!LK32</f>
        <v/>
      </c>
      <c r="AKB28" s="173" t="str">
        <f>'جدول نتایج '!LL32</f>
        <v/>
      </c>
      <c r="AKC28" s="173" t="str">
        <f>'جدول نتایج '!LM32</f>
        <v/>
      </c>
      <c r="AKD28" s="482" t="s">
        <v>103</v>
      </c>
      <c r="AKE28" s="482"/>
      <c r="AKF28" s="482"/>
      <c r="AKG28" s="482"/>
      <c r="AKH28" s="482"/>
      <c r="AKI28" s="482" t="s">
        <v>85</v>
      </c>
      <c r="AKJ28" s="176" t="s">
        <v>7</v>
      </c>
    </row>
    <row r="29" spans="1:978" ht="18" customHeight="1" x14ac:dyDescent="0.3">
      <c r="A29" s="478" t="str">
        <f>'جدول نتایج '!A33</f>
        <v>تهذیب</v>
      </c>
      <c r="B29" s="478"/>
      <c r="C29" s="173" t="str">
        <f>'جدول نتایج '!C33</f>
        <v/>
      </c>
      <c r="D29" s="173" t="str">
        <f>'جدول نتایج '!D33</f>
        <v/>
      </c>
      <c r="E29" s="173" t="str">
        <f>'جدول نتایج '!E33</f>
        <v/>
      </c>
      <c r="F29" s="482" t="s">
        <v>104</v>
      </c>
      <c r="G29" s="482"/>
      <c r="H29" s="482"/>
      <c r="I29" s="482"/>
      <c r="J29" s="482"/>
      <c r="K29" s="482"/>
      <c r="L29" s="176" t="s">
        <v>8</v>
      </c>
      <c r="M29" s="478" t="str">
        <f>'جدول نتایج '!A33</f>
        <v>تهذیب</v>
      </c>
      <c r="N29" s="478"/>
      <c r="O29" s="173" t="str">
        <f>'جدول نتایج '!G33</f>
        <v/>
      </c>
      <c r="P29" s="173" t="str">
        <f>'جدول نتایج '!H33</f>
        <v/>
      </c>
      <c r="Q29" s="173" t="str">
        <f>'جدول نتایج '!I33</f>
        <v/>
      </c>
      <c r="R29" s="482" t="s">
        <v>104</v>
      </c>
      <c r="S29" s="482"/>
      <c r="T29" s="482"/>
      <c r="U29" s="482"/>
      <c r="V29" s="482"/>
      <c r="W29" s="482"/>
      <c r="X29" s="176" t="s">
        <v>8</v>
      </c>
      <c r="Y29" s="478" t="str">
        <f>'جدول نتایج '!A33</f>
        <v>تهذیب</v>
      </c>
      <c r="Z29" s="478"/>
      <c r="AA29" s="173" t="str">
        <f>'جدول نتایج '!K33</f>
        <v/>
      </c>
      <c r="AB29" s="173" t="str">
        <f>'جدول نتایج '!L33</f>
        <v/>
      </c>
      <c r="AC29" s="173" t="str">
        <f>'جدول نتایج '!M33</f>
        <v/>
      </c>
      <c r="AD29" s="482" t="s">
        <v>104</v>
      </c>
      <c r="AE29" s="482"/>
      <c r="AF29" s="482"/>
      <c r="AG29" s="482"/>
      <c r="AH29" s="482"/>
      <c r="AI29" s="482"/>
      <c r="AJ29" s="176" t="s">
        <v>8</v>
      </c>
      <c r="AK29" s="478" t="str">
        <f>'جدول نتایج '!A33</f>
        <v>تهذیب</v>
      </c>
      <c r="AL29" s="478"/>
      <c r="AM29" s="173" t="str">
        <f>'جدول نتایج '!O33</f>
        <v/>
      </c>
      <c r="AN29" s="173" t="str">
        <f>'جدول نتایج '!P33</f>
        <v/>
      </c>
      <c r="AO29" s="173" t="str">
        <f>'جدول نتایج '!Q33</f>
        <v/>
      </c>
      <c r="AP29" s="482" t="s">
        <v>104</v>
      </c>
      <c r="AQ29" s="482"/>
      <c r="AR29" s="482"/>
      <c r="AS29" s="482"/>
      <c r="AT29" s="482"/>
      <c r="AU29" s="482"/>
      <c r="AV29" s="176" t="s">
        <v>8</v>
      </c>
      <c r="AW29" s="478" t="str">
        <f>'جدول نتایج '!A33</f>
        <v>تهذیب</v>
      </c>
      <c r="AX29" s="478"/>
      <c r="AY29" s="173" t="str">
        <f>'جدول نتایج '!S33</f>
        <v/>
      </c>
      <c r="AZ29" s="173" t="str">
        <f>'جدول نتایج '!T33</f>
        <v/>
      </c>
      <c r="BA29" s="173" t="str">
        <f>'جدول نتایج '!U33</f>
        <v/>
      </c>
      <c r="BB29" s="482" t="s">
        <v>104</v>
      </c>
      <c r="BC29" s="482"/>
      <c r="BD29" s="482"/>
      <c r="BE29" s="482"/>
      <c r="BF29" s="482"/>
      <c r="BG29" s="482"/>
      <c r="BH29" s="176" t="s">
        <v>8</v>
      </c>
      <c r="BI29" s="478" t="str">
        <f>'جدول نتایج '!A33</f>
        <v>تهذیب</v>
      </c>
      <c r="BJ29" s="478"/>
      <c r="BK29" s="173" t="str">
        <f>'جدول نتایج '!W33</f>
        <v/>
      </c>
      <c r="BL29" s="173" t="str">
        <f>'جدول نتایج '!X33</f>
        <v/>
      </c>
      <c r="BM29" s="173" t="str">
        <f>'جدول نتایج '!Y33</f>
        <v/>
      </c>
      <c r="BN29" s="482" t="s">
        <v>104</v>
      </c>
      <c r="BO29" s="482"/>
      <c r="BP29" s="482"/>
      <c r="BQ29" s="482"/>
      <c r="BR29" s="482"/>
      <c r="BS29" s="482"/>
      <c r="BT29" s="176" t="s">
        <v>8</v>
      </c>
      <c r="BU29" s="478" t="str">
        <f>'جدول نتایج '!A33</f>
        <v>تهذیب</v>
      </c>
      <c r="BV29" s="478"/>
      <c r="BW29" s="173" t="str">
        <f>'جدول نتایج '!AA33</f>
        <v/>
      </c>
      <c r="BX29" s="173" t="str">
        <f>'جدول نتایج '!AB33</f>
        <v/>
      </c>
      <c r="BY29" s="173" t="str">
        <f>'جدول نتایج '!AC33</f>
        <v/>
      </c>
      <c r="BZ29" s="482" t="s">
        <v>104</v>
      </c>
      <c r="CA29" s="482"/>
      <c r="CB29" s="482"/>
      <c r="CC29" s="482"/>
      <c r="CD29" s="482"/>
      <c r="CE29" s="482"/>
      <c r="CF29" s="176" t="s">
        <v>8</v>
      </c>
      <c r="CG29" s="478" t="str">
        <f>'جدول نتایج '!A33</f>
        <v>تهذیب</v>
      </c>
      <c r="CH29" s="478"/>
      <c r="CI29" s="173" t="str">
        <f>'جدول نتایج '!AE33</f>
        <v/>
      </c>
      <c r="CJ29" s="173" t="str">
        <f>'جدول نتایج '!AF33</f>
        <v/>
      </c>
      <c r="CK29" s="173" t="str">
        <f>'جدول نتایج '!AG33</f>
        <v/>
      </c>
      <c r="CL29" s="482" t="s">
        <v>104</v>
      </c>
      <c r="CM29" s="482"/>
      <c r="CN29" s="482"/>
      <c r="CO29" s="482"/>
      <c r="CP29" s="482"/>
      <c r="CQ29" s="482"/>
      <c r="CR29" s="176" t="s">
        <v>8</v>
      </c>
      <c r="CS29" s="478" t="str">
        <f>'جدول نتایج '!A33</f>
        <v>تهذیب</v>
      </c>
      <c r="CT29" s="478"/>
      <c r="CU29" s="173" t="str">
        <f>'جدول نتایج '!AI33</f>
        <v/>
      </c>
      <c r="CV29" s="173" t="str">
        <f>'جدول نتایج '!AJ33</f>
        <v/>
      </c>
      <c r="CW29" s="173" t="str">
        <f>'جدول نتایج '!AK33</f>
        <v/>
      </c>
      <c r="CX29" s="482" t="s">
        <v>104</v>
      </c>
      <c r="CY29" s="482"/>
      <c r="CZ29" s="482"/>
      <c r="DA29" s="482"/>
      <c r="DB29" s="482"/>
      <c r="DC29" s="482"/>
      <c r="DD29" s="176" t="s">
        <v>8</v>
      </c>
      <c r="DE29" s="478" t="str">
        <f>'جدول نتایج '!A33</f>
        <v>تهذیب</v>
      </c>
      <c r="DF29" s="478"/>
      <c r="DG29" s="173" t="str">
        <f>'جدول نتایج '!AM33</f>
        <v/>
      </c>
      <c r="DH29" s="173" t="str">
        <f>'جدول نتایج '!AN33</f>
        <v/>
      </c>
      <c r="DI29" s="173" t="str">
        <f>'جدول نتایج '!AO33</f>
        <v/>
      </c>
      <c r="DJ29" s="482" t="s">
        <v>104</v>
      </c>
      <c r="DK29" s="482"/>
      <c r="DL29" s="482"/>
      <c r="DM29" s="482"/>
      <c r="DN29" s="482"/>
      <c r="DO29" s="482"/>
      <c r="DP29" s="176" t="s">
        <v>8</v>
      </c>
      <c r="DQ29" s="478" t="str">
        <f>'جدول نتایج '!A33</f>
        <v>تهذیب</v>
      </c>
      <c r="DR29" s="478"/>
      <c r="DS29" s="173" t="str">
        <f>'جدول نتایج '!AQ33</f>
        <v/>
      </c>
      <c r="DT29" s="173" t="str">
        <f>'جدول نتایج '!AR33</f>
        <v/>
      </c>
      <c r="DU29" s="173" t="str">
        <f>'جدول نتایج '!AS33</f>
        <v/>
      </c>
      <c r="DV29" s="482" t="s">
        <v>104</v>
      </c>
      <c r="DW29" s="482"/>
      <c r="DX29" s="482"/>
      <c r="DY29" s="482"/>
      <c r="DZ29" s="482"/>
      <c r="EA29" s="482"/>
      <c r="EB29" s="176" t="s">
        <v>8</v>
      </c>
      <c r="EC29" s="478" t="str">
        <f>'جدول نتایج '!A33</f>
        <v>تهذیب</v>
      </c>
      <c r="ED29" s="478"/>
      <c r="EE29" s="173" t="str">
        <f>'جدول نتایج '!AU33</f>
        <v/>
      </c>
      <c r="EF29" s="173" t="str">
        <f>'جدول نتایج '!AV33</f>
        <v/>
      </c>
      <c r="EG29" s="173" t="str">
        <f>'جدول نتایج '!AW33</f>
        <v/>
      </c>
      <c r="EH29" s="482" t="s">
        <v>104</v>
      </c>
      <c r="EI29" s="482"/>
      <c r="EJ29" s="482"/>
      <c r="EK29" s="482"/>
      <c r="EL29" s="482"/>
      <c r="EM29" s="482"/>
      <c r="EN29" s="176" t="s">
        <v>8</v>
      </c>
      <c r="EO29" s="478" t="str">
        <f>'جدول نتایج '!A33</f>
        <v>تهذیب</v>
      </c>
      <c r="EP29" s="478"/>
      <c r="EQ29" s="173" t="str">
        <f>'جدول نتایج '!AY33</f>
        <v/>
      </c>
      <c r="ER29" s="173" t="str">
        <f>'جدول نتایج '!AZ33</f>
        <v/>
      </c>
      <c r="ES29" s="173" t="str">
        <f>'جدول نتایج '!BA33</f>
        <v/>
      </c>
      <c r="ET29" s="482" t="s">
        <v>104</v>
      </c>
      <c r="EU29" s="482"/>
      <c r="EV29" s="482"/>
      <c r="EW29" s="482"/>
      <c r="EX29" s="482"/>
      <c r="EY29" s="482"/>
      <c r="EZ29" s="176" t="s">
        <v>8</v>
      </c>
      <c r="FA29" s="478" t="str">
        <f>'جدول نتایج '!A33</f>
        <v>تهذیب</v>
      </c>
      <c r="FB29" s="478"/>
      <c r="FC29" s="173" t="str">
        <f>'جدول نتایج '!BC33</f>
        <v/>
      </c>
      <c r="FD29" s="173" t="str">
        <f>'جدول نتایج '!BD33</f>
        <v/>
      </c>
      <c r="FE29" s="173" t="str">
        <f>'جدول نتایج '!BE33</f>
        <v/>
      </c>
      <c r="FF29" s="482" t="s">
        <v>104</v>
      </c>
      <c r="FG29" s="482"/>
      <c r="FH29" s="482"/>
      <c r="FI29" s="482"/>
      <c r="FJ29" s="482"/>
      <c r="FK29" s="482"/>
      <c r="FL29" s="176" t="s">
        <v>8</v>
      </c>
      <c r="FM29" s="478" t="str">
        <f>'جدول نتایج '!A33</f>
        <v>تهذیب</v>
      </c>
      <c r="FN29" s="478"/>
      <c r="FO29" s="173" t="str">
        <f>'جدول نتایج '!BG33</f>
        <v/>
      </c>
      <c r="FP29" s="173" t="str">
        <f>'جدول نتایج '!BH33</f>
        <v/>
      </c>
      <c r="FQ29" s="173" t="str">
        <f>'جدول نتایج '!BI33</f>
        <v/>
      </c>
      <c r="FR29" s="482" t="s">
        <v>104</v>
      </c>
      <c r="FS29" s="482"/>
      <c r="FT29" s="482"/>
      <c r="FU29" s="482"/>
      <c r="FV29" s="482"/>
      <c r="FW29" s="482"/>
      <c r="FX29" s="176" t="s">
        <v>8</v>
      </c>
      <c r="FY29" s="478" t="str">
        <f>'جدول نتایج '!A33</f>
        <v>تهذیب</v>
      </c>
      <c r="FZ29" s="478"/>
      <c r="GA29" s="173" t="str">
        <f>'جدول نتایج '!BK33</f>
        <v/>
      </c>
      <c r="GB29" s="173" t="str">
        <f>'جدول نتایج '!BL33</f>
        <v/>
      </c>
      <c r="GC29" s="173" t="str">
        <f>'جدول نتایج '!BM33</f>
        <v/>
      </c>
      <c r="GD29" s="482" t="s">
        <v>104</v>
      </c>
      <c r="GE29" s="482"/>
      <c r="GF29" s="482"/>
      <c r="GG29" s="482"/>
      <c r="GH29" s="482"/>
      <c r="GI29" s="482"/>
      <c r="GJ29" s="176" t="s">
        <v>8</v>
      </c>
      <c r="GK29" s="478" t="str">
        <f>'جدول نتایج '!A33</f>
        <v>تهذیب</v>
      </c>
      <c r="GL29" s="478"/>
      <c r="GM29" s="173" t="str">
        <f>'جدول نتایج '!BO33</f>
        <v/>
      </c>
      <c r="GN29" s="173" t="str">
        <f>'جدول نتایج '!BP33</f>
        <v/>
      </c>
      <c r="GO29" s="173" t="str">
        <f>'جدول نتایج '!BQ33</f>
        <v/>
      </c>
      <c r="GP29" s="482" t="s">
        <v>104</v>
      </c>
      <c r="GQ29" s="482"/>
      <c r="GR29" s="482"/>
      <c r="GS29" s="482"/>
      <c r="GT29" s="482"/>
      <c r="GU29" s="482"/>
      <c r="GV29" s="176" t="s">
        <v>8</v>
      </c>
      <c r="GW29" s="478" t="str">
        <f>'جدول نتایج '!A33</f>
        <v>تهذیب</v>
      </c>
      <c r="GX29" s="478"/>
      <c r="GY29" s="173" t="str">
        <f>'جدول نتایج '!BS33</f>
        <v/>
      </c>
      <c r="GZ29" s="173" t="str">
        <f>'جدول نتایج '!BT33</f>
        <v/>
      </c>
      <c r="HA29" s="173" t="str">
        <f>'جدول نتایج '!BU33</f>
        <v/>
      </c>
      <c r="HB29" s="482" t="s">
        <v>104</v>
      </c>
      <c r="HC29" s="482"/>
      <c r="HD29" s="482"/>
      <c r="HE29" s="482"/>
      <c r="HF29" s="482"/>
      <c r="HG29" s="482"/>
      <c r="HH29" s="176" t="s">
        <v>8</v>
      </c>
      <c r="HI29" s="478" t="str">
        <f>'جدول نتایج '!A33</f>
        <v>تهذیب</v>
      </c>
      <c r="HJ29" s="478"/>
      <c r="HK29" s="173" t="str">
        <f>'جدول نتایج '!BW33</f>
        <v/>
      </c>
      <c r="HL29" s="173" t="str">
        <f>'جدول نتایج '!BX33</f>
        <v/>
      </c>
      <c r="HM29" s="173" t="str">
        <f>'جدول نتایج '!BY33</f>
        <v/>
      </c>
      <c r="HN29" s="482" t="s">
        <v>104</v>
      </c>
      <c r="HO29" s="482"/>
      <c r="HP29" s="482"/>
      <c r="HQ29" s="482"/>
      <c r="HR29" s="482"/>
      <c r="HS29" s="482"/>
      <c r="HT29" s="176" t="s">
        <v>8</v>
      </c>
      <c r="HU29" s="478" t="str">
        <f>'جدول نتایج '!A33</f>
        <v>تهذیب</v>
      </c>
      <c r="HV29" s="478"/>
      <c r="HW29" s="173" t="str">
        <f>'جدول نتایج '!CA33</f>
        <v/>
      </c>
      <c r="HX29" s="173" t="str">
        <f>'جدول نتایج '!CB33</f>
        <v/>
      </c>
      <c r="HY29" s="173" t="str">
        <f>'جدول نتایج '!CC33</f>
        <v/>
      </c>
      <c r="HZ29" s="482" t="s">
        <v>104</v>
      </c>
      <c r="IA29" s="482"/>
      <c r="IB29" s="482"/>
      <c r="IC29" s="482"/>
      <c r="ID29" s="482"/>
      <c r="IE29" s="482"/>
      <c r="IF29" s="176" t="s">
        <v>8</v>
      </c>
      <c r="IG29" s="478" t="str">
        <f>'جدول نتایج '!A33</f>
        <v>تهذیب</v>
      </c>
      <c r="IH29" s="478"/>
      <c r="II29" s="173" t="str">
        <f>'جدول نتایج '!CE33</f>
        <v/>
      </c>
      <c r="IJ29" s="173" t="str">
        <f>'جدول نتایج '!CF33</f>
        <v/>
      </c>
      <c r="IK29" s="173" t="str">
        <f>'جدول نتایج '!CG33</f>
        <v/>
      </c>
      <c r="IL29" s="482" t="s">
        <v>104</v>
      </c>
      <c r="IM29" s="482"/>
      <c r="IN29" s="482"/>
      <c r="IO29" s="482"/>
      <c r="IP29" s="482"/>
      <c r="IQ29" s="482"/>
      <c r="IR29" s="176" t="s">
        <v>8</v>
      </c>
      <c r="IS29" s="478" t="str">
        <f>'جدول نتایج '!A33</f>
        <v>تهذیب</v>
      </c>
      <c r="IT29" s="478"/>
      <c r="IU29" s="173" t="str">
        <f>'جدول نتایج '!CI33</f>
        <v/>
      </c>
      <c r="IV29" s="173" t="str">
        <f>'جدول نتایج '!CJ33</f>
        <v/>
      </c>
      <c r="IW29" s="173" t="str">
        <f>'جدول نتایج '!CK33</f>
        <v/>
      </c>
      <c r="IX29" s="482" t="s">
        <v>104</v>
      </c>
      <c r="IY29" s="482"/>
      <c r="IZ29" s="482"/>
      <c r="JA29" s="482"/>
      <c r="JB29" s="482"/>
      <c r="JC29" s="482"/>
      <c r="JD29" s="176" t="s">
        <v>8</v>
      </c>
      <c r="JE29" s="478" t="str">
        <f>'جدول نتایج '!A33</f>
        <v>تهذیب</v>
      </c>
      <c r="JF29" s="478"/>
      <c r="JG29" s="173" t="str">
        <f>'جدول نتایج '!CM33</f>
        <v/>
      </c>
      <c r="JH29" s="173" t="str">
        <f>'جدول نتایج '!CN33</f>
        <v/>
      </c>
      <c r="JI29" s="173" t="str">
        <f>'جدول نتایج '!CO33</f>
        <v/>
      </c>
      <c r="JJ29" s="482" t="s">
        <v>104</v>
      </c>
      <c r="JK29" s="482"/>
      <c r="JL29" s="482"/>
      <c r="JM29" s="482"/>
      <c r="JN29" s="482"/>
      <c r="JO29" s="482"/>
      <c r="JP29" s="176" t="s">
        <v>8</v>
      </c>
      <c r="JQ29" s="478" t="str">
        <f>'جدول نتایج '!A33</f>
        <v>تهذیب</v>
      </c>
      <c r="JR29" s="478"/>
      <c r="JS29" s="173" t="str">
        <f>'جدول نتایج '!CQ33</f>
        <v/>
      </c>
      <c r="JT29" s="173" t="str">
        <f>'جدول نتایج '!CR33</f>
        <v/>
      </c>
      <c r="JU29" s="173" t="str">
        <f>'جدول نتایج '!CS33</f>
        <v/>
      </c>
      <c r="JV29" s="482" t="s">
        <v>104</v>
      </c>
      <c r="JW29" s="482"/>
      <c r="JX29" s="482"/>
      <c r="JY29" s="482"/>
      <c r="JZ29" s="482"/>
      <c r="KA29" s="482"/>
      <c r="KB29" s="176" t="s">
        <v>8</v>
      </c>
      <c r="KC29" s="478" t="str">
        <f>'جدول نتایج '!A33</f>
        <v>تهذیب</v>
      </c>
      <c r="KD29" s="478"/>
      <c r="KE29" s="173" t="str">
        <f>'جدول نتایج '!CU33</f>
        <v/>
      </c>
      <c r="KF29" s="173" t="str">
        <f>'جدول نتایج '!CV33</f>
        <v/>
      </c>
      <c r="KG29" s="173" t="str">
        <f>'جدول نتایج '!CW33</f>
        <v/>
      </c>
      <c r="KH29" s="482" t="s">
        <v>104</v>
      </c>
      <c r="KI29" s="482"/>
      <c r="KJ29" s="482"/>
      <c r="KK29" s="482"/>
      <c r="KL29" s="482"/>
      <c r="KM29" s="482"/>
      <c r="KN29" s="176" t="s">
        <v>8</v>
      </c>
      <c r="KO29" s="478" t="str">
        <f>'جدول نتایج '!A33</f>
        <v>تهذیب</v>
      </c>
      <c r="KP29" s="478"/>
      <c r="KQ29" s="173" t="str">
        <f>'جدول نتایج '!CY33</f>
        <v/>
      </c>
      <c r="KR29" s="173" t="str">
        <f>'جدول نتایج '!CZ33</f>
        <v/>
      </c>
      <c r="KS29" s="173" t="str">
        <f>'جدول نتایج '!DA33</f>
        <v/>
      </c>
      <c r="KT29" s="482" t="s">
        <v>104</v>
      </c>
      <c r="KU29" s="482"/>
      <c r="KV29" s="482"/>
      <c r="KW29" s="482"/>
      <c r="KX29" s="482"/>
      <c r="KY29" s="482"/>
      <c r="KZ29" s="176" t="s">
        <v>8</v>
      </c>
      <c r="LA29" s="478" t="str">
        <f>'جدول نتایج '!A33</f>
        <v>تهذیب</v>
      </c>
      <c r="LB29" s="478"/>
      <c r="LC29" s="173" t="str">
        <f>'جدول نتایج '!DC33</f>
        <v/>
      </c>
      <c r="LD29" s="173" t="str">
        <f>'جدول نتایج '!DD33</f>
        <v/>
      </c>
      <c r="LE29" s="173" t="str">
        <f>'جدول نتایج '!DE33</f>
        <v/>
      </c>
      <c r="LF29" s="482" t="s">
        <v>104</v>
      </c>
      <c r="LG29" s="482"/>
      <c r="LH29" s="482"/>
      <c r="LI29" s="482"/>
      <c r="LJ29" s="482"/>
      <c r="LK29" s="482"/>
      <c r="LL29" s="176" t="s">
        <v>8</v>
      </c>
      <c r="LM29" s="478" t="str">
        <f>'جدول نتایج '!A33</f>
        <v>تهذیب</v>
      </c>
      <c r="LN29" s="478"/>
      <c r="LO29" s="173" t="str">
        <f>'جدول نتایج '!DG33</f>
        <v/>
      </c>
      <c r="LP29" s="173" t="str">
        <f>'جدول نتایج '!DH33</f>
        <v/>
      </c>
      <c r="LQ29" s="173" t="str">
        <f>'جدول نتایج '!DI33</f>
        <v/>
      </c>
      <c r="LR29" s="482" t="s">
        <v>104</v>
      </c>
      <c r="LS29" s="482"/>
      <c r="LT29" s="482"/>
      <c r="LU29" s="482"/>
      <c r="LV29" s="482"/>
      <c r="LW29" s="482"/>
      <c r="LX29" s="176" t="s">
        <v>8</v>
      </c>
      <c r="LY29" s="478" t="str">
        <f>'جدول نتایج '!A33</f>
        <v>تهذیب</v>
      </c>
      <c r="LZ29" s="478"/>
      <c r="MA29" s="173" t="str">
        <f>'جدول نتایج '!DK33</f>
        <v/>
      </c>
      <c r="MB29" s="173" t="str">
        <f>'جدول نتایج '!DL33</f>
        <v/>
      </c>
      <c r="MC29" s="173" t="str">
        <f>'جدول نتایج '!DM33</f>
        <v/>
      </c>
      <c r="MD29" s="482" t="s">
        <v>104</v>
      </c>
      <c r="ME29" s="482"/>
      <c r="MF29" s="482"/>
      <c r="MG29" s="482"/>
      <c r="MH29" s="482"/>
      <c r="MI29" s="482"/>
      <c r="MJ29" s="176" t="s">
        <v>8</v>
      </c>
      <c r="MK29" s="478" t="str">
        <f>'جدول نتایج '!A33</f>
        <v>تهذیب</v>
      </c>
      <c r="ML29" s="478"/>
      <c r="MM29" s="173" t="str">
        <f>'جدول نتایج '!DO33</f>
        <v/>
      </c>
      <c r="MN29" s="173" t="str">
        <f>'جدول نتایج '!DP33</f>
        <v/>
      </c>
      <c r="MO29" s="173" t="str">
        <f>'جدول نتایج '!DQ33</f>
        <v/>
      </c>
      <c r="MP29" s="482" t="s">
        <v>104</v>
      </c>
      <c r="MQ29" s="482"/>
      <c r="MR29" s="482"/>
      <c r="MS29" s="482"/>
      <c r="MT29" s="482"/>
      <c r="MU29" s="482"/>
      <c r="MV29" s="176" t="s">
        <v>8</v>
      </c>
      <c r="MW29" s="478" t="str">
        <f>'جدول نتایج '!A33</f>
        <v>تهذیب</v>
      </c>
      <c r="MX29" s="478"/>
      <c r="MY29" s="173" t="str">
        <f>'جدول نتایج '!DS33</f>
        <v/>
      </c>
      <c r="MZ29" s="173" t="str">
        <f>'جدول نتایج '!DT33</f>
        <v/>
      </c>
      <c r="NA29" s="173" t="str">
        <f>'جدول نتایج '!DU33</f>
        <v/>
      </c>
      <c r="NB29" s="482" t="s">
        <v>104</v>
      </c>
      <c r="NC29" s="482"/>
      <c r="ND29" s="482"/>
      <c r="NE29" s="482"/>
      <c r="NF29" s="482"/>
      <c r="NG29" s="482"/>
      <c r="NH29" s="176" t="s">
        <v>8</v>
      </c>
      <c r="NI29" s="478" t="str">
        <f>'جدول نتایج '!A33</f>
        <v>تهذیب</v>
      </c>
      <c r="NJ29" s="478"/>
      <c r="NK29" s="173" t="str">
        <f>'جدول نتایج '!DW33</f>
        <v/>
      </c>
      <c r="NL29" s="173" t="str">
        <f>'جدول نتایج '!DX33</f>
        <v/>
      </c>
      <c r="NM29" s="173" t="str">
        <f>'جدول نتایج '!DY33</f>
        <v/>
      </c>
      <c r="NN29" s="482" t="s">
        <v>104</v>
      </c>
      <c r="NO29" s="482"/>
      <c r="NP29" s="482"/>
      <c r="NQ29" s="482"/>
      <c r="NR29" s="482"/>
      <c r="NS29" s="482"/>
      <c r="NT29" s="176" t="s">
        <v>8</v>
      </c>
      <c r="NU29" s="478" t="str">
        <f>'جدول نتایج '!A33</f>
        <v>تهذیب</v>
      </c>
      <c r="NV29" s="478"/>
      <c r="NW29" s="173" t="str">
        <f>'جدول نتایج '!EA33</f>
        <v/>
      </c>
      <c r="NX29" s="173" t="str">
        <f>'جدول نتایج '!EB33</f>
        <v/>
      </c>
      <c r="NY29" s="173" t="str">
        <f>'جدول نتایج '!EC33</f>
        <v/>
      </c>
      <c r="NZ29" s="482" t="s">
        <v>104</v>
      </c>
      <c r="OA29" s="482"/>
      <c r="OB29" s="482"/>
      <c r="OC29" s="482"/>
      <c r="OD29" s="482"/>
      <c r="OE29" s="482"/>
      <c r="OF29" s="176" t="s">
        <v>8</v>
      </c>
      <c r="OG29" s="478" t="str">
        <f>'جدول نتایج '!A33</f>
        <v>تهذیب</v>
      </c>
      <c r="OH29" s="478"/>
      <c r="OI29" s="173" t="str">
        <f>'جدول نتایج '!EE33</f>
        <v/>
      </c>
      <c r="OJ29" s="173" t="str">
        <f>'جدول نتایج '!EF33</f>
        <v/>
      </c>
      <c r="OK29" s="173" t="str">
        <f>'جدول نتایج '!EG33</f>
        <v/>
      </c>
      <c r="OL29" s="482" t="s">
        <v>104</v>
      </c>
      <c r="OM29" s="482"/>
      <c r="ON29" s="482"/>
      <c r="OO29" s="482"/>
      <c r="OP29" s="482"/>
      <c r="OQ29" s="482"/>
      <c r="OR29" s="176" t="s">
        <v>8</v>
      </c>
      <c r="OS29" s="478" t="str">
        <f>'جدول نتایج '!A33</f>
        <v>تهذیب</v>
      </c>
      <c r="OT29" s="478"/>
      <c r="OU29" s="173" t="str">
        <f>'جدول نتایج '!EI33</f>
        <v/>
      </c>
      <c r="OV29" s="173" t="str">
        <f>'جدول نتایج '!EJ33</f>
        <v/>
      </c>
      <c r="OW29" s="173" t="str">
        <f>'جدول نتایج '!EK33</f>
        <v/>
      </c>
      <c r="OX29" s="482" t="s">
        <v>104</v>
      </c>
      <c r="OY29" s="482"/>
      <c r="OZ29" s="482"/>
      <c r="PA29" s="482"/>
      <c r="PB29" s="482"/>
      <c r="PC29" s="482"/>
      <c r="PD29" s="176" t="s">
        <v>8</v>
      </c>
      <c r="PE29" s="478" t="str">
        <f>'جدول نتایج '!A33</f>
        <v>تهذیب</v>
      </c>
      <c r="PF29" s="478"/>
      <c r="PG29" s="173" t="str">
        <f>'جدول نتایج '!EM33</f>
        <v/>
      </c>
      <c r="PH29" s="173" t="str">
        <f>'جدول نتایج '!EN33</f>
        <v/>
      </c>
      <c r="PI29" s="173" t="str">
        <f>'جدول نتایج '!EO33</f>
        <v/>
      </c>
      <c r="PJ29" s="482" t="s">
        <v>104</v>
      </c>
      <c r="PK29" s="482"/>
      <c r="PL29" s="482"/>
      <c r="PM29" s="482"/>
      <c r="PN29" s="482"/>
      <c r="PO29" s="482"/>
      <c r="PP29" s="176" t="s">
        <v>8</v>
      </c>
      <c r="PQ29" s="478" t="str">
        <f>'جدول نتایج '!A33</f>
        <v>تهذیب</v>
      </c>
      <c r="PR29" s="478"/>
      <c r="PS29" s="173" t="str">
        <f>'جدول نتایج '!EQ33</f>
        <v/>
      </c>
      <c r="PT29" s="173" t="str">
        <f>'جدول نتایج '!ER33</f>
        <v/>
      </c>
      <c r="PU29" s="173" t="str">
        <f>'جدول نتایج '!ES33</f>
        <v/>
      </c>
      <c r="PV29" s="482" t="s">
        <v>104</v>
      </c>
      <c r="PW29" s="482"/>
      <c r="PX29" s="482"/>
      <c r="PY29" s="482"/>
      <c r="PZ29" s="482"/>
      <c r="QA29" s="482"/>
      <c r="QB29" s="176" t="s">
        <v>8</v>
      </c>
      <c r="QC29" s="478" t="str">
        <f>'جدول نتایج '!A33</f>
        <v>تهذیب</v>
      </c>
      <c r="QD29" s="478"/>
      <c r="QE29" s="173" t="str">
        <f>'جدول نتایج '!EU33</f>
        <v/>
      </c>
      <c r="QF29" s="173" t="str">
        <f>'جدول نتایج '!EV33</f>
        <v/>
      </c>
      <c r="QG29" s="173" t="str">
        <f>'جدول نتایج '!EW33</f>
        <v/>
      </c>
      <c r="QH29" s="482" t="s">
        <v>104</v>
      </c>
      <c r="QI29" s="482"/>
      <c r="QJ29" s="482"/>
      <c r="QK29" s="482"/>
      <c r="QL29" s="482"/>
      <c r="QM29" s="482"/>
      <c r="QN29" s="176" t="s">
        <v>8</v>
      </c>
      <c r="QO29" s="478" t="str">
        <f>'جدول نتایج '!A33</f>
        <v>تهذیب</v>
      </c>
      <c r="QP29" s="478"/>
      <c r="QQ29" s="173" t="str">
        <f>'جدول نتایج '!EY33</f>
        <v/>
      </c>
      <c r="QR29" s="173" t="str">
        <f>'جدول نتایج '!EZ33</f>
        <v/>
      </c>
      <c r="QS29" s="173" t="str">
        <f>'جدول نتایج '!FA33</f>
        <v/>
      </c>
      <c r="QT29" s="482" t="s">
        <v>104</v>
      </c>
      <c r="QU29" s="482"/>
      <c r="QV29" s="482"/>
      <c r="QW29" s="482"/>
      <c r="QX29" s="482"/>
      <c r="QY29" s="482"/>
      <c r="QZ29" s="176" t="s">
        <v>8</v>
      </c>
      <c r="RA29" s="478" t="str">
        <f>'جدول نتایج '!A33</f>
        <v>تهذیب</v>
      </c>
      <c r="RB29" s="478"/>
      <c r="RC29" s="173" t="str">
        <f>'جدول نتایج '!FC33</f>
        <v/>
      </c>
      <c r="RD29" s="173" t="str">
        <f>'جدول نتایج '!FD33</f>
        <v/>
      </c>
      <c r="RE29" s="173" t="str">
        <f>'جدول نتایج '!FE33</f>
        <v/>
      </c>
      <c r="RF29" s="482" t="s">
        <v>104</v>
      </c>
      <c r="RG29" s="482"/>
      <c r="RH29" s="482"/>
      <c r="RI29" s="482"/>
      <c r="RJ29" s="482"/>
      <c r="RK29" s="482"/>
      <c r="RL29" s="176" t="s">
        <v>8</v>
      </c>
      <c r="RM29" s="478" t="str">
        <f>'جدول نتایج '!A33</f>
        <v>تهذیب</v>
      </c>
      <c r="RN29" s="478"/>
      <c r="RO29" s="173" t="str">
        <f>'جدول نتایج '!FG33</f>
        <v/>
      </c>
      <c r="RP29" s="173" t="str">
        <f>'جدول نتایج '!FH33</f>
        <v/>
      </c>
      <c r="RQ29" s="173" t="str">
        <f>'جدول نتایج '!FI33</f>
        <v/>
      </c>
      <c r="RR29" s="482" t="s">
        <v>104</v>
      </c>
      <c r="RS29" s="482"/>
      <c r="RT29" s="482"/>
      <c r="RU29" s="482"/>
      <c r="RV29" s="482"/>
      <c r="RW29" s="482"/>
      <c r="RX29" s="176" t="s">
        <v>8</v>
      </c>
      <c r="RY29" s="478" t="str">
        <f>'جدول نتایج '!A33</f>
        <v>تهذیب</v>
      </c>
      <c r="RZ29" s="478"/>
      <c r="SA29" s="173" t="str">
        <f>'جدول نتایج '!FK33</f>
        <v/>
      </c>
      <c r="SB29" s="173" t="str">
        <f>'جدول نتایج '!FL33</f>
        <v/>
      </c>
      <c r="SC29" s="173" t="str">
        <f>'جدول نتایج '!FM33</f>
        <v/>
      </c>
      <c r="SD29" s="482" t="s">
        <v>104</v>
      </c>
      <c r="SE29" s="482"/>
      <c r="SF29" s="482"/>
      <c r="SG29" s="482"/>
      <c r="SH29" s="482"/>
      <c r="SI29" s="482"/>
      <c r="SJ29" s="176" t="s">
        <v>8</v>
      </c>
      <c r="SK29" s="478" t="str">
        <f>'جدول نتایج '!A33</f>
        <v>تهذیب</v>
      </c>
      <c r="SL29" s="478"/>
      <c r="SM29" s="173" t="str">
        <f>'جدول نتایج '!FO33</f>
        <v/>
      </c>
      <c r="SN29" s="173" t="str">
        <f>'جدول نتایج '!FP33</f>
        <v/>
      </c>
      <c r="SO29" s="173" t="str">
        <f>'جدول نتایج '!FQ33</f>
        <v/>
      </c>
      <c r="SP29" s="482" t="s">
        <v>104</v>
      </c>
      <c r="SQ29" s="482"/>
      <c r="SR29" s="482"/>
      <c r="SS29" s="482"/>
      <c r="ST29" s="482"/>
      <c r="SU29" s="482"/>
      <c r="SV29" s="176" t="s">
        <v>8</v>
      </c>
      <c r="SW29" s="478" t="str">
        <f>'جدول نتایج '!A33</f>
        <v>تهذیب</v>
      </c>
      <c r="SX29" s="478"/>
      <c r="SY29" s="173" t="str">
        <f>'جدول نتایج '!FS33</f>
        <v/>
      </c>
      <c r="SZ29" s="173" t="str">
        <f>'جدول نتایج '!FT33</f>
        <v/>
      </c>
      <c r="TA29" s="173" t="str">
        <f>'جدول نتایج '!FU33</f>
        <v/>
      </c>
      <c r="TB29" s="482" t="s">
        <v>104</v>
      </c>
      <c r="TC29" s="482"/>
      <c r="TD29" s="482"/>
      <c r="TE29" s="482"/>
      <c r="TF29" s="482"/>
      <c r="TG29" s="482"/>
      <c r="TH29" s="176" t="s">
        <v>8</v>
      </c>
      <c r="TI29" s="478" t="str">
        <f>'جدول نتایج '!A33</f>
        <v>تهذیب</v>
      </c>
      <c r="TJ29" s="478"/>
      <c r="TK29" s="173" t="str">
        <f>'جدول نتایج '!FW33</f>
        <v/>
      </c>
      <c r="TL29" s="173" t="str">
        <f>'جدول نتایج '!FX33</f>
        <v/>
      </c>
      <c r="TM29" s="173" t="str">
        <f>'جدول نتایج '!FY33</f>
        <v/>
      </c>
      <c r="TN29" s="482" t="s">
        <v>104</v>
      </c>
      <c r="TO29" s="482"/>
      <c r="TP29" s="482"/>
      <c r="TQ29" s="482"/>
      <c r="TR29" s="482"/>
      <c r="TS29" s="482"/>
      <c r="TT29" s="176" t="s">
        <v>8</v>
      </c>
      <c r="TU29" s="478" t="str">
        <f>'جدول نتایج '!A33</f>
        <v>تهذیب</v>
      </c>
      <c r="TV29" s="478"/>
      <c r="TW29" s="173" t="str">
        <f>'جدول نتایج '!GA33</f>
        <v/>
      </c>
      <c r="TX29" s="173" t="str">
        <f>'جدول نتایج '!GB33</f>
        <v/>
      </c>
      <c r="TY29" s="173" t="str">
        <f>'جدول نتایج '!GC33</f>
        <v/>
      </c>
      <c r="TZ29" s="482" t="s">
        <v>104</v>
      </c>
      <c r="UA29" s="482"/>
      <c r="UB29" s="482"/>
      <c r="UC29" s="482"/>
      <c r="UD29" s="482"/>
      <c r="UE29" s="482"/>
      <c r="UF29" s="176" t="s">
        <v>8</v>
      </c>
      <c r="UG29" s="478" t="str">
        <f>'جدول نتایج '!A33</f>
        <v>تهذیب</v>
      </c>
      <c r="UH29" s="478"/>
      <c r="UI29" s="173" t="str">
        <f>'جدول نتایج '!GE33</f>
        <v/>
      </c>
      <c r="UJ29" s="173" t="str">
        <f>'جدول نتایج '!GF33</f>
        <v/>
      </c>
      <c r="UK29" s="173" t="str">
        <f>'جدول نتایج '!GG33</f>
        <v/>
      </c>
      <c r="UL29" s="482" t="s">
        <v>104</v>
      </c>
      <c r="UM29" s="482"/>
      <c r="UN29" s="482"/>
      <c r="UO29" s="482"/>
      <c r="UP29" s="482"/>
      <c r="UQ29" s="482"/>
      <c r="UR29" s="176" t="s">
        <v>8</v>
      </c>
      <c r="US29" s="478" t="str">
        <f>'جدول نتایج '!A33</f>
        <v>تهذیب</v>
      </c>
      <c r="UT29" s="478"/>
      <c r="UU29" s="173" t="str">
        <f>'جدول نتایج '!GI33</f>
        <v/>
      </c>
      <c r="UV29" s="173" t="str">
        <f>'جدول نتایج '!GJ33</f>
        <v/>
      </c>
      <c r="UW29" s="173" t="str">
        <f>'جدول نتایج '!GK33</f>
        <v/>
      </c>
      <c r="UX29" s="482" t="s">
        <v>104</v>
      </c>
      <c r="UY29" s="482"/>
      <c r="UZ29" s="482"/>
      <c r="VA29" s="482"/>
      <c r="VB29" s="482"/>
      <c r="VC29" s="482"/>
      <c r="VD29" s="176" t="s">
        <v>8</v>
      </c>
      <c r="VE29" s="478" t="str">
        <f>'جدول نتایج '!A33</f>
        <v>تهذیب</v>
      </c>
      <c r="VF29" s="478"/>
      <c r="VG29" s="173" t="str">
        <f>'جدول نتایج '!GM33</f>
        <v/>
      </c>
      <c r="VH29" s="173" t="str">
        <f>'جدول نتایج '!GN33</f>
        <v/>
      </c>
      <c r="VI29" s="173" t="str">
        <f>'جدول نتایج '!GO33</f>
        <v/>
      </c>
      <c r="VJ29" s="482" t="s">
        <v>104</v>
      </c>
      <c r="VK29" s="482"/>
      <c r="VL29" s="482"/>
      <c r="VM29" s="482"/>
      <c r="VN29" s="482"/>
      <c r="VO29" s="482"/>
      <c r="VP29" s="176" t="s">
        <v>8</v>
      </c>
      <c r="VQ29" s="478" t="str">
        <f>'جدول نتایج '!A33</f>
        <v>تهذیب</v>
      </c>
      <c r="VR29" s="478"/>
      <c r="VS29" s="173" t="str">
        <f>'جدول نتایج '!GQ33</f>
        <v/>
      </c>
      <c r="VT29" s="173" t="str">
        <f>'جدول نتایج '!GR33</f>
        <v/>
      </c>
      <c r="VU29" s="173" t="str">
        <f>'جدول نتایج '!GS33</f>
        <v/>
      </c>
      <c r="VV29" s="482" t="s">
        <v>104</v>
      </c>
      <c r="VW29" s="482"/>
      <c r="VX29" s="482"/>
      <c r="VY29" s="482"/>
      <c r="VZ29" s="482"/>
      <c r="WA29" s="482"/>
      <c r="WB29" s="176" t="s">
        <v>8</v>
      </c>
      <c r="WC29" s="478" t="str">
        <f>'جدول نتایج '!A33</f>
        <v>تهذیب</v>
      </c>
      <c r="WD29" s="478"/>
      <c r="WE29" s="173" t="str">
        <f>'جدول نتایج '!GU33</f>
        <v/>
      </c>
      <c r="WF29" s="173" t="str">
        <f>'جدول نتایج '!GV33</f>
        <v/>
      </c>
      <c r="WG29" s="173" t="str">
        <f>'جدول نتایج '!GW33</f>
        <v/>
      </c>
      <c r="WH29" s="482" t="s">
        <v>104</v>
      </c>
      <c r="WI29" s="482"/>
      <c r="WJ29" s="482"/>
      <c r="WK29" s="482"/>
      <c r="WL29" s="482"/>
      <c r="WM29" s="482"/>
      <c r="WN29" s="176" t="s">
        <v>8</v>
      </c>
      <c r="WO29" s="478" t="str">
        <f>'جدول نتایج '!A33</f>
        <v>تهذیب</v>
      </c>
      <c r="WP29" s="478"/>
      <c r="WQ29" s="173" t="str">
        <f>'جدول نتایج '!GY33</f>
        <v/>
      </c>
      <c r="WR29" s="173" t="str">
        <f>'جدول نتایج '!GZ33</f>
        <v/>
      </c>
      <c r="WS29" s="173" t="str">
        <f>'جدول نتایج '!HA33</f>
        <v/>
      </c>
      <c r="WT29" s="482" t="s">
        <v>104</v>
      </c>
      <c r="WU29" s="482"/>
      <c r="WV29" s="482"/>
      <c r="WW29" s="482"/>
      <c r="WX29" s="482"/>
      <c r="WY29" s="482"/>
      <c r="WZ29" s="176" t="s">
        <v>8</v>
      </c>
      <c r="XA29" s="478" t="str">
        <f>'جدول نتایج '!A33</f>
        <v>تهذیب</v>
      </c>
      <c r="XB29" s="478"/>
      <c r="XC29" s="173" t="str">
        <f>'جدول نتایج '!HC33</f>
        <v/>
      </c>
      <c r="XD29" s="173" t="str">
        <f>'جدول نتایج '!HD33</f>
        <v/>
      </c>
      <c r="XE29" s="173" t="str">
        <f>'جدول نتایج '!HE33</f>
        <v/>
      </c>
      <c r="XF29" s="482" t="s">
        <v>104</v>
      </c>
      <c r="XG29" s="482"/>
      <c r="XH29" s="482"/>
      <c r="XI29" s="482"/>
      <c r="XJ29" s="482"/>
      <c r="XK29" s="482"/>
      <c r="XL29" s="176" t="s">
        <v>8</v>
      </c>
      <c r="XM29" s="478" t="str">
        <f>'جدول نتایج '!A33</f>
        <v>تهذیب</v>
      </c>
      <c r="XN29" s="478"/>
      <c r="XO29" s="173" t="str">
        <f>'جدول نتایج '!HG33</f>
        <v/>
      </c>
      <c r="XP29" s="173" t="str">
        <f>'جدول نتایج '!HH33</f>
        <v/>
      </c>
      <c r="XQ29" s="173" t="str">
        <f>'جدول نتایج '!HI33</f>
        <v/>
      </c>
      <c r="XR29" s="482" t="s">
        <v>104</v>
      </c>
      <c r="XS29" s="482"/>
      <c r="XT29" s="482"/>
      <c r="XU29" s="482"/>
      <c r="XV29" s="482"/>
      <c r="XW29" s="482"/>
      <c r="XX29" s="176" t="s">
        <v>8</v>
      </c>
      <c r="XY29" s="478" t="str">
        <f>'جدول نتایج '!A33</f>
        <v>تهذیب</v>
      </c>
      <c r="XZ29" s="478"/>
      <c r="YA29" s="173" t="str">
        <f>'جدول نتایج '!HK33</f>
        <v/>
      </c>
      <c r="YB29" s="173" t="str">
        <f>'جدول نتایج '!HL33</f>
        <v/>
      </c>
      <c r="YC29" s="173" t="str">
        <f>'جدول نتایج '!HM33</f>
        <v/>
      </c>
      <c r="YD29" s="482" t="s">
        <v>104</v>
      </c>
      <c r="YE29" s="482"/>
      <c r="YF29" s="482"/>
      <c r="YG29" s="482"/>
      <c r="YH29" s="482"/>
      <c r="YI29" s="482"/>
      <c r="YJ29" s="176" t="s">
        <v>8</v>
      </c>
      <c r="YK29" s="478" t="str">
        <f>'جدول نتایج '!A33</f>
        <v>تهذیب</v>
      </c>
      <c r="YL29" s="478"/>
      <c r="YM29" s="173" t="str">
        <f>'جدول نتایج '!HO33</f>
        <v/>
      </c>
      <c r="YN29" s="173" t="str">
        <f>'جدول نتایج '!HP33</f>
        <v/>
      </c>
      <c r="YO29" s="173" t="str">
        <f>'جدول نتایج '!HQ33</f>
        <v/>
      </c>
      <c r="YP29" s="482" t="s">
        <v>104</v>
      </c>
      <c r="YQ29" s="482"/>
      <c r="YR29" s="482"/>
      <c r="YS29" s="482"/>
      <c r="YT29" s="482"/>
      <c r="YU29" s="482"/>
      <c r="YV29" s="176" t="s">
        <v>8</v>
      </c>
      <c r="YW29" s="478" t="str">
        <f>'جدول نتایج '!A33</f>
        <v>تهذیب</v>
      </c>
      <c r="YX29" s="478"/>
      <c r="YY29" s="173" t="str">
        <f>'جدول نتایج '!HS33</f>
        <v/>
      </c>
      <c r="YZ29" s="173" t="str">
        <f>'جدول نتایج '!HT33</f>
        <v/>
      </c>
      <c r="ZA29" s="173" t="str">
        <f>'جدول نتایج '!HU33</f>
        <v/>
      </c>
      <c r="ZB29" s="482" t="s">
        <v>104</v>
      </c>
      <c r="ZC29" s="482"/>
      <c r="ZD29" s="482"/>
      <c r="ZE29" s="482"/>
      <c r="ZF29" s="482"/>
      <c r="ZG29" s="482"/>
      <c r="ZH29" s="176" t="s">
        <v>8</v>
      </c>
      <c r="ZI29" s="478" t="str">
        <f>'جدول نتایج '!A33</f>
        <v>تهذیب</v>
      </c>
      <c r="ZJ29" s="478"/>
      <c r="ZK29" s="173" t="str">
        <f>'جدول نتایج '!HW33</f>
        <v/>
      </c>
      <c r="ZL29" s="173" t="str">
        <f>'جدول نتایج '!HX33</f>
        <v/>
      </c>
      <c r="ZM29" s="173" t="str">
        <f>'جدول نتایج '!HY33</f>
        <v/>
      </c>
      <c r="ZN29" s="482" t="s">
        <v>104</v>
      </c>
      <c r="ZO29" s="482"/>
      <c r="ZP29" s="482"/>
      <c r="ZQ29" s="482"/>
      <c r="ZR29" s="482"/>
      <c r="ZS29" s="482"/>
      <c r="ZT29" s="176" t="s">
        <v>8</v>
      </c>
      <c r="ZU29" s="478" t="str">
        <f>'جدول نتایج '!A33</f>
        <v>تهذیب</v>
      </c>
      <c r="ZV29" s="478"/>
      <c r="ZW29" s="173" t="str">
        <f>'جدول نتایج '!IA33</f>
        <v/>
      </c>
      <c r="ZX29" s="173" t="str">
        <f>'جدول نتایج '!IB33</f>
        <v/>
      </c>
      <c r="ZY29" s="173" t="str">
        <f>'جدول نتایج '!IC33</f>
        <v/>
      </c>
      <c r="ZZ29" s="482" t="s">
        <v>104</v>
      </c>
      <c r="AAA29" s="482"/>
      <c r="AAB29" s="482"/>
      <c r="AAC29" s="482"/>
      <c r="AAD29" s="482"/>
      <c r="AAE29" s="482"/>
      <c r="AAF29" s="176" t="s">
        <v>8</v>
      </c>
      <c r="AAG29" s="478" t="str">
        <f>'جدول نتایج '!A33</f>
        <v>تهذیب</v>
      </c>
      <c r="AAH29" s="478"/>
      <c r="AAI29" s="173" t="str">
        <f>'جدول نتایج '!IE33</f>
        <v/>
      </c>
      <c r="AAJ29" s="173" t="str">
        <f>'جدول نتایج '!IF33</f>
        <v/>
      </c>
      <c r="AAK29" s="173" t="str">
        <f>'جدول نتایج '!IG33</f>
        <v/>
      </c>
      <c r="AAL29" s="482" t="s">
        <v>104</v>
      </c>
      <c r="AAM29" s="482"/>
      <c r="AAN29" s="482"/>
      <c r="AAO29" s="482"/>
      <c r="AAP29" s="482"/>
      <c r="AAQ29" s="482"/>
      <c r="AAR29" s="176" t="s">
        <v>8</v>
      </c>
      <c r="AAS29" s="478" t="str">
        <f>'جدول نتایج '!A33</f>
        <v>تهذیب</v>
      </c>
      <c r="AAT29" s="478"/>
      <c r="AAU29" s="173" t="str">
        <f>'جدول نتایج '!II33</f>
        <v/>
      </c>
      <c r="AAV29" s="173" t="str">
        <f>'جدول نتایج '!IJ33</f>
        <v/>
      </c>
      <c r="AAW29" s="173" t="str">
        <f>'جدول نتایج '!IK33</f>
        <v/>
      </c>
      <c r="AAX29" s="482" t="s">
        <v>104</v>
      </c>
      <c r="AAY29" s="482"/>
      <c r="AAZ29" s="482"/>
      <c r="ABA29" s="482"/>
      <c r="ABB29" s="482"/>
      <c r="ABC29" s="482"/>
      <c r="ABD29" s="176" t="s">
        <v>8</v>
      </c>
      <c r="ABE29" s="478" t="str">
        <f>'جدول نتایج '!A33</f>
        <v>تهذیب</v>
      </c>
      <c r="ABF29" s="478"/>
      <c r="ABG29" s="173" t="str">
        <f>'جدول نتایج '!IM33</f>
        <v/>
      </c>
      <c r="ABH29" s="173" t="str">
        <f>'جدول نتایج '!IN33</f>
        <v/>
      </c>
      <c r="ABI29" s="173" t="str">
        <f>'جدول نتایج '!IO33</f>
        <v/>
      </c>
      <c r="ABJ29" s="482" t="s">
        <v>104</v>
      </c>
      <c r="ABK29" s="482"/>
      <c r="ABL29" s="482"/>
      <c r="ABM29" s="482"/>
      <c r="ABN29" s="482"/>
      <c r="ABO29" s="482"/>
      <c r="ABP29" s="176" t="s">
        <v>8</v>
      </c>
      <c r="ABQ29" s="478" t="str">
        <f>'جدول نتایج '!A33</f>
        <v>تهذیب</v>
      </c>
      <c r="ABR29" s="478"/>
      <c r="ABS29" s="173" t="str">
        <f>'جدول نتایج '!IQ33</f>
        <v/>
      </c>
      <c r="ABT29" s="173" t="str">
        <f>'جدول نتایج '!IR33</f>
        <v/>
      </c>
      <c r="ABU29" s="173" t="str">
        <f>'جدول نتایج '!IS33</f>
        <v/>
      </c>
      <c r="ABV29" s="482" t="s">
        <v>104</v>
      </c>
      <c r="ABW29" s="482"/>
      <c r="ABX29" s="482"/>
      <c r="ABY29" s="482"/>
      <c r="ABZ29" s="482"/>
      <c r="ACA29" s="482"/>
      <c r="ACB29" s="176" t="s">
        <v>8</v>
      </c>
      <c r="ACC29" s="478" t="str">
        <f>'جدول نتایج '!A33</f>
        <v>تهذیب</v>
      </c>
      <c r="ACD29" s="478"/>
      <c r="ACE29" s="173" t="str">
        <f>'جدول نتایج '!IU33</f>
        <v/>
      </c>
      <c r="ACF29" s="173" t="str">
        <f>'جدول نتایج '!IV33</f>
        <v/>
      </c>
      <c r="ACG29" s="173" t="str">
        <f>'جدول نتایج '!IW33</f>
        <v/>
      </c>
      <c r="ACH29" s="482" t="s">
        <v>104</v>
      </c>
      <c r="ACI29" s="482"/>
      <c r="ACJ29" s="482"/>
      <c r="ACK29" s="482"/>
      <c r="ACL29" s="482"/>
      <c r="ACM29" s="482"/>
      <c r="ACN29" s="176" t="s">
        <v>8</v>
      </c>
      <c r="ACO29" s="478" t="str">
        <f>'جدول نتایج '!A33</f>
        <v>تهذیب</v>
      </c>
      <c r="ACP29" s="478"/>
      <c r="ACQ29" s="173" t="str">
        <f>'جدول نتایج '!IY33</f>
        <v/>
      </c>
      <c r="ACR29" s="173" t="str">
        <f>'جدول نتایج '!IZ33</f>
        <v/>
      </c>
      <c r="ACS29" s="173" t="str">
        <f>'جدول نتایج '!JA33</f>
        <v/>
      </c>
      <c r="ACT29" s="482" t="s">
        <v>104</v>
      </c>
      <c r="ACU29" s="482"/>
      <c r="ACV29" s="482"/>
      <c r="ACW29" s="482"/>
      <c r="ACX29" s="482"/>
      <c r="ACY29" s="482"/>
      <c r="ACZ29" s="176" t="s">
        <v>8</v>
      </c>
      <c r="ADA29" s="478" t="str">
        <f>'جدول نتایج '!A33</f>
        <v>تهذیب</v>
      </c>
      <c r="ADB29" s="478"/>
      <c r="ADC29" s="173" t="str">
        <f>'جدول نتایج '!JC33</f>
        <v/>
      </c>
      <c r="ADD29" s="173" t="str">
        <f>'جدول نتایج '!JD33</f>
        <v/>
      </c>
      <c r="ADE29" s="173" t="str">
        <f>'جدول نتایج '!JE33</f>
        <v/>
      </c>
      <c r="ADF29" s="482" t="s">
        <v>104</v>
      </c>
      <c r="ADG29" s="482"/>
      <c r="ADH29" s="482"/>
      <c r="ADI29" s="482"/>
      <c r="ADJ29" s="482"/>
      <c r="ADK29" s="482"/>
      <c r="ADL29" s="176" t="s">
        <v>8</v>
      </c>
      <c r="ADM29" s="478" t="str">
        <f>'جدول نتایج '!A33</f>
        <v>تهذیب</v>
      </c>
      <c r="ADN29" s="478"/>
      <c r="ADO29" s="173" t="str">
        <f>'جدول نتایج '!JG33</f>
        <v/>
      </c>
      <c r="ADP29" s="173" t="str">
        <f>'جدول نتایج '!JH33</f>
        <v/>
      </c>
      <c r="ADQ29" s="173" t="str">
        <f>'جدول نتایج '!JI33</f>
        <v/>
      </c>
      <c r="ADR29" s="482" t="s">
        <v>104</v>
      </c>
      <c r="ADS29" s="482"/>
      <c r="ADT29" s="482"/>
      <c r="ADU29" s="482"/>
      <c r="ADV29" s="482"/>
      <c r="ADW29" s="482"/>
      <c r="ADX29" s="176" t="s">
        <v>8</v>
      </c>
      <c r="ADY29" s="478" t="str">
        <f>'جدول نتایج '!A33</f>
        <v>تهذیب</v>
      </c>
      <c r="ADZ29" s="478"/>
      <c r="AEA29" s="173" t="str">
        <f>'جدول نتایج '!JK33</f>
        <v/>
      </c>
      <c r="AEB29" s="173" t="str">
        <f>'جدول نتایج '!JL33</f>
        <v/>
      </c>
      <c r="AEC29" s="173" t="str">
        <f>'جدول نتایج '!JM33</f>
        <v/>
      </c>
      <c r="AED29" s="482" t="s">
        <v>104</v>
      </c>
      <c r="AEE29" s="482"/>
      <c r="AEF29" s="482"/>
      <c r="AEG29" s="482"/>
      <c r="AEH29" s="482"/>
      <c r="AEI29" s="482"/>
      <c r="AEJ29" s="176" t="s">
        <v>8</v>
      </c>
      <c r="AEK29" s="478" t="str">
        <f>'جدول نتایج '!A33</f>
        <v>تهذیب</v>
      </c>
      <c r="AEL29" s="478"/>
      <c r="AEM29" s="173" t="str">
        <f>'جدول نتایج '!JO33</f>
        <v/>
      </c>
      <c r="AEN29" s="173" t="str">
        <f>'جدول نتایج '!JP33</f>
        <v/>
      </c>
      <c r="AEO29" s="173" t="str">
        <f>'جدول نتایج '!JQ33</f>
        <v/>
      </c>
      <c r="AEP29" s="482" t="s">
        <v>104</v>
      </c>
      <c r="AEQ29" s="482"/>
      <c r="AER29" s="482"/>
      <c r="AES29" s="482"/>
      <c r="AET29" s="482"/>
      <c r="AEU29" s="482"/>
      <c r="AEV29" s="176" t="s">
        <v>8</v>
      </c>
      <c r="AEW29" s="478" t="str">
        <f>'جدول نتایج '!A33</f>
        <v>تهذیب</v>
      </c>
      <c r="AEX29" s="478"/>
      <c r="AEY29" s="173" t="str">
        <f>'جدول نتایج '!JS33</f>
        <v/>
      </c>
      <c r="AEZ29" s="173" t="str">
        <f>'جدول نتایج '!JT33</f>
        <v/>
      </c>
      <c r="AFA29" s="173" t="str">
        <f>'جدول نتایج '!JU33</f>
        <v/>
      </c>
      <c r="AFB29" s="482" t="s">
        <v>104</v>
      </c>
      <c r="AFC29" s="482"/>
      <c r="AFD29" s="482"/>
      <c r="AFE29" s="482"/>
      <c r="AFF29" s="482"/>
      <c r="AFG29" s="482"/>
      <c r="AFH29" s="176" t="s">
        <v>8</v>
      </c>
      <c r="AFI29" s="478" t="str">
        <f>'جدول نتایج '!A33</f>
        <v>تهذیب</v>
      </c>
      <c r="AFJ29" s="478"/>
      <c r="AFK29" s="173" t="str">
        <f>'جدول نتایج '!JW33</f>
        <v/>
      </c>
      <c r="AFL29" s="173" t="str">
        <f>'جدول نتایج '!JX33</f>
        <v/>
      </c>
      <c r="AFM29" s="173" t="str">
        <f>'جدول نتایج '!JY33</f>
        <v/>
      </c>
      <c r="AFN29" s="482" t="s">
        <v>104</v>
      </c>
      <c r="AFO29" s="482"/>
      <c r="AFP29" s="482"/>
      <c r="AFQ29" s="482"/>
      <c r="AFR29" s="482"/>
      <c r="AFS29" s="482"/>
      <c r="AFT29" s="176" t="s">
        <v>8</v>
      </c>
      <c r="AFU29" s="478" t="str">
        <f>'جدول نتایج '!A33</f>
        <v>تهذیب</v>
      </c>
      <c r="AFV29" s="478"/>
      <c r="AFW29" s="173" t="str">
        <f>'جدول نتایج '!KA33</f>
        <v/>
      </c>
      <c r="AFX29" s="173" t="str">
        <f>'جدول نتایج '!KB33</f>
        <v/>
      </c>
      <c r="AFY29" s="173" t="str">
        <f>'جدول نتایج '!KC33</f>
        <v/>
      </c>
      <c r="AFZ29" s="482" t="s">
        <v>104</v>
      </c>
      <c r="AGA29" s="482"/>
      <c r="AGB29" s="482"/>
      <c r="AGC29" s="482"/>
      <c r="AGD29" s="482"/>
      <c r="AGE29" s="482"/>
      <c r="AGF29" s="176" t="s">
        <v>8</v>
      </c>
      <c r="AGG29" s="478" t="str">
        <f>'جدول نتایج '!A33</f>
        <v>تهذیب</v>
      </c>
      <c r="AGH29" s="478"/>
      <c r="AGI29" s="173" t="str">
        <f>'جدول نتایج '!KE33</f>
        <v/>
      </c>
      <c r="AGJ29" s="173" t="str">
        <f>'جدول نتایج '!KF33</f>
        <v/>
      </c>
      <c r="AGK29" s="173" t="str">
        <f>'جدول نتایج '!KG33</f>
        <v/>
      </c>
      <c r="AGL29" s="482" t="s">
        <v>104</v>
      </c>
      <c r="AGM29" s="482"/>
      <c r="AGN29" s="482"/>
      <c r="AGO29" s="482"/>
      <c r="AGP29" s="482"/>
      <c r="AGQ29" s="482"/>
      <c r="AGR29" s="176" t="s">
        <v>8</v>
      </c>
      <c r="AGS29" s="478" t="str">
        <f>'جدول نتایج '!A33</f>
        <v>تهذیب</v>
      </c>
      <c r="AGT29" s="478"/>
      <c r="AGU29" s="173" t="str">
        <f>'جدول نتایج '!KI33</f>
        <v/>
      </c>
      <c r="AGV29" s="173" t="str">
        <f>'جدول نتایج '!KJ33</f>
        <v/>
      </c>
      <c r="AGW29" s="173" t="str">
        <f>'جدول نتایج '!KK33</f>
        <v/>
      </c>
      <c r="AGX29" s="482" t="s">
        <v>104</v>
      </c>
      <c r="AGY29" s="482"/>
      <c r="AGZ29" s="482"/>
      <c r="AHA29" s="482"/>
      <c r="AHB29" s="482"/>
      <c r="AHC29" s="482"/>
      <c r="AHD29" s="176" t="s">
        <v>8</v>
      </c>
      <c r="AHE29" s="478" t="str">
        <f>'جدول نتایج '!A33</f>
        <v>تهذیب</v>
      </c>
      <c r="AHF29" s="478"/>
      <c r="AHG29" s="173" t="str">
        <f>'جدول نتایج '!KM33</f>
        <v/>
      </c>
      <c r="AHH29" s="173" t="str">
        <f>'جدول نتایج '!KN33</f>
        <v/>
      </c>
      <c r="AHI29" s="173" t="str">
        <f>'جدول نتایج '!KO33</f>
        <v/>
      </c>
      <c r="AHJ29" s="482" t="s">
        <v>104</v>
      </c>
      <c r="AHK29" s="482"/>
      <c r="AHL29" s="482"/>
      <c r="AHM29" s="482"/>
      <c r="AHN29" s="482"/>
      <c r="AHO29" s="482"/>
      <c r="AHP29" s="176" t="s">
        <v>8</v>
      </c>
      <c r="AHQ29" s="478" t="str">
        <f>'جدول نتایج '!A33</f>
        <v>تهذیب</v>
      </c>
      <c r="AHR29" s="478"/>
      <c r="AHS29" s="173" t="str">
        <f>'جدول نتایج '!KQ33</f>
        <v/>
      </c>
      <c r="AHT29" s="173" t="str">
        <f>'جدول نتایج '!KR33</f>
        <v/>
      </c>
      <c r="AHU29" s="173" t="str">
        <f>'جدول نتایج '!KS33</f>
        <v/>
      </c>
      <c r="AHV29" s="482" t="s">
        <v>104</v>
      </c>
      <c r="AHW29" s="482"/>
      <c r="AHX29" s="482"/>
      <c r="AHY29" s="482"/>
      <c r="AHZ29" s="482"/>
      <c r="AIA29" s="482"/>
      <c r="AIB29" s="176" t="s">
        <v>8</v>
      </c>
      <c r="AIC29" s="478" t="str">
        <f>'جدول نتایج '!A33</f>
        <v>تهذیب</v>
      </c>
      <c r="AID29" s="478"/>
      <c r="AIE29" s="173" t="str">
        <f>'جدول نتایج '!KU33</f>
        <v/>
      </c>
      <c r="AIF29" s="173" t="str">
        <f>'جدول نتایج '!KV33</f>
        <v/>
      </c>
      <c r="AIG29" s="173" t="str">
        <f>'جدول نتایج '!KW33</f>
        <v/>
      </c>
      <c r="AIH29" s="482" t="s">
        <v>104</v>
      </c>
      <c r="AII29" s="482"/>
      <c r="AIJ29" s="482"/>
      <c r="AIK29" s="482"/>
      <c r="AIL29" s="482"/>
      <c r="AIM29" s="482"/>
      <c r="AIN29" s="176" t="s">
        <v>8</v>
      </c>
      <c r="AIO29" s="478" t="str">
        <f>'جدول نتایج '!A33</f>
        <v>تهذیب</v>
      </c>
      <c r="AIP29" s="478"/>
      <c r="AIQ29" s="173" t="str">
        <f>'جدول نتایج '!KY33</f>
        <v/>
      </c>
      <c r="AIR29" s="173" t="str">
        <f>'جدول نتایج '!KZ33</f>
        <v/>
      </c>
      <c r="AIS29" s="173" t="str">
        <f>'جدول نتایج '!LA33</f>
        <v/>
      </c>
      <c r="AIT29" s="482" t="s">
        <v>104</v>
      </c>
      <c r="AIU29" s="482"/>
      <c r="AIV29" s="482"/>
      <c r="AIW29" s="482"/>
      <c r="AIX29" s="482"/>
      <c r="AIY29" s="482"/>
      <c r="AIZ29" s="176" t="s">
        <v>8</v>
      </c>
      <c r="AJA29" s="478" t="str">
        <f>'جدول نتایج '!A33</f>
        <v>تهذیب</v>
      </c>
      <c r="AJB29" s="478"/>
      <c r="AJC29" s="173" t="str">
        <f>'جدول نتایج '!LC33</f>
        <v/>
      </c>
      <c r="AJD29" s="173" t="str">
        <f>'جدول نتایج '!LD33</f>
        <v/>
      </c>
      <c r="AJE29" s="173" t="str">
        <f>'جدول نتایج '!LE33</f>
        <v/>
      </c>
      <c r="AJF29" s="482" t="s">
        <v>104</v>
      </c>
      <c r="AJG29" s="482"/>
      <c r="AJH29" s="482"/>
      <c r="AJI29" s="482"/>
      <c r="AJJ29" s="482"/>
      <c r="AJK29" s="482"/>
      <c r="AJL29" s="176" t="s">
        <v>8</v>
      </c>
      <c r="AJM29" s="478" t="str">
        <f>'جدول نتایج '!A33</f>
        <v>تهذیب</v>
      </c>
      <c r="AJN29" s="478"/>
      <c r="AJO29" s="173" t="str">
        <f>'جدول نتایج '!LG33</f>
        <v/>
      </c>
      <c r="AJP29" s="173" t="str">
        <f>'جدول نتایج '!LH33</f>
        <v/>
      </c>
      <c r="AJQ29" s="173" t="str">
        <f>'جدول نتایج '!LI33</f>
        <v/>
      </c>
      <c r="AJR29" s="482" t="s">
        <v>104</v>
      </c>
      <c r="AJS29" s="482"/>
      <c r="AJT29" s="482"/>
      <c r="AJU29" s="482"/>
      <c r="AJV29" s="482"/>
      <c r="AJW29" s="482"/>
      <c r="AJX29" s="176" t="s">
        <v>8</v>
      </c>
      <c r="AJY29" s="478" t="str">
        <f>'جدول نتایج '!A33</f>
        <v>تهذیب</v>
      </c>
      <c r="AJZ29" s="478"/>
      <c r="AKA29" s="173" t="str">
        <f>'جدول نتایج '!LK33</f>
        <v/>
      </c>
      <c r="AKB29" s="173" t="str">
        <f>'جدول نتایج '!LL33</f>
        <v/>
      </c>
      <c r="AKC29" s="173" t="str">
        <f>'جدول نتایج '!LM33</f>
        <v/>
      </c>
      <c r="AKD29" s="482" t="s">
        <v>104</v>
      </c>
      <c r="AKE29" s="482"/>
      <c r="AKF29" s="482"/>
      <c r="AKG29" s="482"/>
      <c r="AKH29" s="482"/>
      <c r="AKI29" s="482"/>
      <c r="AKJ29" s="176" t="s">
        <v>8</v>
      </c>
    </row>
    <row r="30" spans="1:978" ht="18" customHeight="1" x14ac:dyDescent="0.3">
      <c r="A30" s="480" t="str">
        <f>'جدول نتایج '!A34</f>
        <v>/</v>
      </c>
      <c r="B30" s="481"/>
      <c r="C30" s="173" t="str">
        <f>'جدول نتایج '!C34</f>
        <v/>
      </c>
      <c r="D30" s="173" t="str">
        <f>'جدول نتایج '!D34</f>
        <v/>
      </c>
      <c r="E30" s="173" t="str">
        <f>'جدول نتایج '!E34</f>
        <v/>
      </c>
      <c r="F30" s="482" t="s">
        <v>105</v>
      </c>
      <c r="G30" s="482"/>
      <c r="H30" s="482"/>
      <c r="I30" s="482"/>
      <c r="J30" s="482"/>
      <c r="K30" s="482"/>
      <c r="L30" s="176" t="s">
        <v>9</v>
      </c>
      <c r="M30" s="480" t="str">
        <f>'جدول نتایج '!A34</f>
        <v>/</v>
      </c>
      <c r="N30" s="481"/>
      <c r="O30" s="173" t="str">
        <f>'جدول نتایج '!G34</f>
        <v/>
      </c>
      <c r="P30" s="173" t="str">
        <f>'جدول نتایج '!H34</f>
        <v/>
      </c>
      <c r="Q30" s="173" t="str">
        <f>'جدول نتایج '!I34</f>
        <v/>
      </c>
      <c r="R30" s="482" t="s">
        <v>105</v>
      </c>
      <c r="S30" s="482"/>
      <c r="T30" s="482"/>
      <c r="U30" s="482"/>
      <c r="V30" s="482"/>
      <c r="W30" s="482"/>
      <c r="X30" s="176" t="s">
        <v>9</v>
      </c>
      <c r="Y30" s="480" t="str">
        <f>'جدول نتایج '!A34</f>
        <v>/</v>
      </c>
      <c r="Z30" s="481"/>
      <c r="AA30" s="173" t="str">
        <f>'جدول نتایج '!K34</f>
        <v/>
      </c>
      <c r="AB30" s="173" t="str">
        <f>'جدول نتایج '!L34</f>
        <v/>
      </c>
      <c r="AC30" s="173" t="str">
        <f>'جدول نتایج '!M34</f>
        <v/>
      </c>
      <c r="AD30" s="482" t="s">
        <v>105</v>
      </c>
      <c r="AE30" s="482"/>
      <c r="AF30" s="482"/>
      <c r="AG30" s="482"/>
      <c r="AH30" s="482"/>
      <c r="AI30" s="482"/>
      <c r="AJ30" s="176" t="s">
        <v>9</v>
      </c>
      <c r="AK30" s="480" t="str">
        <f>'جدول نتایج '!A34</f>
        <v>/</v>
      </c>
      <c r="AL30" s="481"/>
      <c r="AM30" s="173" t="str">
        <f>'جدول نتایج '!O34</f>
        <v/>
      </c>
      <c r="AN30" s="173" t="str">
        <f>'جدول نتایج '!P34</f>
        <v/>
      </c>
      <c r="AO30" s="173" t="str">
        <f>'جدول نتایج '!Q34</f>
        <v/>
      </c>
      <c r="AP30" s="482" t="s">
        <v>105</v>
      </c>
      <c r="AQ30" s="482"/>
      <c r="AR30" s="482"/>
      <c r="AS30" s="482"/>
      <c r="AT30" s="482"/>
      <c r="AU30" s="482"/>
      <c r="AV30" s="176" t="s">
        <v>9</v>
      </c>
      <c r="AW30" s="480" t="str">
        <f>'جدول نتایج '!A34</f>
        <v>/</v>
      </c>
      <c r="AX30" s="481"/>
      <c r="AY30" s="173" t="str">
        <f>'جدول نتایج '!S34</f>
        <v/>
      </c>
      <c r="AZ30" s="173" t="str">
        <f>'جدول نتایج '!T34</f>
        <v/>
      </c>
      <c r="BA30" s="173" t="str">
        <f>'جدول نتایج '!U34</f>
        <v/>
      </c>
      <c r="BB30" s="482" t="s">
        <v>105</v>
      </c>
      <c r="BC30" s="482"/>
      <c r="BD30" s="482"/>
      <c r="BE30" s="482"/>
      <c r="BF30" s="482"/>
      <c r="BG30" s="482"/>
      <c r="BH30" s="176" t="s">
        <v>9</v>
      </c>
      <c r="BI30" s="480" t="str">
        <f>'جدول نتایج '!A34</f>
        <v>/</v>
      </c>
      <c r="BJ30" s="481"/>
      <c r="BK30" s="173" t="str">
        <f>'جدول نتایج '!W34</f>
        <v/>
      </c>
      <c r="BL30" s="173" t="str">
        <f>'جدول نتایج '!X34</f>
        <v/>
      </c>
      <c r="BM30" s="173" t="str">
        <f>'جدول نتایج '!Y34</f>
        <v/>
      </c>
      <c r="BN30" s="482" t="s">
        <v>105</v>
      </c>
      <c r="BO30" s="482"/>
      <c r="BP30" s="482"/>
      <c r="BQ30" s="482"/>
      <c r="BR30" s="482"/>
      <c r="BS30" s="482"/>
      <c r="BT30" s="176" t="s">
        <v>9</v>
      </c>
      <c r="BU30" s="480" t="str">
        <f>'جدول نتایج '!A34</f>
        <v>/</v>
      </c>
      <c r="BV30" s="481"/>
      <c r="BW30" s="173" t="str">
        <f>'جدول نتایج '!AA34</f>
        <v/>
      </c>
      <c r="BX30" s="173" t="str">
        <f>'جدول نتایج '!AB34</f>
        <v/>
      </c>
      <c r="BY30" s="173" t="str">
        <f>'جدول نتایج '!AC34</f>
        <v/>
      </c>
      <c r="BZ30" s="482" t="s">
        <v>105</v>
      </c>
      <c r="CA30" s="482"/>
      <c r="CB30" s="482"/>
      <c r="CC30" s="482"/>
      <c r="CD30" s="482"/>
      <c r="CE30" s="482"/>
      <c r="CF30" s="176" t="s">
        <v>9</v>
      </c>
      <c r="CG30" s="480" t="str">
        <f>'جدول نتایج '!A34</f>
        <v>/</v>
      </c>
      <c r="CH30" s="481"/>
      <c r="CI30" s="173" t="str">
        <f>'جدول نتایج '!AE34</f>
        <v/>
      </c>
      <c r="CJ30" s="173" t="str">
        <f>'جدول نتایج '!AF34</f>
        <v/>
      </c>
      <c r="CK30" s="173" t="str">
        <f>'جدول نتایج '!AG34</f>
        <v/>
      </c>
      <c r="CL30" s="482" t="s">
        <v>105</v>
      </c>
      <c r="CM30" s="482"/>
      <c r="CN30" s="482"/>
      <c r="CO30" s="482"/>
      <c r="CP30" s="482"/>
      <c r="CQ30" s="482"/>
      <c r="CR30" s="176" t="s">
        <v>9</v>
      </c>
      <c r="CS30" s="480" t="str">
        <f>'جدول نتایج '!A34</f>
        <v>/</v>
      </c>
      <c r="CT30" s="481"/>
      <c r="CU30" s="173" t="str">
        <f>'جدول نتایج '!AI34</f>
        <v/>
      </c>
      <c r="CV30" s="173" t="str">
        <f>'جدول نتایج '!AJ34</f>
        <v/>
      </c>
      <c r="CW30" s="173" t="str">
        <f>'جدول نتایج '!AK34</f>
        <v/>
      </c>
      <c r="CX30" s="482" t="s">
        <v>105</v>
      </c>
      <c r="CY30" s="482"/>
      <c r="CZ30" s="482"/>
      <c r="DA30" s="482"/>
      <c r="DB30" s="482"/>
      <c r="DC30" s="482"/>
      <c r="DD30" s="176" t="s">
        <v>9</v>
      </c>
      <c r="DE30" s="480" t="str">
        <f>'جدول نتایج '!A34</f>
        <v>/</v>
      </c>
      <c r="DF30" s="481"/>
      <c r="DG30" s="173" t="str">
        <f>'جدول نتایج '!AM34</f>
        <v/>
      </c>
      <c r="DH30" s="173" t="str">
        <f>'جدول نتایج '!AN34</f>
        <v/>
      </c>
      <c r="DI30" s="173" t="str">
        <f>'جدول نتایج '!AO34</f>
        <v/>
      </c>
      <c r="DJ30" s="482" t="s">
        <v>105</v>
      </c>
      <c r="DK30" s="482"/>
      <c r="DL30" s="482"/>
      <c r="DM30" s="482"/>
      <c r="DN30" s="482"/>
      <c r="DO30" s="482"/>
      <c r="DP30" s="176" t="s">
        <v>9</v>
      </c>
      <c r="DQ30" s="480" t="str">
        <f>'جدول نتایج '!A34</f>
        <v>/</v>
      </c>
      <c r="DR30" s="481"/>
      <c r="DS30" s="173" t="str">
        <f>'جدول نتایج '!AQ34</f>
        <v/>
      </c>
      <c r="DT30" s="173" t="str">
        <f>'جدول نتایج '!AR34</f>
        <v/>
      </c>
      <c r="DU30" s="173" t="str">
        <f>'جدول نتایج '!AS34</f>
        <v/>
      </c>
      <c r="DV30" s="482" t="s">
        <v>105</v>
      </c>
      <c r="DW30" s="482"/>
      <c r="DX30" s="482"/>
      <c r="DY30" s="482"/>
      <c r="DZ30" s="482"/>
      <c r="EA30" s="482"/>
      <c r="EB30" s="176" t="s">
        <v>9</v>
      </c>
      <c r="EC30" s="480" t="str">
        <f>'جدول نتایج '!A34</f>
        <v>/</v>
      </c>
      <c r="ED30" s="481"/>
      <c r="EE30" s="173" t="str">
        <f>'جدول نتایج '!AU34</f>
        <v/>
      </c>
      <c r="EF30" s="173" t="str">
        <f>'جدول نتایج '!AV34</f>
        <v/>
      </c>
      <c r="EG30" s="173" t="str">
        <f>'جدول نتایج '!AW34</f>
        <v/>
      </c>
      <c r="EH30" s="482" t="s">
        <v>105</v>
      </c>
      <c r="EI30" s="482"/>
      <c r="EJ30" s="482"/>
      <c r="EK30" s="482"/>
      <c r="EL30" s="482"/>
      <c r="EM30" s="482"/>
      <c r="EN30" s="176" t="s">
        <v>9</v>
      </c>
      <c r="EO30" s="480" t="str">
        <f>'جدول نتایج '!A34</f>
        <v>/</v>
      </c>
      <c r="EP30" s="481"/>
      <c r="EQ30" s="173" t="str">
        <f>'جدول نتایج '!AY34</f>
        <v/>
      </c>
      <c r="ER30" s="173" t="str">
        <f>'جدول نتایج '!AZ34</f>
        <v/>
      </c>
      <c r="ES30" s="173" t="str">
        <f>'جدول نتایج '!BA34</f>
        <v/>
      </c>
      <c r="ET30" s="482" t="s">
        <v>105</v>
      </c>
      <c r="EU30" s="482"/>
      <c r="EV30" s="482"/>
      <c r="EW30" s="482"/>
      <c r="EX30" s="482"/>
      <c r="EY30" s="482"/>
      <c r="EZ30" s="176" t="s">
        <v>9</v>
      </c>
      <c r="FA30" s="480" t="str">
        <f>'جدول نتایج '!A34</f>
        <v>/</v>
      </c>
      <c r="FB30" s="481"/>
      <c r="FC30" s="173" t="str">
        <f>'جدول نتایج '!BC34</f>
        <v/>
      </c>
      <c r="FD30" s="173" t="str">
        <f>'جدول نتایج '!BD34</f>
        <v/>
      </c>
      <c r="FE30" s="173" t="str">
        <f>'جدول نتایج '!BE34</f>
        <v/>
      </c>
      <c r="FF30" s="482" t="s">
        <v>105</v>
      </c>
      <c r="FG30" s="482"/>
      <c r="FH30" s="482"/>
      <c r="FI30" s="482"/>
      <c r="FJ30" s="482"/>
      <c r="FK30" s="482"/>
      <c r="FL30" s="176" t="s">
        <v>9</v>
      </c>
      <c r="FM30" s="480" t="str">
        <f>'جدول نتایج '!A34</f>
        <v>/</v>
      </c>
      <c r="FN30" s="481"/>
      <c r="FO30" s="173" t="str">
        <f>'جدول نتایج '!BG34</f>
        <v/>
      </c>
      <c r="FP30" s="173" t="str">
        <f>'جدول نتایج '!BH34</f>
        <v/>
      </c>
      <c r="FQ30" s="173" t="str">
        <f>'جدول نتایج '!BI34</f>
        <v/>
      </c>
      <c r="FR30" s="482" t="s">
        <v>105</v>
      </c>
      <c r="FS30" s="482"/>
      <c r="FT30" s="482"/>
      <c r="FU30" s="482"/>
      <c r="FV30" s="482"/>
      <c r="FW30" s="482"/>
      <c r="FX30" s="176" t="s">
        <v>9</v>
      </c>
      <c r="FY30" s="480" t="str">
        <f>'جدول نتایج '!A34</f>
        <v>/</v>
      </c>
      <c r="FZ30" s="481"/>
      <c r="GA30" s="173" t="str">
        <f>'جدول نتایج '!BK34</f>
        <v/>
      </c>
      <c r="GB30" s="173" t="str">
        <f>'جدول نتایج '!BL34</f>
        <v/>
      </c>
      <c r="GC30" s="173" t="str">
        <f>'جدول نتایج '!BM34</f>
        <v/>
      </c>
      <c r="GD30" s="482" t="s">
        <v>105</v>
      </c>
      <c r="GE30" s="482"/>
      <c r="GF30" s="482"/>
      <c r="GG30" s="482"/>
      <c r="GH30" s="482"/>
      <c r="GI30" s="482"/>
      <c r="GJ30" s="176" t="s">
        <v>9</v>
      </c>
      <c r="GK30" s="480" t="str">
        <f>'جدول نتایج '!A34</f>
        <v>/</v>
      </c>
      <c r="GL30" s="481"/>
      <c r="GM30" s="173" t="str">
        <f>'جدول نتایج '!BO34</f>
        <v/>
      </c>
      <c r="GN30" s="173" t="str">
        <f>'جدول نتایج '!BP34</f>
        <v/>
      </c>
      <c r="GO30" s="173" t="str">
        <f>'جدول نتایج '!BQ34</f>
        <v/>
      </c>
      <c r="GP30" s="482" t="s">
        <v>105</v>
      </c>
      <c r="GQ30" s="482"/>
      <c r="GR30" s="482"/>
      <c r="GS30" s="482"/>
      <c r="GT30" s="482"/>
      <c r="GU30" s="482"/>
      <c r="GV30" s="176" t="s">
        <v>9</v>
      </c>
      <c r="GW30" s="480" t="str">
        <f>'جدول نتایج '!A34</f>
        <v>/</v>
      </c>
      <c r="GX30" s="481"/>
      <c r="GY30" s="173" t="str">
        <f>'جدول نتایج '!BS34</f>
        <v/>
      </c>
      <c r="GZ30" s="173" t="str">
        <f>'جدول نتایج '!BT34</f>
        <v/>
      </c>
      <c r="HA30" s="173" t="str">
        <f>'جدول نتایج '!BU34</f>
        <v/>
      </c>
      <c r="HB30" s="482" t="s">
        <v>105</v>
      </c>
      <c r="HC30" s="482"/>
      <c r="HD30" s="482"/>
      <c r="HE30" s="482"/>
      <c r="HF30" s="482"/>
      <c r="HG30" s="482"/>
      <c r="HH30" s="176" t="s">
        <v>9</v>
      </c>
      <c r="HI30" s="480" t="str">
        <f>'جدول نتایج '!A34</f>
        <v>/</v>
      </c>
      <c r="HJ30" s="481"/>
      <c r="HK30" s="173" t="str">
        <f>'جدول نتایج '!BW34</f>
        <v/>
      </c>
      <c r="HL30" s="173" t="str">
        <f>'جدول نتایج '!BX34</f>
        <v/>
      </c>
      <c r="HM30" s="173" t="str">
        <f>'جدول نتایج '!BY34</f>
        <v/>
      </c>
      <c r="HN30" s="482" t="s">
        <v>105</v>
      </c>
      <c r="HO30" s="482"/>
      <c r="HP30" s="482"/>
      <c r="HQ30" s="482"/>
      <c r="HR30" s="482"/>
      <c r="HS30" s="482"/>
      <c r="HT30" s="176" t="s">
        <v>9</v>
      </c>
      <c r="HU30" s="480" t="str">
        <f>'جدول نتایج '!A34</f>
        <v>/</v>
      </c>
      <c r="HV30" s="481"/>
      <c r="HW30" s="173" t="str">
        <f>'جدول نتایج '!CA34</f>
        <v/>
      </c>
      <c r="HX30" s="173" t="str">
        <f>'جدول نتایج '!CB34</f>
        <v/>
      </c>
      <c r="HY30" s="173" t="str">
        <f>'جدول نتایج '!CC34</f>
        <v/>
      </c>
      <c r="HZ30" s="482" t="s">
        <v>105</v>
      </c>
      <c r="IA30" s="482"/>
      <c r="IB30" s="482"/>
      <c r="IC30" s="482"/>
      <c r="ID30" s="482"/>
      <c r="IE30" s="482"/>
      <c r="IF30" s="176" t="s">
        <v>9</v>
      </c>
      <c r="IG30" s="480" t="str">
        <f>'جدول نتایج '!A34</f>
        <v>/</v>
      </c>
      <c r="IH30" s="481"/>
      <c r="II30" s="173" t="str">
        <f>'جدول نتایج '!CE34</f>
        <v/>
      </c>
      <c r="IJ30" s="173" t="str">
        <f>'جدول نتایج '!CF34</f>
        <v/>
      </c>
      <c r="IK30" s="173" t="str">
        <f>'جدول نتایج '!CG34</f>
        <v/>
      </c>
      <c r="IL30" s="482" t="s">
        <v>105</v>
      </c>
      <c r="IM30" s="482"/>
      <c r="IN30" s="482"/>
      <c r="IO30" s="482"/>
      <c r="IP30" s="482"/>
      <c r="IQ30" s="482"/>
      <c r="IR30" s="176" t="s">
        <v>9</v>
      </c>
      <c r="IS30" s="480" t="str">
        <f>'جدول نتایج '!A34</f>
        <v>/</v>
      </c>
      <c r="IT30" s="481"/>
      <c r="IU30" s="173" t="str">
        <f>'جدول نتایج '!CI34</f>
        <v/>
      </c>
      <c r="IV30" s="173" t="str">
        <f>'جدول نتایج '!CJ34</f>
        <v/>
      </c>
      <c r="IW30" s="173" t="str">
        <f>'جدول نتایج '!CK34</f>
        <v/>
      </c>
      <c r="IX30" s="482" t="s">
        <v>105</v>
      </c>
      <c r="IY30" s="482"/>
      <c r="IZ30" s="482"/>
      <c r="JA30" s="482"/>
      <c r="JB30" s="482"/>
      <c r="JC30" s="482"/>
      <c r="JD30" s="176" t="s">
        <v>9</v>
      </c>
      <c r="JE30" s="480" t="str">
        <f>'جدول نتایج '!A34</f>
        <v>/</v>
      </c>
      <c r="JF30" s="481"/>
      <c r="JG30" s="173" t="str">
        <f>'جدول نتایج '!CM34</f>
        <v/>
      </c>
      <c r="JH30" s="173" t="str">
        <f>'جدول نتایج '!CN34</f>
        <v/>
      </c>
      <c r="JI30" s="173" t="str">
        <f>'جدول نتایج '!CO34</f>
        <v/>
      </c>
      <c r="JJ30" s="482" t="s">
        <v>105</v>
      </c>
      <c r="JK30" s="482"/>
      <c r="JL30" s="482"/>
      <c r="JM30" s="482"/>
      <c r="JN30" s="482"/>
      <c r="JO30" s="482"/>
      <c r="JP30" s="176" t="s">
        <v>9</v>
      </c>
      <c r="JQ30" s="480" t="str">
        <f>'جدول نتایج '!A34</f>
        <v>/</v>
      </c>
      <c r="JR30" s="481"/>
      <c r="JS30" s="173" t="str">
        <f>'جدول نتایج '!CQ34</f>
        <v/>
      </c>
      <c r="JT30" s="173" t="str">
        <f>'جدول نتایج '!CR34</f>
        <v/>
      </c>
      <c r="JU30" s="173" t="str">
        <f>'جدول نتایج '!CS34</f>
        <v/>
      </c>
      <c r="JV30" s="482" t="s">
        <v>105</v>
      </c>
      <c r="JW30" s="482"/>
      <c r="JX30" s="482"/>
      <c r="JY30" s="482"/>
      <c r="JZ30" s="482"/>
      <c r="KA30" s="482"/>
      <c r="KB30" s="176" t="s">
        <v>9</v>
      </c>
      <c r="KC30" s="480" t="str">
        <f>'جدول نتایج '!A34</f>
        <v>/</v>
      </c>
      <c r="KD30" s="481"/>
      <c r="KE30" s="173" t="str">
        <f>'جدول نتایج '!CU34</f>
        <v/>
      </c>
      <c r="KF30" s="173" t="str">
        <f>'جدول نتایج '!CV34</f>
        <v/>
      </c>
      <c r="KG30" s="173" t="str">
        <f>'جدول نتایج '!CW34</f>
        <v/>
      </c>
      <c r="KH30" s="482" t="s">
        <v>105</v>
      </c>
      <c r="KI30" s="482"/>
      <c r="KJ30" s="482"/>
      <c r="KK30" s="482"/>
      <c r="KL30" s="482"/>
      <c r="KM30" s="482"/>
      <c r="KN30" s="176" t="s">
        <v>9</v>
      </c>
      <c r="KO30" s="480" t="str">
        <f>'جدول نتایج '!A34</f>
        <v>/</v>
      </c>
      <c r="KP30" s="481"/>
      <c r="KQ30" s="173" t="str">
        <f>'جدول نتایج '!CY34</f>
        <v/>
      </c>
      <c r="KR30" s="173" t="str">
        <f>'جدول نتایج '!CZ34</f>
        <v/>
      </c>
      <c r="KS30" s="173" t="str">
        <f>'جدول نتایج '!DA34</f>
        <v/>
      </c>
      <c r="KT30" s="482" t="s">
        <v>105</v>
      </c>
      <c r="KU30" s="482"/>
      <c r="KV30" s="482"/>
      <c r="KW30" s="482"/>
      <c r="KX30" s="482"/>
      <c r="KY30" s="482"/>
      <c r="KZ30" s="176" t="s">
        <v>9</v>
      </c>
      <c r="LA30" s="480" t="str">
        <f>'جدول نتایج '!A34</f>
        <v>/</v>
      </c>
      <c r="LB30" s="481"/>
      <c r="LC30" s="173" t="str">
        <f>'جدول نتایج '!DC34</f>
        <v/>
      </c>
      <c r="LD30" s="173" t="str">
        <f>'جدول نتایج '!DD34</f>
        <v/>
      </c>
      <c r="LE30" s="173" t="str">
        <f>'جدول نتایج '!DE34</f>
        <v/>
      </c>
      <c r="LF30" s="482" t="s">
        <v>105</v>
      </c>
      <c r="LG30" s="482"/>
      <c r="LH30" s="482"/>
      <c r="LI30" s="482"/>
      <c r="LJ30" s="482"/>
      <c r="LK30" s="482"/>
      <c r="LL30" s="176" t="s">
        <v>9</v>
      </c>
      <c r="LM30" s="480" t="str">
        <f>'جدول نتایج '!A34</f>
        <v>/</v>
      </c>
      <c r="LN30" s="481"/>
      <c r="LO30" s="173" t="str">
        <f>'جدول نتایج '!DG34</f>
        <v/>
      </c>
      <c r="LP30" s="173" t="str">
        <f>'جدول نتایج '!DH34</f>
        <v/>
      </c>
      <c r="LQ30" s="173" t="str">
        <f>'جدول نتایج '!DI34</f>
        <v/>
      </c>
      <c r="LR30" s="482" t="s">
        <v>105</v>
      </c>
      <c r="LS30" s="482"/>
      <c r="LT30" s="482"/>
      <c r="LU30" s="482"/>
      <c r="LV30" s="482"/>
      <c r="LW30" s="482"/>
      <c r="LX30" s="176" t="s">
        <v>9</v>
      </c>
      <c r="LY30" s="480" t="str">
        <f>'جدول نتایج '!A34</f>
        <v>/</v>
      </c>
      <c r="LZ30" s="481"/>
      <c r="MA30" s="173" t="str">
        <f>'جدول نتایج '!DK34</f>
        <v/>
      </c>
      <c r="MB30" s="173" t="str">
        <f>'جدول نتایج '!DL34</f>
        <v/>
      </c>
      <c r="MC30" s="173" t="str">
        <f>'جدول نتایج '!DM34</f>
        <v/>
      </c>
      <c r="MD30" s="482" t="s">
        <v>105</v>
      </c>
      <c r="ME30" s="482"/>
      <c r="MF30" s="482"/>
      <c r="MG30" s="482"/>
      <c r="MH30" s="482"/>
      <c r="MI30" s="482"/>
      <c r="MJ30" s="176" t="s">
        <v>9</v>
      </c>
      <c r="MK30" s="480" t="str">
        <f>'جدول نتایج '!A34</f>
        <v>/</v>
      </c>
      <c r="ML30" s="481"/>
      <c r="MM30" s="173" t="str">
        <f>'جدول نتایج '!DO34</f>
        <v/>
      </c>
      <c r="MN30" s="173" t="str">
        <f>'جدول نتایج '!DP34</f>
        <v/>
      </c>
      <c r="MO30" s="173" t="str">
        <f>'جدول نتایج '!DQ34</f>
        <v/>
      </c>
      <c r="MP30" s="482" t="s">
        <v>105</v>
      </c>
      <c r="MQ30" s="482"/>
      <c r="MR30" s="482"/>
      <c r="MS30" s="482"/>
      <c r="MT30" s="482"/>
      <c r="MU30" s="482"/>
      <c r="MV30" s="176" t="s">
        <v>9</v>
      </c>
      <c r="MW30" s="480" t="str">
        <f>'جدول نتایج '!A34</f>
        <v>/</v>
      </c>
      <c r="MX30" s="481"/>
      <c r="MY30" s="173" t="str">
        <f>'جدول نتایج '!DS34</f>
        <v/>
      </c>
      <c r="MZ30" s="173" t="str">
        <f>'جدول نتایج '!DT34</f>
        <v/>
      </c>
      <c r="NA30" s="173" t="str">
        <f>'جدول نتایج '!DU34</f>
        <v/>
      </c>
      <c r="NB30" s="482" t="s">
        <v>105</v>
      </c>
      <c r="NC30" s="482"/>
      <c r="ND30" s="482"/>
      <c r="NE30" s="482"/>
      <c r="NF30" s="482"/>
      <c r="NG30" s="482"/>
      <c r="NH30" s="176" t="s">
        <v>9</v>
      </c>
      <c r="NI30" s="480" t="str">
        <f>'جدول نتایج '!A34</f>
        <v>/</v>
      </c>
      <c r="NJ30" s="481"/>
      <c r="NK30" s="173" t="str">
        <f>'جدول نتایج '!DW34</f>
        <v/>
      </c>
      <c r="NL30" s="173" t="str">
        <f>'جدول نتایج '!DX34</f>
        <v/>
      </c>
      <c r="NM30" s="173" t="str">
        <f>'جدول نتایج '!DY34</f>
        <v/>
      </c>
      <c r="NN30" s="482" t="s">
        <v>105</v>
      </c>
      <c r="NO30" s="482"/>
      <c r="NP30" s="482"/>
      <c r="NQ30" s="482"/>
      <c r="NR30" s="482"/>
      <c r="NS30" s="482"/>
      <c r="NT30" s="176" t="s">
        <v>9</v>
      </c>
      <c r="NU30" s="480" t="str">
        <f>'جدول نتایج '!A34</f>
        <v>/</v>
      </c>
      <c r="NV30" s="481"/>
      <c r="NW30" s="173" t="str">
        <f>'جدول نتایج '!EA34</f>
        <v/>
      </c>
      <c r="NX30" s="173" t="str">
        <f>'جدول نتایج '!EB34</f>
        <v/>
      </c>
      <c r="NY30" s="173" t="str">
        <f>'جدول نتایج '!EC34</f>
        <v/>
      </c>
      <c r="NZ30" s="482" t="s">
        <v>105</v>
      </c>
      <c r="OA30" s="482"/>
      <c r="OB30" s="482"/>
      <c r="OC30" s="482"/>
      <c r="OD30" s="482"/>
      <c r="OE30" s="482"/>
      <c r="OF30" s="176" t="s">
        <v>9</v>
      </c>
      <c r="OG30" s="480" t="str">
        <f>'جدول نتایج '!A34</f>
        <v>/</v>
      </c>
      <c r="OH30" s="481"/>
      <c r="OI30" s="173" t="str">
        <f>'جدول نتایج '!EE34</f>
        <v/>
      </c>
      <c r="OJ30" s="173" t="str">
        <f>'جدول نتایج '!EF34</f>
        <v/>
      </c>
      <c r="OK30" s="173" t="str">
        <f>'جدول نتایج '!EG34</f>
        <v/>
      </c>
      <c r="OL30" s="482" t="s">
        <v>105</v>
      </c>
      <c r="OM30" s="482"/>
      <c r="ON30" s="482"/>
      <c r="OO30" s="482"/>
      <c r="OP30" s="482"/>
      <c r="OQ30" s="482"/>
      <c r="OR30" s="176" t="s">
        <v>9</v>
      </c>
      <c r="OS30" s="480" t="str">
        <f>'جدول نتایج '!A34</f>
        <v>/</v>
      </c>
      <c r="OT30" s="481"/>
      <c r="OU30" s="173" t="str">
        <f>'جدول نتایج '!EI34</f>
        <v/>
      </c>
      <c r="OV30" s="173" t="str">
        <f>'جدول نتایج '!EJ34</f>
        <v/>
      </c>
      <c r="OW30" s="173" t="str">
        <f>'جدول نتایج '!EK34</f>
        <v/>
      </c>
      <c r="OX30" s="482" t="s">
        <v>105</v>
      </c>
      <c r="OY30" s="482"/>
      <c r="OZ30" s="482"/>
      <c r="PA30" s="482"/>
      <c r="PB30" s="482"/>
      <c r="PC30" s="482"/>
      <c r="PD30" s="176" t="s">
        <v>9</v>
      </c>
      <c r="PE30" s="480" t="str">
        <f>'جدول نتایج '!A34</f>
        <v>/</v>
      </c>
      <c r="PF30" s="481"/>
      <c r="PG30" s="173" t="str">
        <f>'جدول نتایج '!EM34</f>
        <v/>
      </c>
      <c r="PH30" s="173" t="str">
        <f>'جدول نتایج '!EN34</f>
        <v/>
      </c>
      <c r="PI30" s="173" t="str">
        <f>'جدول نتایج '!EO34</f>
        <v/>
      </c>
      <c r="PJ30" s="482" t="s">
        <v>105</v>
      </c>
      <c r="PK30" s="482"/>
      <c r="PL30" s="482"/>
      <c r="PM30" s="482"/>
      <c r="PN30" s="482"/>
      <c r="PO30" s="482"/>
      <c r="PP30" s="176" t="s">
        <v>9</v>
      </c>
      <c r="PQ30" s="480" t="str">
        <f>'جدول نتایج '!A34</f>
        <v>/</v>
      </c>
      <c r="PR30" s="481"/>
      <c r="PS30" s="173" t="str">
        <f>'جدول نتایج '!EQ34</f>
        <v/>
      </c>
      <c r="PT30" s="173" t="str">
        <f>'جدول نتایج '!ER34</f>
        <v/>
      </c>
      <c r="PU30" s="173" t="str">
        <f>'جدول نتایج '!ES34</f>
        <v/>
      </c>
      <c r="PV30" s="482" t="s">
        <v>105</v>
      </c>
      <c r="PW30" s="482"/>
      <c r="PX30" s="482"/>
      <c r="PY30" s="482"/>
      <c r="PZ30" s="482"/>
      <c r="QA30" s="482"/>
      <c r="QB30" s="176" t="s">
        <v>9</v>
      </c>
      <c r="QC30" s="480" t="str">
        <f>'جدول نتایج '!A34</f>
        <v>/</v>
      </c>
      <c r="QD30" s="481"/>
      <c r="QE30" s="173" t="str">
        <f>'جدول نتایج '!EU34</f>
        <v/>
      </c>
      <c r="QF30" s="173" t="str">
        <f>'جدول نتایج '!EV34</f>
        <v/>
      </c>
      <c r="QG30" s="173" t="str">
        <f>'جدول نتایج '!EW34</f>
        <v/>
      </c>
      <c r="QH30" s="482" t="s">
        <v>105</v>
      </c>
      <c r="QI30" s="482"/>
      <c r="QJ30" s="482"/>
      <c r="QK30" s="482"/>
      <c r="QL30" s="482"/>
      <c r="QM30" s="482"/>
      <c r="QN30" s="176" t="s">
        <v>9</v>
      </c>
      <c r="QO30" s="480" t="str">
        <f>'جدول نتایج '!A34</f>
        <v>/</v>
      </c>
      <c r="QP30" s="481"/>
      <c r="QQ30" s="173" t="str">
        <f>'جدول نتایج '!EY34</f>
        <v/>
      </c>
      <c r="QR30" s="173" t="str">
        <f>'جدول نتایج '!EZ34</f>
        <v/>
      </c>
      <c r="QS30" s="173" t="str">
        <f>'جدول نتایج '!FA34</f>
        <v/>
      </c>
      <c r="QT30" s="482" t="s">
        <v>105</v>
      </c>
      <c r="QU30" s="482"/>
      <c r="QV30" s="482"/>
      <c r="QW30" s="482"/>
      <c r="QX30" s="482"/>
      <c r="QY30" s="482"/>
      <c r="QZ30" s="176" t="s">
        <v>9</v>
      </c>
      <c r="RA30" s="480" t="str">
        <f>'جدول نتایج '!A34</f>
        <v>/</v>
      </c>
      <c r="RB30" s="481"/>
      <c r="RC30" s="173" t="str">
        <f>'جدول نتایج '!FC34</f>
        <v/>
      </c>
      <c r="RD30" s="173" t="str">
        <f>'جدول نتایج '!FD34</f>
        <v/>
      </c>
      <c r="RE30" s="173" t="str">
        <f>'جدول نتایج '!FE34</f>
        <v/>
      </c>
      <c r="RF30" s="482" t="s">
        <v>105</v>
      </c>
      <c r="RG30" s="482"/>
      <c r="RH30" s="482"/>
      <c r="RI30" s="482"/>
      <c r="RJ30" s="482"/>
      <c r="RK30" s="482"/>
      <c r="RL30" s="176" t="s">
        <v>9</v>
      </c>
      <c r="RM30" s="480" t="str">
        <f>'جدول نتایج '!A34</f>
        <v>/</v>
      </c>
      <c r="RN30" s="481"/>
      <c r="RO30" s="173" t="str">
        <f>'جدول نتایج '!FG34</f>
        <v/>
      </c>
      <c r="RP30" s="173" t="str">
        <f>'جدول نتایج '!FH34</f>
        <v/>
      </c>
      <c r="RQ30" s="173" t="str">
        <f>'جدول نتایج '!FI34</f>
        <v/>
      </c>
      <c r="RR30" s="482" t="s">
        <v>105</v>
      </c>
      <c r="RS30" s="482"/>
      <c r="RT30" s="482"/>
      <c r="RU30" s="482"/>
      <c r="RV30" s="482"/>
      <c r="RW30" s="482"/>
      <c r="RX30" s="176" t="s">
        <v>9</v>
      </c>
      <c r="RY30" s="480" t="str">
        <f>'جدول نتایج '!A34</f>
        <v>/</v>
      </c>
      <c r="RZ30" s="481"/>
      <c r="SA30" s="173" t="str">
        <f>'جدول نتایج '!FK34</f>
        <v/>
      </c>
      <c r="SB30" s="173" t="str">
        <f>'جدول نتایج '!FL34</f>
        <v/>
      </c>
      <c r="SC30" s="173" t="str">
        <f>'جدول نتایج '!FM34</f>
        <v/>
      </c>
      <c r="SD30" s="482" t="s">
        <v>105</v>
      </c>
      <c r="SE30" s="482"/>
      <c r="SF30" s="482"/>
      <c r="SG30" s="482"/>
      <c r="SH30" s="482"/>
      <c r="SI30" s="482"/>
      <c r="SJ30" s="176" t="s">
        <v>9</v>
      </c>
      <c r="SK30" s="480" t="str">
        <f>'جدول نتایج '!A34</f>
        <v>/</v>
      </c>
      <c r="SL30" s="481"/>
      <c r="SM30" s="173" t="str">
        <f>'جدول نتایج '!FO34</f>
        <v/>
      </c>
      <c r="SN30" s="173" t="str">
        <f>'جدول نتایج '!FP34</f>
        <v/>
      </c>
      <c r="SO30" s="173" t="str">
        <f>'جدول نتایج '!FQ34</f>
        <v/>
      </c>
      <c r="SP30" s="482" t="s">
        <v>105</v>
      </c>
      <c r="SQ30" s="482"/>
      <c r="SR30" s="482"/>
      <c r="SS30" s="482"/>
      <c r="ST30" s="482"/>
      <c r="SU30" s="482"/>
      <c r="SV30" s="176" t="s">
        <v>9</v>
      </c>
      <c r="SW30" s="480" t="str">
        <f>'جدول نتایج '!A34</f>
        <v>/</v>
      </c>
      <c r="SX30" s="481"/>
      <c r="SY30" s="173" t="str">
        <f>'جدول نتایج '!FS34</f>
        <v/>
      </c>
      <c r="SZ30" s="173" t="str">
        <f>'جدول نتایج '!FT34</f>
        <v/>
      </c>
      <c r="TA30" s="173" t="str">
        <f>'جدول نتایج '!FU34</f>
        <v/>
      </c>
      <c r="TB30" s="482" t="s">
        <v>105</v>
      </c>
      <c r="TC30" s="482"/>
      <c r="TD30" s="482"/>
      <c r="TE30" s="482"/>
      <c r="TF30" s="482"/>
      <c r="TG30" s="482"/>
      <c r="TH30" s="176" t="s">
        <v>9</v>
      </c>
      <c r="TI30" s="480" t="str">
        <f>'جدول نتایج '!A34</f>
        <v>/</v>
      </c>
      <c r="TJ30" s="481"/>
      <c r="TK30" s="173" t="str">
        <f>'جدول نتایج '!FW34</f>
        <v/>
      </c>
      <c r="TL30" s="173" t="str">
        <f>'جدول نتایج '!FX34</f>
        <v/>
      </c>
      <c r="TM30" s="173" t="str">
        <f>'جدول نتایج '!FY34</f>
        <v/>
      </c>
      <c r="TN30" s="482" t="s">
        <v>105</v>
      </c>
      <c r="TO30" s="482"/>
      <c r="TP30" s="482"/>
      <c r="TQ30" s="482"/>
      <c r="TR30" s="482"/>
      <c r="TS30" s="482"/>
      <c r="TT30" s="176" t="s">
        <v>9</v>
      </c>
      <c r="TU30" s="480" t="str">
        <f>'جدول نتایج '!A34</f>
        <v>/</v>
      </c>
      <c r="TV30" s="481"/>
      <c r="TW30" s="173" t="str">
        <f>'جدول نتایج '!GA34</f>
        <v/>
      </c>
      <c r="TX30" s="173" t="str">
        <f>'جدول نتایج '!GB34</f>
        <v/>
      </c>
      <c r="TY30" s="173" t="str">
        <f>'جدول نتایج '!GC34</f>
        <v/>
      </c>
      <c r="TZ30" s="482" t="s">
        <v>105</v>
      </c>
      <c r="UA30" s="482"/>
      <c r="UB30" s="482"/>
      <c r="UC30" s="482"/>
      <c r="UD30" s="482"/>
      <c r="UE30" s="482"/>
      <c r="UF30" s="176" t="s">
        <v>9</v>
      </c>
      <c r="UG30" s="480" t="str">
        <f>'جدول نتایج '!A34</f>
        <v>/</v>
      </c>
      <c r="UH30" s="481"/>
      <c r="UI30" s="173" t="str">
        <f>'جدول نتایج '!GE34</f>
        <v/>
      </c>
      <c r="UJ30" s="173" t="str">
        <f>'جدول نتایج '!GF34</f>
        <v/>
      </c>
      <c r="UK30" s="173" t="str">
        <f>'جدول نتایج '!GG34</f>
        <v/>
      </c>
      <c r="UL30" s="482" t="s">
        <v>105</v>
      </c>
      <c r="UM30" s="482"/>
      <c r="UN30" s="482"/>
      <c r="UO30" s="482"/>
      <c r="UP30" s="482"/>
      <c r="UQ30" s="482"/>
      <c r="UR30" s="176" t="s">
        <v>9</v>
      </c>
      <c r="US30" s="480" t="str">
        <f>'جدول نتایج '!A34</f>
        <v>/</v>
      </c>
      <c r="UT30" s="481"/>
      <c r="UU30" s="173" t="str">
        <f>'جدول نتایج '!GI34</f>
        <v/>
      </c>
      <c r="UV30" s="173" t="str">
        <f>'جدول نتایج '!GJ34</f>
        <v/>
      </c>
      <c r="UW30" s="173" t="str">
        <f>'جدول نتایج '!GK34</f>
        <v/>
      </c>
      <c r="UX30" s="482" t="s">
        <v>105</v>
      </c>
      <c r="UY30" s="482"/>
      <c r="UZ30" s="482"/>
      <c r="VA30" s="482"/>
      <c r="VB30" s="482"/>
      <c r="VC30" s="482"/>
      <c r="VD30" s="176" t="s">
        <v>9</v>
      </c>
      <c r="VE30" s="480" t="str">
        <f>'جدول نتایج '!A34</f>
        <v>/</v>
      </c>
      <c r="VF30" s="481"/>
      <c r="VG30" s="173" t="str">
        <f>'جدول نتایج '!GM34</f>
        <v/>
      </c>
      <c r="VH30" s="173" t="str">
        <f>'جدول نتایج '!GN34</f>
        <v/>
      </c>
      <c r="VI30" s="173" t="str">
        <f>'جدول نتایج '!GO34</f>
        <v/>
      </c>
      <c r="VJ30" s="482" t="s">
        <v>105</v>
      </c>
      <c r="VK30" s="482"/>
      <c r="VL30" s="482"/>
      <c r="VM30" s="482"/>
      <c r="VN30" s="482"/>
      <c r="VO30" s="482"/>
      <c r="VP30" s="176" t="s">
        <v>9</v>
      </c>
      <c r="VQ30" s="480" t="str">
        <f>'جدول نتایج '!A34</f>
        <v>/</v>
      </c>
      <c r="VR30" s="481"/>
      <c r="VS30" s="173" t="str">
        <f>'جدول نتایج '!GQ34</f>
        <v/>
      </c>
      <c r="VT30" s="173" t="str">
        <f>'جدول نتایج '!GR34</f>
        <v/>
      </c>
      <c r="VU30" s="173" t="str">
        <f>'جدول نتایج '!GS34</f>
        <v/>
      </c>
      <c r="VV30" s="482" t="s">
        <v>105</v>
      </c>
      <c r="VW30" s="482"/>
      <c r="VX30" s="482"/>
      <c r="VY30" s="482"/>
      <c r="VZ30" s="482"/>
      <c r="WA30" s="482"/>
      <c r="WB30" s="176" t="s">
        <v>9</v>
      </c>
      <c r="WC30" s="480" t="str">
        <f>'جدول نتایج '!A34</f>
        <v>/</v>
      </c>
      <c r="WD30" s="481"/>
      <c r="WE30" s="173" t="str">
        <f>'جدول نتایج '!GU34</f>
        <v/>
      </c>
      <c r="WF30" s="173" t="str">
        <f>'جدول نتایج '!GV34</f>
        <v/>
      </c>
      <c r="WG30" s="173" t="str">
        <f>'جدول نتایج '!GW34</f>
        <v/>
      </c>
      <c r="WH30" s="482" t="s">
        <v>105</v>
      </c>
      <c r="WI30" s="482"/>
      <c r="WJ30" s="482"/>
      <c r="WK30" s="482"/>
      <c r="WL30" s="482"/>
      <c r="WM30" s="482"/>
      <c r="WN30" s="176" t="s">
        <v>9</v>
      </c>
      <c r="WO30" s="480" t="str">
        <f>'جدول نتایج '!A34</f>
        <v>/</v>
      </c>
      <c r="WP30" s="481"/>
      <c r="WQ30" s="173" t="str">
        <f>'جدول نتایج '!GY34</f>
        <v/>
      </c>
      <c r="WR30" s="173" t="str">
        <f>'جدول نتایج '!GZ34</f>
        <v/>
      </c>
      <c r="WS30" s="173" t="str">
        <f>'جدول نتایج '!HA34</f>
        <v/>
      </c>
      <c r="WT30" s="482" t="s">
        <v>105</v>
      </c>
      <c r="WU30" s="482"/>
      <c r="WV30" s="482"/>
      <c r="WW30" s="482"/>
      <c r="WX30" s="482"/>
      <c r="WY30" s="482"/>
      <c r="WZ30" s="176" t="s">
        <v>9</v>
      </c>
      <c r="XA30" s="480" t="str">
        <f>'جدول نتایج '!A34</f>
        <v>/</v>
      </c>
      <c r="XB30" s="481"/>
      <c r="XC30" s="173" t="str">
        <f>'جدول نتایج '!HC34</f>
        <v/>
      </c>
      <c r="XD30" s="173" t="str">
        <f>'جدول نتایج '!HD34</f>
        <v/>
      </c>
      <c r="XE30" s="173" t="str">
        <f>'جدول نتایج '!HE34</f>
        <v/>
      </c>
      <c r="XF30" s="482" t="s">
        <v>105</v>
      </c>
      <c r="XG30" s="482"/>
      <c r="XH30" s="482"/>
      <c r="XI30" s="482"/>
      <c r="XJ30" s="482"/>
      <c r="XK30" s="482"/>
      <c r="XL30" s="176" t="s">
        <v>9</v>
      </c>
      <c r="XM30" s="480" t="str">
        <f>'جدول نتایج '!A34</f>
        <v>/</v>
      </c>
      <c r="XN30" s="481"/>
      <c r="XO30" s="173" t="str">
        <f>'جدول نتایج '!HG34</f>
        <v/>
      </c>
      <c r="XP30" s="173" t="str">
        <f>'جدول نتایج '!HH34</f>
        <v/>
      </c>
      <c r="XQ30" s="173" t="str">
        <f>'جدول نتایج '!HI34</f>
        <v/>
      </c>
      <c r="XR30" s="482" t="s">
        <v>105</v>
      </c>
      <c r="XS30" s="482"/>
      <c r="XT30" s="482"/>
      <c r="XU30" s="482"/>
      <c r="XV30" s="482"/>
      <c r="XW30" s="482"/>
      <c r="XX30" s="176" t="s">
        <v>9</v>
      </c>
      <c r="XY30" s="480" t="str">
        <f>'جدول نتایج '!A34</f>
        <v>/</v>
      </c>
      <c r="XZ30" s="481"/>
      <c r="YA30" s="173" t="str">
        <f>'جدول نتایج '!HK34</f>
        <v/>
      </c>
      <c r="YB30" s="173" t="str">
        <f>'جدول نتایج '!HL34</f>
        <v/>
      </c>
      <c r="YC30" s="173" t="str">
        <f>'جدول نتایج '!HM34</f>
        <v/>
      </c>
      <c r="YD30" s="482" t="s">
        <v>105</v>
      </c>
      <c r="YE30" s="482"/>
      <c r="YF30" s="482"/>
      <c r="YG30" s="482"/>
      <c r="YH30" s="482"/>
      <c r="YI30" s="482"/>
      <c r="YJ30" s="176" t="s">
        <v>9</v>
      </c>
      <c r="YK30" s="480" t="str">
        <f>'جدول نتایج '!A34</f>
        <v>/</v>
      </c>
      <c r="YL30" s="481"/>
      <c r="YM30" s="173" t="str">
        <f>'جدول نتایج '!HO34</f>
        <v/>
      </c>
      <c r="YN30" s="173" t="str">
        <f>'جدول نتایج '!HP34</f>
        <v/>
      </c>
      <c r="YO30" s="173" t="str">
        <f>'جدول نتایج '!HQ34</f>
        <v/>
      </c>
      <c r="YP30" s="482" t="s">
        <v>105</v>
      </c>
      <c r="YQ30" s="482"/>
      <c r="YR30" s="482"/>
      <c r="YS30" s="482"/>
      <c r="YT30" s="482"/>
      <c r="YU30" s="482"/>
      <c r="YV30" s="176" t="s">
        <v>9</v>
      </c>
      <c r="YW30" s="480" t="str">
        <f>'جدول نتایج '!A34</f>
        <v>/</v>
      </c>
      <c r="YX30" s="481"/>
      <c r="YY30" s="173" t="str">
        <f>'جدول نتایج '!HS34</f>
        <v/>
      </c>
      <c r="YZ30" s="173" t="str">
        <f>'جدول نتایج '!HT34</f>
        <v/>
      </c>
      <c r="ZA30" s="173" t="str">
        <f>'جدول نتایج '!HU34</f>
        <v/>
      </c>
      <c r="ZB30" s="482" t="s">
        <v>105</v>
      </c>
      <c r="ZC30" s="482"/>
      <c r="ZD30" s="482"/>
      <c r="ZE30" s="482"/>
      <c r="ZF30" s="482"/>
      <c r="ZG30" s="482"/>
      <c r="ZH30" s="176" t="s">
        <v>9</v>
      </c>
      <c r="ZI30" s="480" t="str">
        <f>'جدول نتایج '!A34</f>
        <v>/</v>
      </c>
      <c r="ZJ30" s="481"/>
      <c r="ZK30" s="173" t="str">
        <f>'جدول نتایج '!HW34</f>
        <v/>
      </c>
      <c r="ZL30" s="173" t="str">
        <f>'جدول نتایج '!HX34</f>
        <v/>
      </c>
      <c r="ZM30" s="173" t="str">
        <f>'جدول نتایج '!HY34</f>
        <v/>
      </c>
      <c r="ZN30" s="482" t="s">
        <v>105</v>
      </c>
      <c r="ZO30" s="482"/>
      <c r="ZP30" s="482"/>
      <c r="ZQ30" s="482"/>
      <c r="ZR30" s="482"/>
      <c r="ZS30" s="482"/>
      <c r="ZT30" s="176" t="s">
        <v>9</v>
      </c>
      <c r="ZU30" s="480" t="str">
        <f>'جدول نتایج '!A34</f>
        <v>/</v>
      </c>
      <c r="ZV30" s="481"/>
      <c r="ZW30" s="173" t="str">
        <f>'جدول نتایج '!IA34</f>
        <v/>
      </c>
      <c r="ZX30" s="173" t="str">
        <f>'جدول نتایج '!IB34</f>
        <v/>
      </c>
      <c r="ZY30" s="173" t="str">
        <f>'جدول نتایج '!IC34</f>
        <v/>
      </c>
      <c r="ZZ30" s="482" t="s">
        <v>105</v>
      </c>
      <c r="AAA30" s="482"/>
      <c r="AAB30" s="482"/>
      <c r="AAC30" s="482"/>
      <c r="AAD30" s="482"/>
      <c r="AAE30" s="482"/>
      <c r="AAF30" s="176" t="s">
        <v>9</v>
      </c>
      <c r="AAG30" s="480" t="str">
        <f>'جدول نتایج '!A34</f>
        <v>/</v>
      </c>
      <c r="AAH30" s="481"/>
      <c r="AAI30" s="173" t="str">
        <f>'جدول نتایج '!IE34</f>
        <v/>
      </c>
      <c r="AAJ30" s="173" t="str">
        <f>'جدول نتایج '!IF34</f>
        <v/>
      </c>
      <c r="AAK30" s="173" t="str">
        <f>'جدول نتایج '!IG34</f>
        <v/>
      </c>
      <c r="AAL30" s="482" t="s">
        <v>105</v>
      </c>
      <c r="AAM30" s="482"/>
      <c r="AAN30" s="482"/>
      <c r="AAO30" s="482"/>
      <c r="AAP30" s="482"/>
      <c r="AAQ30" s="482"/>
      <c r="AAR30" s="176" t="s">
        <v>9</v>
      </c>
      <c r="AAS30" s="480" t="str">
        <f>'جدول نتایج '!A34</f>
        <v>/</v>
      </c>
      <c r="AAT30" s="481"/>
      <c r="AAU30" s="173" t="str">
        <f>'جدول نتایج '!II34</f>
        <v/>
      </c>
      <c r="AAV30" s="173" t="str">
        <f>'جدول نتایج '!IJ34</f>
        <v/>
      </c>
      <c r="AAW30" s="173" t="str">
        <f>'جدول نتایج '!IK34</f>
        <v/>
      </c>
      <c r="AAX30" s="482" t="s">
        <v>105</v>
      </c>
      <c r="AAY30" s="482"/>
      <c r="AAZ30" s="482"/>
      <c r="ABA30" s="482"/>
      <c r="ABB30" s="482"/>
      <c r="ABC30" s="482"/>
      <c r="ABD30" s="176" t="s">
        <v>9</v>
      </c>
      <c r="ABE30" s="480" t="str">
        <f>'جدول نتایج '!A34</f>
        <v>/</v>
      </c>
      <c r="ABF30" s="481"/>
      <c r="ABG30" s="173" t="str">
        <f>'جدول نتایج '!IM34</f>
        <v/>
      </c>
      <c r="ABH30" s="173" t="str">
        <f>'جدول نتایج '!IN34</f>
        <v/>
      </c>
      <c r="ABI30" s="173" t="str">
        <f>'جدول نتایج '!IO34</f>
        <v/>
      </c>
      <c r="ABJ30" s="482" t="s">
        <v>105</v>
      </c>
      <c r="ABK30" s="482"/>
      <c r="ABL30" s="482"/>
      <c r="ABM30" s="482"/>
      <c r="ABN30" s="482"/>
      <c r="ABO30" s="482"/>
      <c r="ABP30" s="176" t="s">
        <v>9</v>
      </c>
      <c r="ABQ30" s="480" t="str">
        <f>'جدول نتایج '!A34</f>
        <v>/</v>
      </c>
      <c r="ABR30" s="481"/>
      <c r="ABS30" s="173" t="str">
        <f>'جدول نتایج '!IQ34</f>
        <v/>
      </c>
      <c r="ABT30" s="173" t="str">
        <f>'جدول نتایج '!IR34</f>
        <v/>
      </c>
      <c r="ABU30" s="173" t="str">
        <f>'جدول نتایج '!IS34</f>
        <v/>
      </c>
      <c r="ABV30" s="482" t="s">
        <v>105</v>
      </c>
      <c r="ABW30" s="482"/>
      <c r="ABX30" s="482"/>
      <c r="ABY30" s="482"/>
      <c r="ABZ30" s="482"/>
      <c r="ACA30" s="482"/>
      <c r="ACB30" s="176" t="s">
        <v>9</v>
      </c>
      <c r="ACC30" s="480" t="str">
        <f>'جدول نتایج '!A34</f>
        <v>/</v>
      </c>
      <c r="ACD30" s="481"/>
      <c r="ACE30" s="173" t="str">
        <f>'جدول نتایج '!IU34</f>
        <v/>
      </c>
      <c r="ACF30" s="173" t="str">
        <f>'جدول نتایج '!IV34</f>
        <v/>
      </c>
      <c r="ACG30" s="173" t="str">
        <f>'جدول نتایج '!IW34</f>
        <v/>
      </c>
      <c r="ACH30" s="482" t="s">
        <v>105</v>
      </c>
      <c r="ACI30" s="482"/>
      <c r="ACJ30" s="482"/>
      <c r="ACK30" s="482"/>
      <c r="ACL30" s="482"/>
      <c r="ACM30" s="482"/>
      <c r="ACN30" s="176" t="s">
        <v>9</v>
      </c>
      <c r="ACO30" s="480" t="str">
        <f>'جدول نتایج '!A34</f>
        <v>/</v>
      </c>
      <c r="ACP30" s="481"/>
      <c r="ACQ30" s="173" t="str">
        <f>'جدول نتایج '!IY34</f>
        <v/>
      </c>
      <c r="ACR30" s="173" t="str">
        <f>'جدول نتایج '!IZ34</f>
        <v/>
      </c>
      <c r="ACS30" s="173" t="str">
        <f>'جدول نتایج '!JA34</f>
        <v/>
      </c>
      <c r="ACT30" s="482" t="s">
        <v>105</v>
      </c>
      <c r="ACU30" s="482"/>
      <c r="ACV30" s="482"/>
      <c r="ACW30" s="482"/>
      <c r="ACX30" s="482"/>
      <c r="ACY30" s="482"/>
      <c r="ACZ30" s="176" t="s">
        <v>9</v>
      </c>
      <c r="ADA30" s="480" t="str">
        <f>'جدول نتایج '!A34</f>
        <v>/</v>
      </c>
      <c r="ADB30" s="481"/>
      <c r="ADC30" s="173" t="str">
        <f>'جدول نتایج '!JC34</f>
        <v/>
      </c>
      <c r="ADD30" s="173" t="str">
        <f>'جدول نتایج '!JD34</f>
        <v/>
      </c>
      <c r="ADE30" s="173" t="str">
        <f>'جدول نتایج '!JE34</f>
        <v/>
      </c>
      <c r="ADF30" s="482" t="s">
        <v>105</v>
      </c>
      <c r="ADG30" s="482"/>
      <c r="ADH30" s="482"/>
      <c r="ADI30" s="482"/>
      <c r="ADJ30" s="482"/>
      <c r="ADK30" s="482"/>
      <c r="ADL30" s="176" t="s">
        <v>9</v>
      </c>
      <c r="ADM30" s="480" t="str">
        <f>'جدول نتایج '!A34</f>
        <v>/</v>
      </c>
      <c r="ADN30" s="481"/>
      <c r="ADO30" s="173" t="str">
        <f>'جدول نتایج '!JG34</f>
        <v/>
      </c>
      <c r="ADP30" s="173" t="str">
        <f>'جدول نتایج '!JH34</f>
        <v/>
      </c>
      <c r="ADQ30" s="173" t="str">
        <f>'جدول نتایج '!JI34</f>
        <v/>
      </c>
      <c r="ADR30" s="482" t="s">
        <v>105</v>
      </c>
      <c r="ADS30" s="482"/>
      <c r="ADT30" s="482"/>
      <c r="ADU30" s="482"/>
      <c r="ADV30" s="482"/>
      <c r="ADW30" s="482"/>
      <c r="ADX30" s="176" t="s">
        <v>9</v>
      </c>
      <c r="ADY30" s="480" t="str">
        <f>'جدول نتایج '!A34</f>
        <v>/</v>
      </c>
      <c r="ADZ30" s="481"/>
      <c r="AEA30" s="173" t="str">
        <f>'جدول نتایج '!JK34</f>
        <v/>
      </c>
      <c r="AEB30" s="173" t="str">
        <f>'جدول نتایج '!JL34</f>
        <v/>
      </c>
      <c r="AEC30" s="173" t="str">
        <f>'جدول نتایج '!JM34</f>
        <v/>
      </c>
      <c r="AED30" s="482" t="s">
        <v>105</v>
      </c>
      <c r="AEE30" s="482"/>
      <c r="AEF30" s="482"/>
      <c r="AEG30" s="482"/>
      <c r="AEH30" s="482"/>
      <c r="AEI30" s="482"/>
      <c r="AEJ30" s="176" t="s">
        <v>9</v>
      </c>
      <c r="AEK30" s="480" t="str">
        <f>'جدول نتایج '!A34</f>
        <v>/</v>
      </c>
      <c r="AEL30" s="481"/>
      <c r="AEM30" s="173" t="str">
        <f>'جدول نتایج '!JO34</f>
        <v/>
      </c>
      <c r="AEN30" s="173" t="str">
        <f>'جدول نتایج '!JP34</f>
        <v/>
      </c>
      <c r="AEO30" s="173" t="str">
        <f>'جدول نتایج '!JQ34</f>
        <v/>
      </c>
      <c r="AEP30" s="482" t="s">
        <v>105</v>
      </c>
      <c r="AEQ30" s="482"/>
      <c r="AER30" s="482"/>
      <c r="AES30" s="482"/>
      <c r="AET30" s="482"/>
      <c r="AEU30" s="482"/>
      <c r="AEV30" s="176" t="s">
        <v>9</v>
      </c>
      <c r="AEW30" s="480" t="str">
        <f>'جدول نتایج '!A34</f>
        <v>/</v>
      </c>
      <c r="AEX30" s="481"/>
      <c r="AEY30" s="173" t="str">
        <f>'جدول نتایج '!JS34</f>
        <v/>
      </c>
      <c r="AEZ30" s="173" t="str">
        <f>'جدول نتایج '!JT34</f>
        <v/>
      </c>
      <c r="AFA30" s="173" t="str">
        <f>'جدول نتایج '!JU34</f>
        <v/>
      </c>
      <c r="AFB30" s="482" t="s">
        <v>105</v>
      </c>
      <c r="AFC30" s="482"/>
      <c r="AFD30" s="482"/>
      <c r="AFE30" s="482"/>
      <c r="AFF30" s="482"/>
      <c r="AFG30" s="482"/>
      <c r="AFH30" s="176" t="s">
        <v>9</v>
      </c>
      <c r="AFI30" s="480" t="str">
        <f>'جدول نتایج '!A34</f>
        <v>/</v>
      </c>
      <c r="AFJ30" s="481"/>
      <c r="AFK30" s="173" t="str">
        <f>'جدول نتایج '!JW34</f>
        <v/>
      </c>
      <c r="AFL30" s="173" t="str">
        <f>'جدول نتایج '!JX34</f>
        <v/>
      </c>
      <c r="AFM30" s="173" t="str">
        <f>'جدول نتایج '!JY34</f>
        <v/>
      </c>
      <c r="AFN30" s="482" t="s">
        <v>105</v>
      </c>
      <c r="AFO30" s="482"/>
      <c r="AFP30" s="482"/>
      <c r="AFQ30" s="482"/>
      <c r="AFR30" s="482"/>
      <c r="AFS30" s="482"/>
      <c r="AFT30" s="176" t="s">
        <v>9</v>
      </c>
      <c r="AFU30" s="480" t="str">
        <f>'جدول نتایج '!A34</f>
        <v>/</v>
      </c>
      <c r="AFV30" s="481"/>
      <c r="AFW30" s="173" t="str">
        <f>'جدول نتایج '!KA34</f>
        <v/>
      </c>
      <c r="AFX30" s="173" t="str">
        <f>'جدول نتایج '!KB34</f>
        <v/>
      </c>
      <c r="AFY30" s="173" t="str">
        <f>'جدول نتایج '!KC34</f>
        <v/>
      </c>
      <c r="AFZ30" s="482" t="s">
        <v>105</v>
      </c>
      <c r="AGA30" s="482"/>
      <c r="AGB30" s="482"/>
      <c r="AGC30" s="482"/>
      <c r="AGD30" s="482"/>
      <c r="AGE30" s="482"/>
      <c r="AGF30" s="176" t="s">
        <v>9</v>
      </c>
      <c r="AGG30" s="480" t="str">
        <f>'جدول نتایج '!A34</f>
        <v>/</v>
      </c>
      <c r="AGH30" s="481"/>
      <c r="AGI30" s="173" t="str">
        <f>'جدول نتایج '!KE34</f>
        <v/>
      </c>
      <c r="AGJ30" s="173" t="str">
        <f>'جدول نتایج '!KF34</f>
        <v/>
      </c>
      <c r="AGK30" s="173" t="str">
        <f>'جدول نتایج '!KG34</f>
        <v/>
      </c>
      <c r="AGL30" s="482" t="s">
        <v>105</v>
      </c>
      <c r="AGM30" s="482"/>
      <c r="AGN30" s="482"/>
      <c r="AGO30" s="482"/>
      <c r="AGP30" s="482"/>
      <c r="AGQ30" s="482"/>
      <c r="AGR30" s="176" t="s">
        <v>9</v>
      </c>
      <c r="AGS30" s="480" t="str">
        <f>'جدول نتایج '!A34</f>
        <v>/</v>
      </c>
      <c r="AGT30" s="481"/>
      <c r="AGU30" s="173" t="str">
        <f>'جدول نتایج '!KI34</f>
        <v/>
      </c>
      <c r="AGV30" s="173" t="str">
        <f>'جدول نتایج '!KJ34</f>
        <v/>
      </c>
      <c r="AGW30" s="173" t="str">
        <f>'جدول نتایج '!KK34</f>
        <v/>
      </c>
      <c r="AGX30" s="482" t="s">
        <v>105</v>
      </c>
      <c r="AGY30" s="482"/>
      <c r="AGZ30" s="482"/>
      <c r="AHA30" s="482"/>
      <c r="AHB30" s="482"/>
      <c r="AHC30" s="482"/>
      <c r="AHD30" s="176" t="s">
        <v>9</v>
      </c>
      <c r="AHE30" s="480" t="str">
        <f>'جدول نتایج '!A34</f>
        <v>/</v>
      </c>
      <c r="AHF30" s="481"/>
      <c r="AHG30" s="173" t="str">
        <f>'جدول نتایج '!KM34</f>
        <v/>
      </c>
      <c r="AHH30" s="173" t="str">
        <f>'جدول نتایج '!KN34</f>
        <v/>
      </c>
      <c r="AHI30" s="173" t="str">
        <f>'جدول نتایج '!KO34</f>
        <v/>
      </c>
      <c r="AHJ30" s="482" t="s">
        <v>105</v>
      </c>
      <c r="AHK30" s="482"/>
      <c r="AHL30" s="482"/>
      <c r="AHM30" s="482"/>
      <c r="AHN30" s="482"/>
      <c r="AHO30" s="482"/>
      <c r="AHP30" s="176" t="s">
        <v>9</v>
      </c>
      <c r="AHQ30" s="480" t="str">
        <f>'جدول نتایج '!A34</f>
        <v>/</v>
      </c>
      <c r="AHR30" s="481"/>
      <c r="AHS30" s="173" t="str">
        <f>'جدول نتایج '!KQ34</f>
        <v/>
      </c>
      <c r="AHT30" s="173" t="str">
        <f>'جدول نتایج '!KR34</f>
        <v/>
      </c>
      <c r="AHU30" s="173" t="str">
        <f>'جدول نتایج '!KS34</f>
        <v/>
      </c>
      <c r="AHV30" s="482" t="s">
        <v>105</v>
      </c>
      <c r="AHW30" s="482"/>
      <c r="AHX30" s="482"/>
      <c r="AHY30" s="482"/>
      <c r="AHZ30" s="482"/>
      <c r="AIA30" s="482"/>
      <c r="AIB30" s="176" t="s">
        <v>9</v>
      </c>
      <c r="AIC30" s="480" t="str">
        <f>'جدول نتایج '!A34</f>
        <v>/</v>
      </c>
      <c r="AID30" s="481"/>
      <c r="AIE30" s="173" t="str">
        <f>'جدول نتایج '!KU34</f>
        <v/>
      </c>
      <c r="AIF30" s="173" t="str">
        <f>'جدول نتایج '!KV34</f>
        <v/>
      </c>
      <c r="AIG30" s="173" t="str">
        <f>'جدول نتایج '!KW34</f>
        <v/>
      </c>
      <c r="AIH30" s="482" t="s">
        <v>105</v>
      </c>
      <c r="AII30" s="482"/>
      <c r="AIJ30" s="482"/>
      <c r="AIK30" s="482"/>
      <c r="AIL30" s="482"/>
      <c r="AIM30" s="482"/>
      <c r="AIN30" s="176" t="s">
        <v>9</v>
      </c>
      <c r="AIO30" s="480" t="str">
        <f>'جدول نتایج '!A34</f>
        <v>/</v>
      </c>
      <c r="AIP30" s="481"/>
      <c r="AIQ30" s="173" t="str">
        <f>'جدول نتایج '!KY34</f>
        <v/>
      </c>
      <c r="AIR30" s="173" t="str">
        <f>'جدول نتایج '!KZ34</f>
        <v/>
      </c>
      <c r="AIS30" s="173" t="str">
        <f>'جدول نتایج '!LA34</f>
        <v/>
      </c>
      <c r="AIT30" s="482" t="s">
        <v>105</v>
      </c>
      <c r="AIU30" s="482"/>
      <c r="AIV30" s="482"/>
      <c r="AIW30" s="482"/>
      <c r="AIX30" s="482"/>
      <c r="AIY30" s="482"/>
      <c r="AIZ30" s="176" t="s">
        <v>9</v>
      </c>
      <c r="AJA30" s="480" t="str">
        <f>'جدول نتایج '!A34</f>
        <v>/</v>
      </c>
      <c r="AJB30" s="481"/>
      <c r="AJC30" s="173" t="str">
        <f>'جدول نتایج '!LC34</f>
        <v/>
      </c>
      <c r="AJD30" s="173" t="str">
        <f>'جدول نتایج '!LD34</f>
        <v/>
      </c>
      <c r="AJE30" s="173" t="str">
        <f>'جدول نتایج '!LE34</f>
        <v/>
      </c>
      <c r="AJF30" s="482" t="s">
        <v>105</v>
      </c>
      <c r="AJG30" s="482"/>
      <c r="AJH30" s="482"/>
      <c r="AJI30" s="482"/>
      <c r="AJJ30" s="482"/>
      <c r="AJK30" s="482"/>
      <c r="AJL30" s="176" t="s">
        <v>9</v>
      </c>
      <c r="AJM30" s="480" t="str">
        <f>'جدول نتایج '!A34</f>
        <v>/</v>
      </c>
      <c r="AJN30" s="481"/>
      <c r="AJO30" s="173" t="str">
        <f>'جدول نتایج '!LG34</f>
        <v/>
      </c>
      <c r="AJP30" s="173" t="str">
        <f>'جدول نتایج '!LH34</f>
        <v/>
      </c>
      <c r="AJQ30" s="173" t="str">
        <f>'جدول نتایج '!LI34</f>
        <v/>
      </c>
      <c r="AJR30" s="482" t="s">
        <v>105</v>
      </c>
      <c r="AJS30" s="482"/>
      <c r="AJT30" s="482"/>
      <c r="AJU30" s="482"/>
      <c r="AJV30" s="482"/>
      <c r="AJW30" s="482"/>
      <c r="AJX30" s="176" t="s">
        <v>9</v>
      </c>
      <c r="AJY30" s="480" t="str">
        <f>'جدول نتایج '!A34</f>
        <v>/</v>
      </c>
      <c r="AJZ30" s="481"/>
      <c r="AKA30" s="173" t="str">
        <f>'جدول نتایج '!LK34</f>
        <v/>
      </c>
      <c r="AKB30" s="173" t="str">
        <f>'جدول نتایج '!LL34</f>
        <v/>
      </c>
      <c r="AKC30" s="173" t="str">
        <f>'جدول نتایج '!LM34</f>
        <v/>
      </c>
      <c r="AKD30" s="482" t="s">
        <v>105</v>
      </c>
      <c r="AKE30" s="482"/>
      <c r="AKF30" s="482"/>
      <c r="AKG30" s="482"/>
      <c r="AKH30" s="482"/>
      <c r="AKI30" s="482"/>
      <c r="AKJ30" s="176" t="s">
        <v>9</v>
      </c>
    </row>
    <row r="31" spans="1:978" ht="18" customHeight="1" x14ac:dyDescent="0.3">
      <c r="A31" s="478" t="str">
        <f>'جدول نتایج '!A35</f>
        <v>/</v>
      </c>
      <c r="B31" s="478"/>
      <c r="C31" s="173" t="str">
        <f>'جدول نتایج '!C35</f>
        <v/>
      </c>
      <c r="D31" s="173" t="str">
        <f>'جدول نتایج '!D35</f>
        <v/>
      </c>
      <c r="E31" s="173" t="str">
        <f>'جدول نتایج '!E35</f>
        <v/>
      </c>
      <c r="F31" s="482" t="s">
        <v>106</v>
      </c>
      <c r="G31" s="482"/>
      <c r="H31" s="482"/>
      <c r="I31" s="482"/>
      <c r="J31" s="482"/>
      <c r="K31" s="482"/>
      <c r="L31" s="176" t="s">
        <v>10</v>
      </c>
      <c r="M31" s="478" t="str">
        <f>'جدول نتایج '!A35</f>
        <v>/</v>
      </c>
      <c r="N31" s="478"/>
      <c r="O31" s="173" t="str">
        <f>'جدول نتایج '!G35</f>
        <v/>
      </c>
      <c r="P31" s="173" t="str">
        <f>'جدول نتایج '!H35</f>
        <v/>
      </c>
      <c r="Q31" s="173" t="str">
        <f>'جدول نتایج '!I35</f>
        <v/>
      </c>
      <c r="R31" s="482" t="s">
        <v>106</v>
      </c>
      <c r="S31" s="482"/>
      <c r="T31" s="482"/>
      <c r="U31" s="482"/>
      <c r="V31" s="482"/>
      <c r="W31" s="482"/>
      <c r="X31" s="176" t="s">
        <v>10</v>
      </c>
      <c r="Y31" s="478" t="str">
        <f>'جدول نتایج '!A35</f>
        <v>/</v>
      </c>
      <c r="Z31" s="478"/>
      <c r="AA31" s="173" t="str">
        <f>'جدول نتایج '!K35</f>
        <v/>
      </c>
      <c r="AB31" s="173" t="str">
        <f>'جدول نتایج '!L35</f>
        <v/>
      </c>
      <c r="AC31" s="173" t="str">
        <f>'جدول نتایج '!M35</f>
        <v/>
      </c>
      <c r="AD31" s="482" t="s">
        <v>106</v>
      </c>
      <c r="AE31" s="482"/>
      <c r="AF31" s="482"/>
      <c r="AG31" s="482"/>
      <c r="AH31" s="482"/>
      <c r="AI31" s="482"/>
      <c r="AJ31" s="176" t="s">
        <v>10</v>
      </c>
      <c r="AK31" s="478" t="str">
        <f>'جدول نتایج '!A35</f>
        <v>/</v>
      </c>
      <c r="AL31" s="478"/>
      <c r="AM31" s="173" t="str">
        <f>'جدول نتایج '!O35</f>
        <v/>
      </c>
      <c r="AN31" s="173" t="str">
        <f>'جدول نتایج '!P35</f>
        <v/>
      </c>
      <c r="AO31" s="173" t="str">
        <f>'جدول نتایج '!Q35</f>
        <v/>
      </c>
      <c r="AP31" s="482" t="s">
        <v>106</v>
      </c>
      <c r="AQ31" s="482"/>
      <c r="AR31" s="482"/>
      <c r="AS31" s="482"/>
      <c r="AT31" s="482"/>
      <c r="AU31" s="482"/>
      <c r="AV31" s="176" t="s">
        <v>10</v>
      </c>
      <c r="AW31" s="478" t="str">
        <f>'جدول نتایج '!A35</f>
        <v>/</v>
      </c>
      <c r="AX31" s="478"/>
      <c r="AY31" s="173" t="str">
        <f>'جدول نتایج '!S35</f>
        <v/>
      </c>
      <c r="AZ31" s="173" t="str">
        <f>'جدول نتایج '!T35</f>
        <v/>
      </c>
      <c r="BA31" s="173" t="str">
        <f>'جدول نتایج '!U35</f>
        <v/>
      </c>
      <c r="BB31" s="482" t="s">
        <v>106</v>
      </c>
      <c r="BC31" s="482"/>
      <c r="BD31" s="482"/>
      <c r="BE31" s="482"/>
      <c r="BF31" s="482"/>
      <c r="BG31" s="482"/>
      <c r="BH31" s="176" t="s">
        <v>10</v>
      </c>
      <c r="BI31" s="478" t="str">
        <f>'جدول نتایج '!A35</f>
        <v>/</v>
      </c>
      <c r="BJ31" s="478"/>
      <c r="BK31" s="173" t="str">
        <f>'جدول نتایج '!W35</f>
        <v/>
      </c>
      <c r="BL31" s="173" t="str">
        <f>'جدول نتایج '!X35</f>
        <v/>
      </c>
      <c r="BM31" s="173" t="str">
        <f>'جدول نتایج '!Y35</f>
        <v/>
      </c>
      <c r="BN31" s="482" t="s">
        <v>106</v>
      </c>
      <c r="BO31" s="482"/>
      <c r="BP31" s="482"/>
      <c r="BQ31" s="482"/>
      <c r="BR31" s="482"/>
      <c r="BS31" s="482"/>
      <c r="BT31" s="176" t="s">
        <v>10</v>
      </c>
      <c r="BU31" s="478" t="str">
        <f>'جدول نتایج '!A35</f>
        <v>/</v>
      </c>
      <c r="BV31" s="478"/>
      <c r="BW31" s="173" t="str">
        <f>'جدول نتایج '!AA35</f>
        <v/>
      </c>
      <c r="BX31" s="173" t="str">
        <f>'جدول نتایج '!AB35</f>
        <v/>
      </c>
      <c r="BY31" s="173" t="str">
        <f>'جدول نتایج '!AC35</f>
        <v/>
      </c>
      <c r="BZ31" s="482" t="s">
        <v>106</v>
      </c>
      <c r="CA31" s="482"/>
      <c r="CB31" s="482"/>
      <c r="CC31" s="482"/>
      <c r="CD31" s="482"/>
      <c r="CE31" s="482"/>
      <c r="CF31" s="176" t="s">
        <v>10</v>
      </c>
      <c r="CG31" s="478" t="str">
        <f>'جدول نتایج '!A35</f>
        <v>/</v>
      </c>
      <c r="CH31" s="478"/>
      <c r="CI31" s="173" t="str">
        <f>'جدول نتایج '!AE35</f>
        <v/>
      </c>
      <c r="CJ31" s="173" t="str">
        <f>'جدول نتایج '!AF35</f>
        <v/>
      </c>
      <c r="CK31" s="173" t="str">
        <f>'جدول نتایج '!AG35</f>
        <v/>
      </c>
      <c r="CL31" s="482" t="s">
        <v>106</v>
      </c>
      <c r="CM31" s="482"/>
      <c r="CN31" s="482"/>
      <c r="CO31" s="482"/>
      <c r="CP31" s="482"/>
      <c r="CQ31" s="482"/>
      <c r="CR31" s="176" t="s">
        <v>10</v>
      </c>
      <c r="CS31" s="478" t="str">
        <f>'جدول نتایج '!A35</f>
        <v>/</v>
      </c>
      <c r="CT31" s="478"/>
      <c r="CU31" s="173" t="str">
        <f>'جدول نتایج '!AI35</f>
        <v/>
      </c>
      <c r="CV31" s="173" t="str">
        <f>'جدول نتایج '!AJ35</f>
        <v/>
      </c>
      <c r="CW31" s="173" t="str">
        <f>'جدول نتایج '!AK35</f>
        <v/>
      </c>
      <c r="CX31" s="482" t="s">
        <v>106</v>
      </c>
      <c r="CY31" s="482"/>
      <c r="CZ31" s="482"/>
      <c r="DA31" s="482"/>
      <c r="DB31" s="482"/>
      <c r="DC31" s="482"/>
      <c r="DD31" s="176" t="s">
        <v>10</v>
      </c>
      <c r="DE31" s="478" t="str">
        <f>'جدول نتایج '!A35</f>
        <v>/</v>
      </c>
      <c r="DF31" s="478"/>
      <c r="DG31" s="173" t="str">
        <f>'جدول نتایج '!AM35</f>
        <v/>
      </c>
      <c r="DH31" s="173" t="str">
        <f>'جدول نتایج '!AN35</f>
        <v/>
      </c>
      <c r="DI31" s="173" t="str">
        <f>'جدول نتایج '!AO35</f>
        <v/>
      </c>
      <c r="DJ31" s="482" t="s">
        <v>106</v>
      </c>
      <c r="DK31" s="482"/>
      <c r="DL31" s="482"/>
      <c r="DM31" s="482"/>
      <c r="DN31" s="482"/>
      <c r="DO31" s="482"/>
      <c r="DP31" s="176" t="s">
        <v>10</v>
      </c>
      <c r="DQ31" s="478" t="str">
        <f>'جدول نتایج '!A35</f>
        <v>/</v>
      </c>
      <c r="DR31" s="478"/>
      <c r="DS31" s="173" t="str">
        <f>'جدول نتایج '!AQ35</f>
        <v/>
      </c>
      <c r="DT31" s="173" t="str">
        <f>'جدول نتایج '!AR35</f>
        <v/>
      </c>
      <c r="DU31" s="173" t="str">
        <f>'جدول نتایج '!AS35</f>
        <v/>
      </c>
      <c r="DV31" s="482" t="s">
        <v>106</v>
      </c>
      <c r="DW31" s="482"/>
      <c r="DX31" s="482"/>
      <c r="DY31" s="482"/>
      <c r="DZ31" s="482"/>
      <c r="EA31" s="482"/>
      <c r="EB31" s="176" t="s">
        <v>10</v>
      </c>
      <c r="EC31" s="478" t="str">
        <f>'جدول نتایج '!A35</f>
        <v>/</v>
      </c>
      <c r="ED31" s="478"/>
      <c r="EE31" s="173" t="str">
        <f>'جدول نتایج '!AU35</f>
        <v/>
      </c>
      <c r="EF31" s="173" t="str">
        <f>'جدول نتایج '!AV35</f>
        <v/>
      </c>
      <c r="EG31" s="173" t="str">
        <f>'جدول نتایج '!AW35</f>
        <v/>
      </c>
      <c r="EH31" s="482" t="s">
        <v>106</v>
      </c>
      <c r="EI31" s="482"/>
      <c r="EJ31" s="482"/>
      <c r="EK31" s="482"/>
      <c r="EL31" s="482"/>
      <c r="EM31" s="482"/>
      <c r="EN31" s="176" t="s">
        <v>10</v>
      </c>
      <c r="EO31" s="478" t="str">
        <f>'جدول نتایج '!A35</f>
        <v>/</v>
      </c>
      <c r="EP31" s="478"/>
      <c r="EQ31" s="173" t="str">
        <f>'جدول نتایج '!AY35</f>
        <v/>
      </c>
      <c r="ER31" s="173" t="str">
        <f>'جدول نتایج '!AZ35</f>
        <v/>
      </c>
      <c r="ES31" s="173" t="str">
        <f>'جدول نتایج '!BA35</f>
        <v/>
      </c>
      <c r="ET31" s="482" t="s">
        <v>106</v>
      </c>
      <c r="EU31" s="482"/>
      <c r="EV31" s="482"/>
      <c r="EW31" s="482"/>
      <c r="EX31" s="482"/>
      <c r="EY31" s="482"/>
      <c r="EZ31" s="176" t="s">
        <v>10</v>
      </c>
      <c r="FA31" s="478" t="str">
        <f>'جدول نتایج '!A35</f>
        <v>/</v>
      </c>
      <c r="FB31" s="478"/>
      <c r="FC31" s="173" t="str">
        <f>'جدول نتایج '!BC35</f>
        <v/>
      </c>
      <c r="FD31" s="173" t="str">
        <f>'جدول نتایج '!BD35</f>
        <v/>
      </c>
      <c r="FE31" s="173" t="str">
        <f>'جدول نتایج '!BE35</f>
        <v/>
      </c>
      <c r="FF31" s="482" t="s">
        <v>106</v>
      </c>
      <c r="FG31" s="482"/>
      <c r="FH31" s="482"/>
      <c r="FI31" s="482"/>
      <c r="FJ31" s="482"/>
      <c r="FK31" s="482"/>
      <c r="FL31" s="176" t="s">
        <v>10</v>
      </c>
      <c r="FM31" s="478" t="str">
        <f>'جدول نتایج '!A35</f>
        <v>/</v>
      </c>
      <c r="FN31" s="478"/>
      <c r="FO31" s="173" t="str">
        <f>'جدول نتایج '!BG35</f>
        <v/>
      </c>
      <c r="FP31" s="173" t="str">
        <f>'جدول نتایج '!BH35</f>
        <v/>
      </c>
      <c r="FQ31" s="173" t="str">
        <f>'جدول نتایج '!BI35</f>
        <v/>
      </c>
      <c r="FR31" s="482" t="s">
        <v>106</v>
      </c>
      <c r="FS31" s="482"/>
      <c r="FT31" s="482"/>
      <c r="FU31" s="482"/>
      <c r="FV31" s="482"/>
      <c r="FW31" s="482"/>
      <c r="FX31" s="176" t="s">
        <v>10</v>
      </c>
      <c r="FY31" s="478" t="str">
        <f>'جدول نتایج '!A35</f>
        <v>/</v>
      </c>
      <c r="FZ31" s="478"/>
      <c r="GA31" s="173" t="str">
        <f>'جدول نتایج '!BK35</f>
        <v/>
      </c>
      <c r="GB31" s="173" t="str">
        <f>'جدول نتایج '!BL35</f>
        <v/>
      </c>
      <c r="GC31" s="173" t="str">
        <f>'جدول نتایج '!BM35</f>
        <v/>
      </c>
      <c r="GD31" s="482" t="s">
        <v>106</v>
      </c>
      <c r="GE31" s="482"/>
      <c r="GF31" s="482"/>
      <c r="GG31" s="482"/>
      <c r="GH31" s="482"/>
      <c r="GI31" s="482"/>
      <c r="GJ31" s="176" t="s">
        <v>10</v>
      </c>
      <c r="GK31" s="478" t="str">
        <f>'جدول نتایج '!A35</f>
        <v>/</v>
      </c>
      <c r="GL31" s="478"/>
      <c r="GM31" s="173" t="str">
        <f>'جدول نتایج '!BO35</f>
        <v/>
      </c>
      <c r="GN31" s="173" t="str">
        <f>'جدول نتایج '!BP35</f>
        <v/>
      </c>
      <c r="GO31" s="173" t="str">
        <f>'جدول نتایج '!BQ35</f>
        <v/>
      </c>
      <c r="GP31" s="482" t="s">
        <v>106</v>
      </c>
      <c r="GQ31" s="482"/>
      <c r="GR31" s="482"/>
      <c r="GS31" s="482"/>
      <c r="GT31" s="482"/>
      <c r="GU31" s="482"/>
      <c r="GV31" s="176" t="s">
        <v>10</v>
      </c>
      <c r="GW31" s="478" t="str">
        <f>'جدول نتایج '!A35</f>
        <v>/</v>
      </c>
      <c r="GX31" s="478"/>
      <c r="GY31" s="173" t="str">
        <f>'جدول نتایج '!BS35</f>
        <v/>
      </c>
      <c r="GZ31" s="173" t="str">
        <f>'جدول نتایج '!BT35</f>
        <v/>
      </c>
      <c r="HA31" s="173" t="str">
        <f>'جدول نتایج '!BU35</f>
        <v/>
      </c>
      <c r="HB31" s="482" t="s">
        <v>106</v>
      </c>
      <c r="HC31" s="482"/>
      <c r="HD31" s="482"/>
      <c r="HE31" s="482"/>
      <c r="HF31" s="482"/>
      <c r="HG31" s="482"/>
      <c r="HH31" s="176" t="s">
        <v>10</v>
      </c>
      <c r="HI31" s="478" t="str">
        <f>'جدول نتایج '!A35</f>
        <v>/</v>
      </c>
      <c r="HJ31" s="478"/>
      <c r="HK31" s="173" t="str">
        <f>'جدول نتایج '!BW35</f>
        <v/>
      </c>
      <c r="HL31" s="173" t="str">
        <f>'جدول نتایج '!BX35</f>
        <v/>
      </c>
      <c r="HM31" s="173" t="str">
        <f>'جدول نتایج '!BY35</f>
        <v/>
      </c>
      <c r="HN31" s="482" t="s">
        <v>106</v>
      </c>
      <c r="HO31" s="482"/>
      <c r="HP31" s="482"/>
      <c r="HQ31" s="482"/>
      <c r="HR31" s="482"/>
      <c r="HS31" s="482"/>
      <c r="HT31" s="176" t="s">
        <v>10</v>
      </c>
      <c r="HU31" s="478" t="str">
        <f>'جدول نتایج '!A35</f>
        <v>/</v>
      </c>
      <c r="HV31" s="478"/>
      <c r="HW31" s="173" t="str">
        <f>'جدول نتایج '!CA35</f>
        <v/>
      </c>
      <c r="HX31" s="173" t="str">
        <f>'جدول نتایج '!CB35</f>
        <v/>
      </c>
      <c r="HY31" s="173" t="str">
        <f>'جدول نتایج '!CC35</f>
        <v/>
      </c>
      <c r="HZ31" s="482" t="s">
        <v>106</v>
      </c>
      <c r="IA31" s="482"/>
      <c r="IB31" s="482"/>
      <c r="IC31" s="482"/>
      <c r="ID31" s="482"/>
      <c r="IE31" s="482"/>
      <c r="IF31" s="176" t="s">
        <v>10</v>
      </c>
      <c r="IG31" s="478" t="str">
        <f>'جدول نتایج '!A35</f>
        <v>/</v>
      </c>
      <c r="IH31" s="478"/>
      <c r="II31" s="173" t="str">
        <f>'جدول نتایج '!CE35</f>
        <v/>
      </c>
      <c r="IJ31" s="173" t="str">
        <f>'جدول نتایج '!CF35</f>
        <v/>
      </c>
      <c r="IK31" s="173" t="str">
        <f>'جدول نتایج '!CG35</f>
        <v/>
      </c>
      <c r="IL31" s="482" t="s">
        <v>106</v>
      </c>
      <c r="IM31" s="482"/>
      <c r="IN31" s="482"/>
      <c r="IO31" s="482"/>
      <c r="IP31" s="482"/>
      <c r="IQ31" s="482"/>
      <c r="IR31" s="176" t="s">
        <v>10</v>
      </c>
      <c r="IS31" s="478" t="str">
        <f>'جدول نتایج '!A35</f>
        <v>/</v>
      </c>
      <c r="IT31" s="478"/>
      <c r="IU31" s="173" t="str">
        <f>'جدول نتایج '!CI35</f>
        <v/>
      </c>
      <c r="IV31" s="173" t="str">
        <f>'جدول نتایج '!CJ35</f>
        <v/>
      </c>
      <c r="IW31" s="173" t="str">
        <f>'جدول نتایج '!CK35</f>
        <v/>
      </c>
      <c r="IX31" s="482" t="s">
        <v>106</v>
      </c>
      <c r="IY31" s="482"/>
      <c r="IZ31" s="482"/>
      <c r="JA31" s="482"/>
      <c r="JB31" s="482"/>
      <c r="JC31" s="482"/>
      <c r="JD31" s="176" t="s">
        <v>10</v>
      </c>
      <c r="JE31" s="478" t="str">
        <f>'جدول نتایج '!A35</f>
        <v>/</v>
      </c>
      <c r="JF31" s="478"/>
      <c r="JG31" s="173" t="str">
        <f>'جدول نتایج '!CM35</f>
        <v/>
      </c>
      <c r="JH31" s="173" t="str">
        <f>'جدول نتایج '!CN35</f>
        <v/>
      </c>
      <c r="JI31" s="173" t="str">
        <f>'جدول نتایج '!CO35</f>
        <v/>
      </c>
      <c r="JJ31" s="482" t="s">
        <v>106</v>
      </c>
      <c r="JK31" s="482"/>
      <c r="JL31" s="482"/>
      <c r="JM31" s="482"/>
      <c r="JN31" s="482"/>
      <c r="JO31" s="482"/>
      <c r="JP31" s="176" t="s">
        <v>10</v>
      </c>
      <c r="JQ31" s="478" t="str">
        <f>'جدول نتایج '!A35</f>
        <v>/</v>
      </c>
      <c r="JR31" s="478"/>
      <c r="JS31" s="173" t="str">
        <f>'جدول نتایج '!CQ35</f>
        <v/>
      </c>
      <c r="JT31" s="173" t="str">
        <f>'جدول نتایج '!CR35</f>
        <v/>
      </c>
      <c r="JU31" s="173" t="str">
        <f>'جدول نتایج '!CS35</f>
        <v/>
      </c>
      <c r="JV31" s="482" t="s">
        <v>106</v>
      </c>
      <c r="JW31" s="482"/>
      <c r="JX31" s="482"/>
      <c r="JY31" s="482"/>
      <c r="JZ31" s="482"/>
      <c r="KA31" s="482"/>
      <c r="KB31" s="176" t="s">
        <v>10</v>
      </c>
      <c r="KC31" s="478" t="str">
        <f>'جدول نتایج '!A35</f>
        <v>/</v>
      </c>
      <c r="KD31" s="478"/>
      <c r="KE31" s="173" t="str">
        <f>'جدول نتایج '!CU35</f>
        <v/>
      </c>
      <c r="KF31" s="173" t="str">
        <f>'جدول نتایج '!CV35</f>
        <v/>
      </c>
      <c r="KG31" s="173" t="str">
        <f>'جدول نتایج '!CW35</f>
        <v/>
      </c>
      <c r="KH31" s="482" t="s">
        <v>106</v>
      </c>
      <c r="KI31" s="482"/>
      <c r="KJ31" s="482"/>
      <c r="KK31" s="482"/>
      <c r="KL31" s="482"/>
      <c r="KM31" s="482"/>
      <c r="KN31" s="176" t="s">
        <v>10</v>
      </c>
      <c r="KO31" s="478" t="str">
        <f>'جدول نتایج '!A35</f>
        <v>/</v>
      </c>
      <c r="KP31" s="478"/>
      <c r="KQ31" s="173" t="str">
        <f>'جدول نتایج '!CY35</f>
        <v/>
      </c>
      <c r="KR31" s="173" t="str">
        <f>'جدول نتایج '!CZ35</f>
        <v/>
      </c>
      <c r="KS31" s="173" t="str">
        <f>'جدول نتایج '!DA35</f>
        <v/>
      </c>
      <c r="KT31" s="482" t="s">
        <v>106</v>
      </c>
      <c r="KU31" s="482"/>
      <c r="KV31" s="482"/>
      <c r="KW31" s="482"/>
      <c r="KX31" s="482"/>
      <c r="KY31" s="482"/>
      <c r="KZ31" s="176" t="s">
        <v>10</v>
      </c>
      <c r="LA31" s="478" t="str">
        <f>'جدول نتایج '!A35</f>
        <v>/</v>
      </c>
      <c r="LB31" s="478"/>
      <c r="LC31" s="173" t="str">
        <f>'جدول نتایج '!DC35</f>
        <v/>
      </c>
      <c r="LD31" s="173" t="str">
        <f>'جدول نتایج '!DD35</f>
        <v/>
      </c>
      <c r="LE31" s="173" t="str">
        <f>'جدول نتایج '!DE35</f>
        <v/>
      </c>
      <c r="LF31" s="482" t="s">
        <v>106</v>
      </c>
      <c r="LG31" s="482"/>
      <c r="LH31" s="482"/>
      <c r="LI31" s="482"/>
      <c r="LJ31" s="482"/>
      <c r="LK31" s="482"/>
      <c r="LL31" s="176" t="s">
        <v>10</v>
      </c>
      <c r="LM31" s="478" t="str">
        <f>'جدول نتایج '!A35</f>
        <v>/</v>
      </c>
      <c r="LN31" s="478"/>
      <c r="LO31" s="173" t="str">
        <f>'جدول نتایج '!DG35</f>
        <v/>
      </c>
      <c r="LP31" s="173" t="str">
        <f>'جدول نتایج '!DH35</f>
        <v/>
      </c>
      <c r="LQ31" s="173" t="str">
        <f>'جدول نتایج '!DI35</f>
        <v/>
      </c>
      <c r="LR31" s="482" t="s">
        <v>106</v>
      </c>
      <c r="LS31" s="482"/>
      <c r="LT31" s="482"/>
      <c r="LU31" s="482"/>
      <c r="LV31" s="482"/>
      <c r="LW31" s="482"/>
      <c r="LX31" s="176" t="s">
        <v>10</v>
      </c>
      <c r="LY31" s="478" t="str">
        <f>'جدول نتایج '!A35</f>
        <v>/</v>
      </c>
      <c r="LZ31" s="478"/>
      <c r="MA31" s="173" t="str">
        <f>'جدول نتایج '!DK35</f>
        <v/>
      </c>
      <c r="MB31" s="173" t="str">
        <f>'جدول نتایج '!DL35</f>
        <v/>
      </c>
      <c r="MC31" s="173" t="str">
        <f>'جدول نتایج '!DM35</f>
        <v/>
      </c>
      <c r="MD31" s="482" t="s">
        <v>106</v>
      </c>
      <c r="ME31" s="482"/>
      <c r="MF31" s="482"/>
      <c r="MG31" s="482"/>
      <c r="MH31" s="482"/>
      <c r="MI31" s="482"/>
      <c r="MJ31" s="176" t="s">
        <v>10</v>
      </c>
      <c r="MK31" s="478" t="str">
        <f>'جدول نتایج '!A35</f>
        <v>/</v>
      </c>
      <c r="ML31" s="478"/>
      <c r="MM31" s="173" t="str">
        <f>'جدول نتایج '!DO35</f>
        <v/>
      </c>
      <c r="MN31" s="173" t="str">
        <f>'جدول نتایج '!DP35</f>
        <v/>
      </c>
      <c r="MO31" s="173" t="str">
        <f>'جدول نتایج '!DQ35</f>
        <v/>
      </c>
      <c r="MP31" s="482" t="s">
        <v>106</v>
      </c>
      <c r="MQ31" s="482"/>
      <c r="MR31" s="482"/>
      <c r="MS31" s="482"/>
      <c r="MT31" s="482"/>
      <c r="MU31" s="482"/>
      <c r="MV31" s="176" t="s">
        <v>10</v>
      </c>
      <c r="MW31" s="478" t="str">
        <f>'جدول نتایج '!A35</f>
        <v>/</v>
      </c>
      <c r="MX31" s="478"/>
      <c r="MY31" s="173" t="str">
        <f>'جدول نتایج '!DS35</f>
        <v/>
      </c>
      <c r="MZ31" s="173" t="str">
        <f>'جدول نتایج '!DT35</f>
        <v/>
      </c>
      <c r="NA31" s="173" t="str">
        <f>'جدول نتایج '!DU35</f>
        <v/>
      </c>
      <c r="NB31" s="482" t="s">
        <v>106</v>
      </c>
      <c r="NC31" s="482"/>
      <c r="ND31" s="482"/>
      <c r="NE31" s="482"/>
      <c r="NF31" s="482"/>
      <c r="NG31" s="482"/>
      <c r="NH31" s="176" t="s">
        <v>10</v>
      </c>
      <c r="NI31" s="478" t="str">
        <f>'جدول نتایج '!A35</f>
        <v>/</v>
      </c>
      <c r="NJ31" s="478"/>
      <c r="NK31" s="173" t="str">
        <f>'جدول نتایج '!DW35</f>
        <v/>
      </c>
      <c r="NL31" s="173" t="str">
        <f>'جدول نتایج '!DX35</f>
        <v/>
      </c>
      <c r="NM31" s="173" t="str">
        <f>'جدول نتایج '!DY35</f>
        <v/>
      </c>
      <c r="NN31" s="482" t="s">
        <v>106</v>
      </c>
      <c r="NO31" s="482"/>
      <c r="NP31" s="482"/>
      <c r="NQ31" s="482"/>
      <c r="NR31" s="482"/>
      <c r="NS31" s="482"/>
      <c r="NT31" s="176" t="s">
        <v>10</v>
      </c>
      <c r="NU31" s="478" t="str">
        <f>'جدول نتایج '!A35</f>
        <v>/</v>
      </c>
      <c r="NV31" s="478"/>
      <c r="NW31" s="173" t="str">
        <f>'جدول نتایج '!EA35</f>
        <v/>
      </c>
      <c r="NX31" s="173" t="str">
        <f>'جدول نتایج '!EB35</f>
        <v/>
      </c>
      <c r="NY31" s="173" t="str">
        <f>'جدول نتایج '!EC35</f>
        <v/>
      </c>
      <c r="NZ31" s="482" t="s">
        <v>106</v>
      </c>
      <c r="OA31" s="482"/>
      <c r="OB31" s="482"/>
      <c r="OC31" s="482"/>
      <c r="OD31" s="482"/>
      <c r="OE31" s="482"/>
      <c r="OF31" s="176" t="s">
        <v>10</v>
      </c>
      <c r="OG31" s="478" t="str">
        <f>'جدول نتایج '!A35</f>
        <v>/</v>
      </c>
      <c r="OH31" s="478"/>
      <c r="OI31" s="173" t="str">
        <f>'جدول نتایج '!EE35</f>
        <v/>
      </c>
      <c r="OJ31" s="173" t="str">
        <f>'جدول نتایج '!EF35</f>
        <v/>
      </c>
      <c r="OK31" s="173" t="str">
        <f>'جدول نتایج '!EG35</f>
        <v/>
      </c>
      <c r="OL31" s="482" t="s">
        <v>106</v>
      </c>
      <c r="OM31" s="482"/>
      <c r="ON31" s="482"/>
      <c r="OO31" s="482"/>
      <c r="OP31" s="482"/>
      <c r="OQ31" s="482"/>
      <c r="OR31" s="176" t="s">
        <v>10</v>
      </c>
      <c r="OS31" s="478" t="str">
        <f>'جدول نتایج '!A35</f>
        <v>/</v>
      </c>
      <c r="OT31" s="478"/>
      <c r="OU31" s="173" t="str">
        <f>'جدول نتایج '!EI35</f>
        <v/>
      </c>
      <c r="OV31" s="173" t="str">
        <f>'جدول نتایج '!EJ35</f>
        <v/>
      </c>
      <c r="OW31" s="173" t="str">
        <f>'جدول نتایج '!EK35</f>
        <v/>
      </c>
      <c r="OX31" s="482" t="s">
        <v>106</v>
      </c>
      <c r="OY31" s="482"/>
      <c r="OZ31" s="482"/>
      <c r="PA31" s="482"/>
      <c r="PB31" s="482"/>
      <c r="PC31" s="482"/>
      <c r="PD31" s="176" t="s">
        <v>10</v>
      </c>
      <c r="PE31" s="478" t="str">
        <f>'جدول نتایج '!A35</f>
        <v>/</v>
      </c>
      <c r="PF31" s="478"/>
      <c r="PG31" s="173" t="str">
        <f>'جدول نتایج '!EM35</f>
        <v/>
      </c>
      <c r="PH31" s="173" t="str">
        <f>'جدول نتایج '!EN35</f>
        <v/>
      </c>
      <c r="PI31" s="173" t="str">
        <f>'جدول نتایج '!EO35</f>
        <v/>
      </c>
      <c r="PJ31" s="482" t="s">
        <v>106</v>
      </c>
      <c r="PK31" s="482"/>
      <c r="PL31" s="482"/>
      <c r="PM31" s="482"/>
      <c r="PN31" s="482"/>
      <c r="PO31" s="482"/>
      <c r="PP31" s="176" t="s">
        <v>10</v>
      </c>
      <c r="PQ31" s="478" t="str">
        <f>'جدول نتایج '!A35</f>
        <v>/</v>
      </c>
      <c r="PR31" s="478"/>
      <c r="PS31" s="173" t="str">
        <f>'جدول نتایج '!EQ35</f>
        <v/>
      </c>
      <c r="PT31" s="173" t="str">
        <f>'جدول نتایج '!ER35</f>
        <v/>
      </c>
      <c r="PU31" s="173" t="str">
        <f>'جدول نتایج '!ES35</f>
        <v/>
      </c>
      <c r="PV31" s="482" t="s">
        <v>106</v>
      </c>
      <c r="PW31" s="482"/>
      <c r="PX31" s="482"/>
      <c r="PY31" s="482"/>
      <c r="PZ31" s="482"/>
      <c r="QA31" s="482"/>
      <c r="QB31" s="176" t="s">
        <v>10</v>
      </c>
      <c r="QC31" s="478" t="str">
        <f>'جدول نتایج '!A35</f>
        <v>/</v>
      </c>
      <c r="QD31" s="478"/>
      <c r="QE31" s="173" t="str">
        <f>'جدول نتایج '!EU35</f>
        <v/>
      </c>
      <c r="QF31" s="173" t="str">
        <f>'جدول نتایج '!EV35</f>
        <v/>
      </c>
      <c r="QG31" s="173" t="str">
        <f>'جدول نتایج '!EW35</f>
        <v/>
      </c>
      <c r="QH31" s="482" t="s">
        <v>106</v>
      </c>
      <c r="QI31" s="482"/>
      <c r="QJ31" s="482"/>
      <c r="QK31" s="482"/>
      <c r="QL31" s="482"/>
      <c r="QM31" s="482"/>
      <c r="QN31" s="176" t="s">
        <v>10</v>
      </c>
      <c r="QO31" s="478" t="str">
        <f>'جدول نتایج '!A35</f>
        <v>/</v>
      </c>
      <c r="QP31" s="478"/>
      <c r="QQ31" s="173" t="str">
        <f>'جدول نتایج '!EY35</f>
        <v/>
      </c>
      <c r="QR31" s="173" t="str">
        <f>'جدول نتایج '!EZ35</f>
        <v/>
      </c>
      <c r="QS31" s="173" t="str">
        <f>'جدول نتایج '!FA35</f>
        <v/>
      </c>
      <c r="QT31" s="482" t="s">
        <v>106</v>
      </c>
      <c r="QU31" s="482"/>
      <c r="QV31" s="482"/>
      <c r="QW31" s="482"/>
      <c r="QX31" s="482"/>
      <c r="QY31" s="482"/>
      <c r="QZ31" s="176" t="s">
        <v>10</v>
      </c>
      <c r="RA31" s="478" t="str">
        <f>'جدول نتایج '!A35</f>
        <v>/</v>
      </c>
      <c r="RB31" s="478"/>
      <c r="RC31" s="173" t="str">
        <f>'جدول نتایج '!FC35</f>
        <v/>
      </c>
      <c r="RD31" s="173" t="str">
        <f>'جدول نتایج '!FD35</f>
        <v/>
      </c>
      <c r="RE31" s="173" t="str">
        <f>'جدول نتایج '!FE35</f>
        <v/>
      </c>
      <c r="RF31" s="482" t="s">
        <v>106</v>
      </c>
      <c r="RG31" s="482"/>
      <c r="RH31" s="482"/>
      <c r="RI31" s="482"/>
      <c r="RJ31" s="482"/>
      <c r="RK31" s="482"/>
      <c r="RL31" s="176" t="s">
        <v>10</v>
      </c>
      <c r="RM31" s="478" t="str">
        <f>'جدول نتایج '!A35</f>
        <v>/</v>
      </c>
      <c r="RN31" s="478"/>
      <c r="RO31" s="173" t="str">
        <f>'جدول نتایج '!FG35</f>
        <v/>
      </c>
      <c r="RP31" s="173" t="str">
        <f>'جدول نتایج '!FH35</f>
        <v/>
      </c>
      <c r="RQ31" s="173" t="str">
        <f>'جدول نتایج '!FI35</f>
        <v/>
      </c>
      <c r="RR31" s="482" t="s">
        <v>106</v>
      </c>
      <c r="RS31" s="482"/>
      <c r="RT31" s="482"/>
      <c r="RU31" s="482"/>
      <c r="RV31" s="482"/>
      <c r="RW31" s="482"/>
      <c r="RX31" s="176" t="s">
        <v>10</v>
      </c>
      <c r="RY31" s="478" t="str">
        <f>'جدول نتایج '!A35</f>
        <v>/</v>
      </c>
      <c r="RZ31" s="478"/>
      <c r="SA31" s="173" t="str">
        <f>'جدول نتایج '!FK35</f>
        <v/>
      </c>
      <c r="SB31" s="173" t="str">
        <f>'جدول نتایج '!FL35</f>
        <v/>
      </c>
      <c r="SC31" s="173" t="str">
        <f>'جدول نتایج '!FM35</f>
        <v/>
      </c>
      <c r="SD31" s="482" t="s">
        <v>106</v>
      </c>
      <c r="SE31" s="482"/>
      <c r="SF31" s="482"/>
      <c r="SG31" s="482"/>
      <c r="SH31" s="482"/>
      <c r="SI31" s="482"/>
      <c r="SJ31" s="176" t="s">
        <v>10</v>
      </c>
      <c r="SK31" s="478" t="str">
        <f>'جدول نتایج '!A35</f>
        <v>/</v>
      </c>
      <c r="SL31" s="478"/>
      <c r="SM31" s="173" t="str">
        <f>'جدول نتایج '!FO35</f>
        <v/>
      </c>
      <c r="SN31" s="173" t="str">
        <f>'جدول نتایج '!FP35</f>
        <v/>
      </c>
      <c r="SO31" s="173" t="str">
        <f>'جدول نتایج '!FQ35</f>
        <v/>
      </c>
      <c r="SP31" s="482" t="s">
        <v>106</v>
      </c>
      <c r="SQ31" s="482"/>
      <c r="SR31" s="482"/>
      <c r="SS31" s="482"/>
      <c r="ST31" s="482"/>
      <c r="SU31" s="482"/>
      <c r="SV31" s="176" t="s">
        <v>10</v>
      </c>
      <c r="SW31" s="478" t="str">
        <f>'جدول نتایج '!A35</f>
        <v>/</v>
      </c>
      <c r="SX31" s="478"/>
      <c r="SY31" s="173" t="str">
        <f>'جدول نتایج '!FS35</f>
        <v/>
      </c>
      <c r="SZ31" s="173" t="str">
        <f>'جدول نتایج '!FT35</f>
        <v/>
      </c>
      <c r="TA31" s="173" t="str">
        <f>'جدول نتایج '!FU35</f>
        <v/>
      </c>
      <c r="TB31" s="482" t="s">
        <v>106</v>
      </c>
      <c r="TC31" s="482"/>
      <c r="TD31" s="482"/>
      <c r="TE31" s="482"/>
      <c r="TF31" s="482"/>
      <c r="TG31" s="482"/>
      <c r="TH31" s="176" t="s">
        <v>10</v>
      </c>
      <c r="TI31" s="478" t="str">
        <f>'جدول نتایج '!A35</f>
        <v>/</v>
      </c>
      <c r="TJ31" s="478"/>
      <c r="TK31" s="173" t="str">
        <f>'جدول نتایج '!FW35</f>
        <v/>
      </c>
      <c r="TL31" s="173" t="str">
        <f>'جدول نتایج '!FX35</f>
        <v/>
      </c>
      <c r="TM31" s="173" t="str">
        <f>'جدول نتایج '!FY35</f>
        <v/>
      </c>
      <c r="TN31" s="482" t="s">
        <v>106</v>
      </c>
      <c r="TO31" s="482"/>
      <c r="TP31" s="482"/>
      <c r="TQ31" s="482"/>
      <c r="TR31" s="482"/>
      <c r="TS31" s="482"/>
      <c r="TT31" s="176" t="s">
        <v>10</v>
      </c>
      <c r="TU31" s="478" t="str">
        <f>'جدول نتایج '!A35</f>
        <v>/</v>
      </c>
      <c r="TV31" s="478"/>
      <c r="TW31" s="173" t="str">
        <f>'جدول نتایج '!GA35</f>
        <v/>
      </c>
      <c r="TX31" s="173" t="str">
        <f>'جدول نتایج '!GB35</f>
        <v/>
      </c>
      <c r="TY31" s="173" t="str">
        <f>'جدول نتایج '!GC35</f>
        <v/>
      </c>
      <c r="TZ31" s="482" t="s">
        <v>106</v>
      </c>
      <c r="UA31" s="482"/>
      <c r="UB31" s="482"/>
      <c r="UC31" s="482"/>
      <c r="UD31" s="482"/>
      <c r="UE31" s="482"/>
      <c r="UF31" s="176" t="s">
        <v>10</v>
      </c>
      <c r="UG31" s="478" t="str">
        <f>'جدول نتایج '!A35</f>
        <v>/</v>
      </c>
      <c r="UH31" s="478"/>
      <c r="UI31" s="173" t="str">
        <f>'جدول نتایج '!GE35</f>
        <v/>
      </c>
      <c r="UJ31" s="173" t="str">
        <f>'جدول نتایج '!GF35</f>
        <v/>
      </c>
      <c r="UK31" s="173" t="str">
        <f>'جدول نتایج '!GG35</f>
        <v/>
      </c>
      <c r="UL31" s="482" t="s">
        <v>106</v>
      </c>
      <c r="UM31" s="482"/>
      <c r="UN31" s="482"/>
      <c r="UO31" s="482"/>
      <c r="UP31" s="482"/>
      <c r="UQ31" s="482"/>
      <c r="UR31" s="176" t="s">
        <v>10</v>
      </c>
      <c r="US31" s="478" t="str">
        <f>'جدول نتایج '!A35</f>
        <v>/</v>
      </c>
      <c r="UT31" s="478"/>
      <c r="UU31" s="173" t="str">
        <f>'جدول نتایج '!GI35</f>
        <v/>
      </c>
      <c r="UV31" s="173" t="str">
        <f>'جدول نتایج '!GJ35</f>
        <v/>
      </c>
      <c r="UW31" s="173" t="str">
        <f>'جدول نتایج '!GK35</f>
        <v/>
      </c>
      <c r="UX31" s="482" t="s">
        <v>106</v>
      </c>
      <c r="UY31" s="482"/>
      <c r="UZ31" s="482"/>
      <c r="VA31" s="482"/>
      <c r="VB31" s="482"/>
      <c r="VC31" s="482"/>
      <c r="VD31" s="176" t="s">
        <v>10</v>
      </c>
      <c r="VE31" s="478" t="str">
        <f>'جدول نتایج '!A35</f>
        <v>/</v>
      </c>
      <c r="VF31" s="478"/>
      <c r="VG31" s="173" t="str">
        <f>'جدول نتایج '!GM35</f>
        <v/>
      </c>
      <c r="VH31" s="173" t="str">
        <f>'جدول نتایج '!GN35</f>
        <v/>
      </c>
      <c r="VI31" s="173" t="str">
        <f>'جدول نتایج '!GO35</f>
        <v/>
      </c>
      <c r="VJ31" s="482" t="s">
        <v>106</v>
      </c>
      <c r="VK31" s="482"/>
      <c r="VL31" s="482"/>
      <c r="VM31" s="482"/>
      <c r="VN31" s="482"/>
      <c r="VO31" s="482"/>
      <c r="VP31" s="176" t="s">
        <v>10</v>
      </c>
      <c r="VQ31" s="478" t="str">
        <f>'جدول نتایج '!A35</f>
        <v>/</v>
      </c>
      <c r="VR31" s="478"/>
      <c r="VS31" s="173" t="str">
        <f>'جدول نتایج '!GQ35</f>
        <v/>
      </c>
      <c r="VT31" s="173" t="str">
        <f>'جدول نتایج '!GR35</f>
        <v/>
      </c>
      <c r="VU31" s="173" t="str">
        <f>'جدول نتایج '!GS35</f>
        <v/>
      </c>
      <c r="VV31" s="482" t="s">
        <v>106</v>
      </c>
      <c r="VW31" s="482"/>
      <c r="VX31" s="482"/>
      <c r="VY31" s="482"/>
      <c r="VZ31" s="482"/>
      <c r="WA31" s="482"/>
      <c r="WB31" s="176" t="s">
        <v>10</v>
      </c>
      <c r="WC31" s="478" t="str">
        <f>'جدول نتایج '!A35</f>
        <v>/</v>
      </c>
      <c r="WD31" s="478"/>
      <c r="WE31" s="173" t="str">
        <f>'جدول نتایج '!GU35</f>
        <v/>
      </c>
      <c r="WF31" s="173" t="str">
        <f>'جدول نتایج '!GV35</f>
        <v/>
      </c>
      <c r="WG31" s="173" t="str">
        <f>'جدول نتایج '!GW35</f>
        <v/>
      </c>
      <c r="WH31" s="482" t="s">
        <v>106</v>
      </c>
      <c r="WI31" s="482"/>
      <c r="WJ31" s="482"/>
      <c r="WK31" s="482"/>
      <c r="WL31" s="482"/>
      <c r="WM31" s="482"/>
      <c r="WN31" s="176" t="s">
        <v>10</v>
      </c>
      <c r="WO31" s="478" t="str">
        <f>'جدول نتایج '!A35</f>
        <v>/</v>
      </c>
      <c r="WP31" s="478"/>
      <c r="WQ31" s="173" t="str">
        <f>'جدول نتایج '!GY35</f>
        <v/>
      </c>
      <c r="WR31" s="173" t="str">
        <f>'جدول نتایج '!GZ35</f>
        <v/>
      </c>
      <c r="WS31" s="173" t="str">
        <f>'جدول نتایج '!HA35</f>
        <v/>
      </c>
      <c r="WT31" s="482" t="s">
        <v>106</v>
      </c>
      <c r="WU31" s="482"/>
      <c r="WV31" s="482"/>
      <c r="WW31" s="482"/>
      <c r="WX31" s="482"/>
      <c r="WY31" s="482"/>
      <c r="WZ31" s="176" t="s">
        <v>10</v>
      </c>
      <c r="XA31" s="478" t="str">
        <f>'جدول نتایج '!A35</f>
        <v>/</v>
      </c>
      <c r="XB31" s="478"/>
      <c r="XC31" s="173" t="str">
        <f>'جدول نتایج '!HC35</f>
        <v/>
      </c>
      <c r="XD31" s="173" t="str">
        <f>'جدول نتایج '!HD35</f>
        <v/>
      </c>
      <c r="XE31" s="173" t="str">
        <f>'جدول نتایج '!HE35</f>
        <v/>
      </c>
      <c r="XF31" s="482" t="s">
        <v>106</v>
      </c>
      <c r="XG31" s="482"/>
      <c r="XH31" s="482"/>
      <c r="XI31" s="482"/>
      <c r="XJ31" s="482"/>
      <c r="XK31" s="482"/>
      <c r="XL31" s="176" t="s">
        <v>10</v>
      </c>
      <c r="XM31" s="478" t="str">
        <f>'جدول نتایج '!A35</f>
        <v>/</v>
      </c>
      <c r="XN31" s="478"/>
      <c r="XO31" s="173" t="str">
        <f>'جدول نتایج '!HG35</f>
        <v/>
      </c>
      <c r="XP31" s="173" t="str">
        <f>'جدول نتایج '!HH35</f>
        <v/>
      </c>
      <c r="XQ31" s="173" t="str">
        <f>'جدول نتایج '!HI35</f>
        <v/>
      </c>
      <c r="XR31" s="482" t="s">
        <v>106</v>
      </c>
      <c r="XS31" s="482"/>
      <c r="XT31" s="482"/>
      <c r="XU31" s="482"/>
      <c r="XV31" s="482"/>
      <c r="XW31" s="482"/>
      <c r="XX31" s="176" t="s">
        <v>10</v>
      </c>
      <c r="XY31" s="478" t="str">
        <f>'جدول نتایج '!A35</f>
        <v>/</v>
      </c>
      <c r="XZ31" s="478"/>
      <c r="YA31" s="173" t="str">
        <f>'جدول نتایج '!HK35</f>
        <v/>
      </c>
      <c r="YB31" s="173" t="str">
        <f>'جدول نتایج '!HL35</f>
        <v/>
      </c>
      <c r="YC31" s="173" t="str">
        <f>'جدول نتایج '!HM35</f>
        <v/>
      </c>
      <c r="YD31" s="482" t="s">
        <v>106</v>
      </c>
      <c r="YE31" s="482"/>
      <c r="YF31" s="482"/>
      <c r="YG31" s="482"/>
      <c r="YH31" s="482"/>
      <c r="YI31" s="482"/>
      <c r="YJ31" s="176" t="s">
        <v>10</v>
      </c>
      <c r="YK31" s="478" t="str">
        <f>'جدول نتایج '!A35</f>
        <v>/</v>
      </c>
      <c r="YL31" s="478"/>
      <c r="YM31" s="173" t="str">
        <f>'جدول نتایج '!HO35</f>
        <v/>
      </c>
      <c r="YN31" s="173" t="str">
        <f>'جدول نتایج '!HP35</f>
        <v/>
      </c>
      <c r="YO31" s="173" t="str">
        <f>'جدول نتایج '!HQ35</f>
        <v/>
      </c>
      <c r="YP31" s="482" t="s">
        <v>106</v>
      </c>
      <c r="YQ31" s="482"/>
      <c r="YR31" s="482"/>
      <c r="YS31" s="482"/>
      <c r="YT31" s="482"/>
      <c r="YU31" s="482"/>
      <c r="YV31" s="176" t="s">
        <v>10</v>
      </c>
      <c r="YW31" s="478" t="str">
        <f>'جدول نتایج '!A35</f>
        <v>/</v>
      </c>
      <c r="YX31" s="478"/>
      <c r="YY31" s="173" t="str">
        <f>'جدول نتایج '!HS35</f>
        <v/>
      </c>
      <c r="YZ31" s="173" t="str">
        <f>'جدول نتایج '!HT35</f>
        <v/>
      </c>
      <c r="ZA31" s="173" t="str">
        <f>'جدول نتایج '!HU35</f>
        <v/>
      </c>
      <c r="ZB31" s="482" t="s">
        <v>106</v>
      </c>
      <c r="ZC31" s="482"/>
      <c r="ZD31" s="482"/>
      <c r="ZE31" s="482"/>
      <c r="ZF31" s="482"/>
      <c r="ZG31" s="482"/>
      <c r="ZH31" s="176" t="s">
        <v>10</v>
      </c>
      <c r="ZI31" s="478" t="str">
        <f>'جدول نتایج '!A35</f>
        <v>/</v>
      </c>
      <c r="ZJ31" s="478"/>
      <c r="ZK31" s="173" t="str">
        <f>'جدول نتایج '!HW35</f>
        <v/>
      </c>
      <c r="ZL31" s="173" t="str">
        <f>'جدول نتایج '!HX35</f>
        <v/>
      </c>
      <c r="ZM31" s="173" t="str">
        <f>'جدول نتایج '!HY35</f>
        <v/>
      </c>
      <c r="ZN31" s="482" t="s">
        <v>106</v>
      </c>
      <c r="ZO31" s="482"/>
      <c r="ZP31" s="482"/>
      <c r="ZQ31" s="482"/>
      <c r="ZR31" s="482"/>
      <c r="ZS31" s="482"/>
      <c r="ZT31" s="176" t="s">
        <v>10</v>
      </c>
      <c r="ZU31" s="478" t="str">
        <f>'جدول نتایج '!A35</f>
        <v>/</v>
      </c>
      <c r="ZV31" s="478"/>
      <c r="ZW31" s="173" t="str">
        <f>'جدول نتایج '!IA35</f>
        <v/>
      </c>
      <c r="ZX31" s="173" t="str">
        <f>'جدول نتایج '!IB35</f>
        <v/>
      </c>
      <c r="ZY31" s="173" t="str">
        <f>'جدول نتایج '!IC35</f>
        <v/>
      </c>
      <c r="ZZ31" s="482" t="s">
        <v>106</v>
      </c>
      <c r="AAA31" s="482"/>
      <c r="AAB31" s="482"/>
      <c r="AAC31" s="482"/>
      <c r="AAD31" s="482"/>
      <c r="AAE31" s="482"/>
      <c r="AAF31" s="176" t="s">
        <v>10</v>
      </c>
      <c r="AAG31" s="478" t="str">
        <f>'جدول نتایج '!A35</f>
        <v>/</v>
      </c>
      <c r="AAH31" s="478"/>
      <c r="AAI31" s="173" t="str">
        <f>'جدول نتایج '!IE35</f>
        <v/>
      </c>
      <c r="AAJ31" s="173" t="str">
        <f>'جدول نتایج '!IF35</f>
        <v/>
      </c>
      <c r="AAK31" s="173" t="str">
        <f>'جدول نتایج '!IG35</f>
        <v/>
      </c>
      <c r="AAL31" s="482" t="s">
        <v>106</v>
      </c>
      <c r="AAM31" s="482"/>
      <c r="AAN31" s="482"/>
      <c r="AAO31" s="482"/>
      <c r="AAP31" s="482"/>
      <c r="AAQ31" s="482"/>
      <c r="AAR31" s="176" t="s">
        <v>10</v>
      </c>
      <c r="AAS31" s="478" t="str">
        <f>'جدول نتایج '!A35</f>
        <v>/</v>
      </c>
      <c r="AAT31" s="478"/>
      <c r="AAU31" s="173" t="str">
        <f>'جدول نتایج '!II35</f>
        <v/>
      </c>
      <c r="AAV31" s="173" t="str">
        <f>'جدول نتایج '!IJ35</f>
        <v/>
      </c>
      <c r="AAW31" s="173" t="str">
        <f>'جدول نتایج '!IK35</f>
        <v/>
      </c>
      <c r="AAX31" s="482" t="s">
        <v>106</v>
      </c>
      <c r="AAY31" s="482"/>
      <c r="AAZ31" s="482"/>
      <c r="ABA31" s="482"/>
      <c r="ABB31" s="482"/>
      <c r="ABC31" s="482"/>
      <c r="ABD31" s="176" t="s">
        <v>10</v>
      </c>
      <c r="ABE31" s="478" t="str">
        <f>'جدول نتایج '!A35</f>
        <v>/</v>
      </c>
      <c r="ABF31" s="478"/>
      <c r="ABG31" s="173" t="str">
        <f>'جدول نتایج '!IM35</f>
        <v/>
      </c>
      <c r="ABH31" s="173" t="str">
        <f>'جدول نتایج '!IN35</f>
        <v/>
      </c>
      <c r="ABI31" s="173" t="str">
        <f>'جدول نتایج '!IO35</f>
        <v/>
      </c>
      <c r="ABJ31" s="482" t="s">
        <v>106</v>
      </c>
      <c r="ABK31" s="482"/>
      <c r="ABL31" s="482"/>
      <c r="ABM31" s="482"/>
      <c r="ABN31" s="482"/>
      <c r="ABO31" s="482"/>
      <c r="ABP31" s="176" t="s">
        <v>10</v>
      </c>
      <c r="ABQ31" s="478" t="str">
        <f>'جدول نتایج '!A35</f>
        <v>/</v>
      </c>
      <c r="ABR31" s="478"/>
      <c r="ABS31" s="173" t="str">
        <f>'جدول نتایج '!IQ35</f>
        <v/>
      </c>
      <c r="ABT31" s="173" t="str">
        <f>'جدول نتایج '!IR35</f>
        <v/>
      </c>
      <c r="ABU31" s="173" t="str">
        <f>'جدول نتایج '!IS35</f>
        <v/>
      </c>
      <c r="ABV31" s="482" t="s">
        <v>106</v>
      </c>
      <c r="ABW31" s="482"/>
      <c r="ABX31" s="482"/>
      <c r="ABY31" s="482"/>
      <c r="ABZ31" s="482"/>
      <c r="ACA31" s="482"/>
      <c r="ACB31" s="176" t="s">
        <v>10</v>
      </c>
      <c r="ACC31" s="478" t="str">
        <f>'جدول نتایج '!A35</f>
        <v>/</v>
      </c>
      <c r="ACD31" s="478"/>
      <c r="ACE31" s="173" t="str">
        <f>'جدول نتایج '!IU35</f>
        <v/>
      </c>
      <c r="ACF31" s="173" t="str">
        <f>'جدول نتایج '!IV35</f>
        <v/>
      </c>
      <c r="ACG31" s="173" t="str">
        <f>'جدول نتایج '!IW35</f>
        <v/>
      </c>
      <c r="ACH31" s="482" t="s">
        <v>106</v>
      </c>
      <c r="ACI31" s="482"/>
      <c r="ACJ31" s="482"/>
      <c r="ACK31" s="482"/>
      <c r="ACL31" s="482"/>
      <c r="ACM31" s="482"/>
      <c r="ACN31" s="176" t="s">
        <v>10</v>
      </c>
      <c r="ACO31" s="478" t="str">
        <f>'جدول نتایج '!A35</f>
        <v>/</v>
      </c>
      <c r="ACP31" s="478"/>
      <c r="ACQ31" s="173" t="str">
        <f>'جدول نتایج '!IY35</f>
        <v/>
      </c>
      <c r="ACR31" s="173" t="str">
        <f>'جدول نتایج '!IZ35</f>
        <v/>
      </c>
      <c r="ACS31" s="173" t="str">
        <f>'جدول نتایج '!JA35</f>
        <v/>
      </c>
      <c r="ACT31" s="482" t="s">
        <v>106</v>
      </c>
      <c r="ACU31" s="482"/>
      <c r="ACV31" s="482"/>
      <c r="ACW31" s="482"/>
      <c r="ACX31" s="482"/>
      <c r="ACY31" s="482"/>
      <c r="ACZ31" s="176" t="s">
        <v>10</v>
      </c>
      <c r="ADA31" s="478" t="str">
        <f>'جدول نتایج '!A35</f>
        <v>/</v>
      </c>
      <c r="ADB31" s="478"/>
      <c r="ADC31" s="173" t="str">
        <f>'جدول نتایج '!JC35</f>
        <v/>
      </c>
      <c r="ADD31" s="173" t="str">
        <f>'جدول نتایج '!JD35</f>
        <v/>
      </c>
      <c r="ADE31" s="173" t="str">
        <f>'جدول نتایج '!JE35</f>
        <v/>
      </c>
      <c r="ADF31" s="482" t="s">
        <v>106</v>
      </c>
      <c r="ADG31" s="482"/>
      <c r="ADH31" s="482"/>
      <c r="ADI31" s="482"/>
      <c r="ADJ31" s="482"/>
      <c r="ADK31" s="482"/>
      <c r="ADL31" s="176" t="s">
        <v>10</v>
      </c>
      <c r="ADM31" s="478" t="str">
        <f>'جدول نتایج '!A35</f>
        <v>/</v>
      </c>
      <c r="ADN31" s="478"/>
      <c r="ADO31" s="173" t="str">
        <f>'جدول نتایج '!JG35</f>
        <v/>
      </c>
      <c r="ADP31" s="173" t="str">
        <f>'جدول نتایج '!JH35</f>
        <v/>
      </c>
      <c r="ADQ31" s="173" t="str">
        <f>'جدول نتایج '!JI35</f>
        <v/>
      </c>
      <c r="ADR31" s="482" t="s">
        <v>106</v>
      </c>
      <c r="ADS31" s="482"/>
      <c r="ADT31" s="482"/>
      <c r="ADU31" s="482"/>
      <c r="ADV31" s="482"/>
      <c r="ADW31" s="482"/>
      <c r="ADX31" s="176" t="s">
        <v>10</v>
      </c>
      <c r="ADY31" s="478" t="str">
        <f>'جدول نتایج '!A35</f>
        <v>/</v>
      </c>
      <c r="ADZ31" s="478"/>
      <c r="AEA31" s="173" t="str">
        <f>'جدول نتایج '!JK35</f>
        <v/>
      </c>
      <c r="AEB31" s="173" t="str">
        <f>'جدول نتایج '!JL35</f>
        <v/>
      </c>
      <c r="AEC31" s="173" t="str">
        <f>'جدول نتایج '!JM35</f>
        <v/>
      </c>
      <c r="AED31" s="482" t="s">
        <v>106</v>
      </c>
      <c r="AEE31" s="482"/>
      <c r="AEF31" s="482"/>
      <c r="AEG31" s="482"/>
      <c r="AEH31" s="482"/>
      <c r="AEI31" s="482"/>
      <c r="AEJ31" s="176" t="s">
        <v>10</v>
      </c>
      <c r="AEK31" s="478" t="str">
        <f>'جدول نتایج '!A35</f>
        <v>/</v>
      </c>
      <c r="AEL31" s="478"/>
      <c r="AEM31" s="173" t="str">
        <f>'جدول نتایج '!JO35</f>
        <v/>
      </c>
      <c r="AEN31" s="173" t="str">
        <f>'جدول نتایج '!JP35</f>
        <v/>
      </c>
      <c r="AEO31" s="173" t="str">
        <f>'جدول نتایج '!JQ35</f>
        <v/>
      </c>
      <c r="AEP31" s="482" t="s">
        <v>106</v>
      </c>
      <c r="AEQ31" s="482"/>
      <c r="AER31" s="482"/>
      <c r="AES31" s="482"/>
      <c r="AET31" s="482"/>
      <c r="AEU31" s="482"/>
      <c r="AEV31" s="176" t="s">
        <v>10</v>
      </c>
      <c r="AEW31" s="478" t="str">
        <f>'جدول نتایج '!A35</f>
        <v>/</v>
      </c>
      <c r="AEX31" s="478"/>
      <c r="AEY31" s="173" t="str">
        <f>'جدول نتایج '!JS35</f>
        <v/>
      </c>
      <c r="AEZ31" s="173" t="str">
        <f>'جدول نتایج '!JT35</f>
        <v/>
      </c>
      <c r="AFA31" s="173" t="str">
        <f>'جدول نتایج '!JU35</f>
        <v/>
      </c>
      <c r="AFB31" s="482" t="s">
        <v>106</v>
      </c>
      <c r="AFC31" s="482"/>
      <c r="AFD31" s="482"/>
      <c r="AFE31" s="482"/>
      <c r="AFF31" s="482"/>
      <c r="AFG31" s="482"/>
      <c r="AFH31" s="176" t="s">
        <v>10</v>
      </c>
      <c r="AFI31" s="478" t="str">
        <f>'جدول نتایج '!A35</f>
        <v>/</v>
      </c>
      <c r="AFJ31" s="478"/>
      <c r="AFK31" s="173" t="str">
        <f>'جدول نتایج '!JW35</f>
        <v/>
      </c>
      <c r="AFL31" s="173" t="str">
        <f>'جدول نتایج '!JX35</f>
        <v/>
      </c>
      <c r="AFM31" s="173" t="str">
        <f>'جدول نتایج '!JY35</f>
        <v/>
      </c>
      <c r="AFN31" s="482" t="s">
        <v>106</v>
      </c>
      <c r="AFO31" s="482"/>
      <c r="AFP31" s="482"/>
      <c r="AFQ31" s="482"/>
      <c r="AFR31" s="482"/>
      <c r="AFS31" s="482"/>
      <c r="AFT31" s="176" t="s">
        <v>10</v>
      </c>
      <c r="AFU31" s="478" t="str">
        <f>'جدول نتایج '!A35</f>
        <v>/</v>
      </c>
      <c r="AFV31" s="478"/>
      <c r="AFW31" s="173" t="str">
        <f>'جدول نتایج '!KA35</f>
        <v/>
      </c>
      <c r="AFX31" s="173" t="str">
        <f>'جدول نتایج '!KB35</f>
        <v/>
      </c>
      <c r="AFY31" s="173" t="str">
        <f>'جدول نتایج '!KC35</f>
        <v/>
      </c>
      <c r="AFZ31" s="482" t="s">
        <v>106</v>
      </c>
      <c r="AGA31" s="482"/>
      <c r="AGB31" s="482"/>
      <c r="AGC31" s="482"/>
      <c r="AGD31" s="482"/>
      <c r="AGE31" s="482"/>
      <c r="AGF31" s="176" t="s">
        <v>10</v>
      </c>
      <c r="AGG31" s="478" t="str">
        <f>'جدول نتایج '!A35</f>
        <v>/</v>
      </c>
      <c r="AGH31" s="478"/>
      <c r="AGI31" s="173" t="str">
        <f>'جدول نتایج '!KE35</f>
        <v/>
      </c>
      <c r="AGJ31" s="173" t="str">
        <f>'جدول نتایج '!KF35</f>
        <v/>
      </c>
      <c r="AGK31" s="173" t="str">
        <f>'جدول نتایج '!KG35</f>
        <v/>
      </c>
      <c r="AGL31" s="482" t="s">
        <v>106</v>
      </c>
      <c r="AGM31" s="482"/>
      <c r="AGN31" s="482"/>
      <c r="AGO31" s="482"/>
      <c r="AGP31" s="482"/>
      <c r="AGQ31" s="482"/>
      <c r="AGR31" s="176" t="s">
        <v>10</v>
      </c>
      <c r="AGS31" s="478" t="str">
        <f>'جدول نتایج '!A35</f>
        <v>/</v>
      </c>
      <c r="AGT31" s="478"/>
      <c r="AGU31" s="173" t="str">
        <f>'جدول نتایج '!KI35</f>
        <v/>
      </c>
      <c r="AGV31" s="173" t="str">
        <f>'جدول نتایج '!KJ35</f>
        <v/>
      </c>
      <c r="AGW31" s="173" t="str">
        <f>'جدول نتایج '!KK35</f>
        <v/>
      </c>
      <c r="AGX31" s="482" t="s">
        <v>106</v>
      </c>
      <c r="AGY31" s="482"/>
      <c r="AGZ31" s="482"/>
      <c r="AHA31" s="482"/>
      <c r="AHB31" s="482"/>
      <c r="AHC31" s="482"/>
      <c r="AHD31" s="176" t="s">
        <v>10</v>
      </c>
      <c r="AHE31" s="478" t="str">
        <f>'جدول نتایج '!A35</f>
        <v>/</v>
      </c>
      <c r="AHF31" s="478"/>
      <c r="AHG31" s="173" t="str">
        <f>'جدول نتایج '!KM35</f>
        <v/>
      </c>
      <c r="AHH31" s="173" t="str">
        <f>'جدول نتایج '!KN35</f>
        <v/>
      </c>
      <c r="AHI31" s="173" t="str">
        <f>'جدول نتایج '!KO35</f>
        <v/>
      </c>
      <c r="AHJ31" s="482" t="s">
        <v>106</v>
      </c>
      <c r="AHK31" s="482"/>
      <c r="AHL31" s="482"/>
      <c r="AHM31" s="482"/>
      <c r="AHN31" s="482"/>
      <c r="AHO31" s="482"/>
      <c r="AHP31" s="176" t="s">
        <v>10</v>
      </c>
      <c r="AHQ31" s="478" t="str">
        <f>'جدول نتایج '!A35</f>
        <v>/</v>
      </c>
      <c r="AHR31" s="478"/>
      <c r="AHS31" s="173" t="str">
        <f>'جدول نتایج '!KQ35</f>
        <v/>
      </c>
      <c r="AHT31" s="173" t="str">
        <f>'جدول نتایج '!KR35</f>
        <v/>
      </c>
      <c r="AHU31" s="173" t="str">
        <f>'جدول نتایج '!KS35</f>
        <v/>
      </c>
      <c r="AHV31" s="482" t="s">
        <v>106</v>
      </c>
      <c r="AHW31" s="482"/>
      <c r="AHX31" s="482"/>
      <c r="AHY31" s="482"/>
      <c r="AHZ31" s="482"/>
      <c r="AIA31" s="482"/>
      <c r="AIB31" s="176" t="s">
        <v>10</v>
      </c>
      <c r="AIC31" s="478" t="str">
        <f>'جدول نتایج '!A35</f>
        <v>/</v>
      </c>
      <c r="AID31" s="478"/>
      <c r="AIE31" s="173" t="str">
        <f>'جدول نتایج '!KU35</f>
        <v/>
      </c>
      <c r="AIF31" s="173" t="str">
        <f>'جدول نتایج '!KV35</f>
        <v/>
      </c>
      <c r="AIG31" s="173" t="str">
        <f>'جدول نتایج '!KW35</f>
        <v/>
      </c>
      <c r="AIH31" s="482" t="s">
        <v>106</v>
      </c>
      <c r="AII31" s="482"/>
      <c r="AIJ31" s="482"/>
      <c r="AIK31" s="482"/>
      <c r="AIL31" s="482"/>
      <c r="AIM31" s="482"/>
      <c r="AIN31" s="176" t="s">
        <v>10</v>
      </c>
      <c r="AIO31" s="478" t="str">
        <f>'جدول نتایج '!A35</f>
        <v>/</v>
      </c>
      <c r="AIP31" s="478"/>
      <c r="AIQ31" s="173" t="str">
        <f>'جدول نتایج '!KY35</f>
        <v/>
      </c>
      <c r="AIR31" s="173" t="str">
        <f>'جدول نتایج '!KZ35</f>
        <v/>
      </c>
      <c r="AIS31" s="173" t="str">
        <f>'جدول نتایج '!LA35</f>
        <v/>
      </c>
      <c r="AIT31" s="482" t="s">
        <v>106</v>
      </c>
      <c r="AIU31" s="482"/>
      <c r="AIV31" s="482"/>
      <c r="AIW31" s="482"/>
      <c r="AIX31" s="482"/>
      <c r="AIY31" s="482"/>
      <c r="AIZ31" s="176" t="s">
        <v>10</v>
      </c>
      <c r="AJA31" s="478" t="str">
        <f>'جدول نتایج '!A35</f>
        <v>/</v>
      </c>
      <c r="AJB31" s="478"/>
      <c r="AJC31" s="173" t="str">
        <f>'جدول نتایج '!LC35</f>
        <v/>
      </c>
      <c r="AJD31" s="173" t="str">
        <f>'جدول نتایج '!LD35</f>
        <v/>
      </c>
      <c r="AJE31" s="173" t="str">
        <f>'جدول نتایج '!LE35</f>
        <v/>
      </c>
      <c r="AJF31" s="482" t="s">
        <v>106</v>
      </c>
      <c r="AJG31" s="482"/>
      <c r="AJH31" s="482"/>
      <c r="AJI31" s="482"/>
      <c r="AJJ31" s="482"/>
      <c r="AJK31" s="482"/>
      <c r="AJL31" s="176" t="s">
        <v>10</v>
      </c>
      <c r="AJM31" s="478" t="str">
        <f>'جدول نتایج '!A35</f>
        <v>/</v>
      </c>
      <c r="AJN31" s="478"/>
      <c r="AJO31" s="173" t="str">
        <f>'جدول نتایج '!LG35</f>
        <v/>
      </c>
      <c r="AJP31" s="173" t="str">
        <f>'جدول نتایج '!LH35</f>
        <v/>
      </c>
      <c r="AJQ31" s="173" t="str">
        <f>'جدول نتایج '!LI35</f>
        <v/>
      </c>
      <c r="AJR31" s="482" t="s">
        <v>106</v>
      </c>
      <c r="AJS31" s="482"/>
      <c r="AJT31" s="482"/>
      <c r="AJU31" s="482"/>
      <c r="AJV31" s="482"/>
      <c r="AJW31" s="482"/>
      <c r="AJX31" s="176" t="s">
        <v>10</v>
      </c>
      <c r="AJY31" s="478" t="str">
        <f>'جدول نتایج '!A35</f>
        <v>/</v>
      </c>
      <c r="AJZ31" s="478"/>
      <c r="AKA31" s="173" t="str">
        <f>'جدول نتایج '!LK35</f>
        <v/>
      </c>
      <c r="AKB31" s="173" t="str">
        <f>'جدول نتایج '!LL35</f>
        <v/>
      </c>
      <c r="AKC31" s="173" t="str">
        <f>'جدول نتایج '!LM35</f>
        <v/>
      </c>
      <c r="AKD31" s="482" t="s">
        <v>106</v>
      </c>
      <c r="AKE31" s="482"/>
      <c r="AKF31" s="482"/>
      <c r="AKG31" s="482"/>
      <c r="AKH31" s="482"/>
      <c r="AKI31" s="482"/>
      <c r="AKJ31" s="176" t="s">
        <v>10</v>
      </c>
    </row>
    <row r="32" spans="1:978" ht="18" customHeight="1" x14ac:dyDescent="0.3">
      <c r="A32" s="480" t="s">
        <v>168</v>
      </c>
      <c r="B32" s="481"/>
      <c r="C32" s="173" t="s">
        <v>168</v>
      </c>
      <c r="D32" s="173" t="s">
        <v>168</v>
      </c>
      <c r="E32" s="173" t="s">
        <v>168</v>
      </c>
      <c r="F32" s="484" t="s">
        <v>107</v>
      </c>
      <c r="G32" s="484"/>
      <c r="H32" s="484"/>
      <c r="I32" s="484"/>
      <c r="J32" s="484"/>
      <c r="K32" s="482" t="s">
        <v>3</v>
      </c>
      <c r="L32" s="478" t="s">
        <v>11</v>
      </c>
      <c r="M32" s="480" t="s">
        <v>168</v>
      </c>
      <c r="N32" s="481"/>
      <c r="O32" s="173" t="s">
        <v>168</v>
      </c>
      <c r="P32" s="173" t="s">
        <v>168</v>
      </c>
      <c r="Q32" s="173" t="s">
        <v>168</v>
      </c>
      <c r="R32" s="484" t="s">
        <v>107</v>
      </c>
      <c r="S32" s="484"/>
      <c r="T32" s="484"/>
      <c r="U32" s="484"/>
      <c r="V32" s="484"/>
      <c r="W32" s="482" t="s">
        <v>3</v>
      </c>
      <c r="X32" s="478" t="s">
        <v>11</v>
      </c>
      <c r="Y32" s="480" t="s">
        <v>168</v>
      </c>
      <c r="Z32" s="481"/>
      <c r="AA32" s="173" t="s">
        <v>168</v>
      </c>
      <c r="AB32" s="173" t="s">
        <v>168</v>
      </c>
      <c r="AC32" s="173" t="s">
        <v>168</v>
      </c>
      <c r="AD32" s="484" t="s">
        <v>107</v>
      </c>
      <c r="AE32" s="484"/>
      <c r="AF32" s="484"/>
      <c r="AG32" s="484"/>
      <c r="AH32" s="484"/>
      <c r="AI32" s="482" t="s">
        <v>3</v>
      </c>
      <c r="AJ32" s="478" t="s">
        <v>11</v>
      </c>
      <c r="AK32" s="480" t="s">
        <v>168</v>
      </c>
      <c r="AL32" s="481"/>
      <c r="AM32" s="173" t="s">
        <v>168</v>
      </c>
      <c r="AN32" s="173" t="s">
        <v>168</v>
      </c>
      <c r="AO32" s="173" t="s">
        <v>168</v>
      </c>
      <c r="AP32" s="484" t="s">
        <v>107</v>
      </c>
      <c r="AQ32" s="484"/>
      <c r="AR32" s="484"/>
      <c r="AS32" s="484"/>
      <c r="AT32" s="484"/>
      <c r="AU32" s="482" t="s">
        <v>3</v>
      </c>
      <c r="AV32" s="478" t="s">
        <v>11</v>
      </c>
      <c r="AW32" s="480" t="s">
        <v>168</v>
      </c>
      <c r="AX32" s="481"/>
      <c r="AY32" s="173" t="s">
        <v>168</v>
      </c>
      <c r="AZ32" s="173" t="s">
        <v>168</v>
      </c>
      <c r="BA32" s="173" t="s">
        <v>168</v>
      </c>
      <c r="BB32" s="484" t="s">
        <v>107</v>
      </c>
      <c r="BC32" s="484"/>
      <c r="BD32" s="484"/>
      <c r="BE32" s="484"/>
      <c r="BF32" s="484"/>
      <c r="BG32" s="482" t="s">
        <v>3</v>
      </c>
      <c r="BH32" s="478" t="s">
        <v>11</v>
      </c>
      <c r="BI32" s="480" t="s">
        <v>168</v>
      </c>
      <c r="BJ32" s="481"/>
      <c r="BK32" s="173" t="s">
        <v>168</v>
      </c>
      <c r="BL32" s="173" t="s">
        <v>168</v>
      </c>
      <c r="BM32" s="173" t="s">
        <v>168</v>
      </c>
      <c r="BN32" s="484" t="s">
        <v>107</v>
      </c>
      <c r="BO32" s="484"/>
      <c r="BP32" s="484"/>
      <c r="BQ32" s="484"/>
      <c r="BR32" s="484"/>
      <c r="BS32" s="482" t="s">
        <v>3</v>
      </c>
      <c r="BT32" s="478" t="s">
        <v>11</v>
      </c>
      <c r="BU32" s="480" t="s">
        <v>168</v>
      </c>
      <c r="BV32" s="481"/>
      <c r="BW32" s="173" t="s">
        <v>168</v>
      </c>
      <c r="BX32" s="173" t="s">
        <v>168</v>
      </c>
      <c r="BY32" s="173" t="s">
        <v>168</v>
      </c>
      <c r="BZ32" s="484" t="s">
        <v>107</v>
      </c>
      <c r="CA32" s="484"/>
      <c r="CB32" s="484"/>
      <c r="CC32" s="484"/>
      <c r="CD32" s="484"/>
      <c r="CE32" s="482" t="s">
        <v>3</v>
      </c>
      <c r="CF32" s="478" t="s">
        <v>11</v>
      </c>
      <c r="CG32" s="480" t="s">
        <v>168</v>
      </c>
      <c r="CH32" s="481"/>
      <c r="CI32" s="173" t="s">
        <v>168</v>
      </c>
      <c r="CJ32" s="173" t="s">
        <v>168</v>
      </c>
      <c r="CK32" s="173" t="s">
        <v>168</v>
      </c>
      <c r="CL32" s="484" t="s">
        <v>107</v>
      </c>
      <c r="CM32" s="484"/>
      <c r="CN32" s="484"/>
      <c r="CO32" s="484"/>
      <c r="CP32" s="484"/>
      <c r="CQ32" s="482" t="s">
        <v>3</v>
      </c>
      <c r="CR32" s="478" t="s">
        <v>11</v>
      </c>
      <c r="CS32" s="480" t="s">
        <v>168</v>
      </c>
      <c r="CT32" s="481"/>
      <c r="CU32" s="173" t="s">
        <v>168</v>
      </c>
      <c r="CV32" s="173" t="s">
        <v>168</v>
      </c>
      <c r="CW32" s="173" t="s">
        <v>168</v>
      </c>
      <c r="CX32" s="484" t="s">
        <v>107</v>
      </c>
      <c r="CY32" s="484"/>
      <c r="CZ32" s="484"/>
      <c r="DA32" s="484"/>
      <c r="DB32" s="484"/>
      <c r="DC32" s="482" t="s">
        <v>3</v>
      </c>
      <c r="DD32" s="478" t="s">
        <v>11</v>
      </c>
      <c r="DE32" s="480" t="s">
        <v>168</v>
      </c>
      <c r="DF32" s="481"/>
      <c r="DG32" s="173" t="s">
        <v>168</v>
      </c>
      <c r="DH32" s="173" t="s">
        <v>168</v>
      </c>
      <c r="DI32" s="173" t="s">
        <v>168</v>
      </c>
      <c r="DJ32" s="484" t="s">
        <v>107</v>
      </c>
      <c r="DK32" s="484"/>
      <c r="DL32" s="484"/>
      <c r="DM32" s="484"/>
      <c r="DN32" s="484"/>
      <c r="DO32" s="482" t="s">
        <v>3</v>
      </c>
      <c r="DP32" s="478" t="s">
        <v>11</v>
      </c>
      <c r="DQ32" s="480" t="s">
        <v>168</v>
      </c>
      <c r="DR32" s="481"/>
      <c r="DS32" s="173" t="s">
        <v>168</v>
      </c>
      <c r="DT32" s="173" t="s">
        <v>168</v>
      </c>
      <c r="DU32" s="173" t="s">
        <v>168</v>
      </c>
      <c r="DV32" s="484" t="s">
        <v>107</v>
      </c>
      <c r="DW32" s="484"/>
      <c r="DX32" s="484"/>
      <c r="DY32" s="484"/>
      <c r="DZ32" s="484"/>
      <c r="EA32" s="482" t="s">
        <v>3</v>
      </c>
      <c r="EB32" s="478" t="s">
        <v>11</v>
      </c>
      <c r="EC32" s="480" t="s">
        <v>168</v>
      </c>
      <c r="ED32" s="481"/>
      <c r="EE32" s="173" t="s">
        <v>168</v>
      </c>
      <c r="EF32" s="173" t="s">
        <v>168</v>
      </c>
      <c r="EG32" s="173" t="s">
        <v>168</v>
      </c>
      <c r="EH32" s="484" t="s">
        <v>107</v>
      </c>
      <c r="EI32" s="484"/>
      <c r="EJ32" s="484"/>
      <c r="EK32" s="484"/>
      <c r="EL32" s="484"/>
      <c r="EM32" s="482" t="s">
        <v>3</v>
      </c>
      <c r="EN32" s="478" t="s">
        <v>11</v>
      </c>
      <c r="EO32" s="480" t="s">
        <v>168</v>
      </c>
      <c r="EP32" s="481"/>
      <c r="EQ32" s="173" t="s">
        <v>168</v>
      </c>
      <c r="ER32" s="173" t="s">
        <v>168</v>
      </c>
      <c r="ES32" s="173" t="s">
        <v>168</v>
      </c>
      <c r="ET32" s="484" t="s">
        <v>107</v>
      </c>
      <c r="EU32" s="484"/>
      <c r="EV32" s="484"/>
      <c r="EW32" s="484"/>
      <c r="EX32" s="484"/>
      <c r="EY32" s="482" t="s">
        <v>3</v>
      </c>
      <c r="EZ32" s="478" t="s">
        <v>11</v>
      </c>
      <c r="FA32" s="480" t="s">
        <v>168</v>
      </c>
      <c r="FB32" s="481"/>
      <c r="FC32" s="173" t="s">
        <v>168</v>
      </c>
      <c r="FD32" s="173" t="s">
        <v>168</v>
      </c>
      <c r="FE32" s="173" t="s">
        <v>168</v>
      </c>
      <c r="FF32" s="484" t="s">
        <v>107</v>
      </c>
      <c r="FG32" s="484"/>
      <c r="FH32" s="484"/>
      <c r="FI32" s="484"/>
      <c r="FJ32" s="484"/>
      <c r="FK32" s="482" t="s">
        <v>3</v>
      </c>
      <c r="FL32" s="478" t="s">
        <v>11</v>
      </c>
      <c r="FM32" s="480" t="s">
        <v>168</v>
      </c>
      <c r="FN32" s="481"/>
      <c r="FO32" s="173" t="s">
        <v>168</v>
      </c>
      <c r="FP32" s="173" t="s">
        <v>168</v>
      </c>
      <c r="FQ32" s="173" t="s">
        <v>168</v>
      </c>
      <c r="FR32" s="484" t="s">
        <v>107</v>
      </c>
      <c r="FS32" s="484"/>
      <c r="FT32" s="484"/>
      <c r="FU32" s="484"/>
      <c r="FV32" s="484"/>
      <c r="FW32" s="482" t="s">
        <v>3</v>
      </c>
      <c r="FX32" s="478" t="s">
        <v>11</v>
      </c>
      <c r="FY32" s="480" t="s">
        <v>168</v>
      </c>
      <c r="FZ32" s="481"/>
      <c r="GA32" s="173" t="s">
        <v>168</v>
      </c>
      <c r="GB32" s="173" t="s">
        <v>168</v>
      </c>
      <c r="GC32" s="173" t="s">
        <v>168</v>
      </c>
      <c r="GD32" s="484" t="s">
        <v>107</v>
      </c>
      <c r="GE32" s="484"/>
      <c r="GF32" s="484"/>
      <c r="GG32" s="484"/>
      <c r="GH32" s="484"/>
      <c r="GI32" s="482" t="s">
        <v>3</v>
      </c>
      <c r="GJ32" s="478" t="s">
        <v>11</v>
      </c>
      <c r="GK32" s="480" t="s">
        <v>168</v>
      </c>
      <c r="GL32" s="481"/>
      <c r="GM32" s="173" t="s">
        <v>168</v>
      </c>
      <c r="GN32" s="173" t="s">
        <v>168</v>
      </c>
      <c r="GO32" s="173" t="s">
        <v>168</v>
      </c>
      <c r="GP32" s="484" t="s">
        <v>107</v>
      </c>
      <c r="GQ32" s="484"/>
      <c r="GR32" s="484"/>
      <c r="GS32" s="484"/>
      <c r="GT32" s="484"/>
      <c r="GU32" s="482" t="s">
        <v>3</v>
      </c>
      <c r="GV32" s="478" t="s">
        <v>11</v>
      </c>
      <c r="GW32" s="480" t="s">
        <v>168</v>
      </c>
      <c r="GX32" s="481"/>
      <c r="GY32" s="173" t="s">
        <v>168</v>
      </c>
      <c r="GZ32" s="173" t="s">
        <v>168</v>
      </c>
      <c r="HA32" s="173" t="s">
        <v>168</v>
      </c>
      <c r="HB32" s="484" t="s">
        <v>107</v>
      </c>
      <c r="HC32" s="484"/>
      <c r="HD32" s="484"/>
      <c r="HE32" s="484"/>
      <c r="HF32" s="484"/>
      <c r="HG32" s="482" t="s">
        <v>3</v>
      </c>
      <c r="HH32" s="478" t="s">
        <v>11</v>
      </c>
      <c r="HI32" s="480" t="s">
        <v>168</v>
      </c>
      <c r="HJ32" s="481"/>
      <c r="HK32" s="173" t="s">
        <v>168</v>
      </c>
      <c r="HL32" s="173" t="s">
        <v>168</v>
      </c>
      <c r="HM32" s="173" t="s">
        <v>168</v>
      </c>
      <c r="HN32" s="484" t="s">
        <v>107</v>
      </c>
      <c r="HO32" s="484"/>
      <c r="HP32" s="484"/>
      <c r="HQ32" s="484"/>
      <c r="HR32" s="484"/>
      <c r="HS32" s="482" t="s">
        <v>3</v>
      </c>
      <c r="HT32" s="478" t="s">
        <v>11</v>
      </c>
      <c r="HU32" s="480" t="s">
        <v>168</v>
      </c>
      <c r="HV32" s="481"/>
      <c r="HW32" s="173" t="s">
        <v>168</v>
      </c>
      <c r="HX32" s="173" t="s">
        <v>168</v>
      </c>
      <c r="HY32" s="173" t="s">
        <v>168</v>
      </c>
      <c r="HZ32" s="484" t="s">
        <v>107</v>
      </c>
      <c r="IA32" s="484"/>
      <c r="IB32" s="484"/>
      <c r="IC32" s="484"/>
      <c r="ID32" s="484"/>
      <c r="IE32" s="482" t="s">
        <v>3</v>
      </c>
      <c r="IF32" s="478" t="s">
        <v>11</v>
      </c>
      <c r="IG32" s="480" t="s">
        <v>168</v>
      </c>
      <c r="IH32" s="481"/>
      <c r="II32" s="173" t="s">
        <v>168</v>
      </c>
      <c r="IJ32" s="173" t="s">
        <v>168</v>
      </c>
      <c r="IK32" s="173" t="s">
        <v>168</v>
      </c>
      <c r="IL32" s="484" t="s">
        <v>107</v>
      </c>
      <c r="IM32" s="484"/>
      <c r="IN32" s="484"/>
      <c r="IO32" s="484"/>
      <c r="IP32" s="484"/>
      <c r="IQ32" s="482" t="s">
        <v>3</v>
      </c>
      <c r="IR32" s="478" t="s">
        <v>11</v>
      </c>
      <c r="IS32" s="480" t="s">
        <v>168</v>
      </c>
      <c r="IT32" s="481"/>
      <c r="IU32" s="173" t="s">
        <v>168</v>
      </c>
      <c r="IV32" s="173" t="s">
        <v>168</v>
      </c>
      <c r="IW32" s="173" t="s">
        <v>168</v>
      </c>
      <c r="IX32" s="484" t="s">
        <v>107</v>
      </c>
      <c r="IY32" s="484"/>
      <c r="IZ32" s="484"/>
      <c r="JA32" s="484"/>
      <c r="JB32" s="484"/>
      <c r="JC32" s="482" t="s">
        <v>3</v>
      </c>
      <c r="JD32" s="478" t="s">
        <v>11</v>
      </c>
      <c r="JE32" s="480" t="s">
        <v>168</v>
      </c>
      <c r="JF32" s="481"/>
      <c r="JG32" s="173" t="s">
        <v>168</v>
      </c>
      <c r="JH32" s="173" t="s">
        <v>168</v>
      </c>
      <c r="JI32" s="173" t="s">
        <v>168</v>
      </c>
      <c r="JJ32" s="484" t="s">
        <v>107</v>
      </c>
      <c r="JK32" s="484"/>
      <c r="JL32" s="484"/>
      <c r="JM32" s="484"/>
      <c r="JN32" s="484"/>
      <c r="JO32" s="482" t="s">
        <v>3</v>
      </c>
      <c r="JP32" s="478" t="s">
        <v>11</v>
      </c>
      <c r="JQ32" s="480" t="s">
        <v>168</v>
      </c>
      <c r="JR32" s="481"/>
      <c r="JS32" s="173" t="s">
        <v>168</v>
      </c>
      <c r="JT32" s="173" t="s">
        <v>168</v>
      </c>
      <c r="JU32" s="173" t="s">
        <v>168</v>
      </c>
      <c r="JV32" s="484" t="s">
        <v>107</v>
      </c>
      <c r="JW32" s="484"/>
      <c r="JX32" s="484"/>
      <c r="JY32" s="484"/>
      <c r="JZ32" s="484"/>
      <c r="KA32" s="482" t="s">
        <v>3</v>
      </c>
      <c r="KB32" s="478" t="s">
        <v>11</v>
      </c>
      <c r="KC32" s="480" t="s">
        <v>168</v>
      </c>
      <c r="KD32" s="481"/>
      <c r="KE32" s="173" t="s">
        <v>168</v>
      </c>
      <c r="KF32" s="173" t="s">
        <v>168</v>
      </c>
      <c r="KG32" s="173" t="s">
        <v>168</v>
      </c>
      <c r="KH32" s="484" t="s">
        <v>107</v>
      </c>
      <c r="KI32" s="484"/>
      <c r="KJ32" s="484"/>
      <c r="KK32" s="484"/>
      <c r="KL32" s="484"/>
      <c r="KM32" s="482" t="s">
        <v>3</v>
      </c>
      <c r="KN32" s="478" t="s">
        <v>11</v>
      </c>
      <c r="KO32" s="480" t="s">
        <v>168</v>
      </c>
      <c r="KP32" s="481"/>
      <c r="KQ32" s="173" t="s">
        <v>168</v>
      </c>
      <c r="KR32" s="173" t="s">
        <v>168</v>
      </c>
      <c r="KS32" s="173" t="s">
        <v>168</v>
      </c>
      <c r="KT32" s="484" t="s">
        <v>107</v>
      </c>
      <c r="KU32" s="484"/>
      <c r="KV32" s="484"/>
      <c r="KW32" s="484"/>
      <c r="KX32" s="484"/>
      <c r="KY32" s="482" t="s">
        <v>3</v>
      </c>
      <c r="KZ32" s="478" t="s">
        <v>11</v>
      </c>
      <c r="LA32" s="480" t="s">
        <v>168</v>
      </c>
      <c r="LB32" s="481"/>
      <c r="LC32" s="173" t="s">
        <v>168</v>
      </c>
      <c r="LD32" s="173" t="s">
        <v>168</v>
      </c>
      <c r="LE32" s="173" t="s">
        <v>168</v>
      </c>
      <c r="LF32" s="484" t="s">
        <v>107</v>
      </c>
      <c r="LG32" s="484"/>
      <c r="LH32" s="484"/>
      <c r="LI32" s="484"/>
      <c r="LJ32" s="484"/>
      <c r="LK32" s="482" t="s">
        <v>3</v>
      </c>
      <c r="LL32" s="478" t="s">
        <v>11</v>
      </c>
      <c r="LM32" s="480" t="s">
        <v>168</v>
      </c>
      <c r="LN32" s="481"/>
      <c r="LO32" s="173" t="s">
        <v>168</v>
      </c>
      <c r="LP32" s="173" t="s">
        <v>168</v>
      </c>
      <c r="LQ32" s="173" t="s">
        <v>168</v>
      </c>
      <c r="LR32" s="484" t="s">
        <v>107</v>
      </c>
      <c r="LS32" s="484"/>
      <c r="LT32" s="484"/>
      <c r="LU32" s="484"/>
      <c r="LV32" s="484"/>
      <c r="LW32" s="482" t="s">
        <v>3</v>
      </c>
      <c r="LX32" s="478" t="s">
        <v>11</v>
      </c>
      <c r="LY32" s="480" t="s">
        <v>168</v>
      </c>
      <c r="LZ32" s="481"/>
      <c r="MA32" s="173" t="s">
        <v>168</v>
      </c>
      <c r="MB32" s="173" t="s">
        <v>168</v>
      </c>
      <c r="MC32" s="173" t="s">
        <v>168</v>
      </c>
      <c r="MD32" s="484" t="s">
        <v>107</v>
      </c>
      <c r="ME32" s="484"/>
      <c r="MF32" s="484"/>
      <c r="MG32" s="484"/>
      <c r="MH32" s="484"/>
      <c r="MI32" s="482" t="s">
        <v>3</v>
      </c>
      <c r="MJ32" s="478" t="s">
        <v>11</v>
      </c>
      <c r="MK32" s="480" t="s">
        <v>168</v>
      </c>
      <c r="ML32" s="481"/>
      <c r="MM32" s="173" t="s">
        <v>168</v>
      </c>
      <c r="MN32" s="173" t="s">
        <v>168</v>
      </c>
      <c r="MO32" s="173" t="s">
        <v>168</v>
      </c>
      <c r="MP32" s="484" t="s">
        <v>107</v>
      </c>
      <c r="MQ32" s="484"/>
      <c r="MR32" s="484"/>
      <c r="MS32" s="484"/>
      <c r="MT32" s="484"/>
      <c r="MU32" s="482" t="s">
        <v>3</v>
      </c>
      <c r="MV32" s="478" t="s">
        <v>11</v>
      </c>
      <c r="MW32" s="480" t="s">
        <v>168</v>
      </c>
      <c r="MX32" s="481"/>
      <c r="MY32" s="173" t="s">
        <v>168</v>
      </c>
      <c r="MZ32" s="173" t="s">
        <v>168</v>
      </c>
      <c r="NA32" s="173" t="s">
        <v>168</v>
      </c>
      <c r="NB32" s="484" t="s">
        <v>107</v>
      </c>
      <c r="NC32" s="484"/>
      <c r="ND32" s="484"/>
      <c r="NE32" s="484"/>
      <c r="NF32" s="484"/>
      <c r="NG32" s="482" t="s">
        <v>3</v>
      </c>
      <c r="NH32" s="478" t="s">
        <v>11</v>
      </c>
      <c r="NI32" s="480" t="s">
        <v>168</v>
      </c>
      <c r="NJ32" s="481"/>
      <c r="NK32" s="173" t="s">
        <v>168</v>
      </c>
      <c r="NL32" s="173" t="s">
        <v>168</v>
      </c>
      <c r="NM32" s="173" t="s">
        <v>168</v>
      </c>
      <c r="NN32" s="484" t="s">
        <v>107</v>
      </c>
      <c r="NO32" s="484"/>
      <c r="NP32" s="484"/>
      <c r="NQ32" s="484"/>
      <c r="NR32" s="484"/>
      <c r="NS32" s="482" t="s">
        <v>3</v>
      </c>
      <c r="NT32" s="478" t="s">
        <v>11</v>
      </c>
      <c r="NU32" s="480" t="s">
        <v>168</v>
      </c>
      <c r="NV32" s="481"/>
      <c r="NW32" s="173" t="s">
        <v>168</v>
      </c>
      <c r="NX32" s="173" t="s">
        <v>168</v>
      </c>
      <c r="NY32" s="173" t="s">
        <v>168</v>
      </c>
      <c r="NZ32" s="484" t="s">
        <v>107</v>
      </c>
      <c r="OA32" s="484"/>
      <c r="OB32" s="484"/>
      <c r="OC32" s="484"/>
      <c r="OD32" s="484"/>
      <c r="OE32" s="482" t="s">
        <v>3</v>
      </c>
      <c r="OF32" s="478" t="s">
        <v>11</v>
      </c>
      <c r="OG32" s="480" t="s">
        <v>168</v>
      </c>
      <c r="OH32" s="481"/>
      <c r="OI32" s="173" t="s">
        <v>168</v>
      </c>
      <c r="OJ32" s="173" t="s">
        <v>168</v>
      </c>
      <c r="OK32" s="173" t="s">
        <v>168</v>
      </c>
      <c r="OL32" s="484" t="s">
        <v>107</v>
      </c>
      <c r="OM32" s="484"/>
      <c r="ON32" s="484"/>
      <c r="OO32" s="484"/>
      <c r="OP32" s="484"/>
      <c r="OQ32" s="482" t="s">
        <v>3</v>
      </c>
      <c r="OR32" s="478" t="s">
        <v>11</v>
      </c>
      <c r="OS32" s="480" t="s">
        <v>168</v>
      </c>
      <c r="OT32" s="481"/>
      <c r="OU32" s="173" t="s">
        <v>168</v>
      </c>
      <c r="OV32" s="173" t="s">
        <v>168</v>
      </c>
      <c r="OW32" s="173" t="s">
        <v>168</v>
      </c>
      <c r="OX32" s="484" t="s">
        <v>107</v>
      </c>
      <c r="OY32" s="484"/>
      <c r="OZ32" s="484"/>
      <c r="PA32" s="484"/>
      <c r="PB32" s="484"/>
      <c r="PC32" s="482" t="s">
        <v>3</v>
      </c>
      <c r="PD32" s="478" t="s">
        <v>11</v>
      </c>
      <c r="PE32" s="480" t="s">
        <v>168</v>
      </c>
      <c r="PF32" s="481"/>
      <c r="PG32" s="173" t="s">
        <v>168</v>
      </c>
      <c r="PH32" s="173" t="s">
        <v>168</v>
      </c>
      <c r="PI32" s="173" t="s">
        <v>168</v>
      </c>
      <c r="PJ32" s="484" t="s">
        <v>107</v>
      </c>
      <c r="PK32" s="484"/>
      <c r="PL32" s="484"/>
      <c r="PM32" s="484"/>
      <c r="PN32" s="484"/>
      <c r="PO32" s="482" t="s">
        <v>3</v>
      </c>
      <c r="PP32" s="478" t="s">
        <v>11</v>
      </c>
      <c r="PQ32" s="480" t="s">
        <v>168</v>
      </c>
      <c r="PR32" s="481"/>
      <c r="PS32" s="173" t="s">
        <v>168</v>
      </c>
      <c r="PT32" s="173" t="s">
        <v>168</v>
      </c>
      <c r="PU32" s="173" t="s">
        <v>168</v>
      </c>
      <c r="PV32" s="484" t="s">
        <v>107</v>
      </c>
      <c r="PW32" s="484"/>
      <c r="PX32" s="484"/>
      <c r="PY32" s="484"/>
      <c r="PZ32" s="484"/>
      <c r="QA32" s="482" t="s">
        <v>3</v>
      </c>
      <c r="QB32" s="478" t="s">
        <v>11</v>
      </c>
      <c r="QC32" s="480" t="s">
        <v>168</v>
      </c>
      <c r="QD32" s="481"/>
      <c r="QE32" s="173" t="s">
        <v>168</v>
      </c>
      <c r="QF32" s="173" t="s">
        <v>168</v>
      </c>
      <c r="QG32" s="173" t="s">
        <v>168</v>
      </c>
      <c r="QH32" s="484" t="s">
        <v>107</v>
      </c>
      <c r="QI32" s="484"/>
      <c r="QJ32" s="484"/>
      <c r="QK32" s="484"/>
      <c r="QL32" s="484"/>
      <c r="QM32" s="482" t="s">
        <v>3</v>
      </c>
      <c r="QN32" s="478" t="s">
        <v>11</v>
      </c>
      <c r="QO32" s="480" t="s">
        <v>168</v>
      </c>
      <c r="QP32" s="481"/>
      <c r="QQ32" s="173" t="s">
        <v>168</v>
      </c>
      <c r="QR32" s="173" t="s">
        <v>168</v>
      </c>
      <c r="QS32" s="173" t="s">
        <v>168</v>
      </c>
      <c r="QT32" s="484" t="s">
        <v>107</v>
      </c>
      <c r="QU32" s="484"/>
      <c r="QV32" s="484"/>
      <c r="QW32" s="484"/>
      <c r="QX32" s="484"/>
      <c r="QY32" s="482" t="s">
        <v>3</v>
      </c>
      <c r="QZ32" s="478" t="s">
        <v>11</v>
      </c>
      <c r="RA32" s="480" t="s">
        <v>168</v>
      </c>
      <c r="RB32" s="481"/>
      <c r="RC32" s="173" t="s">
        <v>168</v>
      </c>
      <c r="RD32" s="173" t="s">
        <v>168</v>
      </c>
      <c r="RE32" s="173" t="s">
        <v>168</v>
      </c>
      <c r="RF32" s="484" t="s">
        <v>107</v>
      </c>
      <c r="RG32" s="484"/>
      <c r="RH32" s="484"/>
      <c r="RI32" s="484"/>
      <c r="RJ32" s="484"/>
      <c r="RK32" s="482" t="s">
        <v>3</v>
      </c>
      <c r="RL32" s="478" t="s">
        <v>11</v>
      </c>
      <c r="RM32" s="480" t="s">
        <v>168</v>
      </c>
      <c r="RN32" s="481"/>
      <c r="RO32" s="173" t="s">
        <v>168</v>
      </c>
      <c r="RP32" s="173" t="s">
        <v>168</v>
      </c>
      <c r="RQ32" s="173" t="s">
        <v>168</v>
      </c>
      <c r="RR32" s="484" t="s">
        <v>107</v>
      </c>
      <c r="RS32" s="484"/>
      <c r="RT32" s="484"/>
      <c r="RU32" s="484"/>
      <c r="RV32" s="484"/>
      <c r="RW32" s="482" t="s">
        <v>3</v>
      </c>
      <c r="RX32" s="478" t="s">
        <v>11</v>
      </c>
      <c r="RY32" s="480" t="s">
        <v>168</v>
      </c>
      <c r="RZ32" s="481"/>
      <c r="SA32" s="173" t="s">
        <v>168</v>
      </c>
      <c r="SB32" s="173" t="s">
        <v>168</v>
      </c>
      <c r="SC32" s="173" t="s">
        <v>168</v>
      </c>
      <c r="SD32" s="484" t="s">
        <v>107</v>
      </c>
      <c r="SE32" s="484"/>
      <c r="SF32" s="484"/>
      <c r="SG32" s="484"/>
      <c r="SH32" s="484"/>
      <c r="SI32" s="482" t="s">
        <v>3</v>
      </c>
      <c r="SJ32" s="478" t="s">
        <v>11</v>
      </c>
      <c r="SK32" s="480" t="s">
        <v>168</v>
      </c>
      <c r="SL32" s="481"/>
      <c r="SM32" s="173" t="s">
        <v>168</v>
      </c>
      <c r="SN32" s="173" t="s">
        <v>168</v>
      </c>
      <c r="SO32" s="173" t="s">
        <v>168</v>
      </c>
      <c r="SP32" s="484" t="s">
        <v>107</v>
      </c>
      <c r="SQ32" s="484"/>
      <c r="SR32" s="484"/>
      <c r="SS32" s="484"/>
      <c r="ST32" s="484"/>
      <c r="SU32" s="482" t="s">
        <v>3</v>
      </c>
      <c r="SV32" s="478" t="s">
        <v>11</v>
      </c>
      <c r="SW32" s="480" t="s">
        <v>168</v>
      </c>
      <c r="SX32" s="481"/>
      <c r="SY32" s="173" t="s">
        <v>168</v>
      </c>
      <c r="SZ32" s="173" t="s">
        <v>168</v>
      </c>
      <c r="TA32" s="173" t="s">
        <v>168</v>
      </c>
      <c r="TB32" s="484" t="s">
        <v>107</v>
      </c>
      <c r="TC32" s="484"/>
      <c r="TD32" s="484"/>
      <c r="TE32" s="484"/>
      <c r="TF32" s="484"/>
      <c r="TG32" s="482" t="s">
        <v>3</v>
      </c>
      <c r="TH32" s="478" t="s">
        <v>11</v>
      </c>
      <c r="TI32" s="480" t="s">
        <v>168</v>
      </c>
      <c r="TJ32" s="481"/>
      <c r="TK32" s="173" t="s">
        <v>168</v>
      </c>
      <c r="TL32" s="173" t="s">
        <v>168</v>
      </c>
      <c r="TM32" s="173" t="s">
        <v>168</v>
      </c>
      <c r="TN32" s="484" t="s">
        <v>107</v>
      </c>
      <c r="TO32" s="484"/>
      <c r="TP32" s="484"/>
      <c r="TQ32" s="484"/>
      <c r="TR32" s="484"/>
      <c r="TS32" s="482" t="s">
        <v>3</v>
      </c>
      <c r="TT32" s="478" t="s">
        <v>11</v>
      </c>
      <c r="TU32" s="480" t="s">
        <v>168</v>
      </c>
      <c r="TV32" s="481"/>
      <c r="TW32" s="173" t="s">
        <v>168</v>
      </c>
      <c r="TX32" s="173" t="s">
        <v>168</v>
      </c>
      <c r="TY32" s="173" t="s">
        <v>168</v>
      </c>
      <c r="TZ32" s="484" t="s">
        <v>107</v>
      </c>
      <c r="UA32" s="484"/>
      <c r="UB32" s="484"/>
      <c r="UC32" s="484"/>
      <c r="UD32" s="484"/>
      <c r="UE32" s="482" t="s">
        <v>3</v>
      </c>
      <c r="UF32" s="478" t="s">
        <v>11</v>
      </c>
      <c r="UG32" s="480" t="s">
        <v>168</v>
      </c>
      <c r="UH32" s="481"/>
      <c r="UI32" s="173" t="s">
        <v>168</v>
      </c>
      <c r="UJ32" s="173" t="s">
        <v>168</v>
      </c>
      <c r="UK32" s="173" t="s">
        <v>168</v>
      </c>
      <c r="UL32" s="484" t="s">
        <v>107</v>
      </c>
      <c r="UM32" s="484"/>
      <c r="UN32" s="484"/>
      <c r="UO32" s="484"/>
      <c r="UP32" s="484"/>
      <c r="UQ32" s="482" t="s">
        <v>3</v>
      </c>
      <c r="UR32" s="478" t="s">
        <v>11</v>
      </c>
      <c r="US32" s="480" t="s">
        <v>168</v>
      </c>
      <c r="UT32" s="481"/>
      <c r="UU32" s="173" t="s">
        <v>168</v>
      </c>
      <c r="UV32" s="173" t="s">
        <v>168</v>
      </c>
      <c r="UW32" s="173" t="s">
        <v>168</v>
      </c>
      <c r="UX32" s="484" t="s">
        <v>107</v>
      </c>
      <c r="UY32" s="484"/>
      <c r="UZ32" s="484"/>
      <c r="VA32" s="484"/>
      <c r="VB32" s="484"/>
      <c r="VC32" s="482" t="s">
        <v>3</v>
      </c>
      <c r="VD32" s="478" t="s">
        <v>11</v>
      </c>
      <c r="VE32" s="480" t="s">
        <v>168</v>
      </c>
      <c r="VF32" s="481"/>
      <c r="VG32" s="173" t="s">
        <v>168</v>
      </c>
      <c r="VH32" s="173" t="s">
        <v>168</v>
      </c>
      <c r="VI32" s="173" t="s">
        <v>168</v>
      </c>
      <c r="VJ32" s="484" t="s">
        <v>107</v>
      </c>
      <c r="VK32" s="484"/>
      <c r="VL32" s="484"/>
      <c r="VM32" s="484"/>
      <c r="VN32" s="484"/>
      <c r="VO32" s="482" t="s">
        <v>3</v>
      </c>
      <c r="VP32" s="478" t="s">
        <v>11</v>
      </c>
      <c r="VQ32" s="480" t="s">
        <v>168</v>
      </c>
      <c r="VR32" s="481"/>
      <c r="VS32" s="173" t="s">
        <v>168</v>
      </c>
      <c r="VT32" s="173" t="s">
        <v>168</v>
      </c>
      <c r="VU32" s="173" t="s">
        <v>168</v>
      </c>
      <c r="VV32" s="484" t="s">
        <v>107</v>
      </c>
      <c r="VW32" s="484"/>
      <c r="VX32" s="484"/>
      <c r="VY32" s="484"/>
      <c r="VZ32" s="484"/>
      <c r="WA32" s="482" t="s">
        <v>3</v>
      </c>
      <c r="WB32" s="478" t="s">
        <v>11</v>
      </c>
      <c r="WC32" s="480" t="s">
        <v>168</v>
      </c>
      <c r="WD32" s="481"/>
      <c r="WE32" s="173" t="s">
        <v>168</v>
      </c>
      <c r="WF32" s="173" t="s">
        <v>168</v>
      </c>
      <c r="WG32" s="173" t="s">
        <v>168</v>
      </c>
      <c r="WH32" s="484" t="s">
        <v>107</v>
      </c>
      <c r="WI32" s="484"/>
      <c r="WJ32" s="484"/>
      <c r="WK32" s="484"/>
      <c r="WL32" s="484"/>
      <c r="WM32" s="482" t="s">
        <v>3</v>
      </c>
      <c r="WN32" s="478" t="s">
        <v>11</v>
      </c>
      <c r="WO32" s="480" t="s">
        <v>168</v>
      </c>
      <c r="WP32" s="481"/>
      <c r="WQ32" s="173" t="s">
        <v>168</v>
      </c>
      <c r="WR32" s="173" t="s">
        <v>168</v>
      </c>
      <c r="WS32" s="173" t="s">
        <v>168</v>
      </c>
      <c r="WT32" s="484" t="s">
        <v>107</v>
      </c>
      <c r="WU32" s="484"/>
      <c r="WV32" s="484"/>
      <c r="WW32" s="484"/>
      <c r="WX32" s="484"/>
      <c r="WY32" s="482" t="s">
        <v>3</v>
      </c>
      <c r="WZ32" s="478" t="s">
        <v>11</v>
      </c>
      <c r="XA32" s="480" t="s">
        <v>168</v>
      </c>
      <c r="XB32" s="481"/>
      <c r="XC32" s="173" t="s">
        <v>168</v>
      </c>
      <c r="XD32" s="173" t="s">
        <v>168</v>
      </c>
      <c r="XE32" s="173" t="s">
        <v>168</v>
      </c>
      <c r="XF32" s="484" t="s">
        <v>107</v>
      </c>
      <c r="XG32" s="484"/>
      <c r="XH32" s="484"/>
      <c r="XI32" s="484"/>
      <c r="XJ32" s="484"/>
      <c r="XK32" s="482" t="s">
        <v>3</v>
      </c>
      <c r="XL32" s="478" t="s">
        <v>11</v>
      </c>
      <c r="XM32" s="480" t="s">
        <v>168</v>
      </c>
      <c r="XN32" s="481"/>
      <c r="XO32" s="173" t="s">
        <v>168</v>
      </c>
      <c r="XP32" s="173" t="s">
        <v>168</v>
      </c>
      <c r="XQ32" s="173" t="s">
        <v>168</v>
      </c>
      <c r="XR32" s="484" t="s">
        <v>107</v>
      </c>
      <c r="XS32" s="484"/>
      <c r="XT32" s="484"/>
      <c r="XU32" s="484"/>
      <c r="XV32" s="484"/>
      <c r="XW32" s="482" t="s">
        <v>3</v>
      </c>
      <c r="XX32" s="478" t="s">
        <v>11</v>
      </c>
      <c r="XY32" s="480" t="s">
        <v>168</v>
      </c>
      <c r="XZ32" s="481"/>
      <c r="YA32" s="173" t="s">
        <v>168</v>
      </c>
      <c r="YB32" s="173" t="s">
        <v>168</v>
      </c>
      <c r="YC32" s="173" t="s">
        <v>168</v>
      </c>
      <c r="YD32" s="484" t="s">
        <v>107</v>
      </c>
      <c r="YE32" s="484"/>
      <c r="YF32" s="484"/>
      <c r="YG32" s="484"/>
      <c r="YH32" s="484"/>
      <c r="YI32" s="482" t="s">
        <v>3</v>
      </c>
      <c r="YJ32" s="478" t="s">
        <v>11</v>
      </c>
      <c r="YK32" s="480" t="s">
        <v>168</v>
      </c>
      <c r="YL32" s="481"/>
      <c r="YM32" s="173" t="s">
        <v>168</v>
      </c>
      <c r="YN32" s="173" t="s">
        <v>168</v>
      </c>
      <c r="YO32" s="173" t="s">
        <v>168</v>
      </c>
      <c r="YP32" s="484" t="s">
        <v>107</v>
      </c>
      <c r="YQ32" s="484"/>
      <c r="YR32" s="484"/>
      <c r="YS32" s="484"/>
      <c r="YT32" s="484"/>
      <c r="YU32" s="482" t="s">
        <v>3</v>
      </c>
      <c r="YV32" s="478" t="s">
        <v>11</v>
      </c>
      <c r="YW32" s="480" t="s">
        <v>168</v>
      </c>
      <c r="YX32" s="481"/>
      <c r="YY32" s="173" t="s">
        <v>168</v>
      </c>
      <c r="YZ32" s="173" t="s">
        <v>168</v>
      </c>
      <c r="ZA32" s="173" t="s">
        <v>168</v>
      </c>
      <c r="ZB32" s="484" t="s">
        <v>107</v>
      </c>
      <c r="ZC32" s="484"/>
      <c r="ZD32" s="484"/>
      <c r="ZE32" s="484"/>
      <c r="ZF32" s="484"/>
      <c r="ZG32" s="482" t="s">
        <v>3</v>
      </c>
      <c r="ZH32" s="478" t="s">
        <v>11</v>
      </c>
      <c r="ZI32" s="480" t="s">
        <v>168</v>
      </c>
      <c r="ZJ32" s="481"/>
      <c r="ZK32" s="173" t="s">
        <v>168</v>
      </c>
      <c r="ZL32" s="173" t="s">
        <v>168</v>
      </c>
      <c r="ZM32" s="173" t="s">
        <v>168</v>
      </c>
      <c r="ZN32" s="484" t="s">
        <v>107</v>
      </c>
      <c r="ZO32" s="484"/>
      <c r="ZP32" s="484"/>
      <c r="ZQ32" s="484"/>
      <c r="ZR32" s="484"/>
      <c r="ZS32" s="482" t="s">
        <v>3</v>
      </c>
      <c r="ZT32" s="478" t="s">
        <v>11</v>
      </c>
      <c r="ZU32" s="480" t="s">
        <v>168</v>
      </c>
      <c r="ZV32" s="481"/>
      <c r="ZW32" s="173" t="s">
        <v>168</v>
      </c>
      <c r="ZX32" s="173" t="s">
        <v>168</v>
      </c>
      <c r="ZY32" s="173" t="s">
        <v>168</v>
      </c>
      <c r="ZZ32" s="484" t="s">
        <v>107</v>
      </c>
      <c r="AAA32" s="484"/>
      <c r="AAB32" s="484"/>
      <c r="AAC32" s="484"/>
      <c r="AAD32" s="484"/>
      <c r="AAE32" s="482" t="s">
        <v>3</v>
      </c>
      <c r="AAF32" s="478" t="s">
        <v>11</v>
      </c>
      <c r="AAG32" s="480" t="s">
        <v>168</v>
      </c>
      <c r="AAH32" s="481"/>
      <c r="AAI32" s="173" t="s">
        <v>168</v>
      </c>
      <c r="AAJ32" s="173" t="s">
        <v>168</v>
      </c>
      <c r="AAK32" s="173" t="s">
        <v>168</v>
      </c>
      <c r="AAL32" s="484" t="s">
        <v>107</v>
      </c>
      <c r="AAM32" s="484"/>
      <c r="AAN32" s="484"/>
      <c r="AAO32" s="484"/>
      <c r="AAP32" s="484"/>
      <c r="AAQ32" s="482" t="s">
        <v>3</v>
      </c>
      <c r="AAR32" s="478" t="s">
        <v>11</v>
      </c>
      <c r="AAS32" s="480" t="s">
        <v>168</v>
      </c>
      <c r="AAT32" s="481"/>
      <c r="AAU32" s="173" t="s">
        <v>168</v>
      </c>
      <c r="AAV32" s="173" t="s">
        <v>168</v>
      </c>
      <c r="AAW32" s="173" t="s">
        <v>168</v>
      </c>
      <c r="AAX32" s="484" t="s">
        <v>107</v>
      </c>
      <c r="AAY32" s="484"/>
      <c r="AAZ32" s="484"/>
      <c r="ABA32" s="484"/>
      <c r="ABB32" s="484"/>
      <c r="ABC32" s="482" t="s">
        <v>3</v>
      </c>
      <c r="ABD32" s="478" t="s">
        <v>11</v>
      </c>
      <c r="ABE32" s="480" t="s">
        <v>168</v>
      </c>
      <c r="ABF32" s="481"/>
      <c r="ABG32" s="173" t="s">
        <v>168</v>
      </c>
      <c r="ABH32" s="173" t="s">
        <v>168</v>
      </c>
      <c r="ABI32" s="173" t="s">
        <v>168</v>
      </c>
      <c r="ABJ32" s="484" t="s">
        <v>107</v>
      </c>
      <c r="ABK32" s="484"/>
      <c r="ABL32" s="484"/>
      <c r="ABM32" s="484"/>
      <c r="ABN32" s="484"/>
      <c r="ABO32" s="482" t="s">
        <v>3</v>
      </c>
      <c r="ABP32" s="478" t="s">
        <v>11</v>
      </c>
      <c r="ABQ32" s="480" t="s">
        <v>168</v>
      </c>
      <c r="ABR32" s="481"/>
      <c r="ABS32" s="173" t="s">
        <v>168</v>
      </c>
      <c r="ABT32" s="173" t="s">
        <v>168</v>
      </c>
      <c r="ABU32" s="173" t="s">
        <v>168</v>
      </c>
      <c r="ABV32" s="484" t="s">
        <v>107</v>
      </c>
      <c r="ABW32" s="484"/>
      <c r="ABX32" s="484"/>
      <c r="ABY32" s="484"/>
      <c r="ABZ32" s="484"/>
      <c r="ACA32" s="482" t="s">
        <v>3</v>
      </c>
      <c r="ACB32" s="478" t="s">
        <v>11</v>
      </c>
      <c r="ACC32" s="480" t="s">
        <v>168</v>
      </c>
      <c r="ACD32" s="481"/>
      <c r="ACE32" s="173" t="s">
        <v>168</v>
      </c>
      <c r="ACF32" s="173" t="s">
        <v>168</v>
      </c>
      <c r="ACG32" s="173" t="s">
        <v>168</v>
      </c>
      <c r="ACH32" s="484" t="s">
        <v>107</v>
      </c>
      <c r="ACI32" s="484"/>
      <c r="ACJ32" s="484"/>
      <c r="ACK32" s="484"/>
      <c r="ACL32" s="484"/>
      <c r="ACM32" s="482" t="s">
        <v>3</v>
      </c>
      <c r="ACN32" s="478" t="s">
        <v>11</v>
      </c>
      <c r="ACO32" s="480" t="s">
        <v>168</v>
      </c>
      <c r="ACP32" s="481"/>
      <c r="ACQ32" s="173" t="s">
        <v>168</v>
      </c>
      <c r="ACR32" s="173" t="s">
        <v>168</v>
      </c>
      <c r="ACS32" s="173" t="s">
        <v>168</v>
      </c>
      <c r="ACT32" s="484" t="s">
        <v>107</v>
      </c>
      <c r="ACU32" s="484"/>
      <c r="ACV32" s="484"/>
      <c r="ACW32" s="484"/>
      <c r="ACX32" s="484"/>
      <c r="ACY32" s="482" t="s">
        <v>3</v>
      </c>
      <c r="ACZ32" s="478" t="s">
        <v>11</v>
      </c>
      <c r="ADA32" s="480" t="s">
        <v>168</v>
      </c>
      <c r="ADB32" s="481"/>
      <c r="ADC32" s="173" t="s">
        <v>168</v>
      </c>
      <c r="ADD32" s="173" t="s">
        <v>168</v>
      </c>
      <c r="ADE32" s="173" t="s">
        <v>168</v>
      </c>
      <c r="ADF32" s="484" t="s">
        <v>107</v>
      </c>
      <c r="ADG32" s="484"/>
      <c r="ADH32" s="484"/>
      <c r="ADI32" s="484"/>
      <c r="ADJ32" s="484"/>
      <c r="ADK32" s="482" t="s">
        <v>3</v>
      </c>
      <c r="ADL32" s="478" t="s">
        <v>11</v>
      </c>
      <c r="ADM32" s="480" t="s">
        <v>168</v>
      </c>
      <c r="ADN32" s="481"/>
      <c r="ADO32" s="173" t="s">
        <v>168</v>
      </c>
      <c r="ADP32" s="173" t="s">
        <v>168</v>
      </c>
      <c r="ADQ32" s="173" t="s">
        <v>168</v>
      </c>
      <c r="ADR32" s="484" t="s">
        <v>107</v>
      </c>
      <c r="ADS32" s="484"/>
      <c r="ADT32" s="484"/>
      <c r="ADU32" s="484"/>
      <c r="ADV32" s="484"/>
      <c r="ADW32" s="482" t="s">
        <v>3</v>
      </c>
      <c r="ADX32" s="478" t="s">
        <v>11</v>
      </c>
      <c r="ADY32" s="480" t="s">
        <v>168</v>
      </c>
      <c r="ADZ32" s="481"/>
      <c r="AEA32" s="173" t="s">
        <v>168</v>
      </c>
      <c r="AEB32" s="173" t="s">
        <v>168</v>
      </c>
      <c r="AEC32" s="173" t="s">
        <v>168</v>
      </c>
      <c r="AED32" s="484" t="s">
        <v>107</v>
      </c>
      <c r="AEE32" s="484"/>
      <c r="AEF32" s="484"/>
      <c r="AEG32" s="484"/>
      <c r="AEH32" s="484"/>
      <c r="AEI32" s="482" t="s">
        <v>3</v>
      </c>
      <c r="AEJ32" s="478" t="s">
        <v>11</v>
      </c>
      <c r="AEK32" s="480" t="s">
        <v>168</v>
      </c>
      <c r="AEL32" s="481"/>
      <c r="AEM32" s="173" t="s">
        <v>168</v>
      </c>
      <c r="AEN32" s="173" t="s">
        <v>168</v>
      </c>
      <c r="AEO32" s="173" t="s">
        <v>168</v>
      </c>
      <c r="AEP32" s="484" t="s">
        <v>107</v>
      </c>
      <c r="AEQ32" s="484"/>
      <c r="AER32" s="484"/>
      <c r="AES32" s="484"/>
      <c r="AET32" s="484"/>
      <c r="AEU32" s="482" t="s">
        <v>3</v>
      </c>
      <c r="AEV32" s="478" t="s">
        <v>11</v>
      </c>
      <c r="AEW32" s="480" t="s">
        <v>168</v>
      </c>
      <c r="AEX32" s="481"/>
      <c r="AEY32" s="173" t="s">
        <v>168</v>
      </c>
      <c r="AEZ32" s="173" t="s">
        <v>168</v>
      </c>
      <c r="AFA32" s="173" t="s">
        <v>168</v>
      </c>
      <c r="AFB32" s="484" t="s">
        <v>107</v>
      </c>
      <c r="AFC32" s="484"/>
      <c r="AFD32" s="484"/>
      <c r="AFE32" s="484"/>
      <c r="AFF32" s="484"/>
      <c r="AFG32" s="482" t="s">
        <v>3</v>
      </c>
      <c r="AFH32" s="478" t="s">
        <v>11</v>
      </c>
      <c r="AFI32" s="480" t="s">
        <v>168</v>
      </c>
      <c r="AFJ32" s="481"/>
      <c r="AFK32" s="173" t="s">
        <v>168</v>
      </c>
      <c r="AFL32" s="173" t="s">
        <v>168</v>
      </c>
      <c r="AFM32" s="173" t="s">
        <v>168</v>
      </c>
      <c r="AFN32" s="484" t="s">
        <v>107</v>
      </c>
      <c r="AFO32" s="484"/>
      <c r="AFP32" s="484"/>
      <c r="AFQ32" s="484"/>
      <c r="AFR32" s="484"/>
      <c r="AFS32" s="482" t="s">
        <v>3</v>
      </c>
      <c r="AFT32" s="478" t="s">
        <v>11</v>
      </c>
      <c r="AFU32" s="480" t="s">
        <v>168</v>
      </c>
      <c r="AFV32" s="481"/>
      <c r="AFW32" s="173" t="s">
        <v>168</v>
      </c>
      <c r="AFX32" s="173" t="s">
        <v>168</v>
      </c>
      <c r="AFY32" s="173" t="s">
        <v>168</v>
      </c>
      <c r="AFZ32" s="484" t="s">
        <v>107</v>
      </c>
      <c r="AGA32" s="484"/>
      <c r="AGB32" s="484"/>
      <c r="AGC32" s="484"/>
      <c r="AGD32" s="484"/>
      <c r="AGE32" s="482" t="s">
        <v>3</v>
      </c>
      <c r="AGF32" s="478" t="s">
        <v>11</v>
      </c>
      <c r="AGG32" s="480" t="s">
        <v>168</v>
      </c>
      <c r="AGH32" s="481"/>
      <c r="AGI32" s="173" t="s">
        <v>168</v>
      </c>
      <c r="AGJ32" s="173" t="s">
        <v>168</v>
      </c>
      <c r="AGK32" s="173" t="s">
        <v>168</v>
      </c>
      <c r="AGL32" s="484" t="s">
        <v>107</v>
      </c>
      <c r="AGM32" s="484"/>
      <c r="AGN32" s="484"/>
      <c r="AGO32" s="484"/>
      <c r="AGP32" s="484"/>
      <c r="AGQ32" s="482" t="s">
        <v>3</v>
      </c>
      <c r="AGR32" s="478" t="s">
        <v>11</v>
      </c>
      <c r="AGS32" s="480" t="s">
        <v>168</v>
      </c>
      <c r="AGT32" s="481"/>
      <c r="AGU32" s="173" t="s">
        <v>168</v>
      </c>
      <c r="AGV32" s="173" t="s">
        <v>168</v>
      </c>
      <c r="AGW32" s="173" t="s">
        <v>168</v>
      </c>
      <c r="AGX32" s="484" t="s">
        <v>107</v>
      </c>
      <c r="AGY32" s="484"/>
      <c r="AGZ32" s="484"/>
      <c r="AHA32" s="484"/>
      <c r="AHB32" s="484"/>
      <c r="AHC32" s="482" t="s">
        <v>3</v>
      </c>
      <c r="AHD32" s="478" t="s">
        <v>11</v>
      </c>
      <c r="AHE32" s="480" t="s">
        <v>168</v>
      </c>
      <c r="AHF32" s="481"/>
      <c r="AHG32" s="173" t="s">
        <v>168</v>
      </c>
      <c r="AHH32" s="173" t="s">
        <v>168</v>
      </c>
      <c r="AHI32" s="173" t="s">
        <v>168</v>
      </c>
      <c r="AHJ32" s="484" t="s">
        <v>107</v>
      </c>
      <c r="AHK32" s="484"/>
      <c r="AHL32" s="484"/>
      <c r="AHM32" s="484"/>
      <c r="AHN32" s="484"/>
      <c r="AHO32" s="482" t="s">
        <v>3</v>
      </c>
      <c r="AHP32" s="478" t="s">
        <v>11</v>
      </c>
      <c r="AHQ32" s="480" t="s">
        <v>168</v>
      </c>
      <c r="AHR32" s="481"/>
      <c r="AHS32" s="173" t="s">
        <v>168</v>
      </c>
      <c r="AHT32" s="173" t="s">
        <v>168</v>
      </c>
      <c r="AHU32" s="173" t="s">
        <v>168</v>
      </c>
      <c r="AHV32" s="484" t="s">
        <v>107</v>
      </c>
      <c r="AHW32" s="484"/>
      <c r="AHX32" s="484"/>
      <c r="AHY32" s="484"/>
      <c r="AHZ32" s="484"/>
      <c r="AIA32" s="482" t="s">
        <v>3</v>
      </c>
      <c r="AIB32" s="478" t="s">
        <v>11</v>
      </c>
      <c r="AIC32" s="480" t="s">
        <v>168</v>
      </c>
      <c r="AID32" s="481"/>
      <c r="AIE32" s="173" t="s">
        <v>168</v>
      </c>
      <c r="AIF32" s="173" t="s">
        <v>168</v>
      </c>
      <c r="AIG32" s="173" t="s">
        <v>168</v>
      </c>
      <c r="AIH32" s="484" t="s">
        <v>107</v>
      </c>
      <c r="AII32" s="484"/>
      <c r="AIJ32" s="484"/>
      <c r="AIK32" s="484"/>
      <c r="AIL32" s="484"/>
      <c r="AIM32" s="482" t="s">
        <v>3</v>
      </c>
      <c r="AIN32" s="478" t="s">
        <v>11</v>
      </c>
      <c r="AIO32" s="480" t="s">
        <v>168</v>
      </c>
      <c r="AIP32" s="481"/>
      <c r="AIQ32" s="173" t="s">
        <v>168</v>
      </c>
      <c r="AIR32" s="173" t="s">
        <v>168</v>
      </c>
      <c r="AIS32" s="173" t="s">
        <v>168</v>
      </c>
      <c r="AIT32" s="484" t="s">
        <v>107</v>
      </c>
      <c r="AIU32" s="484"/>
      <c r="AIV32" s="484"/>
      <c r="AIW32" s="484"/>
      <c r="AIX32" s="484"/>
      <c r="AIY32" s="482" t="s">
        <v>3</v>
      </c>
      <c r="AIZ32" s="478" t="s">
        <v>11</v>
      </c>
      <c r="AJA32" s="480" t="s">
        <v>168</v>
      </c>
      <c r="AJB32" s="481"/>
      <c r="AJC32" s="173" t="s">
        <v>168</v>
      </c>
      <c r="AJD32" s="173" t="s">
        <v>168</v>
      </c>
      <c r="AJE32" s="173" t="s">
        <v>168</v>
      </c>
      <c r="AJF32" s="484" t="s">
        <v>107</v>
      </c>
      <c r="AJG32" s="484"/>
      <c r="AJH32" s="484"/>
      <c r="AJI32" s="484"/>
      <c r="AJJ32" s="484"/>
      <c r="AJK32" s="482" t="s">
        <v>3</v>
      </c>
      <c r="AJL32" s="478" t="s">
        <v>11</v>
      </c>
      <c r="AJM32" s="480" t="s">
        <v>168</v>
      </c>
      <c r="AJN32" s="481"/>
      <c r="AJO32" s="173" t="s">
        <v>168</v>
      </c>
      <c r="AJP32" s="173" t="s">
        <v>168</v>
      </c>
      <c r="AJQ32" s="173" t="s">
        <v>168</v>
      </c>
      <c r="AJR32" s="484" t="s">
        <v>107</v>
      </c>
      <c r="AJS32" s="484"/>
      <c r="AJT32" s="484"/>
      <c r="AJU32" s="484"/>
      <c r="AJV32" s="484"/>
      <c r="AJW32" s="482" t="s">
        <v>3</v>
      </c>
      <c r="AJX32" s="478" t="s">
        <v>11</v>
      </c>
      <c r="AJY32" s="480" t="s">
        <v>168</v>
      </c>
      <c r="AJZ32" s="481"/>
      <c r="AKA32" s="173" t="s">
        <v>168</v>
      </c>
      <c r="AKB32" s="173" t="s">
        <v>168</v>
      </c>
      <c r="AKC32" s="173" t="s">
        <v>168</v>
      </c>
      <c r="AKD32" s="484" t="s">
        <v>107</v>
      </c>
      <c r="AKE32" s="484"/>
      <c r="AKF32" s="484"/>
      <c r="AKG32" s="484"/>
      <c r="AKH32" s="484"/>
      <c r="AKI32" s="482" t="s">
        <v>3</v>
      </c>
      <c r="AKJ32" s="478" t="s">
        <v>11</v>
      </c>
    </row>
    <row r="33" spans="1:1309" ht="18" customHeight="1" x14ac:dyDescent="0.3">
      <c r="A33" s="478" t="s">
        <v>168</v>
      </c>
      <c r="B33" s="478"/>
      <c r="C33" s="173" t="s">
        <v>168</v>
      </c>
      <c r="D33" s="173" t="s">
        <v>168</v>
      </c>
      <c r="E33" s="173" t="s">
        <v>168</v>
      </c>
      <c r="F33" s="484"/>
      <c r="G33" s="484"/>
      <c r="H33" s="484"/>
      <c r="I33" s="484"/>
      <c r="J33" s="484"/>
      <c r="K33" s="482"/>
      <c r="L33" s="478"/>
      <c r="M33" s="478" t="s">
        <v>168</v>
      </c>
      <c r="N33" s="478"/>
      <c r="O33" s="173" t="s">
        <v>168</v>
      </c>
      <c r="P33" s="173" t="s">
        <v>168</v>
      </c>
      <c r="Q33" s="173" t="s">
        <v>168</v>
      </c>
      <c r="R33" s="484"/>
      <c r="S33" s="484"/>
      <c r="T33" s="484"/>
      <c r="U33" s="484"/>
      <c r="V33" s="484"/>
      <c r="W33" s="482"/>
      <c r="X33" s="478"/>
      <c r="Y33" s="478" t="s">
        <v>168</v>
      </c>
      <c r="Z33" s="478"/>
      <c r="AA33" s="173" t="s">
        <v>168</v>
      </c>
      <c r="AB33" s="173" t="s">
        <v>168</v>
      </c>
      <c r="AC33" s="173" t="s">
        <v>168</v>
      </c>
      <c r="AD33" s="484"/>
      <c r="AE33" s="484"/>
      <c r="AF33" s="484"/>
      <c r="AG33" s="484"/>
      <c r="AH33" s="484"/>
      <c r="AI33" s="482"/>
      <c r="AJ33" s="478"/>
      <c r="AK33" s="478" t="s">
        <v>168</v>
      </c>
      <c r="AL33" s="478"/>
      <c r="AM33" s="173" t="s">
        <v>168</v>
      </c>
      <c r="AN33" s="173" t="s">
        <v>168</v>
      </c>
      <c r="AO33" s="173" t="s">
        <v>168</v>
      </c>
      <c r="AP33" s="484"/>
      <c r="AQ33" s="484"/>
      <c r="AR33" s="484"/>
      <c r="AS33" s="484"/>
      <c r="AT33" s="484"/>
      <c r="AU33" s="482"/>
      <c r="AV33" s="478"/>
      <c r="AW33" s="478" t="s">
        <v>168</v>
      </c>
      <c r="AX33" s="478"/>
      <c r="AY33" s="173" t="s">
        <v>168</v>
      </c>
      <c r="AZ33" s="173" t="s">
        <v>168</v>
      </c>
      <c r="BA33" s="173" t="s">
        <v>168</v>
      </c>
      <c r="BB33" s="484"/>
      <c r="BC33" s="484"/>
      <c r="BD33" s="484"/>
      <c r="BE33" s="484"/>
      <c r="BF33" s="484"/>
      <c r="BG33" s="482"/>
      <c r="BH33" s="478"/>
      <c r="BI33" s="478" t="s">
        <v>168</v>
      </c>
      <c r="BJ33" s="478"/>
      <c r="BK33" s="173" t="s">
        <v>168</v>
      </c>
      <c r="BL33" s="173" t="s">
        <v>168</v>
      </c>
      <c r="BM33" s="173" t="s">
        <v>168</v>
      </c>
      <c r="BN33" s="484"/>
      <c r="BO33" s="484"/>
      <c r="BP33" s="484"/>
      <c r="BQ33" s="484"/>
      <c r="BR33" s="484"/>
      <c r="BS33" s="482"/>
      <c r="BT33" s="478"/>
      <c r="BU33" s="478" t="s">
        <v>168</v>
      </c>
      <c r="BV33" s="478"/>
      <c r="BW33" s="173" t="s">
        <v>168</v>
      </c>
      <c r="BX33" s="173" t="s">
        <v>168</v>
      </c>
      <c r="BY33" s="173" t="s">
        <v>168</v>
      </c>
      <c r="BZ33" s="484"/>
      <c r="CA33" s="484"/>
      <c r="CB33" s="484"/>
      <c r="CC33" s="484"/>
      <c r="CD33" s="484"/>
      <c r="CE33" s="482"/>
      <c r="CF33" s="478"/>
      <c r="CG33" s="478" t="s">
        <v>168</v>
      </c>
      <c r="CH33" s="478"/>
      <c r="CI33" s="173" t="s">
        <v>168</v>
      </c>
      <c r="CJ33" s="173" t="s">
        <v>168</v>
      </c>
      <c r="CK33" s="173" t="s">
        <v>168</v>
      </c>
      <c r="CL33" s="484"/>
      <c r="CM33" s="484"/>
      <c r="CN33" s="484"/>
      <c r="CO33" s="484"/>
      <c r="CP33" s="484"/>
      <c r="CQ33" s="482"/>
      <c r="CR33" s="478"/>
      <c r="CS33" s="478" t="s">
        <v>168</v>
      </c>
      <c r="CT33" s="478"/>
      <c r="CU33" s="173" t="s">
        <v>168</v>
      </c>
      <c r="CV33" s="173" t="s">
        <v>168</v>
      </c>
      <c r="CW33" s="173" t="s">
        <v>168</v>
      </c>
      <c r="CX33" s="484"/>
      <c r="CY33" s="484"/>
      <c r="CZ33" s="484"/>
      <c r="DA33" s="484"/>
      <c r="DB33" s="484"/>
      <c r="DC33" s="482"/>
      <c r="DD33" s="478"/>
      <c r="DE33" s="478" t="s">
        <v>168</v>
      </c>
      <c r="DF33" s="478"/>
      <c r="DG33" s="173" t="s">
        <v>168</v>
      </c>
      <c r="DH33" s="173" t="s">
        <v>168</v>
      </c>
      <c r="DI33" s="173" t="s">
        <v>168</v>
      </c>
      <c r="DJ33" s="484"/>
      <c r="DK33" s="484"/>
      <c r="DL33" s="484"/>
      <c r="DM33" s="484"/>
      <c r="DN33" s="484"/>
      <c r="DO33" s="482"/>
      <c r="DP33" s="478"/>
      <c r="DQ33" s="478" t="s">
        <v>168</v>
      </c>
      <c r="DR33" s="478"/>
      <c r="DS33" s="173" t="s">
        <v>168</v>
      </c>
      <c r="DT33" s="173" t="s">
        <v>168</v>
      </c>
      <c r="DU33" s="173" t="s">
        <v>168</v>
      </c>
      <c r="DV33" s="484"/>
      <c r="DW33" s="484"/>
      <c r="DX33" s="484"/>
      <c r="DY33" s="484"/>
      <c r="DZ33" s="484"/>
      <c r="EA33" s="482"/>
      <c r="EB33" s="478"/>
      <c r="EC33" s="478" t="s">
        <v>168</v>
      </c>
      <c r="ED33" s="478"/>
      <c r="EE33" s="173" t="s">
        <v>168</v>
      </c>
      <c r="EF33" s="173" t="s">
        <v>168</v>
      </c>
      <c r="EG33" s="173" t="s">
        <v>168</v>
      </c>
      <c r="EH33" s="484"/>
      <c r="EI33" s="484"/>
      <c r="EJ33" s="484"/>
      <c r="EK33" s="484"/>
      <c r="EL33" s="484"/>
      <c r="EM33" s="482"/>
      <c r="EN33" s="478"/>
      <c r="EO33" s="478" t="s">
        <v>168</v>
      </c>
      <c r="EP33" s="478"/>
      <c r="EQ33" s="173" t="s">
        <v>168</v>
      </c>
      <c r="ER33" s="173" t="s">
        <v>168</v>
      </c>
      <c r="ES33" s="173" t="s">
        <v>168</v>
      </c>
      <c r="ET33" s="484"/>
      <c r="EU33" s="484"/>
      <c r="EV33" s="484"/>
      <c r="EW33" s="484"/>
      <c r="EX33" s="484"/>
      <c r="EY33" s="482"/>
      <c r="EZ33" s="478"/>
      <c r="FA33" s="478" t="s">
        <v>168</v>
      </c>
      <c r="FB33" s="478"/>
      <c r="FC33" s="173" t="s">
        <v>168</v>
      </c>
      <c r="FD33" s="173" t="s">
        <v>168</v>
      </c>
      <c r="FE33" s="173" t="s">
        <v>168</v>
      </c>
      <c r="FF33" s="484"/>
      <c r="FG33" s="484"/>
      <c r="FH33" s="484"/>
      <c r="FI33" s="484"/>
      <c r="FJ33" s="484"/>
      <c r="FK33" s="482"/>
      <c r="FL33" s="478"/>
      <c r="FM33" s="478" t="s">
        <v>168</v>
      </c>
      <c r="FN33" s="478"/>
      <c r="FO33" s="173" t="s">
        <v>168</v>
      </c>
      <c r="FP33" s="173" t="s">
        <v>168</v>
      </c>
      <c r="FQ33" s="173" t="s">
        <v>168</v>
      </c>
      <c r="FR33" s="484"/>
      <c r="FS33" s="484"/>
      <c r="FT33" s="484"/>
      <c r="FU33" s="484"/>
      <c r="FV33" s="484"/>
      <c r="FW33" s="482"/>
      <c r="FX33" s="478"/>
      <c r="FY33" s="478" t="s">
        <v>168</v>
      </c>
      <c r="FZ33" s="478"/>
      <c r="GA33" s="173" t="s">
        <v>168</v>
      </c>
      <c r="GB33" s="173" t="s">
        <v>168</v>
      </c>
      <c r="GC33" s="173" t="s">
        <v>168</v>
      </c>
      <c r="GD33" s="484"/>
      <c r="GE33" s="484"/>
      <c r="GF33" s="484"/>
      <c r="GG33" s="484"/>
      <c r="GH33" s="484"/>
      <c r="GI33" s="482"/>
      <c r="GJ33" s="478"/>
      <c r="GK33" s="478" t="s">
        <v>168</v>
      </c>
      <c r="GL33" s="478"/>
      <c r="GM33" s="173" t="s">
        <v>168</v>
      </c>
      <c r="GN33" s="173" t="s">
        <v>168</v>
      </c>
      <c r="GO33" s="173" t="s">
        <v>168</v>
      </c>
      <c r="GP33" s="484"/>
      <c r="GQ33" s="484"/>
      <c r="GR33" s="484"/>
      <c r="GS33" s="484"/>
      <c r="GT33" s="484"/>
      <c r="GU33" s="482"/>
      <c r="GV33" s="478"/>
      <c r="GW33" s="478" t="s">
        <v>168</v>
      </c>
      <c r="GX33" s="478"/>
      <c r="GY33" s="173" t="s">
        <v>168</v>
      </c>
      <c r="GZ33" s="173" t="s">
        <v>168</v>
      </c>
      <c r="HA33" s="173" t="s">
        <v>168</v>
      </c>
      <c r="HB33" s="484"/>
      <c r="HC33" s="484"/>
      <c r="HD33" s="484"/>
      <c r="HE33" s="484"/>
      <c r="HF33" s="484"/>
      <c r="HG33" s="482"/>
      <c r="HH33" s="478"/>
      <c r="HI33" s="478" t="s">
        <v>168</v>
      </c>
      <c r="HJ33" s="478"/>
      <c r="HK33" s="173" t="s">
        <v>168</v>
      </c>
      <c r="HL33" s="173" t="s">
        <v>168</v>
      </c>
      <c r="HM33" s="173" t="s">
        <v>168</v>
      </c>
      <c r="HN33" s="484"/>
      <c r="HO33" s="484"/>
      <c r="HP33" s="484"/>
      <c r="HQ33" s="484"/>
      <c r="HR33" s="484"/>
      <c r="HS33" s="482"/>
      <c r="HT33" s="478"/>
      <c r="HU33" s="478" t="s">
        <v>168</v>
      </c>
      <c r="HV33" s="478"/>
      <c r="HW33" s="173" t="s">
        <v>168</v>
      </c>
      <c r="HX33" s="173" t="s">
        <v>168</v>
      </c>
      <c r="HY33" s="173" t="s">
        <v>168</v>
      </c>
      <c r="HZ33" s="484"/>
      <c r="IA33" s="484"/>
      <c r="IB33" s="484"/>
      <c r="IC33" s="484"/>
      <c r="ID33" s="484"/>
      <c r="IE33" s="482"/>
      <c r="IF33" s="478"/>
      <c r="IG33" s="478" t="s">
        <v>168</v>
      </c>
      <c r="IH33" s="478"/>
      <c r="II33" s="173" t="s">
        <v>168</v>
      </c>
      <c r="IJ33" s="173" t="s">
        <v>168</v>
      </c>
      <c r="IK33" s="173" t="s">
        <v>168</v>
      </c>
      <c r="IL33" s="484"/>
      <c r="IM33" s="484"/>
      <c r="IN33" s="484"/>
      <c r="IO33" s="484"/>
      <c r="IP33" s="484"/>
      <c r="IQ33" s="482"/>
      <c r="IR33" s="478"/>
      <c r="IS33" s="478" t="s">
        <v>168</v>
      </c>
      <c r="IT33" s="478"/>
      <c r="IU33" s="173" t="s">
        <v>168</v>
      </c>
      <c r="IV33" s="173" t="s">
        <v>168</v>
      </c>
      <c r="IW33" s="173" t="s">
        <v>168</v>
      </c>
      <c r="IX33" s="484"/>
      <c r="IY33" s="484"/>
      <c r="IZ33" s="484"/>
      <c r="JA33" s="484"/>
      <c r="JB33" s="484"/>
      <c r="JC33" s="482"/>
      <c r="JD33" s="478"/>
      <c r="JE33" s="478" t="s">
        <v>168</v>
      </c>
      <c r="JF33" s="478"/>
      <c r="JG33" s="173" t="s">
        <v>168</v>
      </c>
      <c r="JH33" s="173" t="s">
        <v>168</v>
      </c>
      <c r="JI33" s="173" t="s">
        <v>168</v>
      </c>
      <c r="JJ33" s="484"/>
      <c r="JK33" s="484"/>
      <c r="JL33" s="484"/>
      <c r="JM33" s="484"/>
      <c r="JN33" s="484"/>
      <c r="JO33" s="482"/>
      <c r="JP33" s="478"/>
      <c r="JQ33" s="478" t="s">
        <v>168</v>
      </c>
      <c r="JR33" s="478"/>
      <c r="JS33" s="173" t="s">
        <v>168</v>
      </c>
      <c r="JT33" s="173" t="s">
        <v>168</v>
      </c>
      <c r="JU33" s="173" t="s">
        <v>168</v>
      </c>
      <c r="JV33" s="484"/>
      <c r="JW33" s="484"/>
      <c r="JX33" s="484"/>
      <c r="JY33" s="484"/>
      <c r="JZ33" s="484"/>
      <c r="KA33" s="482"/>
      <c r="KB33" s="478"/>
      <c r="KC33" s="478" t="s">
        <v>168</v>
      </c>
      <c r="KD33" s="478"/>
      <c r="KE33" s="173" t="s">
        <v>168</v>
      </c>
      <c r="KF33" s="173" t="s">
        <v>168</v>
      </c>
      <c r="KG33" s="173" t="s">
        <v>168</v>
      </c>
      <c r="KH33" s="484"/>
      <c r="KI33" s="484"/>
      <c r="KJ33" s="484"/>
      <c r="KK33" s="484"/>
      <c r="KL33" s="484"/>
      <c r="KM33" s="482"/>
      <c r="KN33" s="478"/>
      <c r="KO33" s="478" t="s">
        <v>168</v>
      </c>
      <c r="KP33" s="478"/>
      <c r="KQ33" s="173" t="s">
        <v>168</v>
      </c>
      <c r="KR33" s="173" t="s">
        <v>168</v>
      </c>
      <c r="KS33" s="173" t="s">
        <v>168</v>
      </c>
      <c r="KT33" s="484"/>
      <c r="KU33" s="484"/>
      <c r="KV33" s="484"/>
      <c r="KW33" s="484"/>
      <c r="KX33" s="484"/>
      <c r="KY33" s="482"/>
      <c r="KZ33" s="478"/>
      <c r="LA33" s="478" t="s">
        <v>168</v>
      </c>
      <c r="LB33" s="478"/>
      <c r="LC33" s="173" t="s">
        <v>168</v>
      </c>
      <c r="LD33" s="173" t="s">
        <v>168</v>
      </c>
      <c r="LE33" s="173" t="s">
        <v>168</v>
      </c>
      <c r="LF33" s="484"/>
      <c r="LG33" s="484"/>
      <c r="LH33" s="484"/>
      <c r="LI33" s="484"/>
      <c r="LJ33" s="484"/>
      <c r="LK33" s="482"/>
      <c r="LL33" s="478"/>
      <c r="LM33" s="478" t="s">
        <v>168</v>
      </c>
      <c r="LN33" s="478"/>
      <c r="LO33" s="173" t="s">
        <v>168</v>
      </c>
      <c r="LP33" s="173" t="s">
        <v>168</v>
      </c>
      <c r="LQ33" s="173" t="s">
        <v>168</v>
      </c>
      <c r="LR33" s="484"/>
      <c r="LS33" s="484"/>
      <c r="LT33" s="484"/>
      <c r="LU33" s="484"/>
      <c r="LV33" s="484"/>
      <c r="LW33" s="482"/>
      <c r="LX33" s="478"/>
      <c r="LY33" s="478" t="s">
        <v>168</v>
      </c>
      <c r="LZ33" s="478"/>
      <c r="MA33" s="173" t="s">
        <v>168</v>
      </c>
      <c r="MB33" s="173" t="s">
        <v>168</v>
      </c>
      <c r="MC33" s="173" t="s">
        <v>168</v>
      </c>
      <c r="MD33" s="484"/>
      <c r="ME33" s="484"/>
      <c r="MF33" s="484"/>
      <c r="MG33" s="484"/>
      <c r="MH33" s="484"/>
      <c r="MI33" s="482"/>
      <c r="MJ33" s="478"/>
      <c r="MK33" s="478" t="s">
        <v>168</v>
      </c>
      <c r="ML33" s="478"/>
      <c r="MM33" s="173" t="s">
        <v>168</v>
      </c>
      <c r="MN33" s="173" t="s">
        <v>168</v>
      </c>
      <c r="MO33" s="173" t="s">
        <v>168</v>
      </c>
      <c r="MP33" s="484"/>
      <c r="MQ33" s="484"/>
      <c r="MR33" s="484"/>
      <c r="MS33" s="484"/>
      <c r="MT33" s="484"/>
      <c r="MU33" s="482"/>
      <c r="MV33" s="478"/>
      <c r="MW33" s="478" t="s">
        <v>168</v>
      </c>
      <c r="MX33" s="478"/>
      <c r="MY33" s="173" t="s">
        <v>168</v>
      </c>
      <c r="MZ33" s="173" t="s">
        <v>168</v>
      </c>
      <c r="NA33" s="173" t="s">
        <v>168</v>
      </c>
      <c r="NB33" s="484"/>
      <c r="NC33" s="484"/>
      <c r="ND33" s="484"/>
      <c r="NE33" s="484"/>
      <c r="NF33" s="484"/>
      <c r="NG33" s="482"/>
      <c r="NH33" s="478"/>
      <c r="NI33" s="478" t="s">
        <v>168</v>
      </c>
      <c r="NJ33" s="478"/>
      <c r="NK33" s="173" t="s">
        <v>168</v>
      </c>
      <c r="NL33" s="173" t="s">
        <v>168</v>
      </c>
      <c r="NM33" s="173" t="s">
        <v>168</v>
      </c>
      <c r="NN33" s="484"/>
      <c r="NO33" s="484"/>
      <c r="NP33" s="484"/>
      <c r="NQ33" s="484"/>
      <c r="NR33" s="484"/>
      <c r="NS33" s="482"/>
      <c r="NT33" s="478"/>
      <c r="NU33" s="478" t="s">
        <v>168</v>
      </c>
      <c r="NV33" s="478"/>
      <c r="NW33" s="173" t="s">
        <v>168</v>
      </c>
      <c r="NX33" s="173" t="s">
        <v>168</v>
      </c>
      <c r="NY33" s="173" t="s">
        <v>168</v>
      </c>
      <c r="NZ33" s="484"/>
      <c r="OA33" s="484"/>
      <c r="OB33" s="484"/>
      <c r="OC33" s="484"/>
      <c r="OD33" s="484"/>
      <c r="OE33" s="482"/>
      <c r="OF33" s="478"/>
      <c r="OG33" s="478" t="s">
        <v>168</v>
      </c>
      <c r="OH33" s="478"/>
      <c r="OI33" s="173" t="s">
        <v>168</v>
      </c>
      <c r="OJ33" s="173" t="s">
        <v>168</v>
      </c>
      <c r="OK33" s="173" t="s">
        <v>168</v>
      </c>
      <c r="OL33" s="484"/>
      <c r="OM33" s="484"/>
      <c r="ON33" s="484"/>
      <c r="OO33" s="484"/>
      <c r="OP33" s="484"/>
      <c r="OQ33" s="482"/>
      <c r="OR33" s="478"/>
      <c r="OS33" s="478" t="s">
        <v>168</v>
      </c>
      <c r="OT33" s="478"/>
      <c r="OU33" s="173" t="s">
        <v>168</v>
      </c>
      <c r="OV33" s="173" t="s">
        <v>168</v>
      </c>
      <c r="OW33" s="173" t="s">
        <v>168</v>
      </c>
      <c r="OX33" s="484"/>
      <c r="OY33" s="484"/>
      <c r="OZ33" s="484"/>
      <c r="PA33" s="484"/>
      <c r="PB33" s="484"/>
      <c r="PC33" s="482"/>
      <c r="PD33" s="478"/>
      <c r="PE33" s="478" t="s">
        <v>168</v>
      </c>
      <c r="PF33" s="478"/>
      <c r="PG33" s="173" t="s">
        <v>168</v>
      </c>
      <c r="PH33" s="173" t="s">
        <v>168</v>
      </c>
      <c r="PI33" s="173" t="s">
        <v>168</v>
      </c>
      <c r="PJ33" s="484"/>
      <c r="PK33" s="484"/>
      <c r="PL33" s="484"/>
      <c r="PM33" s="484"/>
      <c r="PN33" s="484"/>
      <c r="PO33" s="482"/>
      <c r="PP33" s="478"/>
      <c r="PQ33" s="478" t="s">
        <v>168</v>
      </c>
      <c r="PR33" s="478"/>
      <c r="PS33" s="173" t="s">
        <v>168</v>
      </c>
      <c r="PT33" s="173" t="s">
        <v>168</v>
      </c>
      <c r="PU33" s="173" t="s">
        <v>168</v>
      </c>
      <c r="PV33" s="484"/>
      <c r="PW33" s="484"/>
      <c r="PX33" s="484"/>
      <c r="PY33" s="484"/>
      <c r="PZ33" s="484"/>
      <c r="QA33" s="482"/>
      <c r="QB33" s="478"/>
      <c r="QC33" s="478" t="s">
        <v>168</v>
      </c>
      <c r="QD33" s="478"/>
      <c r="QE33" s="173" t="s">
        <v>168</v>
      </c>
      <c r="QF33" s="173" t="s">
        <v>168</v>
      </c>
      <c r="QG33" s="173" t="s">
        <v>168</v>
      </c>
      <c r="QH33" s="484"/>
      <c r="QI33" s="484"/>
      <c r="QJ33" s="484"/>
      <c r="QK33" s="484"/>
      <c r="QL33" s="484"/>
      <c r="QM33" s="482"/>
      <c r="QN33" s="478"/>
      <c r="QO33" s="478" t="s">
        <v>168</v>
      </c>
      <c r="QP33" s="478"/>
      <c r="QQ33" s="173" t="s">
        <v>168</v>
      </c>
      <c r="QR33" s="173" t="s">
        <v>168</v>
      </c>
      <c r="QS33" s="173" t="s">
        <v>168</v>
      </c>
      <c r="QT33" s="484"/>
      <c r="QU33" s="484"/>
      <c r="QV33" s="484"/>
      <c r="QW33" s="484"/>
      <c r="QX33" s="484"/>
      <c r="QY33" s="482"/>
      <c r="QZ33" s="478"/>
      <c r="RA33" s="478" t="s">
        <v>168</v>
      </c>
      <c r="RB33" s="478"/>
      <c r="RC33" s="173" t="s">
        <v>168</v>
      </c>
      <c r="RD33" s="173" t="s">
        <v>168</v>
      </c>
      <c r="RE33" s="173" t="s">
        <v>168</v>
      </c>
      <c r="RF33" s="484"/>
      <c r="RG33" s="484"/>
      <c r="RH33" s="484"/>
      <c r="RI33" s="484"/>
      <c r="RJ33" s="484"/>
      <c r="RK33" s="482"/>
      <c r="RL33" s="478"/>
      <c r="RM33" s="478" t="s">
        <v>168</v>
      </c>
      <c r="RN33" s="478"/>
      <c r="RO33" s="173" t="s">
        <v>168</v>
      </c>
      <c r="RP33" s="173" t="s">
        <v>168</v>
      </c>
      <c r="RQ33" s="173" t="s">
        <v>168</v>
      </c>
      <c r="RR33" s="484"/>
      <c r="RS33" s="484"/>
      <c r="RT33" s="484"/>
      <c r="RU33" s="484"/>
      <c r="RV33" s="484"/>
      <c r="RW33" s="482"/>
      <c r="RX33" s="478"/>
      <c r="RY33" s="478" t="s">
        <v>168</v>
      </c>
      <c r="RZ33" s="478"/>
      <c r="SA33" s="173" t="s">
        <v>168</v>
      </c>
      <c r="SB33" s="173" t="s">
        <v>168</v>
      </c>
      <c r="SC33" s="173" t="s">
        <v>168</v>
      </c>
      <c r="SD33" s="484"/>
      <c r="SE33" s="484"/>
      <c r="SF33" s="484"/>
      <c r="SG33" s="484"/>
      <c r="SH33" s="484"/>
      <c r="SI33" s="482"/>
      <c r="SJ33" s="478"/>
      <c r="SK33" s="478" t="s">
        <v>168</v>
      </c>
      <c r="SL33" s="478"/>
      <c r="SM33" s="173" t="s">
        <v>168</v>
      </c>
      <c r="SN33" s="173" t="s">
        <v>168</v>
      </c>
      <c r="SO33" s="173" t="s">
        <v>168</v>
      </c>
      <c r="SP33" s="484"/>
      <c r="SQ33" s="484"/>
      <c r="SR33" s="484"/>
      <c r="SS33" s="484"/>
      <c r="ST33" s="484"/>
      <c r="SU33" s="482"/>
      <c r="SV33" s="478"/>
      <c r="SW33" s="478" t="s">
        <v>168</v>
      </c>
      <c r="SX33" s="478"/>
      <c r="SY33" s="173" t="s">
        <v>168</v>
      </c>
      <c r="SZ33" s="173" t="s">
        <v>168</v>
      </c>
      <c r="TA33" s="173" t="s">
        <v>168</v>
      </c>
      <c r="TB33" s="484"/>
      <c r="TC33" s="484"/>
      <c r="TD33" s="484"/>
      <c r="TE33" s="484"/>
      <c r="TF33" s="484"/>
      <c r="TG33" s="482"/>
      <c r="TH33" s="478"/>
      <c r="TI33" s="478" t="s">
        <v>168</v>
      </c>
      <c r="TJ33" s="478"/>
      <c r="TK33" s="173" t="s">
        <v>168</v>
      </c>
      <c r="TL33" s="173" t="s">
        <v>168</v>
      </c>
      <c r="TM33" s="173" t="s">
        <v>168</v>
      </c>
      <c r="TN33" s="484"/>
      <c r="TO33" s="484"/>
      <c r="TP33" s="484"/>
      <c r="TQ33" s="484"/>
      <c r="TR33" s="484"/>
      <c r="TS33" s="482"/>
      <c r="TT33" s="478"/>
      <c r="TU33" s="478" t="s">
        <v>168</v>
      </c>
      <c r="TV33" s="478"/>
      <c r="TW33" s="173" t="s">
        <v>168</v>
      </c>
      <c r="TX33" s="173" t="s">
        <v>168</v>
      </c>
      <c r="TY33" s="173" t="s">
        <v>168</v>
      </c>
      <c r="TZ33" s="484"/>
      <c r="UA33" s="484"/>
      <c r="UB33" s="484"/>
      <c r="UC33" s="484"/>
      <c r="UD33" s="484"/>
      <c r="UE33" s="482"/>
      <c r="UF33" s="478"/>
      <c r="UG33" s="478" t="s">
        <v>168</v>
      </c>
      <c r="UH33" s="478"/>
      <c r="UI33" s="173" t="s">
        <v>168</v>
      </c>
      <c r="UJ33" s="173" t="s">
        <v>168</v>
      </c>
      <c r="UK33" s="173" t="s">
        <v>168</v>
      </c>
      <c r="UL33" s="484"/>
      <c r="UM33" s="484"/>
      <c r="UN33" s="484"/>
      <c r="UO33" s="484"/>
      <c r="UP33" s="484"/>
      <c r="UQ33" s="482"/>
      <c r="UR33" s="478"/>
      <c r="US33" s="478" t="s">
        <v>168</v>
      </c>
      <c r="UT33" s="478"/>
      <c r="UU33" s="173" t="s">
        <v>168</v>
      </c>
      <c r="UV33" s="173" t="s">
        <v>168</v>
      </c>
      <c r="UW33" s="173" t="s">
        <v>168</v>
      </c>
      <c r="UX33" s="484"/>
      <c r="UY33" s="484"/>
      <c r="UZ33" s="484"/>
      <c r="VA33" s="484"/>
      <c r="VB33" s="484"/>
      <c r="VC33" s="482"/>
      <c r="VD33" s="478"/>
      <c r="VE33" s="478" t="s">
        <v>168</v>
      </c>
      <c r="VF33" s="478"/>
      <c r="VG33" s="173" t="s">
        <v>168</v>
      </c>
      <c r="VH33" s="173" t="s">
        <v>168</v>
      </c>
      <c r="VI33" s="173" t="s">
        <v>168</v>
      </c>
      <c r="VJ33" s="484"/>
      <c r="VK33" s="484"/>
      <c r="VL33" s="484"/>
      <c r="VM33" s="484"/>
      <c r="VN33" s="484"/>
      <c r="VO33" s="482"/>
      <c r="VP33" s="478"/>
      <c r="VQ33" s="478" t="s">
        <v>168</v>
      </c>
      <c r="VR33" s="478"/>
      <c r="VS33" s="173" t="s">
        <v>168</v>
      </c>
      <c r="VT33" s="173" t="s">
        <v>168</v>
      </c>
      <c r="VU33" s="173" t="s">
        <v>168</v>
      </c>
      <c r="VV33" s="484"/>
      <c r="VW33" s="484"/>
      <c r="VX33" s="484"/>
      <c r="VY33" s="484"/>
      <c r="VZ33" s="484"/>
      <c r="WA33" s="482"/>
      <c r="WB33" s="478"/>
      <c r="WC33" s="478" t="s">
        <v>168</v>
      </c>
      <c r="WD33" s="478"/>
      <c r="WE33" s="173" t="s">
        <v>168</v>
      </c>
      <c r="WF33" s="173" t="s">
        <v>168</v>
      </c>
      <c r="WG33" s="173" t="s">
        <v>168</v>
      </c>
      <c r="WH33" s="484"/>
      <c r="WI33" s="484"/>
      <c r="WJ33" s="484"/>
      <c r="WK33" s="484"/>
      <c r="WL33" s="484"/>
      <c r="WM33" s="482"/>
      <c r="WN33" s="478"/>
      <c r="WO33" s="478" t="s">
        <v>168</v>
      </c>
      <c r="WP33" s="478"/>
      <c r="WQ33" s="173" t="s">
        <v>168</v>
      </c>
      <c r="WR33" s="173" t="s">
        <v>168</v>
      </c>
      <c r="WS33" s="173" t="s">
        <v>168</v>
      </c>
      <c r="WT33" s="484"/>
      <c r="WU33" s="484"/>
      <c r="WV33" s="484"/>
      <c r="WW33" s="484"/>
      <c r="WX33" s="484"/>
      <c r="WY33" s="482"/>
      <c r="WZ33" s="478"/>
      <c r="XA33" s="478" t="s">
        <v>168</v>
      </c>
      <c r="XB33" s="478"/>
      <c r="XC33" s="173" t="s">
        <v>168</v>
      </c>
      <c r="XD33" s="173" t="s">
        <v>168</v>
      </c>
      <c r="XE33" s="173" t="s">
        <v>168</v>
      </c>
      <c r="XF33" s="484"/>
      <c r="XG33" s="484"/>
      <c r="XH33" s="484"/>
      <c r="XI33" s="484"/>
      <c r="XJ33" s="484"/>
      <c r="XK33" s="482"/>
      <c r="XL33" s="478"/>
      <c r="XM33" s="478" t="s">
        <v>168</v>
      </c>
      <c r="XN33" s="478"/>
      <c r="XO33" s="173" t="s">
        <v>168</v>
      </c>
      <c r="XP33" s="173" t="s">
        <v>168</v>
      </c>
      <c r="XQ33" s="173" t="s">
        <v>168</v>
      </c>
      <c r="XR33" s="484"/>
      <c r="XS33" s="484"/>
      <c r="XT33" s="484"/>
      <c r="XU33" s="484"/>
      <c r="XV33" s="484"/>
      <c r="XW33" s="482"/>
      <c r="XX33" s="478"/>
      <c r="XY33" s="478" t="s">
        <v>168</v>
      </c>
      <c r="XZ33" s="478"/>
      <c r="YA33" s="173" t="s">
        <v>168</v>
      </c>
      <c r="YB33" s="173" t="s">
        <v>168</v>
      </c>
      <c r="YC33" s="173" t="s">
        <v>168</v>
      </c>
      <c r="YD33" s="484"/>
      <c r="YE33" s="484"/>
      <c r="YF33" s="484"/>
      <c r="YG33" s="484"/>
      <c r="YH33" s="484"/>
      <c r="YI33" s="482"/>
      <c r="YJ33" s="478"/>
      <c r="YK33" s="478" t="s">
        <v>168</v>
      </c>
      <c r="YL33" s="478"/>
      <c r="YM33" s="173" t="s">
        <v>168</v>
      </c>
      <c r="YN33" s="173" t="s">
        <v>168</v>
      </c>
      <c r="YO33" s="173" t="s">
        <v>168</v>
      </c>
      <c r="YP33" s="484"/>
      <c r="YQ33" s="484"/>
      <c r="YR33" s="484"/>
      <c r="YS33" s="484"/>
      <c r="YT33" s="484"/>
      <c r="YU33" s="482"/>
      <c r="YV33" s="478"/>
      <c r="YW33" s="478" t="s">
        <v>168</v>
      </c>
      <c r="YX33" s="478"/>
      <c r="YY33" s="173" t="s">
        <v>168</v>
      </c>
      <c r="YZ33" s="173" t="s">
        <v>168</v>
      </c>
      <c r="ZA33" s="173" t="s">
        <v>168</v>
      </c>
      <c r="ZB33" s="484"/>
      <c r="ZC33" s="484"/>
      <c r="ZD33" s="484"/>
      <c r="ZE33" s="484"/>
      <c r="ZF33" s="484"/>
      <c r="ZG33" s="482"/>
      <c r="ZH33" s="478"/>
      <c r="ZI33" s="478" t="s">
        <v>168</v>
      </c>
      <c r="ZJ33" s="478"/>
      <c r="ZK33" s="173" t="s">
        <v>168</v>
      </c>
      <c r="ZL33" s="173" t="s">
        <v>168</v>
      </c>
      <c r="ZM33" s="173" t="s">
        <v>168</v>
      </c>
      <c r="ZN33" s="484"/>
      <c r="ZO33" s="484"/>
      <c r="ZP33" s="484"/>
      <c r="ZQ33" s="484"/>
      <c r="ZR33" s="484"/>
      <c r="ZS33" s="482"/>
      <c r="ZT33" s="478"/>
      <c r="ZU33" s="478" t="s">
        <v>168</v>
      </c>
      <c r="ZV33" s="478"/>
      <c r="ZW33" s="173" t="s">
        <v>168</v>
      </c>
      <c r="ZX33" s="173" t="s">
        <v>168</v>
      </c>
      <c r="ZY33" s="173" t="s">
        <v>168</v>
      </c>
      <c r="ZZ33" s="484"/>
      <c r="AAA33" s="484"/>
      <c r="AAB33" s="484"/>
      <c r="AAC33" s="484"/>
      <c r="AAD33" s="484"/>
      <c r="AAE33" s="482"/>
      <c r="AAF33" s="478"/>
      <c r="AAG33" s="478" t="s">
        <v>168</v>
      </c>
      <c r="AAH33" s="478"/>
      <c r="AAI33" s="173" t="s">
        <v>168</v>
      </c>
      <c r="AAJ33" s="173" t="s">
        <v>168</v>
      </c>
      <c r="AAK33" s="173" t="s">
        <v>168</v>
      </c>
      <c r="AAL33" s="484"/>
      <c r="AAM33" s="484"/>
      <c r="AAN33" s="484"/>
      <c r="AAO33" s="484"/>
      <c r="AAP33" s="484"/>
      <c r="AAQ33" s="482"/>
      <c r="AAR33" s="478"/>
      <c r="AAS33" s="478" t="s">
        <v>168</v>
      </c>
      <c r="AAT33" s="478"/>
      <c r="AAU33" s="173" t="s">
        <v>168</v>
      </c>
      <c r="AAV33" s="173" t="s">
        <v>168</v>
      </c>
      <c r="AAW33" s="173" t="s">
        <v>168</v>
      </c>
      <c r="AAX33" s="484"/>
      <c r="AAY33" s="484"/>
      <c r="AAZ33" s="484"/>
      <c r="ABA33" s="484"/>
      <c r="ABB33" s="484"/>
      <c r="ABC33" s="482"/>
      <c r="ABD33" s="478"/>
      <c r="ABE33" s="478" t="s">
        <v>168</v>
      </c>
      <c r="ABF33" s="478"/>
      <c r="ABG33" s="173" t="s">
        <v>168</v>
      </c>
      <c r="ABH33" s="173" t="s">
        <v>168</v>
      </c>
      <c r="ABI33" s="173" t="s">
        <v>168</v>
      </c>
      <c r="ABJ33" s="484"/>
      <c r="ABK33" s="484"/>
      <c r="ABL33" s="484"/>
      <c r="ABM33" s="484"/>
      <c r="ABN33" s="484"/>
      <c r="ABO33" s="482"/>
      <c r="ABP33" s="478"/>
      <c r="ABQ33" s="478" t="s">
        <v>168</v>
      </c>
      <c r="ABR33" s="478"/>
      <c r="ABS33" s="173" t="s">
        <v>168</v>
      </c>
      <c r="ABT33" s="173" t="s">
        <v>168</v>
      </c>
      <c r="ABU33" s="173" t="s">
        <v>168</v>
      </c>
      <c r="ABV33" s="484"/>
      <c r="ABW33" s="484"/>
      <c r="ABX33" s="484"/>
      <c r="ABY33" s="484"/>
      <c r="ABZ33" s="484"/>
      <c r="ACA33" s="482"/>
      <c r="ACB33" s="478"/>
      <c r="ACC33" s="478" t="s">
        <v>168</v>
      </c>
      <c r="ACD33" s="478"/>
      <c r="ACE33" s="173" t="s">
        <v>168</v>
      </c>
      <c r="ACF33" s="173" t="s">
        <v>168</v>
      </c>
      <c r="ACG33" s="173" t="s">
        <v>168</v>
      </c>
      <c r="ACH33" s="484"/>
      <c r="ACI33" s="484"/>
      <c r="ACJ33" s="484"/>
      <c r="ACK33" s="484"/>
      <c r="ACL33" s="484"/>
      <c r="ACM33" s="482"/>
      <c r="ACN33" s="478"/>
      <c r="ACO33" s="478" t="s">
        <v>168</v>
      </c>
      <c r="ACP33" s="478"/>
      <c r="ACQ33" s="173" t="s">
        <v>168</v>
      </c>
      <c r="ACR33" s="173" t="s">
        <v>168</v>
      </c>
      <c r="ACS33" s="173" t="s">
        <v>168</v>
      </c>
      <c r="ACT33" s="484"/>
      <c r="ACU33" s="484"/>
      <c r="ACV33" s="484"/>
      <c r="ACW33" s="484"/>
      <c r="ACX33" s="484"/>
      <c r="ACY33" s="482"/>
      <c r="ACZ33" s="478"/>
      <c r="ADA33" s="478" t="s">
        <v>168</v>
      </c>
      <c r="ADB33" s="478"/>
      <c r="ADC33" s="173" t="s">
        <v>168</v>
      </c>
      <c r="ADD33" s="173" t="s">
        <v>168</v>
      </c>
      <c r="ADE33" s="173" t="s">
        <v>168</v>
      </c>
      <c r="ADF33" s="484"/>
      <c r="ADG33" s="484"/>
      <c r="ADH33" s="484"/>
      <c r="ADI33" s="484"/>
      <c r="ADJ33" s="484"/>
      <c r="ADK33" s="482"/>
      <c r="ADL33" s="478"/>
      <c r="ADM33" s="478" t="s">
        <v>168</v>
      </c>
      <c r="ADN33" s="478"/>
      <c r="ADO33" s="173" t="s">
        <v>168</v>
      </c>
      <c r="ADP33" s="173" t="s">
        <v>168</v>
      </c>
      <c r="ADQ33" s="173" t="s">
        <v>168</v>
      </c>
      <c r="ADR33" s="484"/>
      <c r="ADS33" s="484"/>
      <c r="ADT33" s="484"/>
      <c r="ADU33" s="484"/>
      <c r="ADV33" s="484"/>
      <c r="ADW33" s="482"/>
      <c r="ADX33" s="478"/>
      <c r="ADY33" s="478" t="s">
        <v>168</v>
      </c>
      <c r="ADZ33" s="478"/>
      <c r="AEA33" s="173" t="s">
        <v>168</v>
      </c>
      <c r="AEB33" s="173" t="s">
        <v>168</v>
      </c>
      <c r="AEC33" s="173" t="s">
        <v>168</v>
      </c>
      <c r="AED33" s="484"/>
      <c r="AEE33" s="484"/>
      <c r="AEF33" s="484"/>
      <c r="AEG33" s="484"/>
      <c r="AEH33" s="484"/>
      <c r="AEI33" s="482"/>
      <c r="AEJ33" s="478"/>
      <c r="AEK33" s="478" t="s">
        <v>168</v>
      </c>
      <c r="AEL33" s="478"/>
      <c r="AEM33" s="173" t="s">
        <v>168</v>
      </c>
      <c r="AEN33" s="173" t="s">
        <v>168</v>
      </c>
      <c r="AEO33" s="173" t="s">
        <v>168</v>
      </c>
      <c r="AEP33" s="484"/>
      <c r="AEQ33" s="484"/>
      <c r="AER33" s="484"/>
      <c r="AES33" s="484"/>
      <c r="AET33" s="484"/>
      <c r="AEU33" s="482"/>
      <c r="AEV33" s="478"/>
      <c r="AEW33" s="478" t="s">
        <v>168</v>
      </c>
      <c r="AEX33" s="478"/>
      <c r="AEY33" s="173" t="s">
        <v>168</v>
      </c>
      <c r="AEZ33" s="173" t="s">
        <v>168</v>
      </c>
      <c r="AFA33" s="173" t="s">
        <v>168</v>
      </c>
      <c r="AFB33" s="484"/>
      <c r="AFC33" s="484"/>
      <c r="AFD33" s="484"/>
      <c r="AFE33" s="484"/>
      <c r="AFF33" s="484"/>
      <c r="AFG33" s="482"/>
      <c r="AFH33" s="478"/>
      <c r="AFI33" s="478" t="s">
        <v>168</v>
      </c>
      <c r="AFJ33" s="478"/>
      <c r="AFK33" s="173" t="s">
        <v>168</v>
      </c>
      <c r="AFL33" s="173" t="s">
        <v>168</v>
      </c>
      <c r="AFM33" s="173" t="s">
        <v>168</v>
      </c>
      <c r="AFN33" s="484"/>
      <c r="AFO33" s="484"/>
      <c r="AFP33" s="484"/>
      <c r="AFQ33" s="484"/>
      <c r="AFR33" s="484"/>
      <c r="AFS33" s="482"/>
      <c r="AFT33" s="478"/>
      <c r="AFU33" s="478" t="s">
        <v>168</v>
      </c>
      <c r="AFV33" s="478"/>
      <c r="AFW33" s="173" t="s">
        <v>168</v>
      </c>
      <c r="AFX33" s="173" t="s">
        <v>168</v>
      </c>
      <c r="AFY33" s="173" t="s">
        <v>168</v>
      </c>
      <c r="AFZ33" s="484"/>
      <c r="AGA33" s="484"/>
      <c r="AGB33" s="484"/>
      <c r="AGC33" s="484"/>
      <c r="AGD33" s="484"/>
      <c r="AGE33" s="482"/>
      <c r="AGF33" s="478"/>
      <c r="AGG33" s="478" t="s">
        <v>168</v>
      </c>
      <c r="AGH33" s="478"/>
      <c r="AGI33" s="173" t="s">
        <v>168</v>
      </c>
      <c r="AGJ33" s="173" t="s">
        <v>168</v>
      </c>
      <c r="AGK33" s="173" t="s">
        <v>168</v>
      </c>
      <c r="AGL33" s="484"/>
      <c r="AGM33" s="484"/>
      <c r="AGN33" s="484"/>
      <c r="AGO33" s="484"/>
      <c r="AGP33" s="484"/>
      <c r="AGQ33" s="482"/>
      <c r="AGR33" s="478"/>
      <c r="AGS33" s="478" t="s">
        <v>168</v>
      </c>
      <c r="AGT33" s="478"/>
      <c r="AGU33" s="173" t="s">
        <v>168</v>
      </c>
      <c r="AGV33" s="173" t="s">
        <v>168</v>
      </c>
      <c r="AGW33" s="173" t="s">
        <v>168</v>
      </c>
      <c r="AGX33" s="484"/>
      <c r="AGY33" s="484"/>
      <c r="AGZ33" s="484"/>
      <c r="AHA33" s="484"/>
      <c r="AHB33" s="484"/>
      <c r="AHC33" s="482"/>
      <c r="AHD33" s="478"/>
      <c r="AHE33" s="478" t="s">
        <v>168</v>
      </c>
      <c r="AHF33" s="478"/>
      <c r="AHG33" s="173" t="s">
        <v>168</v>
      </c>
      <c r="AHH33" s="173" t="s">
        <v>168</v>
      </c>
      <c r="AHI33" s="173" t="s">
        <v>168</v>
      </c>
      <c r="AHJ33" s="484"/>
      <c r="AHK33" s="484"/>
      <c r="AHL33" s="484"/>
      <c r="AHM33" s="484"/>
      <c r="AHN33" s="484"/>
      <c r="AHO33" s="482"/>
      <c r="AHP33" s="478"/>
      <c r="AHQ33" s="478" t="s">
        <v>168</v>
      </c>
      <c r="AHR33" s="478"/>
      <c r="AHS33" s="173" t="s">
        <v>168</v>
      </c>
      <c r="AHT33" s="173" t="s">
        <v>168</v>
      </c>
      <c r="AHU33" s="173" t="s">
        <v>168</v>
      </c>
      <c r="AHV33" s="484"/>
      <c r="AHW33" s="484"/>
      <c r="AHX33" s="484"/>
      <c r="AHY33" s="484"/>
      <c r="AHZ33" s="484"/>
      <c r="AIA33" s="482"/>
      <c r="AIB33" s="478"/>
      <c r="AIC33" s="478" t="s">
        <v>168</v>
      </c>
      <c r="AID33" s="478"/>
      <c r="AIE33" s="173" t="s">
        <v>168</v>
      </c>
      <c r="AIF33" s="173" t="s">
        <v>168</v>
      </c>
      <c r="AIG33" s="173" t="s">
        <v>168</v>
      </c>
      <c r="AIH33" s="484"/>
      <c r="AII33" s="484"/>
      <c r="AIJ33" s="484"/>
      <c r="AIK33" s="484"/>
      <c r="AIL33" s="484"/>
      <c r="AIM33" s="482"/>
      <c r="AIN33" s="478"/>
      <c r="AIO33" s="478" t="s">
        <v>168</v>
      </c>
      <c r="AIP33" s="478"/>
      <c r="AIQ33" s="173" t="s">
        <v>168</v>
      </c>
      <c r="AIR33" s="173" t="s">
        <v>168</v>
      </c>
      <c r="AIS33" s="173" t="s">
        <v>168</v>
      </c>
      <c r="AIT33" s="484"/>
      <c r="AIU33" s="484"/>
      <c r="AIV33" s="484"/>
      <c r="AIW33" s="484"/>
      <c r="AIX33" s="484"/>
      <c r="AIY33" s="482"/>
      <c r="AIZ33" s="478"/>
      <c r="AJA33" s="478" t="s">
        <v>168</v>
      </c>
      <c r="AJB33" s="478"/>
      <c r="AJC33" s="173" t="s">
        <v>168</v>
      </c>
      <c r="AJD33" s="173" t="s">
        <v>168</v>
      </c>
      <c r="AJE33" s="173" t="s">
        <v>168</v>
      </c>
      <c r="AJF33" s="484"/>
      <c r="AJG33" s="484"/>
      <c r="AJH33" s="484"/>
      <c r="AJI33" s="484"/>
      <c r="AJJ33" s="484"/>
      <c r="AJK33" s="482"/>
      <c r="AJL33" s="478"/>
      <c r="AJM33" s="478" t="s">
        <v>168</v>
      </c>
      <c r="AJN33" s="478"/>
      <c r="AJO33" s="173" t="s">
        <v>168</v>
      </c>
      <c r="AJP33" s="173" t="s">
        <v>168</v>
      </c>
      <c r="AJQ33" s="173" t="s">
        <v>168</v>
      </c>
      <c r="AJR33" s="484"/>
      <c r="AJS33" s="484"/>
      <c r="AJT33" s="484"/>
      <c r="AJU33" s="484"/>
      <c r="AJV33" s="484"/>
      <c r="AJW33" s="482"/>
      <c r="AJX33" s="478"/>
      <c r="AJY33" s="478" t="s">
        <v>168</v>
      </c>
      <c r="AJZ33" s="478"/>
      <c r="AKA33" s="173" t="s">
        <v>168</v>
      </c>
      <c r="AKB33" s="173" t="s">
        <v>168</v>
      </c>
      <c r="AKC33" s="173" t="s">
        <v>168</v>
      </c>
      <c r="AKD33" s="484"/>
      <c r="AKE33" s="484"/>
      <c r="AKF33" s="484"/>
      <c r="AKG33" s="484"/>
      <c r="AKH33" s="484"/>
      <c r="AKI33" s="482"/>
      <c r="AKJ33" s="478"/>
    </row>
    <row r="34" spans="1:1309" ht="18" customHeight="1" x14ac:dyDescent="0.3">
      <c r="A34" s="478" t="s">
        <v>168</v>
      </c>
      <c r="B34" s="478"/>
      <c r="C34" s="173" t="s">
        <v>168</v>
      </c>
      <c r="D34" s="173" t="s">
        <v>168</v>
      </c>
      <c r="E34" s="173" t="s">
        <v>168</v>
      </c>
      <c r="F34" s="484" t="s">
        <v>108</v>
      </c>
      <c r="G34" s="484"/>
      <c r="H34" s="484"/>
      <c r="I34" s="484"/>
      <c r="J34" s="484"/>
      <c r="K34" s="483" t="s">
        <v>86</v>
      </c>
      <c r="L34" s="478"/>
      <c r="M34" s="478" t="s">
        <v>168</v>
      </c>
      <c r="N34" s="478"/>
      <c r="O34" s="173" t="s">
        <v>168</v>
      </c>
      <c r="P34" s="173" t="s">
        <v>168</v>
      </c>
      <c r="Q34" s="173" t="s">
        <v>168</v>
      </c>
      <c r="R34" s="484" t="s">
        <v>108</v>
      </c>
      <c r="S34" s="484"/>
      <c r="T34" s="484"/>
      <c r="U34" s="484"/>
      <c r="V34" s="484"/>
      <c r="W34" s="483" t="s">
        <v>86</v>
      </c>
      <c r="X34" s="478"/>
      <c r="Y34" s="478" t="s">
        <v>168</v>
      </c>
      <c r="Z34" s="478"/>
      <c r="AA34" s="173" t="s">
        <v>168</v>
      </c>
      <c r="AB34" s="173" t="s">
        <v>168</v>
      </c>
      <c r="AC34" s="173" t="s">
        <v>168</v>
      </c>
      <c r="AD34" s="484" t="s">
        <v>108</v>
      </c>
      <c r="AE34" s="484"/>
      <c r="AF34" s="484"/>
      <c r="AG34" s="484"/>
      <c r="AH34" s="484"/>
      <c r="AI34" s="483" t="s">
        <v>86</v>
      </c>
      <c r="AJ34" s="478"/>
      <c r="AK34" s="478" t="s">
        <v>168</v>
      </c>
      <c r="AL34" s="478"/>
      <c r="AM34" s="173" t="s">
        <v>168</v>
      </c>
      <c r="AN34" s="173" t="s">
        <v>168</v>
      </c>
      <c r="AO34" s="173" t="s">
        <v>168</v>
      </c>
      <c r="AP34" s="484" t="s">
        <v>108</v>
      </c>
      <c r="AQ34" s="484"/>
      <c r="AR34" s="484"/>
      <c r="AS34" s="484"/>
      <c r="AT34" s="484"/>
      <c r="AU34" s="483" t="s">
        <v>86</v>
      </c>
      <c r="AV34" s="478"/>
      <c r="AW34" s="478" t="s">
        <v>168</v>
      </c>
      <c r="AX34" s="478"/>
      <c r="AY34" s="173" t="s">
        <v>168</v>
      </c>
      <c r="AZ34" s="173" t="s">
        <v>168</v>
      </c>
      <c r="BA34" s="173" t="s">
        <v>168</v>
      </c>
      <c r="BB34" s="484" t="s">
        <v>108</v>
      </c>
      <c r="BC34" s="484"/>
      <c r="BD34" s="484"/>
      <c r="BE34" s="484"/>
      <c r="BF34" s="484"/>
      <c r="BG34" s="483" t="s">
        <v>86</v>
      </c>
      <c r="BH34" s="478"/>
      <c r="BI34" s="478" t="s">
        <v>168</v>
      </c>
      <c r="BJ34" s="478"/>
      <c r="BK34" s="173" t="s">
        <v>168</v>
      </c>
      <c r="BL34" s="173" t="s">
        <v>168</v>
      </c>
      <c r="BM34" s="173" t="s">
        <v>168</v>
      </c>
      <c r="BN34" s="484" t="s">
        <v>108</v>
      </c>
      <c r="BO34" s="484"/>
      <c r="BP34" s="484"/>
      <c r="BQ34" s="484"/>
      <c r="BR34" s="484"/>
      <c r="BS34" s="483" t="s">
        <v>86</v>
      </c>
      <c r="BT34" s="478"/>
      <c r="BU34" s="478" t="s">
        <v>168</v>
      </c>
      <c r="BV34" s="478"/>
      <c r="BW34" s="173" t="s">
        <v>168</v>
      </c>
      <c r="BX34" s="173" t="s">
        <v>168</v>
      </c>
      <c r="BY34" s="173" t="s">
        <v>168</v>
      </c>
      <c r="BZ34" s="484" t="s">
        <v>108</v>
      </c>
      <c r="CA34" s="484"/>
      <c r="CB34" s="484"/>
      <c r="CC34" s="484"/>
      <c r="CD34" s="484"/>
      <c r="CE34" s="483" t="s">
        <v>86</v>
      </c>
      <c r="CF34" s="478"/>
      <c r="CG34" s="478" t="s">
        <v>168</v>
      </c>
      <c r="CH34" s="478"/>
      <c r="CI34" s="173" t="s">
        <v>168</v>
      </c>
      <c r="CJ34" s="173" t="s">
        <v>168</v>
      </c>
      <c r="CK34" s="173" t="s">
        <v>168</v>
      </c>
      <c r="CL34" s="484" t="s">
        <v>108</v>
      </c>
      <c r="CM34" s="484"/>
      <c r="CN34" s="484"/>
      <c r="CO34" s="484"/>
      <c r="CP34" s="484"/>
      <c r="CQ34" s="483" t="s">
        <v>86</v>
      </c>
      <c r="CR34" s="478"/>
      <c r="CS34" s="478" t="s">
        <v>168</v>
      </c>
      <c r="CT34" s="478"/>
      <c r="CU34" s="173" t="s">
        <v>168</v>
      </c>
      <c r="CV34" s="173" t="s">
        <v>168</v>
      </c>
      <c r="CW34" s="173" t="s">
        <v>168</v>
      </c>
      <c r="CX34" s="484" t="s">
        <v>108</v>
      </c>
      <c r="CY34" s="484"/>
      <c r="CZ34" s="484"/>
      <c r="DA34" s="484"/>
      <c r="DB34" s="484"/>
      <c r="DC34" s="483" t="s">
        <v>86</v>
      </c>
      <c r="DD34" s="478"/>
      <c r="DE34" s="478" t="s">
        <v>168</v>
      </c>
      <c r="DF34" s="478"/>
      <c r="DG34" s="173" t="s">
        <v>168</v>
      </c>
      <c r="DH34" s="173" t="s">
        <v>168</v>
      </c>
      <c r="DI34" s="173" t="s">
        <v>168</v>
      </c>
      <c r="DJ34" s="484" t="s">
        <v>108</v>
      </c>
      <c r="DK34" s="484"/>
      <c r="DL34" s="484"/>
      <c r="DM34" s="484"/>
      <c r="DN34" s="484"/>
      <c r="DO34" s="483" t="s">
        <v>86</v>
      </c>
      <c r="DP34" s="478"/>
      <c r="DQ34" s="478" t="s">
        <v>168</v>
      </c>
      <c r="DR34" s="478"/>
      <c r="DS34" s="173" t="s">
        <v>168</v>
      </c>
      <c r="DT34" s="173" t="s">
        <v>168</v>
      </c>
      <c r="DU34" s="173" t="s">
        <v>168</v>
      </c>
      <c r="DV34" s="484" t="s">
        <v>108</v>
      </c>
      <c r="DW34" s="484"/>
      <c r="DX34" s="484"/>
      <c r="DY34" s="484"/>
      <c r="DZ34" s="484"/>
      <c r="EA34" s="483" t="s">
        <v>86</v>
      </c>
      <c r="EB34" s="478"/>
      <c r="EC34" s="478" t="s">
        <v>168</v>
      </c>
      <c r="ED34" s="478"/>
      <c r="EE34" s="173" t="s">
        <v>168</v>
      </c>
      <c r="EF34" s="173" t="s">
        <v>168</v>
      </c>
      <c r="EG34" s="173" t="s">
        <v>168</v>
      </c>
      <c r="EH34" s="484" t="s">
        <v>108</v>
      </c>
      <c r="EI34" s="484"/>
      <c r="EJ34" s="484"/>
      <c r="EK34" s="484"/>
      <c r="EL34" s="484"/>
      <c r="EM34" s="483" t="s">
        <v>86</v>
      </c>
      <c r="EN34" s="478"/>
      <c r="EO34" s="478" t="s">
        <v>168</v>
      </c>
      <c r="EP34" s="478"/>
      <c r="EQ34" s="173" t="s">
        <v>168</v>
      </c>
      <c r="ER34" s="173" t="s">
        <v>168</v>
      </c>
      <c r="ES34" s="173" t="s">
        <v>168</v>
      </c>
      <c r="ET34" s="484" t="s">
        <v>108</v>
      </c>
      <c r="EU34" s="484"/>
      <c r="EV34" s="484"/>
      <c r="EW34" s="484"/>
      <c r="EX34" s="484"/>
      <c r="EY34" s="483" t="s">
        <v>86</v>
      </c>
      <c r="EZ34" s="478"/>
      <c r="FA34" s="478" t="s">
        <v>168</v>
      </c>
      <c r="FB34" s="478"/>
      <c r="FC34" s="173" t="s">
        <v>168</v>
      </c>
      <c r="FD34" s="173" t="s">
        <v>168</v>
      </c>
      <c r="FE34" s="173" t="s">
        <v>168</v>
      </c>
      <c r="FF34" s="484" t="s">
        <v>108</v>
      </c>
      <c r="FG34" s="484"/>
      <c r="FH34" s="484"/>
      <c r="FI34" s="484"/>
      <c r="FJ34" s="484"/>
      <c r="FK34" s="483" t="s">
        <v>86</v>
      </c>
      <c r="FL34" s="478"/>
      <c r="FM34" s="478" t="s">
        <v>168</v>
      </c>
      <c r="FN34" s="478"/>
      <c r="FO34" s="173" t="s">
        <v>168</v>
      </c>
      <c r="FP34" s="173" t="s">
        <v>168</v>
      </c>
      <c r="FQ34" s="173" t="s">
        <v>168</v>
      </c>
      <c r="FR34" s="484" t="s">
        <v>108</v>
      </c>
      <c r="FS34" s="484"/>
      <c r="FT34" s="484"/>
      <c r="FU34" s="484"/>
      <c r="FV34" s="484"/>
      <c r="FW34" s="483" t="s">
        <v>86</v>
      </c>
      <c r="FX34" s="478"/>
      <c r="FY34" s="478" t="s">
        <v>168</v>
      </c>
      <c r="FZ34" s="478"/>
      <c r="GA34" s="173" t="s">
        <v>168</v>
      </c>
      <c r="GB34" s="173" t="s">
        <v>168</v>
      </c>
      <c r="GC34" s="173" t="s">
        <v>168</v>
      </c>
      <c r="GD34" s="484" t="s">
        <v>108</v>
      </c>
      <c r="GE34" s="484"/>
      <c r="GF34" s="484"/>
      <c r="GG34" s="484"/>
      <c r="GH34" s="484"/>
      <c r="GI34" s="483" t="s">
        <v>86</v>
      </c>
      <c r="GJ34" s="478"/>
      <c r="GK34" s="478" t="s">
        <v>168</v>
      </c>
      <c r="GL34" s="478"/>
      <c r="GM34" s="173" t="s">
        <v>168</v>
      </c>
      <c r="GN34" s="173" t="s">
        <v>168</v>
      </c>
      <c r="GO34" s="173" t="s">
        <v>168</v>
      </c>
      <c r="GP34" s="484" t="s">
        <v>108</v>
      </c>
      <c r="GQ34" s="484"/>
      <c r="GR34" s="484"/>
      <c r="GS34" s="484"/>
      <c r="GT34" s="484"/>
      <c r="GU34" s="483" t="s">
        <v>86</v>
      </c>
      <c r="GV34" s="478"/>
      <c r="GW34" s="478" t="s">
        <v>168</v>
      </c>
      <c r="GX34" s="478"/>
      <c r="GY34" s="173" t="s">
        <v>168</v>
      </c>
      <c r="GZ34" s="173" t="s">
        <v>168</v>
      </c>
      <c r="HA34" s="173" t="s">
        <v>168</v>
      </c>
      <c r="HB34" s="484" t="s">
        <v>108</v>
      </c>
      <c r="HC34" s="484"/>
      <c r="HD34" s="484"/>
      <c r="HE34" s="484"/>
      <c r="HF34" s="484"/>
      <c r="HG34" s="483" t="s">
        <v>86</v>
      </c>
      <c r="HH34" s="478"/>
      <c r="HI34" s="478" t="s">
        <v>168</v>
      </c>
      <c r="HJ34" s="478"/>
      <c r="HK34" s="173" t="s">
        <v>168</v>
      </c>
      <c r="HL34" s="173" t="s">
        <v>168</v>
      </c>
      <c r="HM34" s="173" t="s">
        <v>168</v>
      </c>
      <c r="HN34" s="484" t="s">
        <v>108</v>
      </c>
      <c r="HO34" s="484"/>
      <c r="HP34" s="484"/>
      <c r="HQ34" s="484"/>
      <c r="HR34" s="484"/>
      <c r="HS34" s="483" t="s">
        <v>86</v>
      </c>
      <c r="HT34" s="478"/>
      <c r="HU34" s="478" t="s">
        <v>168</v>
      </c>
      <c r="HV34" s="478"/>
      <c r="HW34" s="173" t="s">
        <v>168</v>
      </c>
      <c r="HX34" s="173" t="s">
        <v>168</v>
      </c>
      <c r="HY34" s="173" t="s">
        <v>168</v>
      </c>
      <c r="HZ34" s="484" t="s">
        <v>108</v>
      </c>
      <c r="IA34" s="484"/>
      <c r="IB34" s="484"/>
      <c r="IC34" s="484"/>
      <c r="ID34" s="484"/>
      <c r="IE34" s="483" t="s">
        <v>86</v>
      </c>
      <c r="IF34" s="478"/>
      <c r="IG34" s="478" t="s">
        <v>168</v>
      </c>
      <c r="IH34" s="478"/>
      <c r="II34" s="173" t="s">
        <v>168</v>
      </c>
      <c r="IJ34" s="173" t="s">
        <v>168</v>
      </c>
      <c r="IK34" s="173" t="s">
        <v>168</v>
      </c>
      <c r="IL34" s="484" t="s">
        <v>108</v>
      </c>
      <c r="IM34" s="484"/>
      <c r="IN34" s="484"/>
      <c r="IO34" s="484"/>
      <c r="IP34" s="484"/>
      <c r="IQ34" s="483" t="s">
        <v>86</v>
      </c>
      <c r="IR34" s="478"/>
      <c r="IS34" s="478" t="s">
        <v>168</v>
      </c>
      <c r="IT34" s="478"/>
      <c r="IU34" s="173" t="s">
        <v>168</v>
      </c>
      <c r="IV34" s="173" t="s">
        <v>168</v>
      </c>
      <c r="IW34" s="173" t="s">
        <v>168</v>
      </c>
      <c r="IX34" s="484" t="s">
        <v>108</v>
      </c>
      <c r="IY34" s="484"/>
      <c r="IZ34" s="484"/>
      <c r="JA34" s="484"/>
      <c r="JB34" s="484"/>
      <c r="JC34" s="483" t="s">
        <v>86</v>
      </c>
      <c r="JD34" s="478"/>
      <c r="JE34" s="478" t="s">
        <v>168</v>
      </c>
      <c r="JF34" s="478"/>
      <c r="JG34" s="173" t="s">
        <v>168</v>
      </c>
      <c r="JH34" s="173" t="s">
        <v>168</v>
      </c>
      <c r="JI34" s="173" t="s">
        <v>168</v>
      </c>
      <c r="JJ34" s="484" t="s">
        <v>108</v>
      </c>
      <c r="JK34" s="484"/>
      <c r="JL34" s="484"/>
      <c r="JM34" s="484"/>
      <c r="JN34" s="484"/>
      <c r="JO34" s="483" t="s">
        <v>86</v>
      </c>
      <c r="JP34" s="478"/>
      <c r="JQ34" s="478" t="s">
        <v>168</v>
      </c>
      <c r="JR34" s="478"/>
      <c r="JS34" s="173" t="s">
        <v>168</v>
      </c>
      <c r="JT34" s="173" t="s">
        <v>168</v>
      </c>
      <c r="JU34" s="173" t="s">
        <v>168</v>
      </c>
      <c r="JV34" s="484" t="s">
        <v>108</v>
      </c>
      <c r="JW34" s="484"/>
      <c r="JX34" s="484"/>
      <c r="JY34" s="484"/>
      <c r="JZ34" s="484"/>
      <c r="KA34" s="483" t="s">
        <v>86</v>
      </c>
      <c r="KB34" s="478"/>
      <c r="KC34" s="478" t="s">
        <v>168</v>
      </c>
      <c r="KD34" s="478"/>
      <c r="KE34" s="173" t="s">
        <v>168</v>
      </c>
      <c r="KF34" s="173" t="s">
        <v>168</v>
      </c>
      <c r="KG34" s="173" t="s">
        <v>168</v>
      </c>
      <c r="KH34" s="484" t="s">
        <v>108</v>
      </c>
      <c r="KI34" s="484"/>
      <c r="KJ34" s="484"/>
      <c r="KK34" s="484"/>
      <c r="KL34" s="484"/>
      <c r="KM34" s="483" t="s">
        <v>86</v>
      </c>
      <c r="KN34" s="478"/>
      <c r="KO34" s="478" t="s">
        <v>168</v>
      </c>
      <c r="KP34" s="478"/>
      <c r="KQ34" s="173" t="s">
        <v>168</v>
      </c>
      <c r="KR34" s="173" t="s">
        <v>168</v>
      </c>
      <c r="KS34" s="173" t="s">
        <v>168</v>
      </c>
      <c r="KT34" s="484" t="s">
        <v>108</v>
      </c>
      <c r="KU34" s="484"/>
      <c r="KV34" s="484"/>
      <c r="KW34" s="484"/>
      <c r="KX34" s="484"/>
      <c r="KY34" s="483" t="s">
        <v>86</v>
      </c>
      <c r="KZ34" s="478"/>
      <c r="LA34" s="478" t="s">
        <v>168</v>
      </c>
      <c r="LB34" s="478"/>
      <c r="LC34" s="173" t="s">
        <v>168</v>
      </c>
      <c r="LD34" s="173" t="s">
        <v>168</v>
      </c>
      <c r="LE34" s="173" t="s">
        <v>168</v>
      </c>
      <c r="LF34" s="484" t="s">
        <v>108</v>
      </c>
      <c r="LG34" s="484"/>
      <c r="LH34" s="484"/>
      <c r="LI34" s="484"/>
      <c r="LJ34" s="484"/>
      <c r="LK34" s="483" t="s">
        <v>86</v>
      </c>
      <c r="LL34" s="478"/>
      <c r="LM34" s="478" t="s">
        <v>168</v>
      </c>
      <c r="LN34" s="478"/>
      <c r="LO34" s="173" t="s">
        <v>168</v>
      </c>
      <c r="LP34" s="173" t="s">
        <v>168</v>
      </c>
      <c r="LQ34" s="173" t="s">
        <v>168</v>
      </c>
      <c r="LR34" s="484" t="s">
        <v>108</v>
      </c>
      <c r="LS34" s="484"/>
      <c r="LT34" s="484"/>
      <c r="LU34" s="484"/>
      <c r="LV34" s="484"/>
      <c r="LW34" s="483" t="s">
        <v>86</v>
      </c>
      <c r="LX34" s="478"/>
      <c r="LY34" s="478" t="s">
        <v>168</v>
      </c>
      <c r="LZ34" s="478"/>
      <c r="MA34" s="173" t="s">
        <v>168</v>
      </c>
      <c r="MB34" s="173" t="s">
        <v>168</v>
      </c>
      <c r="MC34" s="173" t="s">
        <v>168</v>
      </c>
      <c r="MD34" s="484" t="s">
        <v>108</v>
      </c>
      <c r="ME34" s="484"/>
      <c r="MF34" s="484"/>
      <c r="MG34" s="484"/>
      <c r="MH34" s="484"/>
      <c r="MI34" s="483" t="s">
        <v>86</v>
      </c>
      <c r="MJ34" s="478"/>
      <c r="MK34" s="478" t="s">
        <v>168</v>
      </c>
      <c r="ML34" s="478"/>
      <c r="MM34" s="173" t="s">
        <v>168</v>
      </c>
      <c r="MN34" s="173" t="s">
        <v>168</v>
      </c>
      <c r="MO34" s="173" t="s">
        <v>168</v>
      </c>
      <c r="MP34" s="484" t="s">
        <v>108</v>
      </c>
      <c r="MQ34" s="484"/>
      <c r="MR34" s="484"/>
      <c r="MS34" s="484"/>
      <c r="MT34" s="484"/>
      <c r="MU34" s="483" t="s">
        <v>86</v>
      </c>
      <c r="MV34" s="478"/>
      <c r="MW34" s="478" t="s">
        <v>168</v>
      </c>
      <c r="MX34" s="478"/>
      <c r="MY34" s="173" t="s">
        <v>168</v>
      </c>
      <c r="MZ34" s="173" t="s">
        <v>168</v>
      </c>
      <c r="NA34" s="173" t="s">
        <v>168</v>
      </c>
      <c r="NB34" s="484" t="s">
        <v>108</v>
      </c>
      <c r="NC34" s="484"/>
      <c r="ND34" s="484"/>
      <c r="NE34" s="484"/>
      <c r="NF34" s="484"/>
      <c r="NG34" s="483" t="s">
        <v>86</v>
      </c>
      <c r="NH34" s="478"/>
      <c r="NI34" s="478" t="s">
        <v>168</v>
      </c>
      <c r="NJ34" s="478"/>
      <c r="NK34" s="173" t="s">
        <v>168</v>
      </c>
      <c r="NL34" s="173" t="s">
        <v>168</v>
      </c>
      <c r="NM34" s="173" t="s">
        <v>168</v>
      </c>
      <c r="NN34" s="484" t="s">
        <v>108</v>
      </c>
      <c r="NO34" s="484"/>
      <c r="NP34" s="484"/>
      <c r="NQ34" s="484"/>
      <c r="NR34" s="484"/>
      <c r="NS34" s="483" t="s">
        <v>86</v>
      </c>
      <c r="NT34" s="478"/>
      <c r="NU34" s="478" t="s">
        <v>168</v>
      </c>
      <c r="NV34" s="478"/>
      <c r="NW34" s="173" t="s">
        <v>168</v>
      </c>
      <c r="NX34" s="173" t="s">
        <v>168</v>
      </c>
      <c r="NY34" s="173" t="s">
        <v>168</v>
      </c>
      <c r="NZ34" s="484" t="s">
        <v>108</v>
      </c>
      <c r="OA34" s="484"/>
      <c r="OB34" s="484"/>
      <c r="OC34" s="484"/>
      <c r="OD34" s="484"/>
      <c r="OE34" s="483" t="s">
        <v>86</v>
      </c>
      <c r="OF34" s="478"/>
      <c r="OG34" s="478" t="s">
        <v>168</v>
      </c>
      <c r="OH34" s="478"/>
      <c r="OI34" s="173" t="s">
        <v>168</v>
      </c>
      <c r="OJ34" s="173" t="s">
        <v>168</v>
      </c>
      <c r="OK34" s="173" t="s">
        <v>168</v>
      </c>
      <c r="OL34" s="484" t="s">
        <v>108</v>
      </c>
      <c r="OM34" s="484"/>
      <c r="ON34" s="484"/>
      <c r="OO34" s="484"/>
      <c r="OP34" s="484"/>
      <c r="OQ34" s="483" t="s">
        <v>86</v>
      </c>
      <c r="OR34" s="478"/>
      <c r="OS34" s="478" t="s">
        <v>168</v>
      </c>
      <c r="OT34" s="478"/>
      <c r="OU34" s="173" t="s">
        <v>168</v>
      </c>
      <c r="OV34" s="173" t="s">
        <v>168</v>
      </c>
      <c r="OW34" s="173" t="s">
        <v>168</v>
      </c>
      <c r="OX34" s="484" t="s">
        <v>108</v>
      </c>
      <c r="OY34" s="484"/>
      <c r="OZ34" s="484"/>
      <c r="PA34" s="484"/>
      <c r="PB34" s="484"/>
      <c r="PC34" s="483" t="s">
        <v>86</v>
      </c>
      <c r="PD34" s="478"/>
      <c r="PE34" s="478" t="s">
        <v>168</v>
      </c>
      <c r="PF34" s="478"/>
      <c r="PG34" s="173" t="s">
        <v>168</v>
      </c>
      <c r="PH34" s="173" t="s">
        <v>168</v>
      </c>
      <c r="PI34" s="173" t="s">
        <v>168</v>
      </c>
      <c r="PJ34" s="484" t="s">
        <v>108</v>
      </c>
      <c r="PK34" s="484"/>
      <c r="PL34" s="484"/>
      <c r="PM34" s="484"/>
      <c r="PN34" s="484"/>
      <c r="PO34" s="483" t="s">
        <v>86</v>
      </c>
      <c r="PP34" s="478"/>
      <c r="PQ34" s="478" t="s">
        <v>168</v>
      </c>
      <c r="PR34" s="478"/>
      <c r="PS34" s="173" t="s">
        <v>168</v>
      </c>
      <c r="PT34" s="173" t="s">
        <v>168</v>
      </c>
      <c r="PU34" s="173" t="s">
        <v>168</v>
      </c>
      <c r="PV34" s="484" t="s">
        <v>108</v>
      </c>
      <c r="PW34" s="484"/>
      <c r="PX34" s="484"/>
      <c r="PY34" s="484"/>
      <c r="PZ34" s="484"/>
      <c r="QA34" s="483" t="s">
        <v>86</v>
      </c>
      <c r="QB34" s="478"/>
      <c r="QC34" s="478" t="s">
        <v>168</v>
      </c>
      <c r="QD34" s="478"/>
      <c r="QE34" s="173" t="s">
        <v>168</v>
      </c>
      <c r="QF34" s="173" t="s">
        <v>168</v>
      </c>
      <c r="QG34" s="173" t="s">
        <v>168</v>
      </c>
      <c r="QH34" s="484" t="s">
        <v>108</v>
      </c>
      <c r="QI34" s="484"/>
      <c r="QJ34" s="484"/>
      <c r="QK34" s="484"/>
      <c r="QL34" s="484"/>
      <c r="QM34" s="483" t="s">
        <v>86</v>
      </c>
      <c r="QN34" s="478"/>
      <c r="QO34" s="478" t="s">
        <v>168</v>
      </c>
      <c r="QP34" s="478"/>
      <c r="QQ34" s="173" t="s">
        <v>168</v>
      </c>
      <c r="QR34" s="173" t="s">
        <v>168</v>
      </c>
      <c r="QS34" s="173" t="s">
        <v>168</v>
      </c>
      <c r="QT34" s="484" t="s">
        <v>108</v>
      </c>
      <c r="QU34" s="484"/>
      <c r="QV34" s="484"/>
      <c r="QW34" s="484"/>
      <c r="QX34" s="484"/>
      <c r="QY34" s="483" t="s">
        <v>86</v>
      </c>
      <c r="QZ34" s="478"/>
      <c r="RA34" s="478" t="s">
        <v>168</v>
      </c>
      <c r="RB34" s="478"/>
      <c r="RC34" s="173" t="s">
        <v>168</v>
      </c>
      <c r="RD34" s="173" t="s">
        <v>168</v>
      </c>
      <c r="RE34" s="173" t="s">
        <v>168</v>
      </c>
      <c r="RF34" s="484" t="s">
        <v>108</v>
      </c>
      <c r="RG34" s="484"/>
      <c r="RH34" s="484"/>
      <c r="RI34" s="484"/>
      <c r="RJ34" s="484"/>
      <c r="RK34" s="483" t="s">
        <v>86</v>
      </c>
      <c r="RL34" s="478"/>
      <c r="RM34" s="478" t="s">
        <v>168</v>
      </c>
      <c r="RN34" s="478"/>
      <c r="RO34" s="173" t="s">
        <v>168</v>
      </c>
      <c r="RP34" s="173" t="s">
        <v>168</v>
      </c>
      <c r="RQ34" s="173" t="s">
        <v>168</v>
      </c>
      <c r="RR34" s="484" t="s">
        <v>108</v>
      </c>
      <c r="RS34" s="484"/>
      <c r="RT34" s="484"/>
      <c r="RU34" s="484"/>
      <c r="RV34" s="484"/>
      <c r="RW34" s="483" t="s">
        <v>86</v>
      </c>
      <c r="RX34" s="478"/>
      <c r="RY34" s="478" t="s">
        <v>168</v>
      </c>
      <c r="RZ34" s="478"/>
      <c r="SA34" s="173" t="s">
        <v>168</v>
      </c>
      <c r="SB34" s="173" t="s">
        <v>168</v>
      </c>
      <c r="SC34" s="173" t="s">
        <v>168</v>
      </c>
      <c r="SD34" s="484" t="s">
        <v>108</v>
      </c>
      <c r="SE34" s="484"/>
      <c r="SF34" s="484"/>
      <c r="SG34" s="484"/>
      <c r="SH34" s="484"/>
      <c r="SI34" s="483" t="s">
        <v>86</v>
      </c>
      <c r="SJ34" s="478"/>
      <c r="SK34" s="478" t="s">
        <v>168</v>
      </c>
      <c r="SL34" s="478"/>
      <c r="SM34" s="173" t="s">
        <v>168</v>
      </c>
      <c r="SN34" s="173" t="s">
        <v>168</v>
      </c>
      <c r="SO34" s="173" t="s">
        <v>168</v>
      </c>
      <c r="SP34" s="484" t="s">
        <v>108</v>
      </c>
      <c r="SQ34" s="484"/>
      <c r="SR34" s="484"/>
      <c r="SS34" s="484"/>
      <c r="ST34" s="484"/>
      <c r="SU34" s="483" t="s">
        <v>86</v>
      </c>
      <c r="SV34" s="478"/>
      <c r="SW34" s="478" t="s">
        <v>168</v>
      </c>
      <c r="SX34" s="478"/>
      <c r="SY34" s="173" t="s">
        <v>168</v>
      </c>
      <c r="SZ34" s="173" t="s">
        <v>168</v>
      </c>
      <c r="TA34" s="173" t="s">
        <v>168</v>
      </c>
      <c r="TB34" s="484" t="s">
        <v>108</v>
      </c>
      <c r="TC34" s="484"/>
      <c r="TD34" s="484"/>
      <c r="TE34" s="484"/>
      <c r="TF34" s="484"/>
      <c r="TG34" s="483" t="s">
        <v>86</v>
      </c>
      <c r="TH34" s="478"/>
      <c r="TI34" s="478" t="s">
        <v>168</v>
      </c>
      <c r="TJ34" s="478"/>
      <c r="TK34" s="173" t="s">
        <v>168</v>
      </c>
      <c r="TL34" s="173" t="s">
        <v>168</v>
      </c>
      <c r="TM34" s="173" t="s">
        <v>168</v>
      </c>
      <c r="TN34" s="484" t="s">
        <v>108</v>
      </c>
      <c r="TO34" s="484"/>
      <c r="TP34" s="484"/>
      <c r="TQ34" s="484"/>
      <c r="TR34" s="484"/>
      <c r="TS34" s="483" t="s">
        <v>86</v>
      </c>
      <c r="TT34" s="478"/>
      <c r="TU34" s="478" t="s">
        <v>168</v>
      </c>
      <c r="TV34" s="478"/>
      <c r="TW34" s="173" t="s">
        <v>168</v>
      </c>
      <c r="TX34" s="173" t="s">
        <v>168</v>
      </c>
      <c r="TY34" s="173" t="s">
        <v>168</v>
      </c>
      <c r="TZ34" s="484" t="s">
        <v>108</v>
      </c>
      <c r="UA34" s="484"/>
      <c r="UB34" s="484"/>
      <c r="UC34" s="484"/>
      <c r="UD34" s="484"/>
      <c r="UE34" s="483" t="s">
        <v>86</v>
      </c>
      <c r="UF34" s="478"/>
      <c r="UG34" s="478" t="s">
        <v>168</v>
      </c>
      <c r="UH34" s="478"/>
      <c r="UI34" s="173" t="s">
        <v>168</v>
      </c>
      <c r="UJ34" s="173" t="s">
        <v>168</v>
      </c>
      <c r="UK34" s="173" t="s">
        <v>168</v>
      </c>
      <c r="UL34" s="484" t="s">
        <v>108</v>
      </c>
      <c r="UM34" s="484"/>
      <c r="UN34" s="484"/>
      <c r="UO34" s="484"/>
      <c r="UP34" s="484"/>
      <c r="UQ34" s="483" t="s">
        <v>86</v>
      </c>
      <c r="UR34" s="478"/>
      <c r="US34" s="478" t="s">
        <v>168</v>
      </c>
      <c r="UT34" s="478"/>
      <c r="UU34" s="173" t="s">
        <v>168</v>
      </c>
      <c r="UV34" s="173" t="s">
        <v>168</v>
      </c>
      <c r="UW34" s="173" t="s">
        <v>168</v>
      </c>
      <c r="UX34" s="484" t="s">
        <v>108</v>
      </c>
      <c r="UY34" s="484"/>
      <c r="UZ34" s="484"/>
      <c r="VA34" s="484"/>
      <c r="VB34" s="484"/>
      <c r="VC34" s="483" t="s">
        <v>86</v>
      </c>
      <c r="VD34" s="478"/>
      <c r="VE34" s="478" t="s">
        <v>168</v>
      </c>
      <c r="VF34" s="478"/>
      <c r="VG34" s="173" t="s">
        <v>168</v>
      </c>
      <c r="VH34" s="173" t="s">
        <v>168</v>
      </c>
      <c r="VI34" s="173" t="s">
        <v>168</v>
      </c>
      <c r="VJ34" s="484" t="s">
        <v>108</v>
      </c>
      <c r="VK34" s="484"/>
      <c r="VL34" s="484"/>
      <c r="VM34" s="484"/>
      <c r="VN34" s="484"/>
      <c r="VO34" s="483" t="s">
        <v>86</v>
      </c>
      <c r="VP34" s="478"/>
      <c r="VQ34" s="478" t="s">
        <v>168</v>
      </c>
      <c r="VR34" s="478"/>
      <c r="VS34" s="173" t="s">
        <v>168</v>
      </c>
      <c r="VT34" s="173" t="s">
        <v>168</v>
      </c>
      <c r="VU34" s="173" t="s">
        <v>168</v>
      </c>
      <c r="VV34" s="484" t="s">
        <v>108</v>
      </c>
      <c r="VW34" s="484"/>
      <c r="VX34" s="484"/>
      <c r="VY34" s="484"/>
      <c r="VZ34" s="484"/>
      <c r="WA34" s="483" t="s">
        <v>86</v>
      </c>
      <c r="WB34" s="478"/>
      <c r="WC34" s="478" t="s">
        <v>168</v>
      </c>
      <c r="WD34" s="478"/>
      <c r="WE34" s="173" t="s">
        <v>168</v>
      </c>
      <c r="WF34" s="173" t="s">
        <v>168</v>
      </c>
      <c r="WG34" s="173" t="s">
        <v>168</v>
      </c>
      <c r="WH34" s="484" t="s">
        <v>108</v>
      </c>
      <c r="WI34" s="484"/>
      <c r="WJ34" s="484"/>
      <c r="WK34" s="484"/>
      <c r="WL34" s="484"/>
      <c r="WM34" s="483" t="s">
        <v>86</v>
      </c>
      <c r="WN34" s="478"/>
      <c r="WO34" s="478" t="s">
        <v>168</v>
      </c>
      <c r="WP34" s="478"/>
      <c r="WQ34" s="173" t="s">
        <v>168</v>
      </c>
      <c r="WR34" s="173" t="s">
        <v>168</v>
      </c>
      <c r="WS34" s="173" t="s">
        <v>168</v>
      </c>
      <c r="WT34" s="484" t="s">
        <v>108</v>
      </c>
      <c r="WU34" s="484"/>
      <c r="WV34" s="484"/>
      <c r="WW34" s="484"/>
      <c r="WX34" s="484"/>
      <c r="WY34" s="483" t="s">
        <v>86</v>
      </c>
      <c r="WZ34" s="478"/>
      <c r="XA34" s="478" t="s">
        <v>168</v>
      </c>
      <c r="XB34" s="478"/>
      <c r="XC34" s="173" t="s">
        <v>168</v>
      </c>
      <c r="XD34" s="173" t="s">
        <v>168</v>
      </c>
      <c r="XE34" s="173" t="s">
        <v>168</v>
      </c>
      <c r="XF34" s="484" t="s">
        <v>108</v>
      </c>
      <c r="XG34" s="484"/>
      <c r="XH34" s="484"/>
      <c r="XI34" s="484"/>
      <c r="XJ34" s="484"/>
      <c r="XK34" s="483" t="s">
        <v>86</v>
      </c>
      <c r="XL34" s="478"/>
      <c r="XM34" s="478" t="s">
        <v>168</v>
      </c>
      <c r="XN34" s="478"/>
      <c r="XO34" s="173" t="s">
        <v>168</v>
      </c>
      <c r="XP34" s="173" t="s">
        <v>168</v>
      </c>
      <c r="XQ34" s="173" t="s">
        <v>168</v>
      </c>
      <c r="XR34" s="484" t="s">
        <v>108</v>
      </c>
      <c r="XS34" s="484"/>
      <c r="XT34" s="484"/>
      <c r="XU34" s="484"/>
      <c r="XV34" s="484"/>
      <c r="XW34" s="483" t="s">
        <v>86</v>
      </c>
      <c r="XX34" s="478"/>
      <c r="XY34" s="478" t="s">
        <v>168</v>
      </c>
      <c r="XZ34" s="478"/>
      <c r="YA34" s="173" t="s">
        <v>168</v>
      </c>
      <c r="YB34" s="173" t="s">
        <v>168</v>
      </c>
      <c r="YC34" s="173" t="s">
        <v>168</v>
      </c>
      <c r="YD34" s="484" t="s">
        <v>108</v>
      </c>
      <c r="YE34" s="484"/>
      <c r="YF34" s="484"/>
      <c r="YG34" s="484"/>
      <c r="YH34" s="484"/>
      <c r="YI34" s="483" t="s">
        <v>86</v>
      </c>
      <c r="YJ34" s="478"/>
      <c r="YK34" s="478" t="s">
        <v>168</v>
      </c>
      <c r="YL34" s="478"/>
      <c r="YM34" s="173" t="s">
        <v>168</v>
      </c>
      <c r="YN34" s="173" t="s">
        <v>168</v>
      </c>
      <c r="YO34" s="173" t="s">
        <v>168</v>
      </c>
      <c r="YP34" s="484" t="s">
        <v>108</v>
      </c>
      <c r="YQ34" s="484"/>
      <c r="YR34" s="484"/>
      <c r="YS34" s="484"/>
      <c r="YT34" s="484"/>
      <c r="YU34" s="483" t="s">
        <v>86</v>
      </c>
      <c r="YV34" s="478"/>
      <c r="YW34" s="478" t="s">
        <v>168</v>
      </c>
      <c r="YX34" s="478"/>
      <c r="YY34" s="173" t="s">
        <v>168</v>
      </c>
      <c r="YZ34" s="173" t="s">
        <v>168</v>
      </c>
      <c r="ZA34" s="173" t="s">
        <v>168</v>
      </c>
      <c r="ZB34" s="484" t="s">
        <v>108</v>
      </c>
      <c r="ZC34" s="484"/>
      <c r="ZD34" s="484"/>
      <c r="ZE34" s="484"/>
      <c r="ZF34" s="484"/>
      <c r="ZG34" s="483" t="s">
        <v>86</v>
      </c>
      <c r="ZH34" s="478"/>
      <c r="ZI34" s="478" t="s">
        <v>168</v>
      </c>
      <c r="ZJ34" s="478"/>
      <c r="ZK34" s="173" t="s">
        <v>168</v>
      </c>
      <c r="ZL34" s="173" t="s">
        <v>168</v>
      </c>
      <c r="ZM34" s="173" t="s">
        <v>168</v>
      </c>
      <c r="ZN34" s="484" t="s">
        <v>108</v>
      </c>
      <c r="ZO34" s="484"/>
      <c r="ZP34" s="484"/>
      <c r="ZQ34" s="484"/>
      <c r="ZR34" s="484"/>
      <c r="ZS34" s="483" t="s">
        <v>86</v>
      </c>
      <c r="ZT34" s="478"/>
      <c r="ZU34" s="478" t="s">
        <v>168</v>
      </c>
      <c r="ZV34" s="478"/>
      <c r="ZW34" s="173" t="s">
        <v>168</v>
      </c>
      <c r="ZX34" s="173" t="s">
        <v>168</v>
      </c>
      <c r="ZY34" s="173" t="s">
        <v>168</v>
      </c>
      <c r="ZZ34" s="484" t="s">
        <v>108</v>
      </c>
      <c r="AAA34" s="484"/>
      <c r="AAB34" s="484"/>
      <c r="AAC34" s="484"/>
      <c r="AAD34" s="484"/>
      <c r="AAE34" s="483" t="s">
        <v>86</v>
      </c>
      <c r="AAF34" s="478"/>
      <c r="AAG34" s="478" t="s">
        <v>168</v>
      </c>
      <c r="AAH34" s="478"/>
      <c r="AAI34" s="173" t="s">
        <v>168</v>
      </c>
      <c r="AAJ34" s="173" t="s">
        <v>168</v>
      </c>
      <c r="AAK34" s="173" t="s">
        <v>168</v>
      </c>
      <c r="AAL34" s="484" t="s">
        <v>108</v>
      </c>
      <c r="AAM34" s="484"/>
      <c r="AAN34" s="484"/>
      <c r="AAO34" s="484"/>
      <c r="AAP34" s="484"/>
      <c r="AAQ34" s="483" t="s">
        <v>86</v>
      </c>
      <c r="AAR34" s="478"/>
      <c r="AAS34" s="478" t="s">
        <v>168</v>
      </c>
      <c r="AAT34" s="478"/>
      <c r="AAU34" s="173" t="s">
        <v>168</v>
      </c>
      <c r="AAV34" s="173" t="s">
        <v>168</v>
      </c>
      <c r="AAW34" s="173" t="s">
        <v>168</v>
      </c>
      <c r="AAX34" s="484" t="s">
        <v>108</v>
      </c>
      <c r="AAY34" s="484"/>
      <c r="AAZ34" s="484"/>
      <c r="ABA34" s="484"/>
      <c r="ABB34" s="484"/>
      <c r="ABC34" s="483" t="s">
        <v>86</v>
      </c>
      <c r="ABD34" s="478"/>
      <c r="ABE34" s="478" t="s">
        <v>168</v>
      </c>
      <c r="ABF34" s="478"/>
      <c r="ABG34" s="173" t="s">
        <v>168</v>
      </c>
      <c r="ABH34" s="173" t="s">
        <v>168</v>
      </c>
      <c r="ABI34" s="173" t="s">
        <v>168</v>
      </c>
      <c r="ABJ34" s="484" t="s">
        <v>108</v>
      </c>
      <c r="ABK34" s="484"/>
      <c r="ABL34" s="484"/>
      <c r="ABM34" s="484"/>
      <c r="ABN34" s="484"/>
      <c r="ABO34" s="483" t="s">
        <v>86</v>
      </c>
      <c r="ABP34" s="478"/>
      <c r="ABQ34" s="478" t="s">
        <v>168</v>
      </c>
      <c r="ABR34" s="478"/>
      <c r="ABS34" s="173" t="s">
        <v>168</v>
      </c>
      <c r="ABT34" s="173" t="s">
        <v>168</v>
      </c>
      <c r="ABU34" s="173" t="s">
        <v>168</v>
      </c>
      <c r="ABV34" s="484" t="s">
        <v>108</v>
      </c>
      <c r="ABW34" s="484"/>
      <c r="ABX34" s="484"/>
      <c r="ABY34" s="484"/>
      <c r="ABZ34" s="484"/>
      <c r="ACA34" s="483" t="s">
        <v>86</v>
      </c>
      <c r="ACB34" s="478"/>
      <c r="ACC34" s="478" t="s">
        <v>168</v>
      </c>
      <c r="ACD34" s="478"/>
      <c r="ACE34" s="173" t="s">
        <v>168</v>
      </c>
      <c r="ACF34" s="173" t="s">
        <v>168</v>
      </c>
      <c r="ACG34" s="173" t="s">
        <v>168</v>
      </c>
      <c r="ACH34" s="484" t="s">
        <v>108</v>
      </c>
      <c r="ACI34" s="484"/>
      <c r="ACJ34" s="484"/>
      <c r="ACK34" s="484"/>
      <c r="ACL34" s="484"/>
      <c r="ACM34" s="483" t="s">
        <v>86</v>
      </c>
      <c r="ACN34" s="478"/>
      <c r="ACO34" s="478" t="s">
        <v>168</v>
      </c>
      <c r="ACP34" s="478"/>
      <c r="ACQ34" s="173" t="s">
        <v>168</v>
      </c>
      <c r="ACR34" s="173" t="s">
        <v>168</v>
      </c>
      <c r="ACS34" s="173" t="s">
        <v>168</v>
      </c>
      <c r="ACT34" s="484" t="s">
        <v>108</v>
      </c>
      <c r="ACU34" s="484"/>
      <c r="ACV34" s="484"/>
      <c r="ACW34" s="484"/>
      <c r="ACX34" s="484"/>
      <c r="ACY34" s="483" t="s">
        <v>86</v>
      </c>
      <c r="ACZ34" s="478"/>
      <c r="ADA34" s="478" t="s">
        <v>168</v>
      </c>
      <c r="ADB34" s="478"/>
      <c r="ADC34" s="173" t="s">
        <v>168</v>
      </c>
      <c r="ADD34" s="173" t="s">
        <v>168</v>
      </c>
      <c r="ADE34" s="173" t="s">
        <v>168</v>
      </c>
      <c r="ADF34" s="484" t="s">
        <v>108</v>
      </c>
      <c r="ADG34" s="484"/>
      <c r="ADH34" s="484"/>
      <c r="ADI34" s="484"/>
      <c r="ADJ34" s="484"/>
      <c r="ADK34" s="483" t="s">
        <v>86</v>
      </c>
      <c r="ADL34" s="478"/>
      <c r="ADM34" s="478" t="s">
        <v>168</v>
      </c>
      <c r="ADN34" s="478"/>
      <c r="ADO34" s="173" t="s">
        <v>168</v>
      </c>
      <c r="ADP34" s="173" t="s">
        <v>168</v>
      </c>
      <c r="ADQ34" s="173" t="s">
        <v>168</v>
      </c>
      <c r="ADR34" s="484" t="s">
        <v>108</v>
      </c>
      <c r="ADS34" s="484"/>
      <c r="ADT34" s="484"/>
      <c r="ADU34" s="484"/>
      <c r="ADV34" s="484"/>
      <c r="ADW34" s="483" t="s">
        <v>86</v>
      </c>
      <c r="ADX34" s="478"/>
      <c r="ADY34" s="478" t="s">
        <v>168</v>
      </c>
      <c r="ADZ34" s="478"/>
      <c r="AEA34" s="173" t="s">
        <v>168</v>
      </c>
      <c r="AEB34" s="173" t="s">
        <v>168</v>
      </c>
      <c r="AEC34" s="173" t="s">
        <v>168</v>
      </c>
      <c r="AED34" s="484" t="s">
        <v>108</v>
      </c>
      <c r="AEE34" s="484"/>
      <c r="AEF34" s="484"/>
      <c r="AEG34" s="484"/>
      <c r="AEH34" s="484"/>
      <c r="AEI34" s="483" t="s">
        <v>86</v>
      </c>
      <c r="AEJ34" s="478"/>
      <c r="AEK34" s="478" t="s">
        <v>168</v>
      </c>
      <c r="AEL34" s="478"/>
      <c r="AEM34" s="173" t="s">
        <v>168</v>
      </c>
      <c r="AEN34" s="173" t="s">
        <v>168</v>
      </c>
      <c r="AEO34" s="173" t="s">
        <v>168</v>
      </c>
      <c r="AEP34" s="484" t="s">
        <v>108</v>
      </c>
      <c r="AEQ34" s="484"/>
      <c r="AER34" s="484"/>
      <c r="AES34" s="484"/>
      <c r="AET34" s="484"/>
      <c r="AEU34" s="483" t="s">
        <v>86</v>
      </c>
      <c r="AEV34" s="478"/>
      <c r="AEW34" s="478" t="s">
        <v>168</v>
      </c>
      <c r="AEX34" s="478"/>
      <c r="AEY34" s="173" t="s">
        <v>168</v>
      </c>
      <c r="AEZ34" s="173" t="s">
        <v>168</v>
      </c>
      <c r="AFA34" s="173" t="s">
        <v>168</v>
      </c>
      <c r="AFB34" s="484" t="s">
        <v>108</v>
      </c>
      <c r="AFC34" s="484"/>
      <c r="AFD34" s="484"/>
      <c r="AFE34" s="484"/>
      <c r="AFF34" s="484"/>
      <c r="AFG34" s="483" t="s">
        <v>86</v>
      </c>
      <c r="AFH34" s="478"/>
      <c r="AFI34" s="478" t="s">
        <v>168</v>
      </c>
      <c r="AFJ34" s="478"/>
      <c r="AFK34" s="173" t="s">
        <v>168</v>
      </c>
      <c r="AFL34" s="173" t="s">
        <v>168</v>
      </c>
      <c r="AFM34" s="173" t="s">
        <v>168</v>
      </c>
      <c r="AFN34" s="484" t="s">
        <v>108</v>
      </c>
      <c r="AFO34" s="484"/>
      <c r="AFP34" s="484"/>
      <c r="AFQ34" s="484"/>
      <c r="AFR34" s="484"/>
      <c r="AFS34" s="483" t="s">
        <v>86</v>
      </c>
      <c r="AFT34" s="478"/>
      <c r="AFU34" s="478" t="s">
        <v>168</v>
      </c>
      <c r="AFV34" s="478"/>
      <c r="AFW34" s="173" t="s">
        <v>168</v>
      </c>
      <c r="AFX34" s="173" t="s">
        <v>168</v>
      </c>
      <c r="AFY34" s="173" t="s">
        <v>168</v>
      </c>
      <c r="AFZ34" s="484" t="s">
        <v>108</v>
      </c>
      <c r="AGA34" s="484"/>
      <c r="AGB34" s="484"/>
      <c r="AGC34" s="484"/>
      <c r="AGD34" s="484"/>
      <c r="AGE34" s="483" t="s">
        <v>86</v>
      </c>
      <c r="AGF34" s="478"/>
      <c r="AGG34" s="478" t="s">
        <v>168</v>
      </c>
      <c r="AGH34" s="478"/>
      <c r="AGI34" s="173" t="s">
        <v>168</v>
      </c>
      <c r="AGJ34" s="173" t="s">
        <v>168</v>
      </c>
      <c r="AGK34" s="173" t="s">
        <v>168</v>
      </c>
      <c r="AGL34" s="484" t="s">
        <v>108</v>
      </c>
      <c r="AGM34" s="484"/>
      <c r="AGN34" s="484"/>
      <c r="AGO34" s="484"/>
      <c r="AGP34" s="484"/>
      <c r="AGQ34" s="483" t="s">
        <v>86</v>
      </c>
      <c r="AGR34" s="478"/>
      <c r="AGS34" s="478" t="s">
        <v>168</v>
      </c>
      <c r="AGT34" s="478"/>
      <c r="AGU34" s="173" t="s">
        <v>168</v>
      </c>
      <c r="AGV34" s="173" t="s">
        <v>168</v>
      </c>
      <c r="AGW34" s="173" t="s">
        <v>168</v>
      </c>
      <c r="AGX34" s="484" t="s">
        <v>108</v>
      </c>
      <c r="AGY34" s="484"/>
      <c r="AGZ34" s="484"/>
      <c r="AHA34" s="484"/>
      <c r="AHB34" s="484"/>
      <c r="AHC34" s="483" t="s">
        <v>86</v>
      </c>
      <c r="AHD34" s="478"/>
      <c r="AHE34" s="478" t="s">
        <v>168</v>
      </c>
      <c r="AHF34" s="478"/>
      <c r="AHG34" s="173" t="s">
        <v>168</v>
      </c>
      <c r="AHH34" s="173" t="s">
        <v>168</v>
      </c>
      <c r="AHI34" s="173" t="s">
        <v>168</v>
      </c>
      <c r="AHJ34" s="484" t="s">
        <v>108</v>
      </c>
      <c r="AHK34" s="484"/>
      <c r="AHL34" s="484"/>
      <c r="AHM34" s="484"/>
      <c r="AHN34" s="484"/>
      <c r="AHO34" s="483" t="s">
        <v>86</v>
      </c>
      <c r="AHP34" s="478"/>
      <c r="AHQ34" s="478" t="s">
        <v>168</v>
      </c>
      <c r="AHR34" s="478"/>
      <c r="AHS34" s="173" t="s">
        <v>168</v>
      </c>
      <c r="AHT34" s="173" t="s">
        <v>168</v>
      </c>
      <c r="AHU34" s="173" t="s">
        <v>168</v>
      </c>
      <c r="AHV34" s="484" t="s">
        <v>108</v>
      </c>
      <c r="AHW34" s="484"/>
      <c r="AHX34" s="484"/>
      <c r="AHY34" s="484"/>
      <c r="AHZ34" s="484"/>
      <c r="AIA34" s="483" t="s">
        <v>86</v>
      </c>
      <c r="AIB34" s="478"/>
      <c r="AIC34" s="478" t="s">
        <v>168</v>
      </c>
      <c r="AID34" s="478"/>
      <c r="AIE34" s="173" t="s">
        <v>168</v>
      </c>
      <c r="AIF34" s="173" t="s">
        <v>168</v>
      </c>
      <c r="AIG34" s="173" t="s">
        <v>168</v>
      </c>
      <c r="AIH34" s="484" t="s">
        <v>108</v>
      </c>
      <c r="AII34" s="484"/>
      <c r="AIJ34" s="484"/>
      <c r="AIK34" s="484"/>
      <c r="AIL34" s="484"/>
      <c r="AIM34" s="483" t="s">
        <v>86</v>
      </c>
      <c r="AIN34" s="478"/>
      <c r="AIO34" s="478" t="s">
        <v>168</v>
      </c>
      <c r="AIP34" s="478"/>
      <c r="AIQ34" s="173" t="s">
        <v>168</v>
      </c>
      <c r="AIR34" s="173" t="s">
        <v>168</v>
      </c>
      <c r="AIS34" s="173" t="s">
        <v>168</v>
      </c>
      <c r="AIT34" s="484" t="s">
        <v>108</v>
      </c>
      <c r="AIU34" s="484"/>
      <c r="AIV34" s="484"/>
      <c r="AIW34" s="484"/>
      <c r="AIX34" s="484"/>
      <c r="AIY34" s="483" t="s">
        <v>86</v>
      </c>
      <c r="AIZ34" s="478"/>
      <c r="AJA34" s="478" t="s">
        <v>168</v>
      </c>
      <c r="AJB34" s="478"/>
      <c r="AJC34" s="173" t="s">
        <v>168</v>
      </c>
      <c r="AJD34" s="173" t="s">
        <v>168</v>
      </c>
      <c r="AJE34" s="173" t="s">
        <v>168</v>
      </c>
      <c r="AJF34" s="484" t="s">
        <v>108</v>
      </c>
      <c r="AJG34" s="484"/>
      <c r="AJH34" s="484"/>
      <c r="AJI34" s="484"/>
      <c r="AJJ34" s="484"/>
      <c r="AJK34" s="483" t="s">
        <v>86</v>
      </c>
      <c r="AJL34" s="478"/>
      <c r="AJM34" s="478" t="s">
        <v>168</v>
      </c>
      <c r="AJN34" s="478"/>
      <c r="AJO34" s="173" t="s">
        <v>168</v>
      </c>
      <c r="AJP34" s="173" t="s">
        <v>168</v>
      </c>
      <c r="AJQ34" s="173" t="s">
        <v>168</v>
      </c>
      <c r="AJR34" s="484" t="s">
        <v>108</v>
      </c>
      <c r="AJS34" s="484"/>
      <c r="AJT34" s="484"/>
      <c r="AJU34" s="484"/>
      <c r="AJV34" s="484"/>
      <c r="AJW34" s="483" t="s">
        <v>86</v>
      </c>
      <c r="AJX34" s="478"/>
      <c r="AJY34" s="478" t="s">
        <v>168</v>
      </c>
      <c r="AJZ34" s="478"/>
      <c r="AKA34" s="173" t="s">
        <v>168</v>
      </c>
      <c r="AKB34" s="173" t="s">
        <v>168</v>
      </c>
      <c r="AKC34" s="173" t="s">
        <v>168</v>
      </c>
      <c r="AKD34" s="484" t="s">
        <v>108</v>
      </c>
      <c r="AKE34" s="484"/>
      <c r="AKF34" s="484"/>
      <c r="AKG34" s="484"/>
      <c r="AKH34" s="484"/>
      <c r="AKI34" s="483" t="s">
        <v>86</v>
      </c>
      <c r="AKJ34" s="478"/>
    </row>
    <row r="35" spans="1:1309" ht="18" customHeight="1" x14ac:dyDescent="0.3">
      <c r="A35" s="478" t="s">
        <v>168</v>
      </c>
      <c r="B35" s="478"/>
      <c r="C35" s="173" t="s">
        <v>168</v>
      </c>
      <c r="D35" s="173" t="s">
        <v>168</v>
      </c>
      <c r="E35" s="173" t="s">
        <v>168</v>
      </c>
      <c r="F35" s="484"/>
      <c r="G35" s="484"/>
      <c r="H35" s="484"/>
      <c r="I35" s="484"/>
      <c r="J35" s="484"/>
      <c r="K35" s="485"/>
      <c r="L35" s="478"/>
      <c r="M35" s="478" t="s">
        <v>168</v>
      </c>
      <c r="N35" s="478"/>
      <c r="O35" s="173" t="s">
        <v>168</v>
      </c>
      <c r="P35" s="173" t="s">
        <v>168</v>
      </c>
      <c r="Q35" s="173" t="s">
        <v>168</v>
      </c>
      <c r="R35" s="484"/>
      <c r="S35" s="484"/>
      <c r="T35" s="484"/>
      <c r="U35" s="484"/>
      <c r="V35" s="484"/>
      <c r="W35" s="485"/>
      <c r="X35" s="478"/>
      <c r="Y35" s="478" t="s">
        <v>168</v>
      </c>
      <c r="Z35" s="478"/>
      <c r="AA35" s="173" t="s">
        <v>168</v>
      </c>
      <c r="AB35" s="173" t="s">
        <v>168</v>
      </c>
      <c r="AC35" s="173" t="s">
        <v>168</v>
      </c>
      <c r="AD35" s="484"/>
      <c r="AE35" s="484"/>
      <c r="AF35" s="484"/>
      <c r="AG35" s="484"/>
      <c r="AH35" s="484"/>
      <c r="AI35" s="485"/>
      <c r="AJ35" s="478"/>
      <c r="AK35" s="478" t="s">
        <v>168</v>
      </c>
      <c r="AL35" s="478"/>
      <c r="AM35" s="173" t="s">
        <v>168</v>
      </c>
      <c r="AN35" s="173" t="s">
        <v>168</v>
      </c>
      <c r="AO35" s="173" t="s">
        <v>168</v>
      </c>
      <c r="AP35" s="484"/>
      <c r="AQ35" s="484"/>
      <c r="AR35" s="484"/>
      <c r="AS35" s="484"/>
      <c r="AT35" s="484"/>
      <c r="AU35" s="485"/>
      <c r="AV35" s="478"/>
      <c r="AW35" s="478" t="s">
        <v>168</v>
      </c>
      <c r="AX35" s="478"/>
      <c r="AY35" s="173" t="s">
        <v>168</v>
      </c>
      <c r="AZ35" s="173" t="s">
        <v>168</v>
      </c>
      <c r="BA35" s="173" t="s">
        <v>168</v>
      </c>
      <c r="BB35" s="484"/>
      <c r="BC35" s="484"/>
      <c r="BD35" s="484"/>
      <c r="BE35" s="484"/>
      <c r="BF35" s="484"/>
      <c r="BG35" s="485"/>
      <c r="BH35" s="478"/>
      <c r="BI35" s="478" t="s">
        <v>168</v>
      </c>
      <c r="BJ35" s="478"/>
      <c r="BK35" s="173" t="s">
        <v>168</v>
      </c>
      <c r="BL35" s="173" t="s">
        <v>168</v>
      </c>
      <c r="BM35" s="173" t="s">
        <v>168</v>
      </c>
      <c r="BN35" s="484"/>
      <c r="BO35" s="484"/>
      <c r="BP35" s="484"/>
      <c r="BQ35" s="484"/>
      <c r="BR35" s="484"/>
      <c r="BS35" s="485"/>
      <c r="BT35" s="478"/>
      <c r="BU35" s="478" t="s">
        <v>168</v>
      </c>
      <c r="BV35" s="478"/>
      <c r="BW35" s="173" t="s">
        <v>168</v>
      </c>
      <c r="BX35" s="173" t="s">
        <v>168</v>
      </c>
      <c r="BY35" s="173" t="s">
        <v>168</v>
      </c>
      <c r="BZ35" s="484"/>
      <c r="CA35" s="484"/>
      <c r="CB35" s="484"/>
      <c r="CC35" s="484"/>
      <c r="CD35" s="484"/>
      <c r="CE35" s="485"/>
      <c r="CF35" s="478"/>
      <c r="CG35" s="478" t="s">
        <v>168</v>
      </c>
      <c r="CH35" s="478"/>
      <c r="CI35" s="173" t="s">
        <v>168</v>
      </c>
      <c r="CJ35" s="173" t="s">
        <v>168</v>
      </c>
      <c r="CK35" s="173" t="s">
        <v>168</v>
      </c>
      <c r="CL35" s="484"/>
      <c r="CM35" s="484"/>
      <c r="CN35" s="484"/>
      <c r="CO35" s="484"/>
      <c r="CP35" s="484"/>
      <c r="CQ35" s="485"/>
      <c r="CR35" s="478"/>
      <c r="CS35" s="478" t="s">
        <v>168</v>
      </c>
      <c r="CT35" s="478"/>
      <c r="CU35" s="173" t="s">
        <v>168</v>
      </c>
      <c r="CV35" s="173" t="s">
        <v>168</v>
      </c>
      <c r="CW35" s="173" t="s">
        <v>168</v>
      </c>
      <c r="CX35" s="484"/>
      <c r="CY35" s="484"/>
      <c r="CZ35" s="484"/>
      <c r="DA35" s="484"/>
      <c r="DB35" s="484"/>
      <c r="DC35" s="485"/>
      <c r="DD35" s="478"/>
      <c r="DE35" s="478" t="s">
        <v>168</v>
      </c>
      <c r="DF35" s="478"/>
      <c r="DG35" s="173" t="s">
        <v>168</v>
      </c>
      <c r="DH35" s="173" t="s">
        <v>168</v>
      </c>
      <c r="DI35" s="173" t="s">
        <v>168</v>
      </c>
      <c r="DJ35" s="484"/>
      <c r="DK35" s="484"/>
      <c r="DL35" s="484"/>
      <c r="DM35" s="484"/>
      <c r="DN35" s="484"/>
      <c r="DO35" s="485"/>
      <c r="DP35" s="478"/>
      <c r="DQ35" s="478" t="s">
        <v>168</v>
      </c>
      <c r="DR35" s="478"/>
      <c r="DS35" s="173" t="s">
        <v>168</v>
      </c>
      <c r="DT35" s="173" t="s">
        <v>168</v>
      </c>
      <c r="DU35" s="173" t="s">
        <v>168</v>
      </c>
      <c r="DV35" s="484"/>
      <c r="DW35" s="484"/>
      <c r="DX35" s="484"/>
      <c r="DY35" s="484"/>
      <c r="DZ35" s="484"/>
      <c r="EA35" s="485"/>
      <c r="EB35" s="478"/>
      <c r="EC35" s="478" t="s">
        <v>168</v>
      </c>
      <c r="ED35" s="478"/>
      <c r="EE35" s="173" t="s">
        <v>168</v>
      </c>
      <c r="EF35" s="173" t="s">
        <v>168</v>
      </c>
      <c r="EG35" s="173" t="s">
        <v>168</v>
      </c>
      <c r="EH35" s="484"/>
      <c r="EI35" s="484"/>
      <c r="EJ35" s="484"/>
      <c r="EK35" s="484"/>
      <c r="EL35" s="484"/>
      <c r="EM35" s="485"/>
      <c r="EN35" s="478"/>
      <c r="EO35" s="478" t="s">
        <v>168</v>
      </c>
      <c r="EP35" s="478"/>
      <c r="EQ35" s="173" t="s">
        <v>168</v>
      </c>
      <c r="ER35" s="173" t="s">
        <v>168</v>
      </c>
      <c r="ES35" s="173" t="s">
        <v>168</v>
      </c>
      <c r="ET35" s="484"/>
      <c r="EU35" s="484"/>
      <c r="EV35" s="484"/>
      <c r="EW35" s="484"/>
      <c r="EX35" s="484"/>
      <c r="EY35" s="485"/>
      <c r="EZ35" s="478"/>
      <c r="FA35" s="478" t="s">
        <v>168</v>
      </c>
      <c r="FB35" s="478"/>
      <c r="FC35" s="173" t="s">
        <v>168</v>
      </c>
      <c r="FD35" s="173" t="s">
        <v>168</v>
      </c>
      <c r="FE35" s="173" t="s">
        <v>168</v>
      </c>
      <c r="FF35" s="484"/>
      <c r="FG35" s="484"/>
      <c r="FH35" s="484"/>
      <c r="FI35" s="484"/>
      <c r="FJ35" s="484"/>
      <c r="FK35" s="485"/>
      <c r="FL35" s="478"/>
      <c r="FM35" s="478" t="s">
        <v>168</v>
      </c>
      <c r="FN35" s="478"/>
      <c r="FO35" s="173" t="s">
        <v>168</v>
      </c>
      <c r="FP35" s="173" t="s">
        <v>168</v>
      </c>
      <c r="FQ35" s="173" t="s">
        <v>168</v>
      </c>
      <c r="FR35" s="484"/>
      <c r="FS35" s="484"/>
      <c r="FT35" s="484"/>
      <c r="FU35" s="484"/>
      <c r="FV35" s="484"/>
      <c r="FW35" s="485"/>
      <c r="FX35" s="478"/>
      <c r="FY35" s="478" t="s">
        <v>168</v>
      </c>
      <c r="FZ35" s="478"/>
      <c r="GA35" s="173" t="s">
        <v>168</v>
      </c>
      <c r="GB35" s="173" t="s">
        <v>168</v>
      </c>
      <c r="GC35" s="173" t="s">
        <v>168</v>
      </c>
      <c r="GD35" s="484"/>
      <c r="GE35" s="484"/>
      <c r="GF35" s="484"/>
      <c r="GG35" s="484"/>
      <c r="GH35" s="484"/>
      <c r="GI35" s="485"/>
      <c r="GJ35" s="478"/>
      <c r="GK35" s="478" t="s">
        <v>168</v>
      </c>
      <c r="GL35" s="478"/>
      <c r="GM35" s="173" t="s">
        <v>168</v>
      </c>
      <c r="GN35" s="173" t="s">
        <v>168</v>
      </c>
      <c r="GO35" s="173" t="s">
        <v>168</v>
      </c>
      <c r="GP35" s="484"/>
      <c r="GQ35" s="484"/>
      <c r="GR35" s="484"/>
      <c r="GS35" s="484"/>
      <c r="GT35" s="484"/>
      <c r="GU35" s="485"/>
      <c r="GV35" s="478"/>
      <c r="GW35" s="478" t="s">
        <v>168</v>
      </c>
      <c r="GX35" s="478"/>
      <c r="GY35" s="173" t="s">
        <v>168</v>
      </c>
      <c r="GZ35" s="173" t="s">
        <v>168</v>
      </c>
      <c r="HA35" s="173" t="s">
        <v>168</v>
      </c>
      <c r="HB35" s="484"/>
      <c r="HC35" s="484"/>
      <c r="HD35" s="484"/>
      <c r="HE35" s="484"/>
      <c r="HF35" s="484"/>
      <c r="HG35" s="485"/>
      <c r="HH35" s="478"/>
      <c r="HI35" s="478" t="s">
        <v>168</v>
      </c>
      <c r="HJ35" s="478"/>
      <c r="HK35" s="173" t="s">
        <v>168</v>
      </c>
      <c r="HL35" s="173" t="s">
        <v>168</v>
      </c>
      <c r="HM35" s="173" t="s">
        <v>168</v>
      </c>
      <c r="HN35" s="484"/>
      <c r="HO35" s="484"/>
      <c r="HP35" s="484"/>
      <c r="HQ35" s="484"/>
      <c r="HR35" s="484"/>
      <c r="HS35" s="485"/>
      <c r="HT35" s="478"/>
      <c r="HU35" s="478" t="s">
        <v>168</v>
      </c>
      <c r="HV35" s="478"/>
      <c r="HW35" s="173" t="s">
        <v>168</v>
      </c>
      <c r="HX35" s="173" t="s">
        <v>168</v>
      </c>
      <c r="HY35" s="173" t="s">
        <v>168</v>
      </c>
      <c r="HZ35" s="484"/>
      <c r="IA35" s="484"/>
      <c r="IB35" s="484"/>
      <c r="IC35" s="484"/>
      <c r="ID35" s="484"/>
      <c r="IE35" s="485"/>
      <c r="IF35" s="478"/>
      <c r="IG35" s="478" t="s">
        <v>168</v>
      </c>
      <c r="IH35" s="478"/>
      <c r="II35" s="173" t="s">
        <v>168</v>
      </c>
      <c r="IJ35" s="173" t="s">
        <v>168</v>
      </c>
      <c r="IK35" s="173" t="s">
        <v>168</v>
      </c>
      <c r="IL35" s="484"/>
      <c r="IM35" s="484"/>
      <c r="IN35" s="484"/>
      <c r="IO35" s="484"/>
      <c r="IP35" s="484"/>
      <c r="IQ35" s="485"/>
      <c r="IR35" s="478"/>
      <c r="IS35" s="478" t="s">
        <v>168</v>
      </c>
      <c r="IT35" s="478"/>
      <c r="IU35" s="173" t="s">
        <v>168</v>
      </c>
      <c r="IV35" s="173" t="s">
        <v>168</v>
      </c>
      <c r="IW35" s="173" t="s">
        <v>168</v>
      </c>
      <c r="IX35" s="484"/>
      <c r="IY35" s="484"/>
      <c r="IZ35" s="484"/>
      <c r="JA35" s="484"/>
      <c r="JB35" s="484"/>
      <c r="JC35" s="485"/>
      <c r="JD35" s="478"/>
      <c r="JE35" s="478" t="s">
        <v>168</v>
      </c>
      <c r="JF35" s="478"/>
      <c r="JG35" s="173" t="s">
        <v>168</v>
      </c>
      <c r="JH35" s="173" t="s">
        <v>168</v>
      </c>
      <c r="JI35" s="173" t="s">
        <v>168</v>
      </c>
      <c r="JJ35" s="484"/>
      <c r="JK35" s="484"/>
      <c r="JL35" s="484"/>
      <c r="JM35" s="484"/>
      <c r="JN35" s="484"/>
      <c r="JO35" s="485"/>
      <c r="JP35" s="478"/>
      <c r="JQ35" s="478" t="s">
        <v>168</v>
      </c>
      <c r="JR35" s="478"/>
      <c r="JS35" s="173" t="s">
        <v>168</v>
      </c>
      <c r="JT35" s="173" t="s">
        <v>168</v>
      </c>
      <c r="JU35" s="173" t="s">
        <v>168</v>
      </c>
      <c r="JV35" s="484"/>
      <c r="JW35" s="484"/>
      <c r="JX35" s="484"/>
      <c r="JY35" s="484"/>
      <c r="JZ35" s="484"/>
      <c r="KA35" s="485"/>
      <c r="KB35" s="478"/>
      <c r="KC35" s="478" t="s">
        <v>168</v>
      </c>
      <c r="KD35" s="478"/>
      <c r="KE35" s="173" t="s">
        <v>168</v>
      </c>
      <c r="KF35" s="173" t="s">
        <v>168</v>
      </c>
      <c r="KG35" s="173" t="s">
        <v>168</v>
      </c>
      <c r="KH35" s="484"/>
      <c r="KI35" s="484"/>
      <c r="KJ35" s="484"/>
      <c r="KK35" s="484"/>
      <c r="KL35" s="484"/>
      <c r="KM35" s="485"/>
      <c r="KN35" s="478"/>
      <c r="KO35" s="478" t="s">
        <v>168</v>
      </c>
      <c r="KP35" s="478"/>
      <c r="KQ35" s="173" t="s">
        <v>168</v>
      </c>
      <c r="KR35" s="173" t="s">
        <v>168</v>
      </c>
      <c r="KS35" s="173" t="s">
        <v>168</v>
      </c>
      <c r="KT35" s="484"/>
      <c r="KU35" s="484"/>
      <c r="KV35" s="484"/>
      <c r="KW35" s="484"/>
      <c r="KX35" s="484"/>
      <c r="KY35" s="485"/>
      <c r="KZ35" s="478"/>
      <c r="LA35" s="478" t="s">
        <v>168</v>
      </c>
      <c r="LB35" s="478"/>
      <c r="LC35" s="173" t="s">
        <v>168</v>
      </c>
      <c r="LD35" s="173" t="s">
        <v>168</v>
      </c>
      <c r="LE35" s="173" t="s">
        <v>168</v>
      </c>
      <c r="LF35" s="484"/>
      <c r="LG35" s="484"/>
      <c r="LH35" s="484"/>
      <c r="LI35" s="484"/>
      <c r="LJ35" s="484"/>
      <c r="LK35" s="485"/>
      <c r="LL35" s="478"/>
      <c r="LM35" s="478" t="s">
        <v>168</v>
      </c>
      <c r="LN35" s="478"/>
      <c r="LO35" s="173" t="s">
        <v>168</v>
      </c>
      <c r="LP35" s="173" t="s">
        <v>168</v>
      </c>
      <c r="LQ35" s="173" t="s">
        <v>168</v>
      </c>
      <c r="LR35" s="484"/>
      <c r="LS35" s="484"/>
      <c r="LT35" s="484"/>
      <c r="LU35" s="484"/>
      <c r="LV35" s="484"/>
      <c r="LW35" s="485"/>
      <c r="LX35" s="478"/>
      <c r="LY35" s="478" t="s">
        <v>168</v>
      </c>
      <c r="LZ35" s="478"/>
      <c r="MA35" s="173" t="s">
        <v>168</v>
      </c>
      <c r="MB35" s="173" t="s">
        <v>168</v>
      </c>
      <c r="MC35" s="173" t="s">
        <v>168</v>
      </c>
      <c r="MD35" s="484"/>
      <c r="ME35" s="484"/>
      <c r="MF35" s="484"/>
      <c r="MG35" s="484"/>
      <c r="MH35" s="484"/>
      <c r="MI35" s="485"/>
      <c r="MJ35" s="478"/>
      <c r="MK35" s="478" t="s">
        <v>168</v>
      </c>
      <c r="ML35" s="478"/>
      <c r="MM35" s="173" t="s">
        <v>168</v>
      </c>
      <c r="MN35" s="173" t="s">
        <v>168</v>
      </c>
      <c r="MO35" s="173" t="s">
        <v>168</v>
      </c>
      <c r="MP35" s="484"/>
      <c r="MQ35" s="484"/>
      <c r="MR35" s="484"/>
      <c r="MS35" s="484"/>
      <c r="MT35" s="484"/>
      <c r="MU35" s="485"/>
      <c r="MV35" s="478"/>
      <c r="MW35" s="478" t="s">
        <v>168</v>
      </c>
      <c r="MX35" s="478"/>
      <c r="MY35" s="173" t="s">
        <v>168</v>
      </c>
      <c r="MZ35" s="173" t="s">
        <v>168</v>
      </c>
      <c r="NA35" s="173" t="s">
        <v>168</v>
      </c>
      <c r="NB35" s="484"/>
      <c r="NC35" s="484"/>
      <c r="ND35" s="484"/>
      <c r="NE35" s="484"/>
      <c r="NF35" s="484"/>
      <c r="NG35" s="485"/>
      <c r="NH35" s="478"/>
      <c r="NI35" s="478" t="s">
        <v>168</v>
      </c>
      <c r="NJ35" s="478"/>
      <c r="NK35" s="173" t="s">
        <v>168</v>
      </c>
      <c r="NL35" s="173" t="s">
        <v>168</v>
      </c>
      <c r="NM35" s="173" t="s">
        <v>168</v>
      </c>
      <c r="NN35" s="484"/>
      <c r="NO35" s="484"/>
      <c r="NP35" s="484"/>
      <c r="NQ35" s="484"/>
      <c r="NR35" s="484"/>
      <c r="NS35" s="485"/>
      <c r="NT35" s="478"/>
      <c r="NU35" s="478" t="s">
        <v>168</v>
      </c>
      <c r="NV35" s="478"/>
      <c r="NW35" s="173" t="s">
        <v>168</v>
      </c>
      <c r="NX35" s="173" t="s">
        <v>168</v>
      </c>
      <c r="NY35" s="173" t="s">
        <v>168</v>
      </c>
      <c r="NZ35" s="484"/>
      <c r="OA35" s="484"/>
      <c r="OB35" s="484"/>
      <c r="OC35" s="484"/>
      <c r="OD35" s="484"/>
      <c r="OE35" s="485"/>
      <c r="OF35" s="478"/>
      <c r="OG35" s="478" t="s">
        <v>168</v>
      </c>
      <c r="OH35" s="478"/>
      <c r="OI35" s="173" t="s">
        <v>168</v>
      </c>
      <c r="OJ35" s="173" t="s">
        <v>168</v>
      </c>
      <c r="OK35" s="173" t="s">
        <v>168</v>
      </c>
      <c r="OL35" s="484"/>
      <c r="OM35" s="484"/>
      <c r="ON35" s="484"/>
      <c r="OO35" s="484"/>
      <c r="OP35" s="484"/>
      <c r="OQ35" s="485"/>
      <c r="OR35" s="478"/>
      <c r="OS35" s="478" t="s">
        <v>168</v>
      </c>
      <c r="OT35" s="478"/>
      <c r="OU35" s="173" t="s">
        <v>168</v>
      </c>
      <c r="OV35" s="173" t="s">
        <v>168</v>
      </c>
      <c r="OW35" s="173" t="s">
        <v>168</v>
      </c>
      <c r="OX35" s="484"/>
      <c r="OY35" s="484"/>
      <c r="OZ35" s="484"/>
      <c r="PA35" s="484"/>
      <c r="PB35" s="484"/>
      <c r="PC35" s="485"/>
      <c r="PD35" s="478"/>
      <c r="PE35" s="478" t="s">
        <v>168</v>
      </c>
      <c r="PF35" s="478"/>
      <c r="PG35" s="173" t="s">
        <v>168</v>
      </c>
      <c r="PH35" s="173" t="s">
        <v>168</v>
      </c>
      <c r="PI35" s="173" t="s">
        <v>168</v>
      </c>
      <c r="PJ35" s="484"/>
      <c r="PK35" s="484"/>
      <c r="PL35" s="484"/>
      <c r="PM35" s="484"/>
      <c r="PN35" s="484"/>
      <c r="PO35" s="485"/>
      <c r="PP35" s="478"/>
      <c r="PQ35" s="478" t="s">
        <v>168</v>
      </c>
      <c r="PR35" s="478"/>
      <c r="PS35" s="173" t="s">
        <v>168</v>
      </c>
      <c r="PT35" s="173" t="s">
        <v>168</v>
      </c>
      <c r="PU35" s="173" t="s">
        <v>168</v>
      </c>
      <c r="PV35" s="484"/>
      <c r="PW35" s="484"/>
      <c r="PX35" s="484"/>
      <c r="PY35" s="484"/>
      <c r="PZ35" s="484"/>
      <c r="QA35" s="485"/>
      <c r="QB35" s="478"/>
      <c r="QC35" s="478" t="s">
        <v>168</v>
      </c>
      <c r="QD35" s="478"/>
      <c r="QE35" s="173" t="s">
        <v>168</v>
      </c>
      <c r="QF35" s="173" t="s">
        <v>168</v>
      </c>
      <c r="QG35" s="173" t="s">
        <v>168</v>
      </c>
      <c r="QH35" s="484"/>
      <c r="QI35" s="484"/>
      <c r="QJ35" s="484"/>
      <c r="QK35" s="484"/>
      <c r="QL35" s="484"/>
      <c r="QM35" s="485"/>
      <c r="QN35" s="478"/>
      <c r="QO35" s="478" t="s">
        <v>168</v>
      </c>
      <c r="QP35" s="478"/>
      <c r="QQ35" s="173" t="s">
        <v>168</v>
      </c>
      <c r="QR35" s="173" t="s">
        <v>168</v>
      </c>
      <c r="QS35" s="173" t="s">
        <v>168</v>
      </c>
      <c r="QT35" s="484"/>
      <c r="QU35" s="484"/>
      <c r="QV35" s="484"/>
      <c r="QW35" s="484"/>
      <c r="QX35" s="484"/>
      <c r="QY35" s="485"/>
      <c r="QZ35" s="478"/>
      <c r="RA35" s="478" t="s">
        <v>168</v>
      </c>
      <c r="RB35" s="478"/>
      <c r="RC35" s="173" t="s">
        <v>168</v>
      </c>
      <c r="RD35" s="173" t="s">
        <v>168</v>
      </c>
      <c r="RE35" s="173" t="s">
        <v>168</v>
      </c>
      <c r="RF35" s="484"/>
      <c r="RG35" s="484"/>
      <c r="RH35" s="484"/>
      <c r="RI35" s="484"/>
      <c r="RJ35" s="484"/>
      <c r="RK35" s="485"/>
      <c r="RL35" s="478"/>
      <c r="RM35" s="478" t="s">
        <v>168</v>
      </c>
      <c r="RN35" s="478"/>
      <c r="RO35" s="173" t="s">
        <v>168</v>
      </c>
      <c r="RP35" s="173" t="s">
        <v>168</v>
      </c>
      <c r="RQ35" s="173" t="s">
        <v>168</v>
      </c>
      <c r="RR35" s="484"/>
      <c r="RS35" s="484"/>
      <c r="RT35" s="484"/>
      <c r="RU35" s="484"/>
      <c r="RV35" s="484"/>
      <c r="RW35" s="485"/>
      <c r="RX35" s="478"/>
      <c r="RY35" s="478" t="s">
        <v>168</v>
      </c>
      <c r="RZ35" s="478"/>
      <c r="SA35" s="173" t="s">
        <v>168</v>
      </c>
      <c r="SB35" s="173" t="s">
        <v>168</v>
      </c>
      <c r="SC35" s="173" t="s">
        <v>168</v>
      </c>
      <c r="SD35" s="484"/>
      <c r="SE35" s="484"/>
      <c r="SF35" s="484"/>
      <c r="SG35" s="484"/>
      <c r="SH35" s="484"/>
      <c r="SI35" s="485"/>
      <c r="SJ35" s="478"/>
      <c r="SK35" s="478" t="s">
        <v>168</v>
      </c>
      <c r="SL35" s="478"/>
      <c r="SM35" s="173" t="s">
        <v>168</v>
      </c>
      <c r="SN35" s="173" t="s">
        <v>168</v>
      </c>
      <c r="SO35" s="173" t="s">
        <v>168</v>
      </c>
      <c r="SP35" s="484"/>
      <c r="SQ35" s="484"/>
      <c r="SR35" s="484"/>
      <c r="SS35" s="484"/>
      <c r="ST35" s="484"/>
      <c r="SU35" s="485"/>
      <c r="SV35" s="478"/>
      <c r="SW35" s="478" t="s">
        <v>168</v>
      </c>
      <c r="SX35" s="478"/>
      <c r="SY35" s="173" t="s">
        <v>168</v>
      </c>
      <c r="SZ35" s="173" t="s">
        <v>168</v>
      </c>
      <c r="TA35" s="173" t="s">
        <v>168</v>
      </c>
      <c r="TB35" s="484"/>
      <c r="TC35" s="484"/>
      <c r="TD35" s="484"/>
      <c r="TE35" s="484"/>
      <c r="TF35" s="484"/>
      <c r="TG35" s="485"/>
      <c r="TH35" s="478"/>
      <c r="TI35" s="478" t="s">
        <v>168</v>
      </c>
      <c r="TJ35" s="478"/>
      <c r="TK35" s="173" t="s">
        <v>168</v>
      </c>
      <c r="TL35" s="173" t="s">
        <v>168</v>
      </c>
      <c r="TM35" s="173" t="s">
        <v>168</v>
      </c>
      <c r="TN35" s="484"/>
      <c r="TO35" s="484"/>
      <c r="TP35" s="484"/>
      <c r="TQ35" s="484"/>
      <c r="TR35" s="484"/>
      <c r="TS35" s="485"/>
      <c r="TT35" s="478"/>
      <c r="TU35" s="478" t="s">
        <v>168</v>
      </c>
      <c r="TV35" s="478"/>
      <c r="TW35" s="173" t="s">
        <v>168</v>
      </c>
      <c r="TX35" s="173" t="s">
        <v>168</v>
      </c>
      <c r="TY35" s="173" t="s">
        <v>168</v>
      </c>
      <c r="TZ35" s="484"/>
      <c r="UA35" s="484"/>
      <c r="UB35" s="484"/>
      <c r="UC35" s="484"/>
      <c r="UD35" s="484"/>
      <c r="UE35" s="485"/>
      <c r="UF35" s="478"/>
      <c r="UG35" s="478" t="s">
        <v>168</v>
      </c>
      <c r="UH35" s="478"/>
      <c r="UI35" s="173" t="s">
        <v>168</v>
      </c>
      <c r="UJ35" s="173" t="s">
        <v>168</v>
      </c>
      <c r="UK35" s="173" t="s">
        <v>168</v>
      </c>
      <c r="UL35" s="484"/>
      <c r="UM35" s="484"/>
      <c r="UN35" s="484"/>
      <c r="UO35" s="484"/>
      <c r="UP35" s="484"/>
      <c r="UQ35" s="485"/>
      <c r="UR35" s="478"/>
      <c r="US35" s="478" t="s">
        <v>168</v>
      </c>
      <c r="UT35" s="478"/>
      <c r="UU35" s="173" t="s">
        <v>168</v>
      </c>
      <c r="UV35" s="173" t="s">
        <v>168</v>
      </c>
      <c r="UW35" s="173" t="s">
        <v>168</v>
      </c>
      <c r="UX35" s="484"/>
      <c r="UY35" s="484"/>
      <c r="UZ35" s="484"/>
      <c r="VA35" s="484"/>
      <c r="VB35" s="484"/>
      <c r="VC35" s="485"/>
      <c r="VD35" s="478"/>
      <c r="VE35" s="478" t="s">
        <v>168</v>
      </c>
      <c r="VF35" s="478"/>
      <c r="VG35" s="173" t="s">
        <v>168</v>
      </c>
      <c r="VH35" s="173" t="s">
        <v>168</v>
      </c>
      <c r="VI35" s="173" t="s">
        <v>168</v>
      </c>
      <c r="VJ35" s="484"/>
      <c r="VK35" s="484"/>
      <c r="VL35" s="484"/>
      <c r="VM35" s="484"/>
      <c r="VN35" s="484"/>
      <c r="VO35" s="485"/>
      <c r="VP35" s="478"/>
      <c r="VQ35" s="478" t="s">
        <v>168</v>
      </c>
      <c r="VR35" s="478"/>
      <c r="VS35" s="173" t="s">
        <v>168</v>
      </c>
      <c r="VT35" s="173" t="s">
        <v>168</v>
      </c>
      <c r="VU35" s="173" t="s">
        <v>168</v>
      </c>
      <c r="VV35" s="484"/>
      <c r="VW35" s="484"/>
      <c r="VX35" s="484"/>
      <c r="VY35" s="484"/>
      <c r="VZ35" s="484"/>
      <c r="WA35" s="485"/>
      <c r="WB35" s="478"/>
      <c r="WC35" s="478" t="s">
        <v>168</v>
      </c>
      <c r="WD35" s="478"/>
      <c r="WE35" s="173" t="s">
        <v>168</v>
      </c>
      <c r="WF35" s="173" t="s">
        <v>168</v>
      </c>
      <c r="WG35" s="173" t="s">
        <v>168</v>
      </c>
      <c r="WH35" s="484"/>
      <c r="WI35" s="484"/>
      <c r="WJ35" s="484"/>
      <c r="WK35" s="484"/>
      <c r="WL35" s="484"/>
      <c r="WM35" s="485"/>
      <c r="WN35" s="478"/>
      <c r="WO35" s="478" t="s">
        <v>168</v>
      </c>
      <c r="WP35" s="478"/>
      <c r="WQ35" s="173" t="s">
        <v>168</v>
      </c>
      <c r="WR35" s="173" t="s">
        <v>168</v>
      </c>
      <c r="WS35" s="173" t="s">
        <v>168</v>
      </c>
      <c r="WT35" s="484"/>
      <c r="WU35" s="484"/>
      <c r="WV35" s="484"/>
      <c r="WW35" s="484"/>
      <c r="WX35" s="484"/>
      <c r="WY35" s="485"/>
      <c r="WZ35" s="478"/>
      <c r="XA35" s="478" t="s">
        <v>168</v>
      </c>
      <c r="XB35" s="478"/>
      <c r="XC35" s="173" t="s">
        <v>168</v>
      </c>
      <c r="XD35" s="173" t="s">
        <v>168</v>
      </c>
      <c r="XE35" s="173" t="s">
        <v>168</v>
      </c>
      <c r="XF35" s="484"/>
      <c r="XG35" s="484"/>
      <c r="XH35" s="484"/>
      <c r="XI35" s="484"/>
      <c r="XJ35" s="484"/>
      <c r="XK35" s="485"/>
      <c r="XL35" s="478"/>
      <c r="XM35" s="478" t="s">
        <v>168</v>
      </c>
      <c r="XN35" s="478"/>
      <c r="XO35" s="173" t="s">
        <v>168</v>
      </c>
      <c r="XP35" s="173" t="s">
        <v>168</v>
      </c>
      <c r="XQ35" s="173" t="s">
        <v>168</v>
      </c>
      <c r="XR35" s="484"/>
      <c r="XS35" s="484"/>
      <c r="XT35" s="484"/>
      <c r="XU35" s="484"/>
      <c r="XV35" s="484"/>
      <c r="XW35" s="485"/>
      <c r="XX35" s="478"/>
      <c r="XY35" s="478" t="s">
        <v>168</v>
      </c>
      <c r="XZ35" s="478"/>
      <c r="YA35" s="173" t="s">
        <v>168</v>
      </c>
      <c r="YB35" s="173" t="s">
        <v>168</v>
      </c>
      <c r="YC35" s="173" t="s">
        <v>168</v>
      </c>
      <c r="YD35" s="484"/>
      <c r="YE35" s="484"/>
      <c r="YF35" s="484"/>
      <c r="YG35" s="484"/>
      <c r="YH35" s="484"/>
      <c r="YI35" s="485"/>
      <c r="YJ35" s="478"/>
      <c r="YK35" s="478" t="s">
        <v>168</v>
      </c>
      <c r="YL35" s="478"/>
      <c r="YM35" s="173" t="s">
        <v>168</v>
      </c>
      <c r="YN35" s="173" t="s">
        <v>168</v>
      </c>
      <c r="YO35" s="173" t="s">
        <v>168</v>
      </c>
      <c r="YP35" s="484"/>
      <c r="YQ35" s="484"/>
      <c r="YR35" s="484"/>
      <c r="YS35" s="484"/>
      <c r="YT35" s="484"/>
      <c r="YU35" s="485"/>
      <c r="YV35" s="478"/>
      <c r="YW35" s="478" t="s">
        <v>168</v>
      </c>
      <c r="YX35" s="478"/>
      <c r="YY35" s="173" t="s">
        <v>168</v>
      </c>
      <c r="YZ35" s="173" t="s">
        <v>168</v>
      </c>
      <c r="ZA35" s="173" t="s">
        <v>168</v>
      </c>
      <c r="ZB35" s="484"/>
      <c r="ZC35" s="484"/>
      <c r="ZD35" s="484"/>
      <c r="ZE35" s="484"/>
      <c r="ZF35" s="484"/>
      <c r="ZG35" s="485"/>
      <c r="ZH35" s="478"/>
      <c r="ZI35" s="478" t="s">
        <v>168</v>
      </c>
      <c r="ZJ35" s="478"/>
      <c r="ZK35" s="173" t="s">
        <v>168</v>
      </c>
      <c r="ZL35" s="173" t="s">
        <v>168</v>
      </c>
      <c r="ZM35" s="173" t="s">
        <v>168</v>
      </c>
      <c r="ZN35" s="484"/>
      <c r="ZO35" s="484"/>
      <c r="ZP35" s="484"/>
      <c r="ZQ35" s="484"/>
      <c r="ZR35" s="484"/>
      <c r="ZS35" s="485"/>
      <c r="ZT35" s="478"/>
      <c r="ZU35" s="478" t="s">
        <v>168</v>
      </c>
      <c r="ZV35" s="478"/>
      <c r="ZW35" s="173" t="s">
        <v>168</v>
      </c>
      <c r="ZX35" s="173" t="s">
        <v>168</v>
      </c>
      <c r="ZY35" s="173" t="s">
        <v>168</v>
      </c>
      <c r="ZZ35" s="484"/>
      <c r="AAA35" s="484"/>
      <c r="AAB35" s="484"/>
      <c r="AAC35" s="484"/>
      <c r="AAD35" s="484"/>
      <c r="AAE35" s="485"/>
      <c r="AAF35" s="478"/>
      <c r="AAG35" s="478" t="s">
        <v>168</v>
      </c>
      <c r="AAH35" s="478"/>
      <c r="AAI35" s="173" t="s">
        <v>168</v>
      </c>
      <c r="AAJ35" s="173" t="s">
        <v>168</v>
      </c>
      <c r="AAK35" s="173" t="s">
        <v>168</v>
      </c>
      <c r="AAL35" s="484"/>
      <c r="AAM35" s="484"/>
      <c r="AAN35" s="484"/>
      <c r="AAO35" s="484"/>
      <c r="AAP35" s="484"/>
      <c r="AAQ35" s="485"/>
      <c r="AAR35" s="478"/>
      <c r="AAS35" s="478" t="s">
        <v>168</v>
      </c>
      <c r="AAT35" s="478"/>
      <c r="AAU35" s="173" t="s">
        <v>168</v>
      </c>
      <c r="AAV35" s="173" t="s">
        <v>168</v>
      </c>
      <c r="AAW35" s="173" t="s">
        <v>168</v>
      </c>
      <c r="AAX35" s="484"/>
      <c r="AAY35" s="484"/>
      <c r="AAZ35" s="484"/>
      <c r="ABA35" s="484"/>
      <c r="ABB35" s="484"/>
      <c r="ABC35" s="485"/>
      <c r="ABD35" s="478"/>
      <c r="ABE35" s="478" t="s">
        <v>168</v>
      </c>
      <c r="ABF35" s="478"/>
      <c r="ABG35" s="173" t="s">
        <v>168</v>
      </c>
      <c r="ABH35" s="173" t="s">
        <v>168</v>
      </c>
      <c r="ABI35" s="173" t="s">
        <v>168</v>
      </c>
      <c r="ABJ35" s="484"/>
      <c r="ABK35" s="484"/>
      <c r="ABL35" s="484"/>
      <c r="ABM35" s="484"/>
      <c r="ABN35" s="484"/>
      <c r="ABO35" s="485"/>
      <c r="ABP35" s="478"/>
      <c r="ABQ35" s="478" t="s">
        <v>168</v>
      </c>
      <c r="ABR35" s="478"/>
      <c r="ABS35" s="173" t="s">
        <v>168</v>
      </c>
      <c r="ABT35" s="173" t="s">
        <v>168</v>
      </c>
      <c r="ABU35" s="173" t="s">
        <v>168</v>
      </c>
      <c r="ABV35" s="484"/>
      <c r="ABW35" s="484"/>
      <c r="ABX35" s="484"/>
      <c r="ABY35" s="484"/>
      <c r="ABZ35" s="484"/>
      <c r="ACA35" s="485"/>
      <c r="ACB35" s="478"/>
      <c r="ACC35" s="478" t="s">
        <v>168</v>
      </c>
      <c r="ACD35" s="478"/>
      <c r="ACE35" s="173" t="s">
        <v>168</v>
      </c>
      <c r="ACF35" s="173" t="s">
        <v>168</v>
      </c>
      <c r="ACG35" s="173" t="s">
        <v>168</v>
      </c>
      <c r="ACH35" s="484"/>
      <c r="ACI35" s="484"/>
      <c r="ACJ35" s="484"/>
      <c r="ACK35" s="484"/>
      <c r="ACL35" s="484"/>
      <c r="ACM35" s="485"/>
      <c r="ACN35" s="478"/>
      <c r="ACO35" s="478" t="s">
        <v>168</v>
      </c>
      <c r="ACP35" s="478"/>
      <c r="ACQ35" s="173" t="s">
        <v>168</v>
      </c>
      <c r="ACR35" s="173" t="s">
        <v>168</v>
      </c>
      <c r="ACS35" s="173" t="s">
        <v>168</v>
      </c>
      <c r="ACT35" s="484"/>
      <c r="ACU35" s="484"/>
      <c r="ACV35" s="484"/>
      <c r="ACW35" s="484"/>
      <c r="ACX35" s="484"/>
      <c r="ACY35" s="485"/>
      <c r="ACZ35" s="478"/>
      <c r="ADA35" s="478" t="s">
        <v>168</v>
      </c>
      <c r="ADB35" s="478"/>
      <c r="ADC35" s="173" t="s">
        <v>168</v>
      </c>
      <c r="ADD35" s="173" t="s">
        <v>168</v>
      </c>
      <c r="ADE35" s="173" t="s">
        <v>168</v>
      </c>
      <c r="ADF35" s="484"/>
      <c r="ADG35" s="484"/>
      <c r="ADH35" s="484"/>
      <c r="ADI35" s="484"/>
      <c r="ADJ35" s="484"/>
      <c r="ADK35" s="485"/>
      <c r="ADL35" s="478"/>
      <c r="ADM35" s="478" t="s">
        <v>168</v>
      </c>
      <c r="ADN35" s="478"/>
      <c r="ADO35" s="173" t="s">
        <v>168</v>
      </c>
      <c r="ADP35" s="173" t="s">
        <v>168</v>
      </c>
      <c r="ADQ35" s="173" t="s">
        <v>168</v>
      </c>
      <c r="ADR35" s="484"/>
      <c r="ADS35" s="484"/>
      <c r="ADT35" s="484"/>
      <c r="ADU35" s="484"/>
      <c r="ADV35" s="484"/>
      <c r="ADW35" s="485"/>
      <c r="ADX35" s="478"/>
      <c r="ADY35" s="478" t="s">
        <v>168</v>
      </c>
      <c r="ADZ35" s="478"/>
      <c r="AEA35" s="173" t="s">
        <v>168</v>
      </c>
      <c r="AEB35" s="173" t="s">
        <v>168</v>
      </c>
      <c r="AEC35" s="173" t="s">
        <v>168</v>
      </c>
      <c r="AED35" s="484"/>
      <c r="AEE35" s="484"/>
      <c r="AEF35" s="484"/>
      <c r="AEG35" s="484"/>
      <c r="AEH35" s="484"/>
      <c r="AEI35" s="485"/>
      <c r="AEJ35" s="478"/>
      <c r="AEK35" s="478" t="s">
        <v>168</v>
      </c>
      <c r="AEL35" s="478"/>
      <c r="AEM35" s="173" t="s">
        <v>168</v>
      </c>
      <c r="AEN35" s="173" t="s">
        <v>168</v>
      </c>
      <c r="AEO35" s="173" t="s">
        <v>168</v>
      </c>
      <c r="AEP35" s="484"/>
      <c r="AEQ35" s="484"/>
      <c r="AER35" s="484"/>
      <c r="AES35" s="484"/>
      <c r="AET35" s="484"/>
      <c r="AEU35" s="485"/>
      <c r="AEV35" s="478"/>
      <c r="AEW35" s="478" t="s">
        <v>168</v>
      </c>
      <c r="AEX35" s="478"/>
      <c r="AEY35" s="173" t="s">
        <v>168</v>
      </c>
      <c r="AEZ35" s="173" t="s">
        <v>168</v>
      </c>
      <c r="AFA35" s="173" t="s">
        <v>168</v>
      </c>
      <c r="AFB35" s="484"/>
      <c r="AFC35" s="484"/>
      <c r="AFD35" s="484"/>
      <c r="AFE35" s="484"/>
      <c r="AFF35" s="484"/>
      <c r="AFG35" s="485"/>
      <c r="AFH35" s="478"/>
      <c r="AFI35" s="478" t="s">
        <v>168</v>
      </c>
      <c r="AFJ35" s="478"/>
      <c r="AFK35" s="173" t="s">
        <v>168</v>
      </c>
      <c r="AFL35" s="173" t="s">
        <v>168</v>
      </c>
      <c r="AFM35" s="173" t="s">
        <v>168</v>
      </c>
      <c r="AFN35" s="484"/>
      <c r="AFO35" s="484"/>
      <c r="AFP35" s="484"/>
      <c r="AFQ35" s="484"/>
      <c r="AFR35" s="484"/>
      <c r="AFS35" s="485"/>
      <c r="AFT35" s="478"/>
      <c r="AFU35" s="478" t="s">
        <v>168</v>
      </c>
      <c r="AFV35" s="478"/>
      <c r="AFW35" s="173" t="s">
        <v>168</v>
      </c>
      <c r="AFX35" s="173" t="s">
        <v>168</v>
      </c>
      <c r="AFY35" s="173" t="s">
        <v>168</v>
      </c>
      <c r="AFZ35" s="484"/>
      <c r="AGA35" s="484"/>
      <c r="AGB35" s="484"/>
      <c r="AGC35" s="484"/>
      <c r="AGD35" s="484"/>
      <c r="AGE35" s="485"/>
      <c r="AGF35" s="478"/>
      <c r="AGG35" s="478" t="s">
        <v>168</v>
      </c>
      <c r="AGH35" s="478"/>
      <c r="AGI35" s="173" t="s">
        <v>168</v>
      </c>
      <c r="AGJ35" s="173" t="s">
        <v>168</v>
      </c>
      <c r="AGK35" s="173" t="s">
        <v>168</v>
      </c>
      <c r="AGL35" s="484"/>
      <c r="AGM35" s="484"/>
      <c r="AGN35" s="484"/>
      <c r="AGO35" s="484"/>
      <c r="AGP35" s="484"/>
      <c r="AGQ35" s="485"/>
      <c r="AGR35" s="478"/>
      <c r="AGS35" s="478" t="s">
        <v>168</v>
      </c>
      <c r="AGT35" s="478"/>
      <c r="AGU35" s="173" t="s">
        <v>168</v>
      </c>
      <c r="AGV35" s="173" t="s">
        <v>168</v>
      </c>
      <c r="AGW35" s="173" t="s">
        <v>168</v>
      </c>
      <c r="AGX35" s="484"/>
      <c r="AGY35" s="484"/>
      <c r="AGZ35" s="484"/>
      <c r="AHA35" s="484"/>
      <c r="AHB35" s="484"/>
      <c r="AHC35" s="485"/>
      <c r="AHD35" s="478"/>
      <c r="AHE35" s="478" t="s">
        <v>168</v>
      </c>
      <c r="AHF35" s="478"/>
      <c r="AHG35" s="173" t="s">
        <v>168</v>
      </c>
      <c r="AHH35" s="173" t="s">
        <v>168</v>
      </c>
      <c r="AHI35" s="173" t="s">
        <v>168</v>
      </c>
      <c r="AHJ35" s="484"/>
      <c r="AHK35" s="484"/>
      <c r="AHL35" s="484"/>
      <c r="AHM35" s="484"/>
      <c r="AHN35" s="484"/>
      <c r="AHO35" s="485"/>
      <c r="AHP35" s="478"/>
      <c r="AHQ35" s="478" t="s">
        <v>168</v>
      </c>
      <c r="AHR35" s="478"/>
      <c r="AHS35" s="173" t="s">
        <v>168</v>
      </c>
      <c r="AHT35" s="173" t="s">
        <v>168</v>
      </c>
      <c r="AHU35" s="173" t="s">
        <v>168</v>
      </c>
      <c r="AHV35" s="484"/>
      <c r="AHW35" s="484"/>
      <c r="AHX35" s="484"/>
      <c r="AHY35" s="484"/>
      <c r="AHZ35" s="484"/>
      <c r="AIA35" s="485"/>
      <c r="AIB35" s="478"/>
      <c r="AIC35" s="478" t="s">
        <v>168</v>
      </c>
      <c r="AID35" s="478"/>
      <c r="AIE35" s="173" t="s">
        <v>168</v>
      </c>
      <c r="AIF35" s="173" t="s">
        <v>168</v>
      </c>
      <c r="AIG35" s="173" t="s">
        <v>168</v>
      </c>
      <c r="AIH35" s="484"/>
      <c r="AII35" s="484"/>
      <c r="AIJ35" s="484"/>
      <c r="AIK35" s="484"/>
      <c r="AIL35" s="484"/>
      <c r="AIM35" s="485"/>
      <c r="AIN35" s="478"/>
      <c r="AIO35" s="478" t="s">
        <v>168</v>
      </c>
      <c r="AIP35" s="478"/>
      <c r="AIQ35" s="173" t="s">
        <v>168</v>
      </c>
      <c r="AIR35" s="173" t="s">
        <v>168</v>
      </c>
      <c r="AIS35" s="173" t="s">
        <v>168</v>
      </c>
      <c r="AIT35" s="484"/>
      <c r="AIU35" s="484"/>
      <c r="AIV35" s="484"/>
      <c r="AIW35" s="484"/>
      <c r="AIX35" s="484"/>
      <c r="AIY35" s="485"/>
      <c r="AIZ35" s="478"/>
      <c r="AJA35" s="478" t="s">
        <v>168</v>
      </c>
      <c r="AJB35" s="478"/>
      <c r="AJC35" s="173" t="s">
        <v>168</v>
      </c>
      <c r="AJD35" s="173" t="s">
        <v>168</v>
      </c>
      <c r="AJE35" s="173" t="s">
        <v>168</v>
      </c>
      <c r="AJF35" s="484"/>
      <c r="AJG35" s="484"/>
      <c r="AJH35" s="484"/>
      <c r="AJI35" s="484"/>
      <c r="AJJ35" s="484"/>
      <c r="AJK35" s="485"/>
      <c r="AJL35" s="478"/>
      <c r="AJM35" s="478" t="s">
        <v>168</v>
      </c>
      <c r="AJN35" s="478"/>
      <c r="AJO35" s="173" t="s">
        <v>168</v>
      </c>
      <c r="AJP35" s="173" t="s">
        <v>168</v>
      </c>
      <c r="AJQ35" s="173" t="s">
        <v>168</v>
      </c>
      <c r="AJR35" s="484"/>
      <c r="AJS35" s="484"/>
      <c r="AJT35" s="484"/>
      <c r="AJU35" s="484"/>
      <c r="AJV35" s="484"/>
      <c r="AJW35" s="485"/>
      <c r="AJX35" s="478"/>
      <c r="AJY35" s="478" t="s">
        <v>168</v>
      </c>
      <c r="AJZ35" s="478"/>
      <c r="AKA35" s="173" t="s">
        <v>168</v>
      </c>
      <c r="AKB35" s="173" t="s">
        <v>168</v>
      </c>
      <c r="AKC35" s="173" t="s">
        <v>168</v>
      </c>
      <c r="AKD35" s="484"/>
      <c r="AKE35" s="484"/>
      <c r="AKF35" s="484"/>
      <c r="AKG35" s="484"/>
      <c r="AKH35" s="484"/>
      <c r="AKI35" s="485"/>
      <c r="AKJ35" s="478"/>
    </row>
    <row r="36" spans="1:1309" ht="18" customHeight="1" x14ac:dyDescent="0.3">
      <c r="A36" s="480" t="s">
        <v>168</v>
      </c>
      <c r="B36" s="481"/>
      <c r="C36" s="173" t="s">
        <v>168</v>
      </c>
      <c r="D36" s="173" t="s">
        <v>168</v>
      </c>
      <c r="E36" s="173" t="s">
        <v>168</v>
      </c>
      <c r="F36" s="486" t="s">
        <v>109</v>
      </c>
      <c r="G36" s="486"/>
      <c r="H36" s="486" t="s">
        <v>110</v>
      </c>
      <c r="I36" s="486"/>
      <c r="J36" s="486" t="s">
        <v>111</v>
      </c>
      <c r="K36" s="486"/>
      <c r="L36" s="486"/>
      <c r="M36" s="480" t="s">
        <v>168</v>
      </c>
      <c r="N36" s="481"/>
      <c r="O36" s="173" t="s">
        <v>168</v>
      </c>
      <c r="P36" s="173" t="s">
        <v>168</v>
      </c>
      <c r="Q36" s="173" t="s">
        <v>168</v>
      </c>
      <c r="R36" s="486" t="s">
        <v>109</v>
      </c>
      <c r="S36" s="486"/>
      <c r="T36" s="486" t="s">
        <v>110</v>
      </c>
      <c r="U36" s="486"/>
      <c r="V36" s="486" t="s">
        <v>111</v>
      </c>
      <c r="W36" s="486"/>
      <c r="X36" s="486"/>
      <c r="Y36" s="480" t="s">
        <v>168</v>
      </c>
      <c r="Z36" s="481"/>
      <c r="AA36" s="173" t="s">
        <v>168</v>
      </c>
      <c r="AB36" s="173" t="s">
        <v>168</v>
      </c>
      <c r="AC36" s="173" t="s">
        <v>168</v>
      </c>
      <c r="AD36" s="486" t="s">
        <v>109</v>
      </c>
      <c r="AE36" s="486"/>
      <c r="AF36" s="486" t="s">
        <v>110</v>
      </c>
      <c r="AG36" s="486"/>
      <c r="AH36" s="486" t="s">
        <v>111</v>
      </c>
      <c r="AI36" s="486"/>
      <c r="AJ36" s="486"/>
      <c r="AK36" s="480" t="s">
        <v>168</v>
      </c>
      <c r="AL36" s="481"/>
      <c r="AM36" s="173" t="s">
        <v>168</v>
      </c>
      <c r="AN36" s="173" t="s">
        <v>168</v>
      </c>
      <c r="AO36" s="173" t="s">
        <v>168</v>
      </c>
      <c r="AP36" s="486" t="s">
        <v>109</v>
      </c>
      <c r="AQ36" s="486"/>
      <c r="AR36" s="486" t="s">
        <v>110</v>
      </c>
      <c r="AS36" s="486"/>
      <c r="AT36" s="486" t="s">
        <v>111</v>
      </c>
      <c r="AU36" s="486"/>
      <c r="AV36" s="486"/>
      <c r="AW36" s="480" t="s">
        <v>168</v>
      </c>
      <c r="AX36" s="481"/>
      <c r="AY36" s="173" t="s">
        <v>168</v>
      </c>
      <c r="AZ36" s="173" t="s">
        <v>168</v>
      </c>
      <c r="BA36" s="173" t="s">
        <v>168</v>
      </c>
      <c r="BB36" s="486" t="s">
        <v>109</v>
      </c>
      <c r="BC36" s="486"/>
      <c r="BD36" s="486" t="s">
        <v>110</v>
      </c>
      <c r="BE36" s="486"/>
      <c r="BF36" s="486" t="s">
        <v>111</v>
      </c>
      <c r="BG36" s="486"/>
      <c r="BH36" s="486"/>
      <c r="BI36" s="480" t="s">
        <v>168</v>
      </c>
      <c r="BJ36" s="481"/>
      <c r="BK36" s="173" t="s">
        <v>168</v>
      </c>
      <c r="BL36" s="173" t="s">
        <v>168</v>
      </c>
      <c r="BM36" s="173" t="s">
        <v>168</v>
      </c>
      <c r="BN36" s="486" t="s">
        <v>109</v>
      </c>
      <c r="BO36" s="486"/>
      <c r="BP36" s="486" t="s">
        <v>110</v>
      </c>
      <c r="BQ36" s="486"/>
      <c r="BR36" s="486" t="s">
        <v>111</v>
      </c>
      <c r="BS36" s="486"/>
      <c r="BT36" s="486"/>
      <c r="BU36" s="480" t="s">
        <v>168</v>
      </c>
      <c r="BV36" s="481"/>
      <c r="BW36" s="173" t="s">
        <v>168</v>
      </c>
      <c r="BX36" s="173" t="s">
        <v>168</v>
      </c>
      <c r="BY36" s="173" t="s">
        <v>168</v>
      </c>
      <c r="BZ36" s="486" t="s">
        <v>109</v>
      </c>
      <c r="CA36" s="486"/>
      <c r="CB36" s="486" t="s">
        <v>110</v>
      </c>
      <c r="CC36" s="486"/>
      <c r="CD36" s="486" t="s">
        <v>111</v>
      </c>
      <c r="CE36" s="486"/>
      <c r="CF36" s="486"/>
      <c r="CG36" s="480" t="s">
        <v>168</v>
      </c>
      <c r="CH36" s="481"/>
      <c r="CI36" s="173" t="s">
        <v>168</v>
      </c>
      <c r="CJ36" s="173" t="s">
        <v>168</v>
      </c>
      <c r="CK36" s="173" t="s">
        <v>168</v>
      </c>
      <c r="CL36" s="486" t="s">
        <v>109</v>
      </c>
      <c r="CM36" s="486"/>
      <c r="CN36" s="486" t="s">
        <v>110</v>
      </c>
      <c r="CO36" s="486"/>
      <c r="CP36" s="486" t="s">
        <v>111</v>
      </c>
      <c r="CQ36" s="486"/>
      <c r="CR36" s="486"/>
      <c r="CS36" s="480" t="s">
        <v>168</v>
      </c>
      <c r="CT36" s="481"/>
      <c r="CU36" s="173" t="s">
        <v>168</v>
      </c>
      <c r="CV36" s="173" t="s">
        <v>168</v>
      </c>
      <c r="CW36" s="173" t="s">
        <v>168</v>
      </c>
      <c r="CX36" s="486" t="s">
        <v>109</v>
      </c>
      <c r="CY36" s="486"/>
      <c r="CZ36" s="486" t="s">
        <v>110</v>
      </c>
      <c r="DA36" s="486"/>
      <c r="DB36" s="486" t="s">
        <v>111</v>
      </c>
      <c r="DC36" s="486"/>
      <c r="DD36" s="486"/>
      <c r="DE36" s="480" t="s">
        <v>168</v>
      </c>
      <c r="DF36" s="481"/>
      <c r="DG36" s="173" t="s">
        <v>168</v>
      </c>
      <c r="DH36" s="173" t="s">
        <v>168</v>
      </c>
      <c r="DI36" s="173" t="s">
        <v>168</v>
      </c>
      <c r="DJ36" s="486" t="s">
        <v>109</v>
      </c>
      <c r="DK36" s="486"/>
      <c r="DL36" s="486" t="s">
        <v>110</v>
      </c>
      <c r="DM36" s="486"/>
      <c r="DN36" s="486" t="s">
        <v>111</v>
      </c>
      <c r="DO36" s="486"/>
      <c r="DP36" s="486"/>
      <c r="DQ36" s="480" t="s">
        <v>168</v>
      </c>
      <c r="DR36" s="481"/>
      <c r="DS36" s="173" t="s">
        <v>168</v>
      </c>
      <c r="DT36" s="173" t="s">
        <v>168</v>
      </c>
      <c r="DU36" s="173" t="s">
        <v>168</v>
      </c>
      <c r="DV36" s="486" t="s">
        <v>109</v>
      </c>
      <c r="DW36" s="486"/>
      <c r="DX36" s="486" t="s">
        <v>110</v>
      </c>
      <c r="DY36" s="486"/>
      <c r="DZ36" s="486" t="s">
        <v>111</v>
      </c>
      <c r="EA36" s="486"/>
      <c r="EB36" s="486"/>
      <c r="EC36" s="480" t="s">
        <v>168</v>
      </c>
      <c r="ED36" s="481"/>
      <c r="EE36" s="173" t="s">
        <v>168</v>
      </c>
      <c r="EF36" s="173" t="s">
        <v>168</v>
      </c>
      <c r="EG36" s="173" t="s">
        <v>168</v>
      </c>
      <c r="EH36" s="486" t="s">
        <v>109</v>
      </c>
      <c r="EI36" s="486"/>
      <c r="EJ36" s="486" t="s">
        <v>110</v>
      </c>
      <c r="EK36" s="486"/>
      <c r="EL36" s="486" t="s">
        <v>111</v>
      </c>
      <c r="EM36" s="486"/>
      <c r="EN36" s="486"/>
      <c r="EO36" s="480" t="s">
        <v>168</v>
      </c>
      <c r="EP36" s="481"/>
      <c r="EQ36" s="173" t="s">
        <v>168</v>
      </c>
      <c r="ER36" s="173" t="s">
        <v>168</v>
      </c>
      <c r="ES36" s="173" t="s">
        <v>168</v>
      </c>
      <c r="ET36" s="486" t="s">
        <v>109</v>
      </c>
      <c r="EU36" s="486"/>
      <c r="EV36" s="486" t="s">
        <v>110</v>
      </c>
      <c r="EW36" s="486"/>
      <c r="EX36" s="486" t="s">
        <v>111</v>
      </c>
      <c r="EY36" s="486"/>
      <c r="EZ36" s="486"/>
      <c r="FA36" s="480" t="s">
        <v>168</v>
      </c>
      <c r="FB36" s="481"/>
      <c r="FC36" s="173" t="s">
        <v>168</v>
      </c>
      <c r="FD36" s="173" t="s">
        <v>168</v>
      </c>
      <c r="FE36" s="173" t="s">
        <v>168</v>
      </c>
      <c r="FF36" s="486" t="s">
        <v>109</v>
      </c>
      <c r="FG36" s="486"/>
      <c r="FH36" s="486" t="s">
        <v>110</v>
      </c>
      <c r="FI36" s="486"/>
      <c r="FJ36" s="486" t="s">
        <v>111</v>
      </c>
      <c r="FK36" s="486"/>
      <c r="FL36" s="486"/>
      <c r="FM36" s="480" t="s">
        <v>168</v>
      </c>
      <c r="FN36" s="481"/>
      <c r="FO36" s="173" t="s">
        <v>168</v>
      </c>
      <c r="FP36" s="173" t="s">
        <v>168</v>
      </c>
      <c r="FQ36" s="173" t="s">
        <v>168</v>
      </c>
      <c r="FR36" s="486" t="s">
        <v>109</v>
      </c>
      <c r="FS36" s="486"/>
      <c r="FT36" s="486" t="s">
        <v>110</v>
      </c>
      <c r="FU36" s="486"/>
      <c r="FV36" s="486" t="s">
        <v>111</v>
      </c>
      <c r="FW36" s="486"/>
      <c r="FX36" s="486"/>
      <c r="FY36" s="480" t="s">
        <v>168</v>
      </c>
      <c r="FZ36" s="481"/>
      <c r="GA36" s="173" t="s">
        <v>168</v>
      </c>
      <c r="GB36" s="173" t="s">
        <v>168</v>
      </c>
      <c r="GC36" s="173" t="s">
        <v>168</v>
      </c>
      <c r="GD36" s="486" t="s">
        <v>109</v>
      </c>
      <c r="GE36" s="486"/>
      <c r="GF36" s="486" t="s">
        <v>110</v>
      </c>
      <c r="GG36" s="486"/>
      <c r="GH36" s="486" t="s">
        <v>111</v>
      </c>
      <c r="GI36" s="486"/>
      <c r="GJ36" s="486"/>
      <c r="GK36" s="480" t="s">
        <v>168</v>
      </c>
      <c r="GL36" s="481"/>
      <c r="GM36" s="173" t="s">
        <v>168</v>
      </c>
      <c r="GN36" s="173" t="s">
        <v>168</v>
      </c>
      <c r="GO36" s="173" t="s">
        <v>168</v>
      </c>
      <c r="GP36" s="486" t="s">
        <v>109</v>
      </c>
      <c r="GQ36" s="486"/>
      <c r="GR36" s="486" t="s">
        <v>110</v>
      </c>
      <c r="GS36" s="486"/>
      <c r="GT36" s="486" t="s">
        <v>111</v>
      </c>
      <c r="GU36" s="486"/>
      <c r="GV36" s="486"/>
      <c r="GW36" s="480" t="s">
        <v>168</v>
      </c>
      <c r="GX36" s="481"/>
      <c r="GY36" s="173" t="s">
        <v>168</v>
      </c>
      <c r="GZ36" s="173" t="s">
        <v>168</v>
      </c>
      <c r="HA36" s="173" t="s">
        <v>168</v>
      </c>
      <c r="HB36" s="486" t="s">
        <v>109</v>
      </c>
      <c r="HC36" s="486"/>
      <c r="HD36" s="486" t="s">
        <v>110</v>
      </c>
      <c r="HE36" s="486"/>
      <c r="HF36" s="486" t="s">
        <v>111</v>
      </c>
      <c r="HG36" s="486"/>
      <c r="HH36" s="486"/>
      <c r="HI36" s="480" t="s">
        <v>168</v>
      </c>
      <c r="HJ36" s="481"/>
      <c r="HK36" s="173" t="s">
        <v>168</v>
      </c>
      <c r="HL36" s="173" t="s">
        <v>168</v>
      </c>
      <c r="HM36" s="173" t="s">
        <v>168</v>
      </c>
      <c r="HN36" s="486" t="s">
        <v>109</v>
      </c>
      <c r="HO36" s="486"/>
      <c r="HP36" s="486" t="s">
        <v>110</v>
      </c>
      <c r="HQ36" s="486"/>
      <c r="HR36" s="486" t="s">
        <v>111</v>
      </c>
      <c r="HS36" s="486"/>
      <c r="HT36" s="486"/>
      <c r="HU36" s="480" t="s">
        <v>168</v>
      </c>
      <c r="HV36" s="481"/>
      <c r="HW36" s="173" t="s">
        <v>168</v>
      </c>
      <c r="HX36" s="173" t="s">
        <v>168</v>
      </c>
      <c r="HY36" s="173" t="s">
        <v>168</v>
      </c>
      <c r="HZ36" s="486" t="s">
        <v>109</v>
      </c>
      <c r="IA36" s="486"/>
      <c r="IB36" s="486" t="s">
        <v>110</v>
      </c>
      <c r="IC36" s="486"/>
      <c r="ID36" s="486" t="s">
        <v>111</v>
      </c>
      <c r="IE36" s="486"/>
      <c r="IF36" s="486"/>
      <c r="IG36" s="480" t="s">
        <v>168</v>
      </c>
      <c r="IH36" s="481"/>
      <c r="II36" s="173" t="s">
        <v>168</v>
      </c>
      <c r="IJ36" s="173" t="s">
        <v>168</v>
      </c>
      <c r="IK36" s="173" t="s">
        <v>168</v>
      </c>
      <c r="IL36" s="486" t="s">
        <v>109</v>
      </c>
      <c r="IM36" s="486"/>
      <c r="IN36" s="486" t="s">
        <v>110</v>
      </c>
      <c r="IO36" s="486"/>
      <c r="IP36" s="486" t="s">
        <v>111</v>
      </c>
      <c r="IQ36" s="486"/>
      <c r="IR36" s="486"/>
      <c r="IS36" s="480" t="s">
        <v>168</v>
      </c>
      <c r="IT36" s="481"/>
      <c r="IU36" s="173" t="s">
        <v>168</v>
      </c>
      <c r="IV36" s="173" t="s">
        <v>168</v>
      </c>
      <c r="IW36" s="173" t="s">
        <v>168</v>
      </c>
      <c r="IX36" s="486" t="s">
        <v>109</v>
      </c>
      <c r="IY36" s="486"/>
      <c r="IZ36" s="486" t="s">
        <v>110</v>
      </c>
      <c r="JA36" s="486"/>
      <c r="JB36" s="486" t="s">
        <v>111</v>
      </c>
      <c r="JC36" s="486"/>
      <c r="JD36" s="486"/>
      <c r="JE36" s="480" t="s">
        <v>168</v>
      </c>
      <c r="JF36" s="481"/>
      <c r="JG36" s="173" t="s">
        <v>168</v>
      </c>
      <c r="JH36" s="173" t="s">
        <v>168</v>
      </c>
      <c r="JI36" s="173" t="s">
        <v>168</v>
      </c>
      <c r="JJ36" s="486" t="s">
        <v>109</v>
      </c>
      <c r="JK36" s="486"/>
      <c r="JL36" s="486" t="s">
        <v>110</v>
      </c>
      <c r="JM36" s="486"/>
      <c r="JN36" s="486" t="s">
        <v>111</v>
      </c>
      <c r="JO36" s="486"/>
      <c r="JP36" s="486"/>
      <c r="JQ36" s="480" t="s">
        <v>168</v>
      </c>
      <c r="JR36" s="481"/>
      <c r="JS36" s="173" t="s">
        <v>168</v>
      </c>
      <c r="JT36" s="173" t="s">
        <v>168</v>
      </c>
      <c r="JU36" s="173" t="s">
        <v>168</v>
      </c>
      <c r="JV36" s="486" t="s">
        <v>109</v>
      </c>
      <c r="JW36" s="486"/>
      <c r="JX36" s="486" t="s">
        <v>110</v>
      </c>
      <c r="JY36" s="486"/>
      <c r="JZ36" s="486" t="s">
        <v>111</v>
      </c>
      <c r="KA36" s="486"/>
      <c r="KB36" s="486"/>
      <c r="KC36" s="480" t="s">
        <v>168</v>
      </c>
      <c r="KD36" s="481"/>
      <c r="KE36" s="173" t="s">
        <v>168</v>
      </c>
      <c r="KF36" s="173" t="s">
        <v>168</v>
      </c>
      <c r="KG36" s="173" t="s">
        <v>168</v>
      </c>
      <c r="KH36" s="486" t="s">
        <v>109</v>
      </c>
      <c r="KI36" s="486"/>
      <c r="KJ36" s="486" t="s">
        <v>110</v>
      </c>
      <c r="KK36" s="486"/>
      <c r="KL36" s="486" t="s">
        <v>111</v>
      </c>
      <c r="KM36" s="486"/>
      <c r="KN36" s="486"/>
      <c r="KO36" s="480" t="s">
        <v>168</v>
      </c>
      <c r="KP36" s="481"/>
      <c r="KQ36" s="173" t="s">
        <v>168</v>
      </c>
      <c r="KR36" s="173" t="s">
        <v>168</v>
      </c>
      <c r="KS36" s="173" t="s">
        <v>168</v>
      </c>
      <c r="KT36" s="486" t="s">
        <v>109</v>
      </c>
      <c r="KU36" s="486"/>
      <c r="KV36" s="486" t="s">
        <v>110</v>
      </c>
      <c r="KW36" s="486"/>
      <c r="KX36" s="486" t="s">
        <v>111</v>
      </c>
      <c r="KY36" s="486"/>
      <c r="KZ36" s="486"/>
      <c r="LA36" s="480" t="s">
        <v>168</v>
      </c>
      <c r="LB36" s="481"/>
      <c r="LC36" s="173" t="s">
        <v>168</v>
      </c>
      <c r="LD36" s="173" t="s">
        <v>168</v>
      </c>
      <c r="LE36" s="173" t="s">
        <v>168</v>
      </c>
      <c r="LF36" s="486" t="s">
        <v>109</v>
      </c>
      <c r="LG36" s="486"/>
      <c r="LH36" s="486" t="s">
        <v>110</v>
      </c>
      <c r="LI36" s="486"/>
      <c r="LJ36" s="486" t="s">
        <v>111</v>
      </c>
      <c r="LK36" s="486"/>
      <c r="LL36" s="486"/>
      <c r="LM36" s="480" t="s">
        <v>168</v>
      </c>
      <c r="LN36" s="481"/>
      <c r="LO36" s="173" t="s">
        <v>168</v>
      </c>
      <c r="LP36" s="173" t="s">
        <v>168</v>
      </c>
      <c r="LQ36" s="173" t="s">
        <v>168</v>
      </c>
      <c r="LR36" s="486" t="s">
        <v>109</v>
      </c>
      <c r="LS36" s="486"/>
      <c r="LT36" s="486" t="s">
        <v>110</v>
      </c>
      <c r="LU36" s="486"/>
      <c r="LV36" s="486" t="s">
        <v>111</v>
      </c>
      <c r="LW36" s="486"/>
      <c r="LX36" s="486"/>
      <c r="LY36" s="480" t="s">
        <v>168</v>
      </c>
      <c r="LZ36" s="481"/>
      <c r="MA36" s="173" t="s">
        <v>168</v>
      </c>
      <c r="MB36" s="173" t="s">
        <v>168</v>
      </c>
      <c r="MC36" s="173" t="s">
        <v>168</v>
      </c>
      <c r="MD36" s="486" t="s">
        <v>109</v>
      </c>
      <c r="ME36" s="486"/>
      <c r="MF36" s="486" t="s">
        <v>110</v>
      </c>
      <c r="MG36" s="486"/>
      <c r="MH36" s="486" t="s">
        <v>111</v>
      </c>
      <c r="MI36" s="486"/>
      <c r="MJ36" s="486"/>
      <c r="MK36" s="480" t="s">
        <v>168</v>
      </c>
      <c r="ML36" s="481"/>
      <c r="MM36" s="173" t="s">
        <v>168</v>
      </c>
      <c r="MN36" s="173" t="s">
        <v>168</v>
      </c>
      <c r="MO36" s="173" t="s">
        <v>168</v>
      </c>
      <c r="MP36" s="486" t="s">
        <v>109</v>
      </c>
      <c r="MQ36" s="486"/>
      <c r="MR36" s="486" t="s">
        <v>110</v>
      </c>
      <c r="MS36" s="486"/>
      <c r="MT36" s="486" t="s">
        <v>111</v>
      </c>
      <c r="MU36" s="486"/>
      <c r="MV36" s="486"/>
      <c r="MW36" s="480" t="s">
        <v>168</v>
      </c>
      <c r="MX36" s="481"/>
      <c r="MY36" s="173" t="s">
        <v>168</v>
      </c>
      <c r="MZ36" s="173" t="s">
        <v>168</v>
      </c>
      <c r="NA36" s="173" t="s">
        <v>168</v>
      </c>
      <c r="NB36" s="486" t="s">
        <v>109</v>
      </c>
      <c r="NC36" s="486"/>
      <c r="ND36" s="486" t="s">
        <v>110</v>
      </c>
      <c r="NE36" s="486"/>
      <c r="NF36" s="486" t="s">
        <v>111</v>
      </c>
      <c r="NG36" s="486"/>
      <c r="NH36" s="486"/>
      <c r="NI36" s="480" t="s">
        <v>168</v>
      </c>
      <c r="NJ36" s="481"/>
      <c r="NK36" s="173" t="s">
        <v>168</v>
      </c>
      <c r="NL36" s="173" t="s">
        <v>168</v>
      </c>
      <c r="NM36" s="173" t="s">
        <v>168</v>
      </c>
      <c r="NN36" s="486" t="s">
        <v>109</v>
      </c>
      <c r="NO36" s="486"/>
      <c r="NP36" s="486" t="s">
        <v>110</v>
      </c>
      <c r="NQ36" s="486"/>
      <c r="NR36" s="486" t="s">
        <v>111</v>
      </c>
      <c r="NS36" s="486"/>
      <c r="NT36" s="486"/>
      <c r="NU36" s="480" t="s">
        <v>168</v>
      </c>
      <c r="NV36" s="481"/>
      <c r="NW36" s="173" t="s">
        <v>168</v>
      </c>
      <c r="NX36" s="173" t="s">
        <v>168</v>
      </c>
      <c r="NY36" s="173" t="s">
        <v>168</v>
      </c>
      <c r="NZ36" s="486" t="s">
        <v>109</v>
      </c>
      <c r="OA36" s="486"/>
      <c r="OB36" s="486" t="s">
        <v>110</v>
      </c>
      <c r="OC36" s="486"/>
      <c r="OD36" s="486" t="s">
        <v>111</v>
      </c>
      <c r="OE36" s="486"/>
      <c r="OF36" s="486"/>
      <c r="OG36" s="480" t="s">
        <v>168</v>
      </c>
      <c r="OH36" s="481"/>
      <c r="OI36" s="173" t="s">
        <v>168</v>
      </c>
      <c r="OJ36" s="173" t="s">
        <v>168</v>
      </c>
      <c r="OK36" s="173" t="s">
        <v>168</v>
      </c>
      <c r="OL36" s="486" t="s">
        <v>109</v>
      </c>
      <c r="OM36" s="486"/>
      <c r="ON36" s="486" t="s">
        <v>110</v>
      </c>
      <c r="OO36" s="486"/>
      <c r="OP36" s="486" t="s">
        <v>111</v>
      </c>
      <c r="OQ36" s="486"/>
      <c r="OR36" s="486"/>
      <c r="OS36" s="480" t="s">
        <v>168</v>
      </c>
      <c r="OT36" s="481"/>
      <c r="OU36" s="173" t="s">
        <v>168</v>
      </c>
      <c r="OV36" s="173" t="s">
        <v>168</v>
      </c>
      <c r="OW36" s="173" t="s">
        <v>168</v>
      </c>
      <c r="OX36" s="486" t="s">
        <v>109</v>
      </c>
      <c r="OY36" s="486"/>
      <c r="OZ36" s="486" t="s">
        <v>110</v>
      </c>
      <c r="PA36" s="486"/>
      <c r="PB36" s="486" t="s">
        <v>111</v>
      </c>
      <c r="PC36" s="486"/>
      <c r="PD36" s="486"/>
      <c r="PE36" s="480" t="s">
        <v>168</v>
      </c>
      <c r="PF36" s="481"/>
      <c r="PG36" s="173" t="s">
        <v>168</v>
      </c>
      <c r="PH36" s="173" t="s">
        <v>168</v>
      </c>
      <c r="PI36" s="173" t="s">
        <v>168</v>
      </c>
      <c r="PJ36" s="486" t="s">
        <v>109</v>
      </c>
      <c r="PK36" s="486"/>
      <c r="PL36" s="486" t="s">
        <v>110</v>
      </c>
      <c r="PM36" s="486"/>
      <c r="PN36" s="486" t="s">
        <v>111</v>
      </c>
      <c r="PO36" s="486"/>
      <c r="PP36" s="486"/>
      <c r="PQ36" s="480" t="s">
        <v>168</v>
      </c>
      <c r="PR36" s="481"/>
      <c r="PS36" s="173" t="s">
        <v>168</v>
      </c>
      <c r="PT36" s="173" t="s">
        <v>168</v>
      </c>
      <c r="PU36" s="173" t="s">
        <v>168</v>
      </c>
      <c r="PV36" s="486" t="s">
        <v>109</v>
      </c>
      <c r="PW36" s="486"/>
      <c r="PX36" s="486" t="s">
        <v>110</v>
      </c>
      <c r="PY36" s="486"/>
      <c r="PZ36" s="486" t="s">
        <v>111</v>
      </c>
      <c r="QA36" s="486"/>
      <c r="QB36" s="486"/>
      <c r="QC36" s="480" t="s">
        <v>168</v>
      </c>
      <c r="QD36" s="481"/>
      <c r="QE36" s="173" t="s">
        <v>168</v>
      </c>
      <c r="QF36" s="173" t="s">
        <v>168</v>
      </c>
      <c r="QG36" s="173" t="s">
        <v>168</v>
      </c>
      <c r="QH36" s="486" t="s">
        <v>109</v>
      </c>
      <c r="QI36" s="486"/>
      <c r="QJ36" s="486" t="s">
        <v>110</v>
      </c>
      <c r="QK36" s="486"/>
      <c r="QL36" s="486" t="s">
        <v>111</v>
      </c>
      <c r="QM36" s="486"/>
      <c r="QN36" s="486"/>
      <c r="QO36" s="480" t="s">
        <v>168</v>
      </c>
      <c r="QP36" s="481"/>
      <c r="QQ36" s="173" t="s">
        <v>168</v>
      </c>
      <c r="QR36" s="173" t="s">
        <v>168</v>
      </c>
      <c r="QS36" s="173" t="s">
        <v>168</v>
      </c>
      <c r="QT36" s="486" t="s">
        <v>109</v>
      </c>
      <c r="QU36" s="486"/>
      <c r="QV36" s="486" t="s">
        <v>110</v>
      </c>
      <c r="QW36" s="486"/>
      <c r="QX36" s="486" t="s">
        <v>111</v>
      </c>
      <c r="QY36" s="486"/>
      <c r="QZ36" s="486"/>
      <c r="RA36" s="480" t="s">
        <v>168</v>
      </c>
      <c r="RB36" s="481"/>
      <c r="RC36" s="173" t="s">
        <v>168</v>
      </c>
      <c r="RD36" s="173" t="s">
        <v>168</v>
      </c>
      <c r="RE36" s="173" t="s">
        <v>168</v>
      </c>
      <c r="RF36" s="486" t="s">
        <v>109</v>
      </c>
      <c r="RG36" s="486"/>
      <c r="RH36" s="486" t="s">
        <v>110</v>
      </c>
      <c r="RI36" s="486"/>
      <c r="RJ36" s="486" t="s">
        <v>111</v>
      </c>
      <c r="RK36" s="486"/>
      <c r="RL36" s="486"/>
      <c r="RM36" s="480" t="s">
        <v>168</v>
      </c>
      <c r="RN36" s="481"/>
      <c r="RO36" s="173" t="s">
        <v>168</v>
      </c>
      <c r="RP36" s="173" t="s">
        <v>168</v>
      </c>
      <c r="RQ36" s="173" t="s">
        <v>168</v>
      </c>
      <c r="RR36" s="486" t="s">
        <v>109</v>
      </c>
      <c r="RS36" s="486"/>
      <c r="RT36" s="486" t="s">
        <v>110</v>
      </c>
      <c r="RU36" s="486"/>
      <c r="RV36" s="486" t="s">
        <v>111</v>
      </c>
      <c r="RW36" s="486"/>
      <c r="RX36" s="486"/>
      <c r="RY36" s="480" t="s">
        <v>168</v>
      </c>
      <c r="RZ36" s="481"/>
      <c r="SA36" s="173" t="s">
        <v>168</v>
      </c>
      <c r="SB36" s="173" t="s">
        <v>168</v>
      </c>
      <c r="SC36" s="173" t="s">
        <v>168</v>
      </c>
      <c r="SD36" s="486" t="s">
        <v>109</v>
      </c>
      <c r="SE36" s="486"/>
      <c r="SF36" s="486" t="s">
        <v>110</v>
      </c>
      <c r="SG36" s="486"/>
      <c r="SH36" s="486" t="s">
        <v>111</v>
      </c>
      <c r="SI36" s="486"/>
      <c r="SJ36" s="486"/>
      <c r="SK36" s="480" t="s">
        <v>168</v>
      </c>
      <c r="SL36" s="481"/>
      <c r="SM36" s="173" t="s">
        <v>168</v>
      </c>
      <c r="SN36" s="173" t="s">
        <v>168</v>
      </c>
      <c r="SO36" s="173" t="s">
        <v>168</v>
      </c>
      <c r="SP36" s="486" t="s">
        <v>109</v>
      </c>
      <c r="SQ36" s="486"/>
      <c r="SR36" s="486" t="s">
        <v>110</v>
      </c>
      <c r="SS36" s="486"/>
      <c r="ST36" s="486" t="s">
        <v>111</v>
      </c>
      <c r="SU36" s="486"/>
      <c r="SV36" s="486"/>
      <c r="SW36" s="480" t="s">
        <v>168</v>
      </c>
      <c r="SX36" s="481"/>
      <c r="SY36" s="173" t="s">
        <v>168</v>
      </c>
      <c r="SZ36" s="173" t="s">
        <v>168</v>
      </c>
      <c r="TA36" s="173" t="s">
        <v>168</v>
      </c>
      <c r="TB36" s="486" t="s">
        <v>109</v>
      </c>
      <c r="TC36" s="486"/>
      <c r="TD36" s="486" t="s">
        <v>110</v>
      </c>
      <c r="TE36" s="486"/>
      <c r="TF36" s="486" t="s">
        <v>111</v>
      </c>
      <c r="TG36" s="486"/>
      <c r="TH36" s="486"/>
      <c r="TI36" s="480" t="s">
        <v>168</v>
      </c>
      <c r="TJ36" s="481"/>
      <c r="TK36" s="173" t="s">
        <v>168</v>
      </c>
      <c r="TL36" s="173" t="s">
        <v>168</v>
      </c>
      <c r="TM36" s="173" t="s">
        <v>168</v>
      </c>
      <c r="TN36" s="486" t="s">
        <v>109</v>
      </c>
      <c r="TO36" s="486"/>
      <c r="TP36" s="486" t="s">
        <v>110</v>
      </c>
      <c r="TQ36" s="486"/>
      <c r="TR36" s="486" t="s">
        <v>111</v>
      </c>
      <c r="TS36" s="486"/>
      <c r="TT36" s="486"/>
      <c r="TU36" s="480" t="s">
        <v>168</v>
      </c>
      <c r="TV36" s="481"/>
      <c r="TW36" s="173" t="s">
        <v>168</v>
      </c>
      <c r="TX36" s="173" t="s">
        <v>168</v>
      </c>
      <c r="TY36" s="173" t="s">
        <v>168</v>
      </c>
      <c r="TZ36" s="486" t="s">
        <v>109</v>
      </c>
      <c r="UA36" s="486"/>
      <c r="UB36" s="486" t="s">
        <v>110</v>
      </c>
      <c r="UC36" s="486"/>
      <c r="UD36" s="486" t="s">
        <v>111</v>
      </c>
      <c r="UE36" s="486"/>
      <c r="UF36" s="486"/>
      <c r="UG36" s="480" t="s">
        <v>168</v>
      </c>
      <c r="UH36" s="481"/>
      <c r="UI36" s="173" t="s">
        <v>168</v>
      </c>
      <c r="UJ36" s="173" t="s">
        <v>168</v>
      </c>
      <c r="UK36" s="173" t="s">
        <v>168</v>
      </c>
      <c r="UL36" s="486" t="s">
        <v>109</v>
      </c>
      <c r="UM36" s="486"/>
      <c r="UN36" s="486" t="s">
        <v>110</v>
      </c>
      <c r="UO36" s="486"/>
      <c r="UP36" s="486" t="s">
        <v>111</v>
      </c>
      <c r="UQ36" s="486"/>
      <c r="UR36" s="486"/>
      <c r="US36" s="480" t="s">
        <v>168</v>
      </c>
      <c r="UT36" s="481"/>
      <c r="UU36" s="173" t="s">
        <v>168</v>
      </c>
      <c r="UV36" s="173" t="s">
        <v>168</v>
      </c>
      <c r="UW36" s="173" t="s">
        <v>168</v>
      </c>
      <c r="UX36" s="486" t="s">
        <v>109</v>
      </c>
      <c r="UY36" s="486"/>
      <c r="UZ36" s="486" t="s">
        <v>110</v>
      </c>
      <c r="VA36" s="486"/>
      <c r="VB36" s="486" t="s">
        <v>111</v>
      </c>
      <c r="VC36" s="486"/>
      <c r="VD36" s="486"/>
      <c r="VE36" s="480" t="s">
        <v>168</v>
      </c>
      <c r="VF36" s="481"/>
      <c r="VG36" s="173" t="s">
        <v>168</v>
      </c>
      <c r="VH36" s="173" t="s">
        <v>168</v>
      </c>
      <c r="VI36" s="173" t="s">
        <v>168</v>
      </c>
      <c r="VJ36" s="486" t="s">
        <v>109</v>
      </c>
      <c r="VK36" s="486"/>
      <c r="VL36" s="486" t="s">
        <v>110</v>
      </c>
      <c r="VM36" s="486"/>
      <c r="VN36" s="486" t="s">
        <v>111</v>
      </c>
      <c r="VO36" s="486"/>
      <c r="VP36" s="486"/>
      <c r="VQ36" s="480" t="s">
        <v>168</v>
      </c>
      <c r="VR36" s="481"/>
      <c r="VS36" s="173" t="s">
        <v>168</v>
      </c>
      <c r="VT36" s="173" t="s">
        <v>168</v>
      </c>
      <c r="VU36" s="173" t="s">
        <v>168</v>
      </c>
      <c r="VV36" s="486" t="s">
        <v>109</v>
      </c>
      <c r="VW36" s="486"/>
      <c r="VX36" s="486" t="s">
        <v>110</v>
      </c>
      <c r="VY36" s="486"/>
      <c r="VZ36" s="486" t="s">
        <v>111</v>
      </c>
      <c r="WA36" s="486"/>
      <c r="WB36" s="486"/>
      <c r="WC36" s="480" t="s">
        <v>168</v>
      </c>
      <c r="WD36" s="481"/>
      <c r="WE36" s="173" t="s">
        <v>168</v>
      </c>
      <c r="WF36" s="173" t="s">
        <v>168</v>
      </c>
      <c r="WG36" s="173" t="s">
        <v>168</v>
      </c>
      <c r="WH36" s="486" t="s">
        <v>109</v>
      </c>
      <c r="WI36" s="486"/>
      <c r="WJ36" s="486" t="s">
        <v>110</v>
      </c>
      <c r="WK36" s="486"/>
      <c r="WL36" s="486" t="s">
        <v>111</v>
      </c>
      <c r="WM36" s="486"/>
      <c r="WN36" s="486"/>
      <c r="WO36" s="480" t="s">
        <v>168</v>
      </c>
      <c r="WP36" s="481"/>
      <c r="WQ36" s="173" t="s">
        <v>168</v>
      </c>
      <c r="WR36" s="173" t="s">
        <v>168</v>
      </c>
      <c r="WS36" s="173" t="s">
        <v>168</v>
      </c>
      <c r="WT36" s="486" t="s">
        <v>109</v>
      </c>
      <c r="WU36" s="486"/>
      <c r="WV36" s="486" t="s">
        <v>110</v>
      </c>
      <c r="WW36" s="486"/>
      <c r="WX36" s="486" t="s">
        <v>111</v>
      </c>
      <c r="WY36" s="486"/>
      <c r="WZ36" s="486"/>
      <c r="XA36" s="480" t="s">
        <v>168</v>
      </c>
      <c r="XB36" s="481"/>
      <c r="XC36" s="173" t="s">
        <v>168</v>
      </c>
      <c r="XD36" s="173" t="s">
        <v>168</v>
      </c>
      <c r="XE36" s="173" t="s">
        <v>168</v>
      </c>
      <c r="XF36" s="486" t="s">
        <v>109</v>
      </c>
      <c r="XG36" s="486"/>
      <c r="XH36" s="486" t="s">
        <v>110</v>
      </c>
      <c r="XI36" s="486"/>
      <c r="XJ36" s="486" t="s">
        <v>111</v>
      </c>
      <c r="XK36" s="486"/>
      <c r="XL36" s="486"/>
      <c r="XM36" s="480" t="s">
        <v>168</v>
      </c>
      <c r="XN36" s="481"/>
      <c r="XO36" s="173" t="s">
        <v>168</v>
      </c>
      <c r="XP36" s="173" t="s">
        <v>168</v>
      </c>
      <c r="XQ36" s="173" t="s">
        <v>168</v>
      </c>
      <c r="XR36" s="486" t="s">
        <v>109</v>
      </c>
      <c r="XS36" s="486"/>
      <c r="XT36" s="486" t="s">
        <v>110</v>
      </c>
      <c r="XU36" s="486"/>
      <c r="XV36" s="486" t="s">
        <v>111</v>
      </c>
      <c r="XW36" s="486"/>
      <c r="XX36" s="486"/>
      <c r="XY36" s="480" t="s">
        <v>168</v>
      </c>
      <c r="XZ36" s="481"/>
      <c r="YA36" s="173" t="s">
        <v>168</v>
      </c>
      <c r="YB36" s="173" t="s">
        <v>168</v>
      </c>
      <c r="YC36" s="173" t="s">
        <v>168</v>
      </c>
      <c r="YD36" s="486" t="s">
        <v>109</v>
      </c>
      <c r="YE36" s="486"/>
      <c r="YF36" s="486" t="s">
        <v>110</v>
      </c>
      <c r="YG36" s="486"/>
      <c r="YH36" s="486" t="s">
        <v>111</v>
      </c>
      <c r="YI36" s="486"/>
      <c r="YJ36" s="486"/>
      <c r="YK36" s="480" t="s">
        <v>168</v>
      </c>
      <c r="YL36" s="481"/>
      <c r="YM36" s="173" t="s">
        <v>168</v>
      </c>
      <c r="YN36" s="173" t="s">
        <v>168</v>
      </c>
      <c r="YO36" s="173" t="s">
        <v>168</v>
      </c>
      <c r="YP36" s="486" t="s">
        <v>109</v>
      </c>
      <c r="YQ36" s="486"/>
      <c r="YR36" s="486" t="s">
        <v>110</v>
      </c>
      <c r="YS36" s="486"/>
      <c r="YT36" s="486" t="s">
        <v>111</v>
      </c>
      <c r="YU36" s="486"/>
      <c r="YV36" s="486"/>
      <c r="YW36" s="480" t="s">
        <v>168</v>
      </c>
      <c r="YX36" s="481"/>
      <c r="YY36" s="173" t="s">
        <v>168</v>
      </c>
      <c r="YZ36" s="173" t="s">
        <v>168</v>
      </c>
      <c r="ZA36" s="173" t="s">
        <v>168</v>
      </c>
      <c r="ZB36" s="486" t="s">
        <v>109</v>
      </c>
      <c r="ZC36" s="486"/>
      <c r="ZD36" s="486" t="s">
        <v>110</v>
      </c>
      <c r="ZE36" s="486"/>
      <c r="ZF36" s="486" t="s">
        <v>111</v>
      </c>
      <c r="ZG36" s="486"/>
      <c r="ZH36" s="486"/>
      <c r="ZI36" s="480" t="s">
        <v>168</v>
      </c>
      <c r="ZJ36" s="481"/>
      <c r="ZK36" s="173" t="s">
        <v>168</v>
      </c>
      <c r="ZL36" s="173" t="s">
        <v>168</v>
      </c>
      <c r="ZM36" s="173" t="s">
        <v>168</v>
      </c>
      <c r="ZN36" s="486" t="s">
        <v>109</v>
      </c>
      <c r="ZO36" s="486"/>
      <c r="ZP36" s="486" t="s">
        <v>110</v>
      </c>
      <c r="ZQ36" s="486"/>
      <c r="ZR36" s="486" t="s">
        <v>111</v>
      </c>
      <c r="ZS36" s="486"/>
      <c r="ZT36" s="486"/>
      <c r="ZU36" s="480" t="s">
        <v>168</v>
      </c>
      <c r="ZV36" s="481"/>
      <c r="ZW36" s="173" t="s">
        <v>168</v>
      </c>
      <c r="ZX36" s="173" t="s">
        <v>168</v>
      </c>
      <c r="ZY36" s="173" t="s">
        <v>168</v>
      </c>
      <c r="ZZ36" s="486" t="s">
        <v>109</v>
      </c>
      <c r="AAA36" s="486"/>
      <c r="AAB36" s="486" t="s">
        <v>110</v>
      </c>
      <c r="AAC36" s="486"/>
      <c r="AAD36" s="486" t="s">
        <v>111</v>
      </c>
      <c r="AAE36" s="486"/>
      <c r="AAF36" s="486"/>
      <c r="AAG36" s="480" t="s">
        <v>168</v>
      </c>
      <c r="AAH36" s="481"/>
      <c r="AAI36" s="173" t="s">
        <v>168</v>
      </c>
      <c r="AAJ36" s="173" t="s">
        <v>168</v>
      </c>
      <c r="AAK36" s="173" t="s">
        <v>168</v>
      </c>
      <c r="AAL36" s="486" t="s">
        <v>109</v>
      </c>
      <c r="AAM36" s="486"/>
      <c r="AAN36" s="486" t="s">
        <v>110</v>
      </c>
      <c r="AAO36" s="486"/>
      <c r="AAP36" s="486" t="s">
        <v>111</v>
      </c>
      <c r="AAQ36" s="486"/>
      <c r="AAR36" s="486"/>
      <c r="AAS36" s="480" t="s">
        <v>168</v>
      </c>
      <c r="AAT36" s="481"/>
      <c r="AAU36" s="173" t="s">
        <v>168</v>
      </c>
      <c r="AAV36" s="173" t="s">
        <v>168</v>
      </c>
      <c r="AAW36" s="173" t="s">
        <v>168</v>
      </c>
      <c r="AAX36" s="486" t="s">
        <v>109</v>
      </c>
      <c r="AAY36" s="486"/>
      <c r="AAZ36" s="486" t="s">
        <v>110</v>
      </c>
      <c r="ABA36" s="486"/>
      <c r="ABB36" s="486" t="s">
        <v>111</v>
      </c>
      <c r="ABC36" s="486"/>
      <c r="ABD36" s="486"/>
      <c r="ABE36" s="480" t="s">
        <v>168</v>
      </c>
      <c r="ABF36" s="481"/>
      <c r="ABG36" s="173" t="s">
        <v>168</v>
      </c>
      <c r="ABH36" s="173" t="s">
        <v>168</v>
      </c>
      <c r="ABI36" s="173" t="s">
        <v>168</v>
      </c>
      <c r="ABJ36" s="486" t="s">
        <v>109</v>
      </c>
      <c r="ABK36" s="486"/>
      <c r="ABL36" s="486" t="s">
        <v>110</v>
      </c>
      <c r="ABM36" s="486"/>
      <c r="ABN36" s="486" t="s">
        <v>111</v>
      </c>
      <c r="ABO36" s="486"/>
      <c r="ABP36" s="486"/>
      <c r="ABQ36" s="480" t="s">
        <v>168</v>
      </c>
      <c r="ABR36" s="481"/>
      <c r="ABS36" s="173" t="s">
        <v>168</v>
      </c>
      <c r="ABT36" s="173" t="s">
        <v>168</v>
      </c>
      <c r="ABU36" s="173" t="s">
        <v>168</v>
      </c>
      <c r="ABV36" s="486" t="s">
        <v>109</v>
      </c>
      <c r="ABW36" s="486"/>
      <c r="ABX36" s="486" t="s">
        <v>110</v>
      </c>
      <c r="ABY36" s="486"/>
      <c r="ABZ36" s="486" t="s">
        <v>111</v>
      </c>
      <c r="ACA36" s="486"/>
      <c r="ACB36" s="486"/>
      <c r="ACC36" s="480" t="s">
        <v>168</v>
      </c>
      <c r="ACD36" s="481"/>
      <c r="ACE36" s="173" t="s">
        <v>168</v>
      </c>
      <c r="ACF36" s="173" t="s">
        <v>168</v>
      </c>
      <c r="ACG36" s="173" t="s">
        <v>168</v>
      </c>
      <c r="ACH36" s="486" t="s">
        <v>109</v>
      </c>
      <c r="ACI36" s="486"/>
      <c r="ACJ36" s="486" t="s">
        <v>110</v>
      </c>
      <c r="ACK36" s="486"/>
      <c r="ACL36" s="486" t="s">
        <v>111</v>
      </c>
      <c r="ACM36" s="486"/>
      <c r="ACN36" s="486"/>
      <c r="ACO36" s="480" t="s">
        <v>168</v>
      </c>
      <c r="ACP36" s="481"/>
      <c r="ACQ36" s="173" t="s">
        <v>168</v>
      </c>
      <c r="ACR36" s="173" t="s">
        <v>168</v>
      </c>
      <c r="ACS36" s="173" t="s">
        <v>168</v>
      </c>
      <c r="ACT36" s="486" t="s">
        <v>109</v>
      </c>
      <c r="ACU36" s="486"/>
      <c r="ACV36" s="486" t="s">
        <v>110</v>
      </c>
      <c r="ACW36" s="486"/>
      <c r="ACX36" s="486" t="s">
        <v>111</v>
      </c>
      <c r="ACY36" s="486"/>
      <c r="ACZ36" s="486"/>
      <c r="ADA36" s="480" t="s">
        <v>168</v>
      </c>
      <c r="ADB36" s="481"/>
      <c r="ADC36" s="173" t="s">
        <v>168</v>
      </c>
      <c r="ADD36" s="173" t="s">
        <v>168</v>
      </c>
      <c r="ADE36" s="173" t="s">
        <v>168</v>
      </c>
      <c r="ADF36" s="486" t="s">
        <v>109</v>
      </c>
      <c r="ADG36" s="486"/>
      <c r="ADH36" s="486" t="s">
        <v>110</v>
      </c>
      <c r="ADI36" s="486"/>
      <c r="ADJ36" s="486" t="s">
        <v>111</v>
      </c>
      <c r="ADK36" s="486"/>
      <c r="ADL36" s="486"/>
      <c r="ADM36" s="480" t="s">
        <v>168</v>
      </c>
      <c r="ADN36" s="481"/>
      <c r="ADO36" s="173" t="s">
        <v>168</v>
      </c>
      <c r="ADP36" s="173" t="s">
        <v>168</v>
      </c>
      <c r="ADQ36" s="173" t="s">
        <v>168</v>
      </c>
      <c r="ADR36" s="486" t="s">
        <v>109</v>
      </c>
      <c r="ADS36" s="486"/>
      <c r="ADT36" s="486" t="s">
        <v>110</v>
      </c>
      <c r="ADU36" s="486"/>
      <c r="ADV36" s="486" t="s">
        <v>111</v>
      </c>
      <c r="ADW36" s="486"/>
      <c r="ADX36" s="486"/>
      <c r="ADY36" s="480" t="s">
        <v>168</v>
      </c>
      <c r="ADZ36" s="481"/>
      <c r="AEA36" s="173" t="s">
        <v>168</v>
      </c>
      <c r="AEB36" s="173" t="s">
        <v>168</v>
      </c>
      <c r="AEC36" s="173" t="s">
        <v>168</v>
      </c>
      <c r="AED36" s="486" t="s">
        <v>109</v>
      </c>
      <c r="AEE36" s="486"/>
      <c r="AEF36" s="486" t="s">
        <v>110</v>
      </c>
      <c r="AEG36" s="486"/>
      <c r="AEH36" s="486" t="s">
        <v>111</v>
      </c>
      <c r="AEI36" s="486"/>
      <c r="AEJ36" s="486"/>
      <c r="AEK36" s="480" t="s">
        <v>168</v>
      </c>
      <c r="AEL36" s="481"/>
      <c r="AEM36" s="173" t="s">
        <v>168</v>
      </c>
      <c r="AEN36" s="173" t="s">
        <v>168</v>
      </c>
      <c r="AEO36" s="173" t="s">
        <v>168</v>
      </c>
      <c r="AEP36" s="486" t="s">
        <v>109</v>
      </c>
      <c r="AEQ36" s="486"/>
      <c r="AER36" s="486" t="s">
        <v>110</v>
      </c>
      <c r="AES36" s="486"/>
      <c r="AET36" s="486" t="s">
        <v>111</v>
      </c>
      <c r="AEU36" s="486"/>
      <c r="AEV36" s="486"/>
      <c r="AEW36" s="480" t="s">
        <v>168</v>
      </c>
      <c r="AEX36" s="481"/>
      <c r="AEY36" s="173" t="s">
        <v>168</v>
      </c>
      <c r="AEZ36" s="173" t="s">
        <v>168</v>
      </c>
      <c r="AFA36" s="173" t="s">
        <v>168</v>
      </c>
      <c r="AFB36" s="486" t="s">
        <v>109</v>
      </c>
      <c r="AFC36" s="486"/>
      <c r="AFD36" s="486" t="s">
        <v>110</v>
      </c>
      <c r="AFE36" s="486"/>
      <c r="AFF36" s="486" t="s">
        <v>111</v>
      </c>
      <c r="AFG36" s="486"/>
      <c r="AFH36" s="486"/>
      <c r="AFI36" s="480" t="s">
        <v>168</v>
      </c>
      <c r="AFJ36" s="481"/>
      <c r="AFK36" s="173" t="s">
        <v>168</v>
      </c>
      <c r="AFL36" s="173" t="s">
        <v>168</v>
      </c>
      <c r="AFM36" s="173" t="s">
        <v>168</v>
      </c>
      <c r="AFN36" s="486" t="s">
        <v>109</v>
      </c>
      <c r="AFO36" s="486"/>
      <c r="AFP36" s="486" t="s">
        <v>110</v>
      </c>
      <c r="AFQ36" s="486"/>
      <c r="AFR36" s="486" t="s">
        <v>111</v>
      </c>
      <c r="AFS36" s="486"/>
      <c r="AFT36" s="486"/>
      <c r="AFU36" s="480" t="s">
        <v>168</v>
      </c>
      <c r="AFV36" s="481"/>
      <c r="AFW36" s="173" t="s">
        <v>168</v>
      </c>
      <c r="AFX36" s="173" t="s">
        <v>168</v>
      </c>
      <c r="AFY36" s="173" t="s">
        <v>168</v>
      </c>
      <c r="AFZ36" s="486" t="s">
        <v>109</v>
      </c>
      <c r="AGA36" s="486"/>
      <c r="AGB36" s="486" t="s">
        <v>110</v>
      </c>
      <c r="AGC36" s="486"/>
      <c r="AGD36" s="486" t="s">
        <v>111</v>
      </c>
      <c r="AGE36" s="486"/>
      <c r="AGF36" s="486"/>
      <c r="AGG36" s="480" t="s">
        <v>168</v>
      </c>
      <c r="AGH36" s="481"/>
      <c r="AGI36" s="173" t="s">
        <v>168</v>
      </c>
      <c r="AGJ36" s="173" t="s">
        <v>168</v>
      </c>
      <c r="AGK36" s="173" t="s">
        <v>168</v>
      </c>
      <c r="AGL36" s="486" t="s">
        <v>109</v>
      </c>
      <c r="AGM36" s="486"/>
      <c r="AGN36" s="486" t="s">
        <v>110</v>
      </c>
      <c r="AGO36" s="486"/>
      <c r="AGP36" s="486" t="s">
        <v>111</v>
      </c>
      <c r="AGQ36" s="486"/>
      <c r="AGR36" s="486"/>
      <c r="AGS36" s="480" t="s">
        <v>168</v>
      </c>
      <c r="AGT36" s="481"/>
      <c r="AGU36" s="173" t="s">
        <v>168</v>
      </c>
      <c r="AGV36" s="173" t="s">
        <v>168</v>
      </c>
      <c r="AGW36" s="173" t="s">
        <v>168</v>
      </c>
      <c r="AGX36" s="486" t="s">
        <v>109</v>
      </c>
      <c r="AGY36" s="486"/>
      <c r="AGZ36" s="486" t="s">
        <v>110</v>
      </c>
      <c r="AHA36" s="486"/>
      <c r="AHB36" s="486" t="s">
        <v>111</v>
      </c>
      <c r="AHC36" s="486"/>
      <c r="AHD36" s="486"/>
      <c r="AHE36" s="480" t="s">
        <v>168</v>
      </c>
      <c r="AHF36" s="481"/>
      <c r="AHG36" s="173" t="s">
        <v>168</v>
      </c>
      <c r="AHH36" s="173" t="s">
        <v>168</v>
      </c>
      <c r="AHI36" s="173" t="s">
        <v>168</v>
      </c>
      <c r="AHJ36" s="486" t="s">
        <v>109</v>
      </c>
      <c r="AHK36" s="486"/>
      <c r="AHL36" s="486" t="s">
        <v>110</v>
      </c>
      <c r="AHM36" s="486"/>
      <c r="AHN36" s="486" t="s">
        <v>111</v>
      </c>
      <c r="AHO36" s="486"/>
      <c r="AHP36" s="486"/>
      <c r="AHQ36" s="480" t="s">
        <v>168</v>
      </c>
      <c r="AHR36" s="481"/>
      <c r="AHS36" s="173" t="s">
        <v>168</v>
      </c>
      <c r="AHT36" s="173" t="s">
        <v>168</v>
      </c>
      <c r="AHU36" s="173" t="s">
        <v>168</v>
      </c>
      <c r="AHV36" s="486" t="s">
        <v>109</v>
      </c>
      <c r="AHW36" s="486"/>
      <c r="AHX36" s="486" t="s">
        <v>110</v>
      </c>
      <c r="AHY36" s="486"/>
      <c r="AHZ36" s="486" t="s">
        <v>111</v>
      </c>
      <c r="AIA36" s="486"/>
      <c r="AIB36" s="486"/>
      <c r="AIC36" s="480" t="s">
        <v>168</v>
      </c>
      <c r="AID36" s="481"/>
      <c r="AIE36" s="173" t="s">
        <v>168</v>
      </c>
      <c r="AIF36" s="173" t="s">
        <v>168</v>
      </c>
      <c r="AIG36" s="173" t="s">
        <v>168</v>
      </c>
      <c r="AIH36" s="486" t="s">
        <v>109</v>
      </c>
      <c r="AII36" s="486"/>
      <c r="AIJ36" s="486" t="s">
        <v>110</v>
      </c>
      <c r="AIK36" s="486"/>
      <c r="AIL36" s="486" t="s">
        <v>111</v>
      </c>
      <c r="AIM36" s="486"/>
      <c r="AIN36" s="486"/>
      <c r="AIO36" s="480" t="s">
        <v>168</v>
      </c>
      <c r="AIP36" s="481"/>
      <c r="AIQ36" s="173" t="s">
        <v>168</v>
      </c>
      <c r="AIR36" s="173" t="s">
        <v>168</v>
      </c>
      <c r="AIS36" s="173" t="s">
        <v>168</v>
      </c>
      <c r="AIT36" s="486" t="s">
        <v>109</v>
      </c>
      <c r="AIU36" s="486"/>
      <c r="AIV36" s="486" t="s">
        <v>110</v>
      </c>
      <c r="AIW36" s="486"/>
      <c r="AIX36" s="486" t="s">
        <v>111</v>
      </c>
      <c r="AIY36" s="486"/>
      <c r="AIZ36" s="486"/>
      <c r="AJA36" s="480" t="s">
        <v>168</v>
      </c>
      <c r="AJB36" s="481"/>
      <c r="AJC36" s="173" t="s">
        <v>168</v>
      </c>
      <c r="AJD36" s="173" t="s">
        <v>168</v>
      </c>
      <c r="AJE36" s="173" t="s">
        <v>168</v>
      </c>
      <c r="AJF36" s="486" t="s">
        <v>109</v>
      </c>
      <c r="AJG36" s="486"/>
      <c r="AJH36" s="486" t="s">
        <v>110</v>
      </c>
      <c r="AJI36" s="486"/>
      <c r="AJJ36" s="486" t="s">
        <v>111</v>
      </c>
      <c r="AJK36" s="486"/>
      <c r="AJL36" s="486"/>
      <c r="AJM36" s="480" t="s">
        <v>168</v>
      </c>
      <c r="AJN36" s="481"/>
      <c r="AJO36" s="173" t="s">
        <v>168</v>
      </c>
      <c r="AJP36" s="173" t="s">
        <v>168</v>
      </c>
      <c r="AJQ36" s="173" t="s">
        <v>168</v>
      </c>
      <c r="AJR36" s="486" t="s">
        <v>109</v>
      </c>
      <c r="AJS36" s="486"/>
      <c r="AJT36" s="486" t="s">
        <v>110</v>
      </c>
      <c r="AJU36" s="486"/>
      <c r="AJV36" s="486" t="s">
        <v>111</v>
      </c>
      <c r="AJW36" s="486"/>
      <c r="AJX36" s="486"/>
      <c r="AJY36" s="480" t="s">
        <v>168</v>
      </c>
      <c r="AJZ36" s="481"/>
      <c r="AKA36" s="173" t="s">
        <v>168</v>
      </c>
      <c r="AKB36" s="173" t="s">
        <v>168</v>
      </c>
      <c r="AKC36" s="173" t="s">
        <v>168</v>
      </c>
      <c r="AKD36" s="486" t="s">
        <v>109</v>
      </c>
      <c r="AKE36" s="486"/>
      <c r="AKF36" s="486" t="s">
        <v>110</v>
      </c>
      <c r="AKG36" s="486"/>
      <c r="AKH36" s="486" t="s">
        <v>111</v>
      </c>
      <c r="AKI36" s="486"/>
      <c r="AKJ36" s="486"/>
    </row>
    <row r="37" spans="1:1309" ht="18" customHeight="1" x14ac:dyDescent="0.3">
      <c r="A37" s="478" t="s">
        <v>168</v>
      </c>
      <c r="B37" s="478"/>
      <c r="C37" s="173" t="s">
        <v>168</v>
      </c>
      <c r="D37" s="173" t="s">
        <v>168</v>
      </c>
      <c r="E37" s="173" t="s">
        <v>168</v>
      </c>
      <c r="F37" s="487" t="s">
        <v>112</v>
      </c>
      <c r="G37" s="488"/>
      <c r="H37" s="487"/>
      <c r="I37" s="488"/>
      <c r="J37" s="487"/>
      <c r="K37" s="491"/>
      <c r="L37" s="488"/>
      <c r="M37" s="478" t="s">
        <v>168</v>
      </c>
      <c r="N37" s="478"/>
      <c r="O37" s="173" t="s">
        <v>168</v>
      </c>
      <c r="P37" s="173" t="s">
        <v>168</v>
      </c>
      <c r="Q37" s="173" t="s">
        <v>168</v>
      </c>
      <c r="R37" s="487" t="s">
        <v>112</v>
      </c>
      <c r="S37" s="488"/>
      <c r="T37" s="487"/>
      <c r="U37" s="488"/>
      <c r="V37" s="487"/>
      <c r="W37" s="491"/>
      <c r="X37" s="488"/>
      <c r="Y37" s="478" t="s">
        <v>168</v>
      </c>
      <c r="Z37" s="478"/>
      <c r="AA37" s="173" t="s">
        <v>168</v>
      </c>
      <c r="AB37" s="173" t="s">
        <v>168</v>
      </c>
      <c r="AC37" s="173" t="s">
        <v>168</v>
      </c>
      <c r="AD37" s="487" t="s">
        <v>112</v>
      </c>
      <c r="AE37" s="488"/>
      <c r="AF37" s="487"/>
      <c r="AG37" s="488"/>
      <c r="AH37" s="487"/>
      <c r="AI37" s="491"/>
      <c r="AJ37" s="488"/>
      <c r="AK37" s="478" t="s">
        <v>168</v>
      </c>
      <c r="AL37" s="478"/>
      <c r="AM37" s="173" t="s">
        <v>168</v>
      </c>
      <c r="AN37" s="173" t="s">
        <v>168</v>
      </c>
      <c r="AO37" s="173" t="s">
        <v>168</v>
      </c>
      <c r="AP37" s="487" t="s">
        <v>112</v>
      </c>
      <c r="AQ37" s="488"/>
      <c r="AR37" s="487"/>
      <c r="AS37" s="488"/>
      <c r="AT37" s="487"/>
      <c r="AU37" s="491"/>
      <c r="AV37" s="488"/>
      <c r="AW37" s="478" t="s">
        <v>168</v>
      </c>
      <c r="AX37" s="478"/>
      <c r="AY37" s="173" t="s">
        <v>168</v>
      </c>
      <c r="AZ37" s="173" t="s">
        <v>168</v>
      </c>
      <c r="BA37" s="173" t="s">
        <v>168</v>
      </c>
      <c r="BB37" s="487" t="s">
        <v>112</v>
      </c>
      <c r="BC37" s="488"/>
      <c r="BD37" s="487"/>
      <c r="BE37" s="488"/>
      <c r="BF37" s="487"/>
      <c r="BG37" s="491"/>
      <c r="BH37" s="488"/>
      <c r="BI37" s="478" t="s">
        <v>168</v>
      </c>
      <c r="BJ37" s="478"/>
      <c r="BK37" s="173" t="s">
        <v>168</v>
      </c>
      <c r="BL37" s="173" t="s">
        <v>168</v>
      </c>
      <c r="BM37" s="173" t="s">
        <v>168</v>
      </c>
      <c r="BN37" s="487" t="s">
        <v>112</v>
      </c>
      <c r="BO37" s="488"/>
      <c r="BP37" s="487"/>
      <c r="BQ37" s="488"/>
      <c r="BR37" s="487"/>
      <c r="BS37" s="491"/>
      <c r="BT37" s="488"/>
      <c r="BU37" s="478" t="s">
        <v>168</v>
      </c>
      <c r="BV37" s="478"/>
      <c r="BW37" s="173" t="s">
        <v>168</v>
      </c>
      <c r="BX37" s="173" t="s">
        <v>168</v>
      </c>
      <c r="BY37" s="173" t="s">
        <v>168</v>
      </c>
      <c r="BZ37" s="487" t="s">
        <v>112</v>
      </c>
      <c r="CA37" s="488"/>
      <c r="CB37" s="487"/>
      <c r="CC37" s="488"/>
      <c r="CD37" s="487"/>
      <c r="CE37" s="491"/>
      <c r="CF37" s="488"/>
      <c r="CG37" s="478" t="s">
        <v>168</v>
      </c>
      <c r="CH37" s="478"/>
      <c r="CI37" s="173" t="s">
        <v>168</v>
      </c>
      <c r="CJ37" s="173" t="s">
        <v>168</v>
      </c>
      <c r="CK37" s="173" t="s">
        <v>168</v>
      </c>
      <c r="CL37" s="487" t="s">
        <v>112</v>
      </c>
      <c r="CM37" s="488"/>
      <c r="CN37" s="487"/>
      <c r="CO37" s="488"/>
      <c r="CP37" s="487"/>
      <c r="CQ37" s="491"/>
      <c r="CR37" s="488"/>
      <c r="CS37" s="478" t="s">
        <v>168</v>
      </c>
      <c r="CT37" s="478"/>
      <c r="CU37" s="173" t="s">
        <v>168</v>
      </c>
      <c r="CV37" s="173" t="s">
        <v>168</v>
      </c>
      <c r="CW37" s="173" t="s">
        <v>168</v>
      </c>
      <c r="CX37" s="487" t="s">
        <v>112</v>
      </c>
      <c r="CY37" s="488"/>
      <c r="CZ37" s="487"/>
      <c r="DA37" s="488"/>
      <c r="DB37" s="487"/>
      <c r="DC37" s="491"/>
      <c r="DD37" s="488"/>
      <c r="DE37" s="478" t="s">
        <v>168</v>
      </c>
      <c r="DF37" s="478"/>
      <c r="DG37" s="173" t="s">
        <v>168</v>
      </c>
      <c r="DH37" s="173" t="s">
        <v>168</v>
      </c>
      <c r="DI37" s="173" t="s">
        <v>168</v>
      </c>
      <c r="DJ37" s="487" t="s">
        <v>112</v>
      </c>
      <c r="DK37" s="488"/>
      <c r="DL37" s="487"/>
      <c r="DM37" s="488"/>
      <c r="DN37" s="487"/>
      <c r="DO37" s="491"/>
      <c r="DP37" s="488"/>
      <c r="DQ37" s="478" t="s">
        <v>168</v>
      </c>
      <c r="DR37" s="478"/>
      <c r="DS37" s="173" t="s">
        <v>168</v>
      </c>
      <c r="DT37" s="173" t="s">
        <v>168</v>
      </c>
      <c r="DU37" s="173" t="s">
        <v>168</v>
      </c>
      <c r="DV37" s="487" t="s">
        <v>112</v>
      </c>
      <c r="DW37" s="488"/>
      <c r="DX37" s="487"/>
      <c r="DY37" s="488"/>
      <c r="DZ37" s="487"/>
      <c r="EA37" s="491"/>
      <c r="EB37" s="488"/>
      <c r="EC37" s="478" t="s">
        <v>168</v>
      </c>
      <c r="ED37" s="478"/>
      <c r="EE37" s="173" t="s">
        <v>168</v>
      </c>
      <c r="EF37" s="173" t="s">
        <v>168</v>
      </c>
      <c r="EG37" s="173" t="s">
        <v>168</v>
      </c>
      <c r="EH37" s="487" t="s">
        <v>112</v>
      </c>
      <c r="EI37" s="488"/>
      <c r="EJ37" s="487"/>
      <c r="EK37" s="488"/>
      <c r="EL37" s="487"/>
      <c r="EM37" s="491"/>
      <c r="EN37" s="488"/>
      <c r="EO37" s="478" t="s">
        <v>168</v>
      </c>
      <c r="EP37" s="478"/>
      <c r="EQ37" s="173" t="s">
        <v>168</v>
      </c>
      <c r="ER37" s="173" t="s">
        <v>168</v>
      </c>
      <c r="ES37" s="173" t="s">
        <v>168</v>
      </c>
      <c r="ET37" s="487" t="s">
        <v>112</v>
      </c>
      <c r="EU37" s="488"/>
      <c r="EV37" s="487"/>
      <c r="EW37" s="488"/>
      <c r="EX37" s="487"/>
      <c r="EY37" s="491"/>
      <c r="EZ37" s="488"/>
      <c r="FA37" s="478" t="s">
        <v>168</v>
      </c>
      <c r="FB37" s="478"/>
      <c r="FC37" s="173" t="s">
        <v>168</v>
      </c>
      <c r="FD37" s="173" t="s">
        <v>168</v>
      </c>
      <c r="FE37" s="173" t="s">
        <v>168</v>
      </c>
      <c r="FF37" s="487" t="s">
        <v>112</v>
      </c>
      <c r="FG37" s="488"/>
      <c r="FH37" s="487"/>
      <c r="FI37" s="488"/>
      <c r="FJ37" s="487"/>
      <c r="FK37" s="491"/>
      <c r="FL37" s="488"/>
      <c r="FM37" s="478" t="s">
        <v>168</v>
      </c>
      <c r="FN37" s="478"/>
      <c r="FO37" s="173" t="s">
        <v>168</v>
      </c>
      <c r="FP37" s="173" t="s">
        <v>168</v>
      </c>
      <c r="FQ37" s="173" t="s">
        <v>168</v>
      </c>
      <c r="FR37" s="487" t="s">
        <v>112</v>
      </c>
      <c r="FS37" s="488"/>
      <c r="FT37" s="487"/>
      <c r="FU37" s="488"/>
      <c r="FV37" s="487"/>
      <c r="FW37" s="491"/>
      <c r="FX37" s="488"/>
      <c r="FY37" s="478" t="s">
        <v>168</v>
      </c>
      <c r="FZ37" s="478"/>
      <c r="GA37" s="173" t="s">
        <v>168</v>
      </c>
      <c r="GB37" s="173" t="s">
        <v>168</v>
      </c>
      <c r="GC37" s="173" t="s">
        <v>168</v>
      </c>
      <c r="GD37" s="487" t="s">
        <v>112</v>
      </c>
      <c r="GE37" s="488"/>
      <c r="GF37" s="487"/>
      <c r="GG37" s="488"/>
      <c r="GH37" s="487"/>
      <c r="GI37" s="491"/>
      <c r="GJ37" s="488"/>
      <c r="GK37" s="478" t="s">
        <v>168</v>
      </c>
      <c r="GL37" s="478"/>
      <c r="GM37" s="173" t="s">
        <v>168</v>
      </c>
      <c r="GN37" s="173" t="s">
        <v>168</v>
      </c>
      <c r="GO37" s="173" t="s">
        <v>168</v>
      </c>
      <c r="GP37" s="487" t="s">
        <v>112</v>
      </c>
      <c r="GQ37" s="488"/>
      <c r="GR37" s="487"/>
      <c r="GS37" s="488"/>
      <c r="GT37" s="487"/>
      <c r="GU37" s="491"/>
      <c r="GV37" s="488"/>
      <c r="GW37" s="478" t="s">
        <v>168</v>
      </c>
      <c r="GX37" s="478"/>
      <c r="GY37" s="173" t="s">
        <v>168</v>
      </c>
      <c r="GZ37" s="173" t="s">
        <v>168</v>
      </c>
      <c r="HA37" s="173" t="s">
        <v>168</v>
      </c>
      <c r="HB37" s="487" t="s">
        <v>112</v>
      </c>
      <c r="HC37" s="488"/>
      <c r="HD37" s="487"/>
      <c r="HE37" s="488"/>
      <c r="HF37" s="487"/>
      <c r="HG37" s="491"/>
      <c r="HH37" s="488"/>
      <c r="HI37" s="478" t="s">
        <v>168</v>
      </c>
      <c r="HJ37" s="478"/>
      <c r="HK37" s="173" t="s">
        <v>168</v>
      </c>
      <c r="HL37" s="173" t="s">
        <v>168</v>
      </c>
      <c r="HM37" s="173" t="s">
        <v>168</v>
      </c>
      <c r="HN37" s="487" t="s">
        <v>112</v>
      </c>
      <c r="HO37" s="488"/>
      <c r="HP37" s="487"/>
      <c r="HQ37" s="488"/>
      <c r="HR37" s="487"/>
      <c r="HS37" s="491"/>
      <c r="HT37" s="488"/>
      <c r="HU37" s="478" t="s">
        <v>168</v>
      </c>
      <c r="HV37" s="478"/>
      <c r="HW37" s="173" t="s">
        <v>168</v>
      </c>
      <c r="HX37" s="173" t="s">
        <v>168</v>
      </c>
      <c r="HY37" s="173" t="s">
        <v>168</v>
      </c>
      <c r="HZ37" s="487" t="s">
        <v>112</v>
      </c>
      <c r="IA37" s="488"/>
      <c r="IB37" s="487"/>
      <c r="IC37" s="488"/>
      <c r="ID37" s="487"/>
      <c r="IE37" s="491"/>
      <c r="IF37" s="488"/>
      <c r="IG37" s="478" t="s">
        <v>168</v>
      </c>
      <c r="IH37" s="478"/>
      <c r="II37" s="173" t="s">
        <v>168</v>
      </c>
      <c r="IJ37" s="173" t="s">
        <v>168</v>
      </c>
      <c r="IK37" s="173" t="s">
        <v>168</v>
      </c>
      <c r="IL37" s="487" t="s">
        <v>112</v>
      </c>
      <c r="IM37" s="488"/>
      <c r="IN37" s="487"/>
      <c r="IO37" s="488"/>
      <c r="IP37" s="487"/>
      <c r="IQ37" s="491"/>
      <c r="IR37" s="488"/>
      <c r="IS37" s="478" t="s">
        <v>168</v>
      </c>
      <c r="IT37" s="478"/>
      <c r="IU37" s="173" t="s">
        <v>168</v>
      </c>
      <c r="IV37" s="173" t="s">
        <v>168</v>
      </c>
      <c r="IW37" s="173" t="s">
        <v>168</v>
      </c>
      <c r="IX37" s="487" t="s">
        <v>112</v>
      </c>
      <c r="IY37" s="488"/>
      <c r="IZ37" s="487"/>
      <c r="JA37" s="488"/>
      <c r="JB37" s="487"/>
      <c r="JC37" s="491"/>
      <c r="JD37" s="488"/>
      <c r="JE37" s="478" t="s">
        <v>168</v>
      </c>
      <c r="JF37" s="478"/>
      <c r="JG37" s="173" t="s">
        <v>168</v>
      </c>
      <c r="JH37" s="173" t="s">
        <v>168</v>
      </c>
      <c r="JI37" s="173" t="s">
        <v>168</v>
      </c>
      <c r="JJ37" s="487" t="s">
        <v>112</v>
      </c>
      <c r="JK37" s="488"/>
      <c r="JL37" s="487"/>
      <c r="JM37" s="488"/>
      <c r="JN37" s="487"/>
      <c r="JO37" s="491"/>
      <c r="JP37" s="488"/>
      <c r="JQ37" s="478" t="s">
        <v>168</v>
      </c>
      <c r="JR37" s="478"/>
      <c r="JS37" s="173" t="s">
        <v>168</v>
      </c>
      <c r="JT37" s="173" t="s">
        <v>168</v>
      </c>
      <c r="JU37" s="173" t="s">
        <v>168</v>
      </c>
      <c r="JV37" s="487" t="s">
        <v>112</v>
      </c>
      <c r="JW37" s="488"/>
      <c r="JX37" s="487"/>
      <c r="JY37" s="488"/>
      <c r="JZ37" s="487"/>
      <c r="KA37" s="491"/>
      <c r="KB37" s="488"/>
      <c r="KC37" s="478" t="s">
        <v>168</v>
      </c>
      <c r="KD37" s="478"/>
      <c r="KE37" s="173" t="s">
        <v>168</v>
      </c>
      <c r="KF37" s="173" t="s">
        <v>168</v>
      </c>
      <c r="KG37" s="173" t="s">
        <v>168</v>
      </c>
      <c r="KH37" s="487" t="s">
        <v>112</v>
      </c>
      <c r="KI37" s="488"/>
      <c r="KJ37" s="487"/>
      <c r="KK37" s="488"/>
      <c r="KL37" s="487"/>
      <c r="KM37" s="491"/>
      <c r="KN37" s="488"/>
      <c r="KO37" s="478" t="s">
        <v>168</v>
      </c>
      <c r="KP37" s="478"/>
      <c r="KQ37" s="173" t="s">
        <v>168</v>
      </c>
      <c r="KR37" s="173" t="s">
        <v>168</v>
      </c>
      <c r="KS37" s="173" t="s">
        <v>168</v>
      </c>
      <c r="KT37" s="487" t="s">
        <v>112</v>
      </c>
      <c r="KU37" s="488"/>
      <c r="KV37" s="487"/>
      <c r="KW37" s="488"/>
      <c r="KX37" s="487"/>
      <c r="KY37" s="491"/>
      <c r="KZ37" s="488"/>
      <c r="LA37" s="478" t="s">
        <v>168</v>
      </c>
      <c r="LB37" s="478"/>
      <c r="LC37" s="173" t="s">
        <v>168</v>
      </c>
      <c r="LD37" s="173" t="s">
        <v>168</v>
      </c>
      <c r="LE37" s="173" t="s">
        <v>168</v>
      </c>
      <c r="LF37" s="487" t="s">
        <v>112</v>
      </c>
      <c r="LG37" s="488"/>
      <c r="LH37" s="487"/>
      <c r="LI37" s="488"/>
      <c r="LJ37" s="487"/>
      <c r="LK37" s="491"/>
      <c r="LL37" s="488"/>
      <c r="LM37" s="478" t="s">
        <v>168</v>
      </c>
      <c r="LN37" s="478"/>
      <c r="LO37" s="173" t="s">
        <v>168</v>
      </c>
      <c r="LP37" s="173" t="s">
        <v>168</v>
      </c>
      <c r="LQ37" s="173" t="s">
        <v>168</v>
      </c>
      <c r="LR37" s="487" t="s">
        <v>112</v>
      </c>
      <c r="LS37" s="488"/>
      <c r="LT37" s="487"/>
      <c r="LU37" s="488"/>
      <c r="LV37" s="487"/>
      <c r="LW37" s="491"/>
      <c r="LX37" s="488"/>
      <c r="LY37" s="478" t="s">
        <v>168</v>
      </c>
      <c r="LZ37" s="478"/>
      <c r="MA37" s="173" t="s">
        <v>168</v>
      </c>
      <c r="MB37" s="173" t="s">
        <v>168</v>
      </c>
      <c r="MC37" s="173" t="s">
        <v>168</v>
      </c>
      <c r="MD37" s="487" t="s">
        <v>112</v>
      </c>
      <c r="ME37" s="488"/>
      <c r="MF37" s="487"/>
      <c r="MG37" s="488"/>
      <c r="MH37" s="487"/>
      <c r="MI37" s="491"/>
      <c r="MJ37" s="488"/>
      <c r="MK37" s="478" t="s">
        <v>168</v>
      </c>
      <c r="ML37" s="478"/>
      <c r="MM37" s="173" t="s">
        <v>168</v>
      </c>
      <c r="MN37" s="173" t="s">
        <v>168</v>
      </c>
      <c r="MO37" s="173" t="s">
        <v>168</v>
      </c>
      <c r="MP37" s="487" t="s">
        <v>112</v>
      </c>
      <c r="MQ37" s="488"/>
      <c r="MR37" s="487"/>
      <c r="MS37" s="488"/>
      <c r="MT37" s="487"/>
      <c r="MU37" s="491"/>
      <c r="MV37" s="488"/>
      <c r="MW37" s="478" t="s">
        <v>168</v>
      </c>
      <c r="MX37" s="478"/>
      <c r="MY37" s="173" t="s">
        <v>168</v>
      </c>
      <c r="MZ37" s="173" t="s">
        <v>168</v>
      </c>
      <c r="NA37" s="173" t="s">
        <v>168</v>
      </c>
      <c r="NB37" s="487" t="s">
        <v>112</v>
      </c>
      <c r="NC37" s="488"/>
      <c r="ND37" s="487"/>
      <c r="NE37" s="488"/>
      <c r="NF37" s="487"/>
      <c r="NG37" s="491"/>
      <c r="NH37" s="488"/>
      <c r="NI37" s="478" t="s">
        <v>168</v>
      </c>
      <c r="NJ37" s="478"/>
      <c r="NK37" s="173" t="s">
        <v>168</v>
      </c>
      <c r="NL37" s="173" t="s">
        <v>168</v>
      </c>
      <c r="NM37" s="173" t="s">
        <v>168</v>
      </c>
      <c r="NN37" s="487" t="s">
        <v>112</v>
      </c>
      <c r="NO37" s="488"/>
      <c r="NP37" s="487"/>
      <c r="NQ37" s="488"/>
      <c r="NR37" s="487"/>
      <c r="NS37" s="491"/>
      <c r="NT37" s="488"/>
      <c r="NU37" s="478" t="s">
        <v>168</v>
      </c>
      <c r="NV37" s="478"/>
      <c r="NW37" s="173" t="s">
        <v>168</v>
      </c>
      <c r="NX37" s="173" t="s">
        <v>168</v>
      </c>
      <c r="NY37" s="173" t="s">
        <v>168</v>
      </c>
      <c r="NZ37" s="487" t="s">
        <v>112</v>
      </c>
      <c r="OA37" s="488"/>
      <c r="OB37" s="487"/>
      <c r="OC37" s="488"/>
      <c r="OD37" s="487"/>
      <c r="OE37" s="491"/>
      <c r="OF37" s="488"/>
      <c r="OG37" s="478" t="s">
        <v>168</v>
      </c>
      <c r="OH37" s="478"/>
      <c r="OI37" s="173" t="s">
        <v>168</v>
      </c>
      <c r="OJ37" s="173" t="s">
        <v>168</v>
      </c>
      <c r="OK37" s="173" t="s">
        <v>168</v>
      </c>
      <c r="OL37" s="487" t="s">
        <v>112</v>
      </c>
      <c r="OM37" s="488"/>
      <c r="ON37" s="487"/>
      <c r="OO37" s="488"/>
      <c r="OP37" s="487"/>
      <c r="OQ37" s="491"/>
      <c r="OR37" s="488"/>
      <c r="OS37" s="478" t="s">
        <v>168</v>
      </c>
      <c r="OT37" s="478"/>
      <c r="OU37" s="173" t="s">
        <v>168</v>
      </c>
      <c r="OV37" s="173" t="s">
        <v>168</v>
      </c>
      <c r="OW37" s="173" t="s">
        <v>168</v>
      </c>
      <c r="OX37" s="487" t="s">
        <v>112</v>
      </c>
      <c r="OY37" s="488"/>
      <c r="OZ37" s="487"/>
      <c r="PA37" s="488"/>
      <c r="PB37" s="487"/>
      <c r="PC37" s="491"/>
      <c r="PD37" s="488"/>
      <c r="PE37" s="478" t="s">
        <v>168</v>
      </c>
      <c r="PF37" s="478"/>
      <c r="PG37" s="173" t="s">
        <v>168</v>
      </c>
      <c r="PH37" s="173" t="s">
        <v>168</v>
      </c>
      <c r="PI37" s="173" t="s">
        <v>168</v>
      </c>
      <c r="PJ37" s="487" t="s">
        <v>112</v>
      </c>
      <c r="PK37" s="488"/>
      <c r="PL37" s="487"/>
      <c r="PM37" s="488"/>
      <c r="PN37" s="487"/>
      <c r="PO37" s="491"/>
      <c r="PP37" s="488"/>
      <c r="PQ37" s="478" t="s">
        <v>168</v>
      </c>
      <c r="PR37" s="478"/>
      <c r="PS37" s="173" t="s">
        <v>168</v>
      </c>
      <c r="PT37" s="173" t="s">
        <v>168</v>
      </c>
      <c r="PU37" s="173" t="s">
        <v>168</v>
      </c>
      <c r="PV37" s="487" t="s">
        <v>112</v>
      </c>
      <c r="PW37" s="488"/>
      <c r="PX37" s="487"/>
      <c r="PY37" s="488"/>
      <c r="PZ37" s="487"/>
      <c r="QA37" s="491"/>
      <c r="QB37" s="488"/>
      <c r="QC37" s="478" t="s">
        <v>168</v>
      </c>
      <c r="QD37" s="478"/>
      <c r="QE37" s="173" t="s">
        <v>168</v>
      </c>
      <c r="QF37" s="173" t="s">
        <v>168</v>
      </c>
      <c r="QG37" s="173" t="s">
        <v>168</v>
      </c>
      <c r="QH37" s="487" t="s">
        <v>112</v>
      </c>
      <c r="QI37" s="488"/>
      <c r="QJ37" s="487"/>
      <c r="QK37" s="488"/>
      <c r="QL37" s="487"/>
      <c r="QM37" s="491"/>
      <c r="QN37" s="488"/>
      <c r="QO37" s="478" t="s">
        <v>168</v>
      </c>
      <c r="QP37" s="478"/>
      <c r="QQ37" s="173" t="s">
        <v>168</v>
      </c>
      <c r="QR37" s="173" t="s">
        <v>168</v>
      </c>
      <c r="QS37" s="173" t="s">
        <v>168</v>
      </c>
      <c r="QT37" s="487" t="s">
        <v>112</v>
      </c>
      <c r="QU37" s="488"/>
      <c r="QV37" s="487"/>
      <c r="QW37" s="488"/>
      <c r="QX37" s="487"/>
      <c r="QY37" s="491"/>
      <c r="QZ37" s="488"/>
      <c r="RA37" s="478" t="s">
        <v>168</v>
      </c>
      <c r="RB37" s="478"/>
      <c r="RC37" s="173" t="s">
        <v>168</v>
      </c>
      <c r="RD37" s="173" t="s">
        <v>168</v>
      </c>
      <c r="RE37" s="173" t="s">
        <v>168</v>
      </c>
      <c r="RF37" s="487" t="s">
        <v>112</v>
      </c>
      <c r="RG37" s="488"/>
      <c r="RH37" s="487"/>
      <c r="RI37" s="488"/>
      <c r="RJ37" s="487"/>
      <c r="RK37" s="491"/>
      <c r="RL37" s="488"/>
      <c r="RM37" s="478" t="s">
        <v>168</v>
      </c>
      <c r="RN37" s="478"/>
      <c r="RO37" s="173" t="s">
        <v>168</v>
      </c>
      <c r="RP37" s="173" t="s">
        <v>168</v>
      </c>
      <c r="RQ37" s="173" t="s">
        <v>168</v>
      </c>
      <c r="RR37" s="487" t="s">
        <v>112</v>
      </c>
      <c r="RS37" s="488"/>
      <c r="RT37" s="487"/>
      <c r="RU37" s="488"/>
      <c r="RV37" s="487"/>
      <c r="RW37" s="491"/>
      <c r="RX37" s="488"/>
      <c r="RY37" s="478" t="s">
        <v>168</v>
      </c>
      <c r="RZ37" s="478"/>
      <c r="SA37" s="173" t="s">
        <v>168</v>
      </c>
      <c r="SB37" s="173" t="s">
        <v>168</v>
      </c>
      <c r="SC37" s="173" t="s">
        <v>168</v>
      </c>
      <c r="SD37" s="487" t="s">
        <v>112</v>
      </c>
      <c r="SE37" s="488"/>
      <c r="SF37" s="487"/>
      <c r="SG37" s="488"/>
      <c r="SH37" s="487"/>
      <c r="SI37" s="491"/>
      <c r="SJ37" s="488"/>
      <c r="SK37" s="478" t="s">
        <v>168</v>
      </c>
      <c r="SL37" s="478"/>
      <c r="SM37" s="173" t="s">
        <v>168</v>
      </c>
      <c r="SN37" s="173" t="s">
        <v>168</v>
      </c>
      <c r="SO37" s="173" t="s">
        <v>168</v>
      </c>
      <c r="SP37" s="487" t="s">
        <v>112</v>
      </c>
      <c r="SQ37" s="488"/>
      <c r="SR37" s="487"/>
      <c r="SS37" s="488"/>
      <c r="ST37" s="487"/>
      <c r="SU37" s="491"/>
      <c r="SV37" s="488"/>
      <c r="SW37" s="478" t="s">
        <v>168</v>
      </c>
      <c r="SX37" s="478"/>
      <c r="SY37" s="173" t="s">
        <v>168</v>
      </c>
      <c r="SZ37" s="173" t="s">
        <v>168</v>
      </c>
      <c r="TA37" s="173" t="s">
        <v>168</v>
      </c>
      <c r="TB37" s="487" t="s">
        <v>112</v>
      </c>
      <c r="TC37" s="488"/>
      <c r="TD37" s="487"/>
      <c r="TE37" s="488"/>
      <c r="TF37" s="487"/>
      <c r="TG37" s="491"/>
      <c r="TH37" s="488"/>
      <c r="TI37" s="478" t="s">
        <v>168</v>
      </c>
      <c r="TJ37" s="478"/>
      <c r="TK37" s="173" t="s">
        <v>168</v>
      </c>
      <c r="TL37" s="173" t="s">
        <v>168</v>
      </c>
      <c r="TM37" s="173" t="s">
        <v>168</v>
      </c>
      <c r="TN37" s="487" t="s">
        <v>112</v>
      </c>
      <c r="TO37" s="488"/>
      <c r="TP37" s="487"/>
      <c r="TQ37" s="488"/>
      <c r="TR37" s="487"/>
      <c r="TS37" s="491"/>
      <c r="TT37" s="488"/>
      <c r="TU37" s="478" t="s">
        <v>168</v>
      </c>
      <c r="TV37" s="478"/>
      <c r="TW37" s="173" t="s">
        <v>168</v>
      </c>
      <c r="TX37" s="173" t="s">
        <v>168</v>
      </c>
      <c r="TY37" s="173" t="s">
        <v>168</v>
      </c>
      <c r="TZ37" s="487" t="s">
        <v>112</v>
      </c>
      <c r="UA37" s="488"/>
      <c r="UB37" s="487"/>
      <c r="UC37" s="488"/>
      <c r="UD37" s="487"/>
      <c r="UE37" s="491"/>
      <c r="UF37" s="488"/>
      <c r="UG37" s="478" t="s">
        <v>168</v>
      </c>
      <c r="UH37" s="478"/>
      <c r="UI37" s="173" t="s">
        <v>168</v>
      </c>
      <c r="UJ37" s="173" t="s">
        <v>168</v>
      </c>
      <c r="UK37" s="173" t="s">
        <v>168</v>
      </c>
      <c r="UL37" s="487" t="s">
        <v>112</v>
      </c>
      <c r="UM37" s="488"/>
      <c r="UN37" s="487"/>
      <c r="UO37" s="488"/>
      <c r="UP37" s="487"/>
      <c r="UQ37" s="491"/>
      <c r="UR37" s="488"/>
      <c r="US37" s="478" t="s">
        <v>168</v>
      </c>
      <c r="UT37" s="478"/>
      <c r="UU37" s="173" t="s">
        <v>168</v>
      </c>
      <c r="UV37" s="173" t="s">
        <v>168</v>
      </c>
      <c r="UW37" s="173" t="s">
        <v>168</v>
      </c>
      <c r="UX37" s="487" t="s">
        <v>112</v>
      </c>
      <c r="UY37" s="488"/>
      <c r="UZ37" s="487"/>
      <c r="VA37" s="488"/>
      <c r="VB37" s="487"/>
      <c r="VC37" s="491"/>
      <c r="VD37" s="488"/>
      <c r="VE37" s="478" t="s">
        <v>168</v>
      </c>
      <c r="VF37" s="478"/>
      <c r="VG37" s="173" t="s">
        <v>168</v>
      </c>
      <c r="VH37" s="173" t="s">
        <v>168</v>
      </c>
      <c r="VI37" s="173" t="s">
        <v>168</v>
      </c>
      <c r="VJ37" s="487" t="s">
        <v>112</v>
      </c>
      <c r="VK37" s="488"/>
      <c r="VL37" s="487"/>
      <c r="VM37" s="488"/>
      <c r="VN37" s="487"/>
      <c r="VO37" s="491"/>
      <c r="VP37" s="488"/>
      <c r="VQ37" s="478" t="s">
        <v>168</v>
      </c>
      <c r="VR37" s="478"/>
      <c r="VS37" s="173" t="s">
        <v>168</v>
      </c>
      <c r="VT37" s="173" t="s">
        <v>168</v>
      </c>
      <c r="VU37" s="173" t="s">
        <v>168</v>
      </c>
      <c r="VV37" s="487" t="s">
        <v>112</v>
      </c>
      <c r="VW37" s="488"/>
      <c r="VX37" s="487"/>
      <c r="VY37" s="488"/>
      <c r="VZ37" s="487"/>
      <c r="WA37" s="491"/>
      <c r="WB37" s="488"/>
      <c r="WC37" s="478" t="s">
        <v>168</v>
      </c>
      <c r="WD37" s="478"/>
      <c r="WE37" s="173" t="s">
        <v>168</v>
      </c>
      <c r="WF37" s="173" t="s">
        <v>168</v>
      </c>
      <c r="WG37" s="173" t="s">
        <v>168</v>
      </c>
      <c r="WH37" s="487" t="s">
        <v>112</v>
      </c>
      <c r="WI37" s="488"/>
      <c r="WJ37" s="487"/>
      <c r="WK37" s="488"/>
      <c r="WL37" s="487"/>
      <c r="WM37" s="491"/>
      <c r="WN37" s="488"/>
      <c r="WO37" s="478" t="s">
        <v>168</v>
      </c>
      <c r="WP37" s="478"/>
      <c r="WQ37" s="173" t="s">
        <v>168</v>
      </c>
      <c r="WR37" s="173" t="s">
        <v>168</v>
      </c>
      <c r="WS37" s="173" t="s">
        <v>168</v>
      </c>
      <c r="WT37" s="487" t="s">
        <v>112</v>
      </c>
      <c r="WU37" s="488"/>
      <c r="WV37" s="487"/>
      <c r="WW37" s="488"/>
      <c r="WX37" s="487"/>
      <c r="WY37" s="491"/>
      <c r="WZ37" s="488"/>
      <c r="XA37" s="478" t="s">
        <v>168</v>
      </c>
      <c r="XB37" s="478"/>
      <c r="XC37" s="173" t="s">
        <v>168</v>
      </c>
      <c r="XD37" s="173" t="s">
        <v>168</v>
      </c>
      <c r="XE37" s="173" t="s">
        <v>168</v>
      </c>
      <c r="XF37" s="487" t="s">
        <v>112</v>
      </c>
      <c r="XG37" s="488"/>
      <c r="XH37" s="487"/>
      <c r="XI37" s="488"/>
      <c r="XJ37" s="487"/>
      <c r="XK37" s="491"/>
      <c r="XL37" s="488"/>
      <c r="XM37" s="478" t="s">
        <v>168</v>
      </c>
      <c r="XN37" s="478"/>
      <c r="XO37" s="173" t="s">
        <v>168</v>
      </c>
      <c r="XP37" s="173" t="s">
        <v>168</v>
      </c>
      <c r="XQ37" s="173" t="s">
        <v>168</v>
      </c>
      <c r="XR37" s="487" t="s">
        <v>112</v>
      </c>
      <c r="XS37" s="488"/>
      <c r="XT37" s="487"/>
      <c r="XU37" s="488"/>
      <c r="XV37" s="487"/>
      <c r="XW37" s="491"/>
      <c r="XX37" s="488"/>
      <c r="XY37" s="478" t="s">
        <v>168</v>
      </c>
      <c r="XZ37" s="478"/>
      <c r="YA37" s="173" t="s">
        <v>168</v>
      </c>
      <c r="YB37" s="173" t="s">
        <v>168</v>
      </c>
      <c r="YC37" s="173" t="s">
        <v>168</v>
      </c>
      <c r="YD37" s="487" t="s">
        <v>112</v>
      </c>
      <c r="YE37" s="488"/>
      <c r="YF37" s="487"/>
      <c r="YG37" s="488"/>
      <c r="YH37" s="487"/>
      <c r="YI37" s="491"/>
      <c r="YJ37" s="488"/>
      <c r="YK37" s="478" t="s">
        <v>168</v>
      </c>
      <c r="YL37" s="478"/>
      <c r="YM37" s="173" t="s">
        <v>168</v>
      </c>
      <c r="YN37" s="173" t="s">
        <v>168</v>
      </c>
      <c r="YO37" s="173" t="s">
        <v>168</v>
      </c>
      <c r="YP37" s="487" t="s">
        <v>112</v>
      </c>
      <c r="YQ37" s="488"/>
      <c r="YR37" s="487"/>
      <c r="YS37" s="488"/>
      <c r="YT37" s="487"/>
      <c r="YU37" s="491"/>
      <c r="YV37" s="488"/>
      <c r="YW37" s="478" t="s">
        <v>168</v>
      </c>
      <c r="YX37" s="478"/>
      <c r="YY37" s="173" t="s">
        <v>168</v>
      </c>
      <c r="YZ37" s="173" t="s">
        <v>168</v>
      </c>
      <c r="ZA37" s="173" t="s">
        <v>168</v>
      </c>
      <c r="ZB37" s="487" t="s">
        <v>112</v>
      </c>
      <c r="ZC37" s="488"/>
      <c r="ZD37" s="487"/>
      <c r="ZE37" s="488"/>
      <c r="ZF37" s="487"/>
      <c r="ZG37" s="491"/>
      <c r="ZH37" s="488"/>
      <c r="ZI37" s="478" t="s">
        <v>168</v>
      </c>
      <c r="ZJ37" s="478"/>
      <c r="ZK37" s="173" t="s">
        <v>168</v>
      </c>
      <c r="ZL37" s="173" t="s">
        <v>168</v>
      </c>
      <c r="ZM37" s="173" t="s">
        <v>168</v>
      </c>
      <c r="ZN37" s="487" t="s">
        <v>112</v>
      </c>
      <c r="ZO37" s="488"/>
      <c r="ZP37" s="487"/>
      <c r="ZQ37" s="488"/>
      <c r="ZR37" s="487"/>
      <c r="ZS37" s="491"/>
      <c r="ZT37" s="488"/>
      <c r="ZU37" s="478" t="s">
        <v>168</v>
      </c>
      <c r="ZV37" s="478"/>
      <c r="ZW37" s="173" t="s">
        <v>168</v>
      </c>
      <c r="ZX37" s="173" t="s">
        <v>168</v>
      </c>
      <c r="ZY37" s="173" t="s">
        <v>168</v>
      </c>
      <c r="ZZ37" s="487" t="s">
        <v>112</v>
      </c>
      <c r="AAA37" s="488"/>
      <c r="AAB37" s="487"/>
      <c r="AAC37" s="488"/>
      <c r="AAD37" s="487"/>
      <c r="AAE37" s="491"/>
      <c r="AAF37" s="488"/>
      <c r="AAG37" s="478" t="s">
        <v>168</v>
      </c>
      <c r="AAH37" s="478"/>
      <c r="AAI37" s="173" t="s">
        <v>168</v>
      </c>
      <c r="AAJ37" s="173" t="s">
        <v>168</v>
      </c>
      <c r="AAK37" s="173" t="s">
        <v>168</v>
      </c>
      <c r="AAL37" s="487" t="s">
        <v>112</v>
      </c>
      <c r="AAM37" s="488"/>
      <c r="AAN37" s="487"/>
      <c r="AAO37" s="488"/>
      <c r="AAP37" s="487"/>
      <c r="AAQ37" s="491"/>
      <c r="AAR37" s="488"/>
      <c r="AAS37" s="478" t="s">
        <v>168</v>
      </c>
      <c r="AAT37" s="478"/>
      <c r="AAU37" s="173" t="s">
        <v>168</v>
      </c>
      <c r="AAV37" s="173" t="s">
        <v>168</v>
      </c>
      <c r="AAW37" s="173" t="s">
        <v>168</v>
      </c>
      <c r="AAX37" s="487" t="s">
        <v>112</v>
      </c>
      <c r="AAY37" s="488"/>
      <c r="AAZ37" s="487"/>
      <c r="ABA37" s="488"/>
      <c r="ABB37" s="487"/>
      <c r="ABC37" s="491"/>
      <c r="ABD37" s="488"/>
      <c r="ABE37" s="478" t="s">
        <v>168</v>
      </c>
      <c r="ABF37" s="478"/>
      <c r="ABG37" s="173" t="s">
        <v>168</v>
      </c>
      <c r="ABH37" s="173" t="s">
        <v>168</v>
      </c>
      <c r="ABI37" s="173" t="s">
        <v>168</v>
      </c>
      <c r="ABJ37" s="487" t="s">
        <v>112</v>
      </c>
      <c r="ABK37" s="488"/>
      <c r="ABL37" s="487"/>
      <c r="ABM37" s="488"/>
      <c r="ABN37" s="487"/>
      <c r="ABO37" s="491"/>
      <c r="ABP37" s="488"/>
      <c r="ABQ37" s="478" t="s">
        <v>168</v>
      </c>
      <c r="ABR37" s="478"/>
      <c r="ABS37" s="173" t="s">
        <v>168</v>
      </c>
      <c r="ABT37" s="173" t="s">
        <v>168</v>
      </c>
      <c r="ABU37" s="173" t="s">
        <v>168</v>
      </c>
      <c r="ABV37" s="487" t="s">
        <v>112</v>
      </c>
      <c r="ABW37" s="488"/>
      <c r="ABX37" s="487"/>
      <c r="ABY37" s="488"/>
      <c r="ABZ37" s="487"/>
      <c r="ACA37" s="491"/>
      <c r="ACB37" s="488"/>
      <c r="ACC37" s="478" t="s">
        <v>168</v>
      </c>
      <c r="ACD37" s="478"/>
      <c r="ACE37" s="173" t="s">
        <v>168</v>
      </c>
      <c r="ACF37" s="173" t="s">
        <v>168</v>
      </c>
      <c r="ACG37" s="173" t="s">
        <v>168</v>
      </c>
      <c r="ACH37" s="487" t="s">
        <v>112</v>
      </c>
      <c r="ACI37" s="488"/>
      <c r="ACJ37" s="487"/>
      <c r="ACK37" s="488"/>
      <c r="ACL37" s="487"/>
      <c r="ACM37" s="491"/>
      <c r="ACN37" s="488"/>
      <c r="ACO37" s="478" t="s">
        <v>168</v>
      </c>
      <c r="ACP37" s="478"/>
      <c r="ACQ37" s="173" t="s">
        <v>168</v>
      </c>
      <c r="ACR37" s="173" t="s">
        <v>168</v>
      </c>
      <c r="ACS37" s="173" t="s">
        <v>168</v>
      </c>
      <c r="ACT37" s="487" t="s">
        <v>112</v>
      </c>
      <c r="ACU37" s="488"/>
      <c r="ACV37" s="487"/>
      <c r="ACW37" s="488"/>
      <c r="ACX37" s="487"/>
      <c r="ACY37" s="491"/>
      <c r="ACZ37" s="488"/>
      <c r="ADA37" s="478" t="s">
        <v>168</v>
      </c>
      <c r="ADB37" s="478"/>
      <c r="ADC37" s="173" t="s">
        <v>168</v>
      </c>
      <c r="ADD37" s="173" t="s">
        <v>168</v>
      </c>
      <c r="ADE37" s="173" t="s">
        <v>168</v>
      </c>
      <c r="ADF37" s="487" t="s">
        <v>112</v>
      </c>
      <c r="ADG37" s="488"/>
      <c r="ADH37" s="487"/>
      <c r="ADI37" s="488"/>
      <c r="ADJ37" s="487"/>
      <c r="ADK37" s="491"/>
      <c r="ADL37" s="488"/>
      <c r="ADM37" s="478" t="s">
        <v>168</v>
      </c>
      <c r="ADN37" s="478"/>
      <c r="ADO37" s="173" t="s">
        <v>168</v>
      </c>
      <c r="ADP37" s="173" t="s">
        <v>168</v>
      </c>
      <c r="ADQ37" s="173" t="s">
        <v>168</v>
      </c>
      <c r="ADR37" s="487" t="s">
        <v>112</v>
      </c>
      <c r="ADS37" s="488"/>
      <c r="ADT37" s="487"/>
      <c r="ADU37" s="488"/>
      <c r="ADV37" s="487"/>
      <c r="ADW37" s="491"/>
      <c r="ADX37" s="488"/>
      <c r="ADY37" s="478" t="s">
        <v>168</v>
      </c>
      <c r="ADZ37" s="478"/>
      <c r="AEA37" s="173" t="s">
        <v>168</v>
      </c>
      <c r="AEB37" s="173" t="s">
        <v>168</v>
      </c>
      <c r="AEC37" s="173" t="s">
        <v>168</v>
      </c>
      <c r="AED37" s="487" t="s">
        <v>112</v>
      </c>
      <c r="AEE37" s="488"/>
      <c r="AEF37" s="487"/>
      <c r="AEG37" s="488"/>
      <c r="AEH37" s="487"/>
      <c r="AEI37" s="491"/>
      <c r="AEJ37" s="488"/>
      <c r="AEK37" s="478" t="s">
        <v>168</v>
      </c>
      <c r="AEL37" s="478"/>
      <c r="AEM37" s="173" t="s">
        <v>168</v>
      </c>
      <c r="AEN37" s="173" t="s">
        <v>168</v>
      </c>
      <c r="AEO37" s="173" t="s">
        <v>168</v>
      </c>
      <c r="AEP37" s="487" t="s">
        <v>112</v>
      </c>
      <c r="AEQ37" s="488"/>
      <c r="AER37" s="487"/>
      <c r="AES37" s="488"/>
      <c r="AET37" s="487"/>
      <c r="AEU37" s="491"/>
      <c r="AEV37" s="488"/>
      <c r="AEW37" s="478" t="s">
        <v>168</v>
      </c>
      <c r="AEX37" s="478"/>
      <c r="AEY37" s="173" t="s">
        <v>168</v>
      </c>
      <c r="AEZ37" s="173" t="s">
        <v>168</v>
      </c>
      <c r="AFA37" s="173" t="s">
        <v>168</v>
      </c>
      <c r="AFB37" s="487" t="s">
        <v>112</v>
      </c>
      <c r="AFC37" s="488"/>
      <c r="AFD37" s="487"/>
      <c r="AFE37" s="488"/>
      <c r="AFF37" s="487"/>
      <c r="AFG37" s="491"/>
      <c r="AFH37" s="488"/>
      <c r="AFI37" s="478" t="s">
        <v>168</v>
      </c>
      <c r="AFJ37" s="478"/>
      <c r="AFK37" s="173" t="s">
        <v>168</v>
      </c>
      <c r="AFL37" s="173" t="s">
        <v>168</v>
      </c>
      <c r="AFM37" s="173" t="s">
        <v>168</v>
      </c>
      <c r="AFN37" s="487" t="s">
        <v>112</v>
      </c>
      <c r="AFO37" s="488"/>
      <c r="AFP37" s="487"/>
      <c r="AFQ37" s="488"/>
      <c r="AFR37" s="487"/>
      <c r="AFS37" s="491"/>
      <c r="AFT37" s="488"/>
      <c r="AFU37" s="478" t="s">
        <v>168</v>
      </c>
      <c r="AFV37" s="478"/>
      <c r="AFW37" s="173" t="s">
        <v>168</v>
      </c>
      <c r="AFX37" s="173" t="s">
        <v>168</v>
      </c>
      <c r="AFY37" s="173" t="s">
        <v>168</v>
      </c>
      <c r="AFZ37" s="487" t="s">
        <v>112</v>
      </c>
      <c r="AGA37" s="488"/>
      <c r="AGB37" s="487"/>
      <c r="AGC37" s="488"/>
      <c r="AGD37" s="487"/>
      <c r="AGE37" s="491"/>
      <c r="AGF37" s="488"/>
      <c r="AGG37" s="478" t="s">
        <v>168</v>
      </c>
      <c r="AGH37" s="478"/>
      <c r="AGI37" s="173" t="s">
        <v>168</v>
      </c>
      <c r="AGJ37" s="173" t="s">
        <v>168</v>
      </c>
      <c r="AGK37" s="173" t="s">
        <v>168</v>
      </c>
      <c r="AGL37" s="487" t="s">
        <v>112</v>
      </c>
      <c r="AGM37" s="488"/>
      <c r="AGN37" s="487"/>
      <c r="AGO37" s="488"/>
      <c r="AGP37" s="487"/>
      <c r="AGQ37" s="491"/>
      <c r="AGR37" s="488"/>
      <c r="AGS37" s="478" t="s">
        <v>168</v>
      </c>
      <c r="AGT37" s="478"/>
      <c r="AGU37" s="173" t="s">
        <v>168</v>
      </c>
      <c r="AGV37" s="173" t="s">
        <v>168</v>
      </c>
      <c r="AGW37" s="173" t="s">
        <v>168</v>
      </c>
      <c r="AGX37" s="487" t="s">
        <v>112</v>
      </c>
      <c r="AGY37" s="488"/>
      <c r="AGZ37" s="487"/>
      <c r="AHA37" s="488"/>
      <c r="AHB37" s="487"/>
      <c r="AHC37" s="491"/>
      <c r="AHD37" s="488"/>
      <c r="AHE37" s="478" t="s">
        <v>168</v>
      </c>
      <c r="AHF37" s="478"/>
      <c r="AHG37" s="173" t="s">
        <v>168</v>
      </c>
      <c r="AHH37" s="173" t="s">
        <v>168</v>
      </c>
      <c r="AHI37" s="173" t="s">
        <v>168</v>
      </c>
      <c r="AHJ37" s="487" t="s">
        <v>112</v>
      </c>
      <c r="AHK37" s="488"/>
      <c r="AHL37" s="487"/>
      <c r="AHM37" s="488"/>
      <c r="AHN37" s="487"/>
      <c r="AHO37" s="491"/>
      <c r="AHP37" s="488"/>
      <c r="AHQ37" s="478" t="s">
        <v>168</v>
      </c>
      <c r="AHR37" s="478"/>
      <c r="AHS37" s="173" t="s">
        <v>168</v>
      </c>
      <c r="AHT37" s="173" t="s">
        <v>168</v>
      </c>
      <c r="AHU37" s="173" t="s">
        <v>168</v>
      </c>
      <c r="AHV37" s="487" t="s">
        <v>112</v>
      </c>
      <c r="AHW37" s="488"/>
      <c r="AHX37" s="487"/>
      <c r="AHY37" s="488"/>
      <c r="AHZ37" s="487"/>
      <c r="AIA37" s="491"/>
      <c r="AIB37" s="488"/>
      <c r="AIC37" s="478" t="s">
        <v>168</v>
      </c>
      <c r="AID37" s="478"/>
      <c r="AIE37" s="173" t="s">
        <v>168</v>
      </c>
      <c r="AIF37" s="173" t="s">
        <v>168</v>
      </c>
      <c r="AIG37" s="173" t="s">
        <v>168</v>
      </c>
      <c r="AIH37" s="487" t="s">
        <v>112</v>
      </c>
      <c r="AII37" s="488"/>
      <c r="AIJ37" s="487"/>
      <c r="AIK37" s="488"/>
      <c r="AIL37" s="487"/>
      <c r="AIM37" s="491"/>
      <c r="AIN37" s="488"/>
      <c r="AIO37" s="478" t="s">
        <v>168</v>
      </c>
      <c r="AIP37" s="478"/>
      <c r="AIQ37" s="173" t="s">
        <v>168</v>
      </c>
      <c r="AIR37" s="173" t="s">
        <v>168</v>
      </c>
      <c r="AIS37" s="173" t="s">
        <v>168</v>
      </c>
      <c r="AIT37" s="487" t="s">
        <v>112</v>
      </c>
      <c r="AIU37" s="488"/>
      <c r="AIV37" s="487"/>
      <c r="AIW37" s="488"/>
      <c r="AIX37" s="487"/>
      <c r="AIY37" s="491"/>
      <c r="AIZ37" s="488"/>
      <c r="AJA37" s="478" t="s">
        <v>168</v>
      </c>
      <c r="AJB37" s="478"/>
      <c r="AJC37" s="173" t="s">
        <v>168</v>
      </c>
      <c r="AJD37" s="173" t="s">
        <v>168</v>
      </c>
      <c r="AJE37" s="173" t="s">
        <v>168</v>
      </c>
      <c r="AJF37" s="487" t="s">
        <v>112</v>
      </c>
      <c r="AJG37" s="488"/>
      <c r="AJH37" s="487"/>
      <c r="AJI37" s="488"/>
      <c r="AJJ37" s="487"/>
      <c r="AJK37" s="491"/>
      <c r="AJL37" s="488"/>
      <c r="AJM37" s="478" t="s">
        <v>168</v>
      </c>
      <c r="AJN37" s="478"/>
      <c r="AJO37" s="173" t="s">
        <v>168</v>
      </c>
      <c r="AJP37" s="173" t="s">
        <v>168</v>
      </c>
      <c r="AJQ37" s="173" t="s">
        <v>168</v>
      </c>
      <c r="AJR37" s="487" t="s">
        <v>112</v>
      </c>
      <c r="AJS37" s="488"/>
      <c r="AJT37" s="487"/>
      <c r="AJU37" s="488"/>
      <c r="AJV37" s="487"/>
      <c r="AJW37" s="491"/>
      <c r="AJX37" s="488"/>
      <c r="AJY37" s="478" t="s">
        <v>168</v>
      </c>
      <c r="AJZ37" s="478"/>
      <c r="AKA37" s="173" t="s">
        <v>168</v>
      </c>
      <c r="AKB37" s="173" t="s">
        <v>168</v>
      </c>
      <c r="AKC37" s="173" t="s">
        <v>168</v>
      </c>
      <c r="AKD37" s="487" t="s">
        <v>112</v>
      </c>
      <c r="AKE37" s="488"/>
      <c r="AKF37" s="487"/>
      <c r="AKG37" s="488"/>
      <c r="AKH37" s="487"/>
      <c r="AKI37" s="491"/>
      <c r="AKJ37" s="488"/>
    </row>
    <row r="38" spans="1:1309" s="178" customFormat="1" ht="18" customHeight="1" x14ac:dyDescent="0.3">
      <c r="A38" s="495" t="s">
        <v>89</v>
      </c>
      <c r="B38" s="496"/>
      <c r="C38" s="177" t="str">
        <f>'جدول نتایج '!C36</f>
        <v/>
      </c>
      <c r="D38" s="177" t="str">
        <f>'جدول نتایج '!D36</f>
        <v/>
      </c>
      <c r="E38" s="177" t="str">
        <f>'جدول نتایج '!E36</f>
        <v/>
      </c>
      <c r="F38" s="489"/>
      <c r="G38" s="490"/>
      <c r="H38" s="489"/>
      <c r="I38" s="490"/>
      <c r="J38" s="492"/>
      <c r="K38" s="493"/>
      <c r="L38" s="494"/>
      <c r="M38" s="495" t="s">
        <v>89</v>
      </c>
      <c r="N38" s="496"/>
      <c r="O38" s="177" t="str">
        <f>'جدول نتایج '!G36</f>
        <v/>
      </c>
      <c r="P38" s="177" t="str">
        <f>'جدول نتایج '!H36</f>
        <v/>
      </c>
      <c r="Q38" s="177" t="str">
        <f>'جدول نتایج '!I36</f>
        <v/>
      </c>
      <c r="R38" s="489"/>
      <c r="S38" s="490"/>
      <c r="T38" s="489"/>
      <c r="U38" s="490"/>
      <c r="V38" s="492"/>
      <c r="W38" s="493"/>
      <c r="X38" s="494"/>
      <c r="Y38" s="495" t="s">
        <v>89</v>
      </c>
      <c r="Z38" s="496"/>
      <c r="AA38" s="177" t="str">
        <f>'جدول نتایج '!K36</f>
        <v/>
      </c>
      <c r="AB38" s="177" t="str">
        <f>'جدول نتایج '!L36</f>
        <v/>
      </c>
      <c r="AC38" s="177" t="str">
        <f>'جدول نتایج '!M36</f>
        <v/>
      </c>
      <c r="AD38" s="489"/>
      <c r="AE38" s="490"/>
      <c r="AF38" s="489"/>
      <c r="AG38" s="490"/>
      <c r="AH38" s="492"/>
      <c r="AI38" s="493"/>
      <c r="AJ38" s="494"/>
      <c r="AK38" s="495" t="s">
        <v>89</v>
      </c>
      <c r="AL38" s="496"/>
      <c r="AM38" s="177" t="str">
        <f>'جدول نتایج '!O36</f>
        <v/>
      </c>
      <c r="AN38" s="177" t="str">
        <f>'جدول نتایج '!P36</f>
        <v/>
      </c>
      <c r="AO38" s="177" t="str">
        <f>'جدول نتایج '!Q36</f>
        <v/>
      </c>
      <c r="AP38" s="489"/>
      <c r="AQ38" s="490"/>
      <c r="AR38" s="489"/>
      <c r="AS38" s="490"/>
      <c r="AT38" s="492"/>
      <c r="AU38" s="493"/>
      <c r="AV38" s="494"/>
      <c r="AW38" s="495" t="s">
        <v>89</v>
      </c>
      <c r="AX38" s="496"/>
      <c r="AY38" s="177" t="str">
        <f>'جدول نتایج '!S36</f>
        <v/>
      </c>
      <c r="AZ38" s="177" t="str">
        <f>'جدول نتایج '!T36</f>
        <v/>
      </c>
      <c r="BA38" s="177" t="str">
        <f>'جدول نتایج '!U36</f>
        <v/>
      </c>
      <c r="BB38" s="489"/>
      <c r="BC38" s="490"/>
      <c r="BD38" s="489"/>
      <c r="BE38" s="490"/>
      <c r="BF38" s="492"/>
      <c r="BG38" s="493"/>
      <c r="BH38" s="494"/>
      <c r="BI38" s="495" t="s">
        <v>89</v>
      </c>
      <c r="BJ38" s="496"/>
      <c r="BK38" s="177" t="str">
        <f>'جدول نتایج '!W36</f>
        <v/>
      </c>
      <c r="BL38" s="177" t="str">
        <f>'جدول نتایج '!X36</f>
        <v/>
      </c>
      <c r="BM38" s="177" t="str">
        <f>'جدول نتایج '!Y36</f>
        <v/>
      </c>
      <c r="BN38" s="489"/>
      <c r="BO38" s="490"/>
      <c r="BP38" s="489"/>
      <c r="BQ38" s="490"/>
      <c r="BR38" s="492"/>
      <c r="BS38" s="493"/>
      <c r="BT38" s="494"/>
      <c r="BU38" s="495" t="s">
        <v>89</v>
      </c>
      <c r="BV38" s="496"/>
      <c r="BW38" s="177" t="str">
        <f>'جدول نتایج '!AA36</f>
        <v/>
      </c>
      <c r="BX38" s="177" t="str">
        <f>'جدول نتایج '!AB36</f>
        <v/>
      </c>
      <c r="BY38" s="177" t="str">
        <f>'جدول نتایج '!AC36</f>
        <v/>
      </c>
      <c r="BZ38" s="489"/>
      <c r="CA38" s="490"/>
      <c r="CB38" s="489"/>
      <c r="CC38" s="490"/>
      <c r="CD38" s="492"/>
      <c r="CE38" s="493"/>
      <c r="CF38" s="494"/>
      <c r="CG38" s="495" t="s">
        <v>89</v>
      </c>
      <c r="CH38" s="496"/>
      <c r="CI38" s="177" t="str">
        <f>'جدول نتایج '!AE36</f>
        <v/>
      </c>
      <c r="CJ38" s="177" t="str">
        <f>'جدول نتایج '!AF36</f>
        <v/>
      </c>
      <c r="CK38" s="177" t="str">
        <f>'جدول نتایج '!AG36</f>
        <v/>
      </c>
      <c r="CL38" s="489"/>
      <c r="CM38" s="490"/>
      <c r="CN38" s="489"/>
      <c r="CO38" s="490"/>
      <c r="CP38" s="492"/>
      <c r="CQ38" s="493"/>
      <c r="CR38" s="494"/>
      <c r="CS38" s="495" t="s">
        <v>89</v>
      </c>
      <c r="CT38" s="496"/>
      <c r="CU38" s="177" t="str">
        <f>'جدول نتایج '!AI36</f>
        <v/>
      </c>
      <c r="CV38" s="177" t="str">
        <f>'جدول نتایج '!AJ36</f>
        <v/>
      </c>
      <c r="CW38" s="177" t="str">
        <f>'جدول نتایج '!AK36</f>
        <v/>
      </c>
      <c r="CX38" s="489"/>
      <c r="CY38" s="490"/>
      <c r="CZ38" s="489"/>
      <c r="DA38" s="490"/>
      <c r="DB38" s="492"/>
      <c r="DC38" s="493"/>
      <c r="DD38" s="494"/>
      <c r="DE38" s="495" t="s">
        <v>89</v>
      </c>
      <c r="DF38" s="496"/>
      <c r="DG38" s="177" t="str">
        <f>'جدول نتایج '!AM36</f>
        <v/>
      </c>
      <c r="DH38" s="177" t="str">
        <f>'جدول نتایج '!AN36</f>
        <v/>
      </c>
      <c r="DI38" s="177" t="str">
        <f>'جدول نتایج '!AO36</f>
        <v/>
      </c>
      <c r="DJ38" s="489"/>
      <c r="DK38" s="490"/>
      <c r="DL38" s="489"/>
      <c r="DM38" s="490"/>
      <c r="DN38" s="492"/>
      <c r="DO38" s="493"/>
      <c r="DP38" s="494"/>
      <c r="DQ38" s="495" t="s">
        <v>89</v>
      </c>
      <c r="DR38" s="496"/>
      <c r="DS38" s="177" t="str">
        <f>'جدول نتایج '!AQ36</f>
        <v/>
      </c>
      <c r="DT38" s="177" t="str">
        <f>'جدول نتایج '!AR36</f>
        <v/>
      </c>
      <c r="DU38" s="177" t="str">
        <f>'جدول نتایج '!AS36</f>
        <v/>
      </c>
      <c r="DV38" s="489"/>
      <c r="DW38" s="490"/>
      <c r="DX38" s="489"/>
      <c r="DY38" s="490"/>
      <c r="DZ38" s="492"/>
      <c r="EA38" s="493"/>
      <c r="EB38" s="494"/>
      <c r="EC38" s="495" t="s">
        <v>89</v>
      </c>
      <c r="ED38" s="496"/>
      <c r="EE38" s="177" t="str">
        <f>'جدول نتایج '!AU36</f>
        <v/>
      </c>
      <c r="EF38" s="177" t="str">
        <f>'جدول نتایج '!AV36</f>
        <v/>
      </c>
      <c r="EG38" s="177" t="str">
        <f>'جدول نتایج '!AW36</f>
        <v/>
      </c>
      <c r="EH38" s="489"/>
      <c r="EI38" s="490"/>
      <c r="EJ38" s="489"/>
      <c r="EK38" s="490"/>
      <c r="EL38" s="492"/>
      <c r="EM38" s="493"/>
      <c r="EN38" s="494"/>
      <c r="EO38" s="495" t="s">
        <v>89</v>
      </c>
      <c r="EP38" s="496"/>
      <c r="EQ38" s="177" t="str">
        <f>'جدول نتایج '!AY36</f>
        <v/>
      </c>
      <c r="ER38" s="177" t="str">
        <f>'جدول نتایج '!AZ36</f>
        <v/>
      </c>
      <c r="ES38" s="177" t="str">
        <f>'جدول نتایج '!BA36</f>
        <v/>
      </c>
      <c r="ET38" s="489"/>
      <c r="EU38" s="490"/>
      <c r="EV38" s="489"/>
      <c r="EW38" s="490"/>
      <c r="EX38" s="492"/>
      <c r="EY38" s="493"/>
      <c r="EZ38" s="494"/>
      <c r="FA38" s="495" t="s">
        <v>89</v>
      </c>
      <c r="FB38" s="496"/>
      <c r="FC38" s="177" t="str">
        <f>'جدول نتایج '!BC36</f>
        <v/>
      </c>
      <c r="FD38" s="177" t="str">
        <f>'جدول نتایج '!BD36</f>
        <v/>
      </c>
      <c r="FE38" s="177" t="str">
        <f>'جدول نتایج '!BE36</f>
        <v/>
      </c>
      <c r="FF38" s="489"/>
      <c r="FG38" s="490"/>
      <c r="FH38" s="489"/>
      <c r="FI38" s="490"/>
      <c r="FJ38" s="492"/>
      <c r="FK38" s="493"/>
      <c r="FL38" s="494"/>
      <c r="FM38" s="495" t="s">
        <v>89</v>
      </c>
      <c r="FN38" s="496"/>
      <c r="FO38" s="177" t="str">
        <f>'جدول نتایج '!BG36</f>
        <v/>
      </c>
      <c r="FP38" s="177" t="str">
        <f>'جدول نتایج '!BH36</f>
        <v/>
      </c>
      <c r="FQ38" s="177" t="str">
        <f>'جدول نتایج '!BI36</f>
        <v/>
      </c>
      <c r="FR38" s="489"/>
      <c r="FS38" s="490"/>
      <c r="FT38" s="489"/>
      <c r="FU38" s="490"/>
      <c r="FV38" s="492"/>
      <c r="FW38" s="493"/>
      <c r="FX38" s="494"/>
      <c r="FY38" s="495" t="s">
        <v>89</v>
      </c>
      <c r="FZ38" s="496"/>
      <c r="GA38" s="177" t="str">
        <f>'جدول نتایج '!BK36</f>
        <v/>
      </c>
      <c r="GB38" s="177" t="str">
        <f>'جدول نتایج '!BL36</f>
        <v/>
      </c>
      <c r="GC38" s="177" t="str">
        <f>'جدول نتایج '!BM36</f>
        <v/>
      </c>
      <c r="GD38" s="489"/>
      <c r="GE38" s="490"/>
      <c r="GF38" s="489"/>
      <c r="GG38" s="490"/>
      <c r="GH38" s="492"/>
      <c r="GI38" s="493"/>
      <c r="GJ38" s="494"/>
      <c r="GK38" s="495" t="s">
        <v>89</v>
      </c>
      <c r="GL38" s="496"/>
      <c r="GM38" s="177" t="str">
        <f>'جدول نتایج '!BO36</f>
        <v/>
      </c>
      <c r="GN38" s="177" t="str">
        <f>'جدول نتایج '!BP36</f>
        <v/>
      </c>
      <c r="GO38" s="177" t="str">
        <f>'جدول نتایج '!BQ36</f>
        <v/>
      </c>
      <c r="GP38" s="489"/>
      <c r="GQ38" s="490"/>
      <c r="GR38" s="489"/>
      <c r="GS38" s="490"/>
      <c r="GT38" s="492"/>
      <c r="GU38" s="493"/>
      <c r="GV38" s="494"/>
      <c r="GW38" s="495" t="s">
        <v>89</v>
      </c>
      <c r="GX38" s="496"/>
      <c r="GY38" s="177" t="str">
        <f>'جدول نتایج '!BS36</f>
        <v/>
      </c>
      <c r="GZ38" s="177" t="str">
        <f>'جدول نتایج '!BT36</f>
        <v/>
      </c>
      <c r="HA38" s="177" t="str">
        <f>'جدول نتایج '!BU36</f>
        <v/>
      </c>
      <c r="HB38" s="489"/>
      <c r="HC38" s="490"/>
      <c r="HD38" s="489"/>
      <c r="HE38" s="490"/>
      <c r="HF38" s="492"/>
      <c r="HG38" s="493"/>
      <c r="HH38" s="494"/>
      <c r="HI38" s="495" t="s">
        <v>89</v>
      </c>
      <c r="HJ38" s="496"/>
      <c r="HK38" s="177" t="str">
        <f>'جدول نتایج '!BW36</f>
        <v/>
      </c>
      <c r="HL38" s="177" t="str">
        <f>'جدول نتایج '!BX36</f>
        <v/>
      </c>
      <c r="HM38" s="177" t="str">
        <f>'جدول نتایج '!BY36</f>
        <v/>
      </c>
      <c r="HN38" s="489"/>
      <c r="HO38" s="490"/>
      <c r="HP38" s="489"/>
      <c r="HQ38" s="490"/>
      <c r="HR38" s="492"/>
      <c r="HS38" s="493"/>
      <c r="HT38" s="494"/>
      <c r="HU38" s="495" t="s">
        <v>89</v>
      </c>
      <c r="HV38" s="496"/>
      <c r="HW38" s="177" t="str">
        <f>'جدول نتایج '!CA36</f>
        <v/>
      </c>
      <c r="HX38" s="177" t="str">
        <f>'جدول نتایج '!CB36</f>
        <v/>
      </c>
      <c r="HY38" s="177" t="str">
        <f>'جدول نتایج '!CC36</f>
        <v/>
      </c>
      <c r="HZ38" s="489"/>
      <c r="IA38" s="490"/>
      <c r="IB38" s="489"/>
      <c r="IC38" s="490"/>
      <c r="ID38" s="492"/>
      <c r="IE38" s="493"/>
      <c r="IF38" s="494"/>
      <c r="IG38" s="495" t="s">
        <v>89</v>
      </c>
      <c r="IH38" s="496"/>
      <c r="II38" s="177" t="str">
        <f>'جدول نتایج '!CE36</f>
        <v/>
      </c>
      <c r="IJ38" s="177" t="str">
        <f>'جدول نتایج '!CF36</f>
        <v/>
      </c>
      <c r="IK38" s="177" t="str">
        <f>'جدول نتایج '!CG36</f>
        <v/>
      </c>
      <c r="IL38" s="489"/>
      <c r="IM38" s="490"/>
      <c r="IN38" s="489"/>
      <c r="IO38" s="490"/>
      <c r="IP38" s="492"/>
      <c r="IQ38" s="493"/>
      <c r="IR38" s="494"/>
      <c r="IS38" s="495" t="s">
        <v>89</v>
      </c>
      <c r="IT38" s="496"/>
      <c r="IU38" s="177" t="str">
        <f>'جدول نتایج '!CI36</f>
        <v/>
      </c>
      <c r="IV38" s="177" t="str">
        <f>'جدول نتایج '!CJ36</f>
        <v/>
      </c>
      <c r="IW38" s="177" t="str">
        <f>'جدول نتایج '!CK36</f>
        <v/>
      </c>
      <c r="IX38" s="489"/>
      <c r="IY38" s="490"/>
      <c r="IZ38" s="489"/>
      <c r="JA38" s="490"/>
      <c r="JB38" s="492"/>
      <c r="JC38" s="493"/>
      <c r="JD38" s="494"/>
      <c r="JE38" s="495" t="s">
        <v>89</v>
      </c>
      <c r="JF38" s="496"/>
      <c r="JG38" s="177" t="str">
        <f>'جدول نتایج '!CM36</f>
        <v/>
      </c>
      <c r="JH38" s="177" t="str">
        <f>'جدول نتایج '!CN36</f>
        <v/>
      </c>
      <c r="JI38" s="177" t="str">
        <f>'جدول نتایج '!CO36</f>
        <v/>
      </c>
      <c r="JJ38" s="489"/>
      <c r="JK38" s="490"/>
      <c r="JL38" s="489"/>
      <c r="JM38" s="490"/>
      <c r="JN38" s="492"/>
      <c r="JO38" s="493"/>
      <c r="JP38" s="494"/>
      <c r="JQ38" s="495" t="s">
        <v>89</v>
      </c>
      <c r="JR38" s="496"/>
      <c r="JS38" s="177" t="str">
        <f>'جدول نتایج '!CQ36</f>
        <v/>
      </c>
      <c r="JT38" s="177" t="str">
        <f>'جدول نتایج '!CR36</f>
        <v/>
      </c>
      <c r="JU38" s="177" t="str">
        <f>'جدول نتایج '!CS36</f>
        <v/>
      </c>
      <c r="JV38" s="489"/>
      <c r="JW38" s="490"/>
      <c r="JX38" s="489"/>
      <c r="JY38" s="490"/>
      <c r="JZ38" s="492"/>
      <c r="KA38" s="493"/>
      <c r="KB38" s="494"/>
      <c r="KC38" s="495" t="s">
        <v>89</v>
      </c>
      <c r="KD38" s="496"/>
      <c r="KE38" s="177" t="str">
        <f>'جدول نتایج '!CU36</f>
        <v/>
      </c>
      <c r="KF38" s="177" t="str">
        <f>'جدول نتایج '!CV36</f>
        <v/>
      </c>
      <c r="KG38" s="177" t="str">
        <f>'جدول نتایج '!CW36</f>
        <v/>
      </c>
      <c r="KH38" s="489"/>
      <c r="KI38" s="490"/>
      <c r="KJ38" s="489"/>
      <c r="KK38" s="490"/>
      <c r="KL38" s="492"/>
      <c r="KM38" s="493"/>
      <c r="KN38" s="494"/>
      <c r="KO38" s="495" t="s">
        <v>89</v>
      </c>
      <c r="KP38" s="496"/>
      <c r="KQ38" s="177" t="str">
        <f>'جدول نتایج '!CY36</f>
        <v/>
      </c>
      <c r="KR38" s="177" t="str">
        <f>'جدول نتایج '!CZ36</f>
        <v/>
      </c>
      <c r="KS38" s="177" t="str">
        <f>'جدول نتایج '!DA36</f>
        <v/>
      </c>
      <c r="KT38" s="489"/>
      <c r="KU38" s="490"/>
      <c r="KV38" s="489"/>
      <c r="KW38" s="490"/>
      <c r="KX38" s="492"/>
      <c r="KY38" s="493"/>
      <c r="KZ38" s="494"/>
      <c r="LA38" s="495" t="s">
        <v>89</v>
      </c>
      <c r="LB38" s="496"/>
      <c r="LC38" s="177" t="str">
        <f>'جدول نتایج '!DC36</f>
        <v/>
      </c>
      <c r="LD38" s="177" t="str">
        <f>'جدول نتایج '!DD36</f>
        <v/>
      </c>
      <c r="LE38" s="177" t="str">
        <f>'جدول نتایج '!DE36</f>
        <v/>
      </c>
      <c r="LF38" s="489"/>
      <c r="LG38" s="490"/>
      <c r="LH38" s="489"/>
      <c r="LI38" s="490"/>
      <c r="LJ38" s="492"/>
      <c r="LK38" s="493"/>
      <c r="LL38" s="494"/>
      <c r="LM38" s="495" t="s">
        <v>89</v>
      </c>
      <c r="LN38" s="496"/>
      <c r="LO38" s="177" t="str">
        <f>'جدول نتایج '!DG36</f>
        <v/>
      </c>
      <c r="LP38" s="177" t="str">
        <f>'جدول نتایج '!DH36</f>
        <v/>
      </c>
      <c r="LQ38" s="177" t="str">
        <f>'جدول نتایج '!DI36</f>
        <v/>
      </c>
      <c r="LR38" s="489"/>
      <c r="LS38" s="490"/>
      <c r="LT38" s="489"/>
      <c r="LU38" s="490"/>
      <c r="LV38" s="492"/>
      <c r="LW38" s="493"/>
      <c r="LX38" s="494"/>
      <c r="LY38" s="495" t="s">
        <v>89</v>
      </c>
      <c r="LZ38" s="496"/>
      <c r="MA38" s="177" t="str">
        <f>'جدول نتایج '!DK36</f>
        <v/>
      </c>
      <c r="MB38" s="177" t="str">
        <f>'جدول نتایج '!DL36</f>
        <v/>
      </c>
      <c r="MC38" s="177" t="str">
        <f>'جدول نتایج '!DM36</f>
        <v/>
      </c>
      <c r="MD38" s="489"/>
      <c r="ME38" s="490"/>
      <c r="MF38" s="489"/>
      <c r="MG38" s="490"/>
      <c r="MH38" s="492"/>
      <c r="MI38" s="493"/>
      <c r="MJ38" s="494"/>
      <c r="MK38" s="495" t="s">
        <v>89</v>
      </c>
      <c r="ML38" s="496"/>
      <c r="MM38" s="177" t="str">
        <f>'جدول نتایج '!DO36</f>
        <v/>
      </c>
      <c r="MN38" s="177" t="str">
        <f>'جدول نتایج '!DP36</f>
        <v/>
      </c>
      <c r="MO38" s="177" t="str">
        <f>'جدول نتایج '!DQ36</f>
        <v/>
      </c>
      <c r="MP38" s="489"/>
      <c r="MQ38" s="490"/>
      <c r="MR38" s="489"/>
      <c r="MS38" s="490"/>
      <c r="MT38" s="492"/>
      <c r="MU38" s="493"/>
      <c r="MV38" s="494"/>
      <c r="MW38" s="495" t="s">
        <v>89</v>
      </c>
      <c r="MX38" s="496"/>
      <c r="MY38" s="177" t="str">
        <f>'جدول نتایج '!DS36</f>
        <v/>
      </c>
      <c r="MZ38" s="177" t="str">
        <f>'جدول نتایج '!DT36</f>
        <v/>
      </c>
      <c r="NA38" s="177" t="str">
        <f>'جدول نتایج '!DU36</f>
        <v/>
      </c>
      <c r="NB38" s="489"/>
      <c r="NC38" s="490"/>
      <c r="ND38" s="489"/>
      <c r="NE38" s="490"/>
      <c r="NF38" s="492"/>
      <c r="NG38" s="493"/>
      <c r="NH38" s="494"/>
      <c r="NI38" s="495" t="s">
        <v>89</v>
      </c>
      <c r="NJ38" s="496"/>
      <c r="NK38" s="177" t="str">
        <f>'جدول نتایج '!DW36</f>
        <v/>
      </c>
      <c r="NL38" s="177" t="str">
        <f>'جدول نتایج '!DX36</f>
        <v/>
      </c>
      <c r="NM38" s="177" t="str">
        <f>'جدول نتایج '!DY36</f>
        <v/>
      </c>
      <c r="NN38" s="489"/>
      <c r="NO38" s="490"/>
      <c r="NP38" s="489"/>
      <c r="NQ38" s="490"/>
      <c r="NR38" s="492"/>
      <c r="NS38" s="493"/>
      <c r="NT38" s="494"/>
      <c r="NU38" s="495" t="s">
        <v>89</v>
      </c>
      <c r="NV38" s="496"/>
      <c r="NW38" s="177" t="str">
        <f>'جدول نتایج '!EA36</f>
        <v/>
      </c>
      <c r="NX38" s="177" t="str">
        <f>'جدول نتایج '!EB36</f>
        <v/>
      </c>
      <c r="NY38" s="177" t="str">
        <f>'جدول نتایج '!EC36</f>
        <v/>
      </c>
      <c r="NZ38" s="489"/>
      <c r="OA38" s="490"/>
      <c r="OB38" s="489"/>
      <c r="OC38" s="490"/>
      <c r="OD38" s="492"/>
      <c r="OE38" s="493"/>
      <c r="OF38" s="494"/>
      <c r="OG38" s="495" t="s">
        <v>89</v>
      </c>
      <c r="OH38" s="496"/>
      <c r="OI38" s="177" t="str">
        <f>'جدول نتایج '!EE36</f>
        <v/>
      </c>
      <c r="OJ38" s="177" t="str">
        <f>'جدول نتایج '!EF36</f>
        <v/>
      </c>
      <c r="OK38" s="177" t="str">
        <f>'جدول نتایج '!EG36</f>
        <v/>
      </c>
      <c r="OL38" s="489"/>
      <c r="OM38" s="490"/>
      <c r="ON38" s="489"/>
      <c r="OO38" s="490"/>
      <c r="OP38" s="492"/>
      <c r="OQ38" s="493"/>
      <c r="OR38" s="494"/>
      <c r="OS38" s="495" t="s">
        <v>89</v>
      </c>
      <c r="OT38" s="496"/>
      <c r="OU38" s="177" t="str">
        <f>'جدول نتایج '!EI36</f>
        <v/>
      </c>
      <c r="OV38" s="177" t="str">
        <f>'جدول نتایج '!EJ36</f>
        <v/>
      </c>
      <c r="OW38" s="177" t="str">
        <f>'جدول نتایج '!EK36</f>
        <v/>
      </c>
      <c r="OX38" s="489"/>
      <c r="OY38" s="490"/>
      <c r="OZ38" s="489"/>
      <c r="PA38" s="490"/>
      <c r="PB38" s="492"/>
      <c r="PC38" s="493"/>
      <c r="PD38" s="494"/>
      <c r="PE38" s="495" t="s">
        <v>89</v>
      </c>
      <c r="PF38" s="496"/>
      <c r="PG38" s="177" t="str">
        <f>'جدول نتایج '!EM36</f>
        <v/>
      </c>
      <c r="PH38" s="177" t="str">
        <f>'جدول نتایج '!EN36</f>
        <v/>
      </c>
      <c r="PI38" s="177" t="str">
        <f>'جدول نتایج '!EO36</f>
        <v/>
      </c>
      <c r="PJ38" s="489"/>
      <c r="PK38" s="490"/>
      <c r="PL38" s="489"/>
      <c r="PM38" s="490"/>
      <c r="PN38" s="492"/>
      <c r="PO38" s="493"/>
      <c r="PP38" s="494"/>
      <c r="PQ38" s="495" t="s">
        <v>89</v>
      </c>
      <c r="PR38" s="496"/>
      <c r="PS38" s="177" t="str">
        <f>'جدول نتایج '!EQ36</f>
        <v/>
      </c>
      <c r="PT38" s="177" t="str">
        <f>'جدول نتایج '!ER36</f>
        <v/>
      </c>
      <c r="PU38" s="177" t="str">
        <f>'جدول نتایج '!ES36</f>
        <v/>
      </c>
      <c r="PV38" s="489"/>
      <c r="PW38" s="490"/>
      <c r="PX38" s="489"/>
      <c r="PY38" s="490"/>
      <c r="PZ38" s="492"/>
      <c r="QA38" s="493"/>
      <c r="QB38" s="494"/>
      <c r="QC38" s="495" t="s">
        <v>89</v>
      </c>
      <c r="QD38" s="496"/>
      <c r="QE38" s="177" t="str">
        <f>'جدول نتایج '!EU36</f>
        <v/>
      </c>
      <c r="QF38" s="177" t="str">
        <f>'جدول نتایج '!EV36</f>
        <v/>
      </c>
      <c r="QG38" s="177" t="str">
        <f>'جدول نتایج '!EW36</f>
        <v/>
      </c>
      <c r="QH38" s="489"/>
      <c r="QI38" s="490"/>
      <c r="QJ38" s="489"/>
      <c r="QK38" s="490"/>
      <c r="QL38" s="492"/>
      <c r="QM38" s="493"/>
      <c r="QN38" s="494"/>
      <c r="QO38" s="495" t="s">
        <v>89</v>
      </c>
      <c r="QP38" s="496"/>
      <c r="QQ38" s="177" t="str">
        <f>'جدول نتایج '!EY36</f>
        <v/>
      </c>
      <c r="QR38" s="177" t="str">
        <f>'جدول نتایج '!EZ36</f>
        <v/>
      </c>
      <c r="QS38" s="177" t="str">
        <f>'جدول نتایج '!FA36</f>
        <v/>
      </c>
      <c r="QT38" s="489"/>
      <c r="QU38" s="490"/>
      <c r="QV38" s="489"/>
      <c r="QW38" s="490"/>
      <c r="QX38" s="492"/>
      <c r="QY38" s="493"/>
      <c r="QZ38" s="494"/>
      <c r="RA38" s="495" t="s">
        <v>89</v>
      </c>
      <c r="RB38" s="496"/>
      <c r="RC38" s="177" t="str">
        <f>'جدول نتایج '!FC36</f>
        <v/>
      </c>
      <c r="RD38" s="177" t="str">
        <f>'جدول نتایج '!FD36</f>
        <v/>
      </c>
      <c r="RE38" s="177" t="str">
        <f>'جدول نتایج '!FE36</f>
        <v/>
      </c>
      <c r="RF38" s="489"/>
      <c r="RG38" s="490"/>
      <c r="RH38" s="489"/>
      <c r="RI38" s="490"/>
      <c r="RJ38" s="492"/>
      <c r="RK38" s="493"/>
      <c r="RL38" s="494"/>
      <c r="RM38" s="495" t="s">
        <v>89</v>
      </c>
      <c r="RN38" s="496"/>
      <c r="RO38" s="177" t="str">
        <f>'جدول نتایج '!FG36</f>
        <v/>
      </c>
      <c r="RP38" s="177" t="str">
        <f>'جدول نتایج '!FH36</f>
        <v/>
      </c>
      <c r="RQ38" s="177" t="str">
        <f>'جدول نتایج '!FI36</f>
        <v/>
      </c>
      <c r="RR38" s="489"/>
      <c r="RS38" s="490"/>
      <c r="RT38" s="489"/>
      <c r="RU38" s="490"/>
      <c r="RV38" s="492"/>
      <c r="RW38" s="493"/>
      <c r="RX38" s="494"/>
      <c r="RY38" s="495" t="s">
        <v>89</v>
      </c>
      <c r="RZ38" s="496"/>
      <c r="SA38" s="177" t="str">
        <f>'جدول نتایج '!FK36</f>
        <v/>
      </c>
      <c r="SB38" s="177" t="str">
        <f>'جدول نتایج '!FL36</f>
        <v/>
      </c>
      <c r="SC38" s="177" t="str">
        <f>'جدول نتایج '!FM36</f>
        <v/>
      </c>
      <c r="SD38" s="489"/>
      <c r="SE38" s="490"/>
      <c r="SF38" s="489"/>
      <c r="SG38" s="490"/>
      <c r="SH38" s="492"/>
      <c r="SI38" s="493"/>
      <c r="SJ38" s="494"/>
      <c r="SK38" s="495" t="s">
        <v>89</v>
      </c>
      <c r="SL38" s="496"/>
      <c r="SM38" s="177" t="str">
        <f>'جدول نتایج '!FO36</f>
        <v/>
      </c>
      <c r="SN38" s="177" t="str">
        <f>'جدول نتایج '!FP36</f>
        <v/>
      </c>
      <c r="SO38" s="177" t="str">
        <f>'جدول نتایج '!FQ36</f>
        <v/>
      </c>
      <c r="SP38" s="489"/>
      <c r="SQ38" s="490"/>
      <c r="SR38" s="489"/>
      <c r="SS38" s="490"/>
      <c r="ST38" s="492"/>
      <c r="SU38" s="493"/>
      <c r="SV38" s="494"/>
      <c r="SW38" s="495" t="s">
        <v>89</v>
      </c>
      <c r="SX38" s="496"/>
      <c r="SY38" s="177" t="str">
        <f>'جدول نتایج '!FS36</f>
        <v/>
      </c>
      <c r="SZ38" s="177" t="str">
        <f>'جدول نتایج '!FT36</f>
        <v/>
      </c>
      <c r="TA38" s="177" t="str">
        <f>'جدول نتایج '!FU36</f>
        <v/>
      </c>
      <c r="TB38" s="489"/>
      <c r="TC38" s="490"/>
      <c r="TD38" s="489"/>
      <c r="TE38" s="490"/>
      <c r="TF38" s="492"/>
      <c r="TG38" s="493"/>
      <c r="TH38" s="494"/>
      <c r="TI38" s="495" t="s">
        <v>89</v>
      </c>
      <c r="TJ38" s="496"/>
      <c r="TK38" s="177" t="str">
        <f>'جدول نتایج '!FW36</f>
        <v/>
      </c>
      <c r="TL38" s="177" t="str">
        <f>'جدول نتایج '!FX36</f>
        <v/>
      </c>
      <c r="TM38" s="177" t="str">
        <f>'جدول نتایج '!FY36</f>
        <v/>
      </c>
      <c r="TN38" s="489"/>
      <c r="TO38" s="490"/>
      <c r="TP38" s="489"/>
      <c r="TQ38" s="490"/>
      <c r="TR38" s="492"/>
      <c r="TS38" s="493"/>
      <c r="TT38" s="494"/>
      <c r="TU38" s="495" t="s">
        <v>89</v>
      </c>
      <c r="TV38" s="496"/>
      <c r="TW38" s="177" t="str">
        <f>'جدول نتایج '!GA36</f>
        <v/>
      </c>
      <c r="TX38" s="177" t="str">
        <f>'جدول نتایج '!GB36</f>
        <v/>
      </c>
      <c r="TY38" s="177" t="str">
        <f>'جدول نتایج '!GC36</f>
        <v/>
      </c>
      <c r="TZ38" s="489"/>
      <c r="UA38" s="490"/>
      <c r="UB38" s="489"/>
      <c r="UC38" s="490"/>
      <c r="UD38" s="492"/>
      <c r="UE38" s="493"/>
      <c r="UF38" s="494"/>
      <c r="UG38" s="495" t="s">
        <v>89</v>
      </c>
      <c r="UH38" s="496"/>
      <c r="UI38" s="177" t="str">
        <f>'جدول نتایج '!GE36</f>
        <v/>
      </c>
      <c r="UJ38" s="177" t="str">
        <f>'جدول نتایج '!GF36</f>
        <v/>
      </c>
      <c r="UK38" s="177" t="str">
        <f>'جدول نتایج '!GG36</f>
        <v/>
      </c>
      <c r="UL38" s="489"/>
      <c r="UM38" s="490"/>
      <c r="UN38" s="489"/>
      <c r="UO38" s="490"/>
      <c r="UP38" s="492"/>
      <c r="UQ38" s="493"/>
      <c r="UR38" s="494"/>
      <c r="US38" s="495" t="s">
        <v>89</v>
      </c>
      <c r="UT38" s="496"/>
      <c r="UU38" s="177" t="str">
        <f>'جدول نتایج '!GI36</f>
        <v/>
      </c>
      <c r="UV38" s="177" t="str">
        <f>'جدول نتایج '!GJ36</f>
        <v/>
      </c>
      <c r="UW38" s="177" t="str">
        <f>'جدول نتایج '!GK36</f>
        <v/>
      </c>
      <c r="UX38" s="489"/>
      <c r="UY38" s="490"/>
      <c r="UZ38" s="489"/>
      <c r="VA38" s="490"/>
      <c r="VB38" s="492"/>
      <c r="VC38" s="493"/>
      <c r="VD38" s="494"/>
      <c r="VE38" s="495" t="s">
        <v>89</v>
      </c>
      <c r="VF38" s="496"/>
      <c r="VG38" s="177" t="str">
        <f>'جدول نتایج '!GM36</f>
        <v/>
      </c>
      <c r="VH38" s="177" t="str">
        <f>'جدول نتایج '!GN36</f>
        <v/>
      </c>
      <c r="VI38" s="177" t="str">
        <f>'جدول نتایج '!GO36</f>
        <v/>
      </c>
      <c r="VJ38" s="489"/>
      <c r="VK38" s="490"/>
      <c r="VL38" s="489"/>
      <c r="VM38" s="490"/>
      <c r="VN38" s="492"/>
      <c r="VO38" s="493"/>
      <c r="VP38" s="494"/>
      <c r="VQ38" s="495" t="s">
        <v>89</v>
      </c>
      <c r="VR38" s="496"/>
      <c r="VS38" s="177" t="str">
        <f>'جدول نتایج '!GQ36</f>
        <v/>
      </c>
      <c r="VT38" s="177" t="str">
        <f>'جدول نتایج '!GR36</f>
        <v/>
      </c>
      <c r="VU38" s="177" t="str">
        <f>'جدول نتایج '!GS36</f>
        <v/>
      </c>
      <c r="VV38" s="489"/>
      <c r="VW38" s="490"/>
      <c r="VX38" s="489"/>
      <c r="VY38" s="490"/>
      <c r="VZ38" s="492"/>
      <c r="WA38" s="493"/>
      <c r="WB38" s="494"/>
      <c r="WC38" s="495" t="s">
        <v>89</v>
      </c>
      <c r="WD38" s="496"/>
      <c r="WE38" s="177" t="str">
        <f>'جدول نتایج '!GU36</f>
        <v/>
      </c>
      <c r="WF38" s="177" t="str">
        <f>'جدول نتایج '!GV36</f>
        <v/>
      </c>
      <c r="WG38" s="177" t="str">
        <f>'جدول نتایج '!GW36</f>
        <v/>
      </c>
      <c r="WH38" s="489"/>
      <c r="WI38" s="490"/>
      <c r="WJ38" s="489"/>
      <c r="WK38" s="490"/>
      <c r="WL38" s="492"/>
      <c r="WM38" s="493"/>
      <c r="WN38" s="494"/>
      <c r="WO38" s="495" t="s">
        <v>89</v>
      </c>
      <c r="WP38" s="496"/>
      <c r="WQ38" s="177" t="str">
        <f>'جدول نتایج '!GY36</f>
        <v/>
      </c>
      <c r="WR38" s="177" t="str">
        <f>'جدول نتایج '!GZ36</f>
        <v/>
      </c>
      <c r="WS38" s="177" t="str">
        <f>'جدول نتایج '!HA36</f>
        <v/>
      </c>
      <c r="WT38" s="489"/>
      <c r="WU38" s="490"/>
      <c r="WV38" s="489"/>
      <c r="WW38" s="490"/>
      <c r="WX38" s="492"/>
      <c r="WY38" s="493"/>
      <c r="WZ38" s="494"/>
      <c r="XA38" s="495" t="s">
        <v>89</v>
      </c>
      <c r="XB38" s="496"/>
      <c r="XC38" s="177" t="str">
        <f>'جدول نتایج '!HC36</f>
        <v/>
      </c>
      <c r="XD38" s="177" t="str">
        <f>'جدول نتایج '!HD36</f>
        <v/>
      </c>
      <c r="XE38" s="177" t="str">
        <f>'جدول نتایج '!HE36</f>
        <v/>
      </c>
      <c r="XF38" s="489"/>
      <c r="XG38" s="490"/>
      <c r="XH38" s="489"/>
      <c r="XI38" s="490"/>
      <c r="XJ38" s="492"/>
      <c r="XK38" s="493"/>
      <c r="XL38" s="494"/>
      <c r="XM38" s="495" t="s">
        <v>89</v>
      </c>
      <c r="XN38" s="496"/>
      <c r="XO38" s="177" t="str">
        <f>'جدول نتایج '!HG36</f>
        <v/>
      </c>
      <c r="XP38" s="177" t="str">
        <f>'جدول نتایج '!HH36</f>
        <v/>
      </c>
      <c r="XQ38" s="177" t="str">
        <f>'جدول نتایج '!HI36</f>
        <v/>
      </c>
      <c r="XR38" s="489"/>
      <c r="XS38" s="490"/>
      <c r="XT38" s="489"/>
      <c r="XU38" s="490"/>
      <c r="XV38" s="492"/>
      <c r="XW38" s="493"/>
      <c r="XX38" s="494"/>
      <c r="XY38" s="495" t="s">
        <v>89</v>
      </c>
      <c r="XZ38" s="496"/>
      <c r="YA38" s="177" t="str">
        <f>'جدول نتایج '!HK36</f>
        <v/>
      </c>
      <c r="YB38" s="177" t="str">
        <f>'جدول نتایج '!HL36</f>
        <v/>
      </c>
      <c r="YC38" s="177" t="str">
        <f>'جدول نتایج '!HM36</f>
        <v/>
      </c>
      <c r="YD38" s="489"/>
      <c r="YE38" s="490"/>
      <c r="YF38" s="489"/>
      <c r="YG38" s="490"/>
      <c r="YH38" s="492"/>
      <c r="YI38" s="493"/>
      <c r="YJ38" s="494"/>
      <c r="YK38" s="495" t="s">
        <v>89</v>
      </c>
      <c r="YL38" s="496"/>
      <c r="YM38" s="177" t="str">
        <f>'جدول نتایج '!HO36</f>
        <v/>
      </c>
      <c r="YN38" s="177" t="str">
        <f>'جدول نتایج '!HP36</f>
        <v/>
      </c>
      <c r="YO38" s="177" t="str">
        <f>'جدول نتایج '!HQ36</f>
        <v/>
      </c>
      <c r="YP38" s="489"/>
      <c r="YQ38" s="490"/>
      <c r="YR38" s="489"/>
      <c r="YS38" s="490"/>
      <c r="YT38" s="492"/>
      <c r="YU38" s="493"/>
      <c r="YV38" s="494"/>
      <c r="YW38" s="495" t="s">
        <v>89</v>
      </c>
      <c r="YX38" s="496"/>
      <c r="YY38" s="177" t="str">
        <f>'جدول نتایج '!HS36</f>
        <v/>
      </c>
      <c r="YZ38" s="177" t="str">
        <f>'جدول نتایج '!HT36</f>
        <v/>
      </c>
      <c r="ZA38" s="177" t="str">
        <f>'جدول نتایج '!HU36</f>
        <v/>
      </c>
      <c r="ZB38" s="489"/>
      <c r="ZC38" s="490"/>
      <c r="ZD38" s="489"/>
      <c r="ZE38" s="490"/>
      <c r="ZF38" s="492"/>
      <c r="ZG38" s="493"/>
      <c r="ZH38" s="494"/>
      <c r="ZI38" s="495" t="s">
        <v>89</v>
      </c>
      <c r="ZJ38" s="496"/>
      <c r="ZK38" s="177" t="str">
        <f>'جدول نتایج '!HW36</f>
        <v/>
      </c>
      <c r="ZL38" s="177" t="str">
        <f>'جدول نتایج '!HX36</f>
        <v/>
      </c>
      <c r="ZM38" s="177" t="str">
        <f>'جدول نتایج '!HY36</f>
        <v/>
      </c>
      <c r="ZN38" s="489"/>
      <c r="ZO38" s="490"/>
      <c r="ZP38" s="489"/>
      <c r="ZQ38" s="490"/>
      <c r="ZR38" s="492"/>
      <c r="ZS38" s="493"/>
      <c r="ZT38" s="494"/>
      <c r="ZU38" s="495" t="s">
        <v>89</v>
      </c>
      <c r="ZV38" s="496"/>
      <c r="ZW38" s="177" t="str">
        <f>'جدول نتایج '!IA36</f>
        <v/>
      </c>
      <c r="ZX38" s="177" t="str">
        <f>'جدول نتایج '!IB36</f>
        <v/>
      </c>
      <c r="ZY38" s="177" t="str">
        <f>'جدول نتایج '!IC36</f>
        <v/>
      </c>
      <c r="ZZ38" s="489"/>
      <c r="AAA38" s="490"/>
      <c r="AAB38" s="489"/>
      <c r="AAC38" s="490"/>
      <c r="AAD38" s="492"/>
      <c r="AAE38" s="493"/>
      <c r="AAF38" s="494"/>
      <c r="AAG38" s="495" t="s">
        <v>89</v>
      </c>
      <c r="AAH38" s="496"/>
      <c r="AAI38" s="177" t="str">
        <f>'جدول نتایج '!IE36</f>
        <v/>
      </c>
      <c r="AAJ38" s="177" t="str">
        <f>'جدول نتایج '!IF36</f>
        <v/>
      </c>
      <c r="AAK38" s="177" t="str">
        <f>'جدول نتایج '!IG36</f>
        <v/>
      </c>
      <c r="AAL38" s="489"/>
      <c r="AAM38" s="490"/>
      <c r="AAN38" s="489"/>
      <c r="AAO38" s="490"/>
      <c r="AAP38" s="492"/>
      <c r="AAQ38" s="493"/>
      <c r="AAR38" s="494"/>
      <c r="AAS38" s="495" t="s">
        <v>89</v>
      </c>
      <c r="AAT38" s="496"/>
      <c r="AAU38" s="177" t="str">
        <f>'جدول نتایج '!II36</f>
        <v/>
      </c>
      <c r="AAV38" s="177" t="str">
        <f>'جدول نتایج '!IJ36</f>
        <v/>
      </c>
      <c r="AAW38" s="177" t="str">
        <f>'جدول نتایج '!IK36</f>
        <v/>
      </c>
      <c r="AAX38" s="489"/>
      <c r="AAY38" s="490"/>
      <c r="AAZ38" s="489"/>
      <c r="ABA38" s="490"/>
      <c r="ABB38" s="492"/>
      <c r="ABC38" s="493"/>
      <c r="ABD38" s="494"/>
      <c r="ABE38" s="495" t="s">
        <v>89</v>
      </c>
      <c r="ABF38" s="496"/>
      <c r="ABG38" s="177" t="str">
        <f>'جدول نتایج '!IM36</f>
        <v/>
      </c>
      <c r="ABH38" s="177" t="str">
        <f>'جدول نتایج '!IN36</f>
        <v/>
      </c>
      <c r="ABI38" s="177" t="str">
        <f>'جدول نتایج '!IO36</f>
        <v/>
      </c>
      <c r="ABJ38" s="489"/>
      <c r="ABK38" s="490"/>
      <c r="ABL38" s="489"/>
      <c r="ABM38" s="490"/>
      <c r="ABN38" s="492"/>
      <c r="ABO38" s="493"/>
      <c r="ABP38" s="494"/>
      <c r="ABQ38" s="495" t="s">
        <v>89</v>
      </c>
      <c r="ABR38" s="496"/>
      <c r="ABS38" s="177" t="str">
        <f>'جدول نتایج '!IQ36</f>
        <v/>
      </c>
      <c r="ABT38" s="177" t="str">
        <f>'جدول نتایج '!IR36</f>
        <v/>
      </c>
      <c r="ABU38" s="177" t="str">
        <f>'جدول نتایج '!IS36</f>
        <v/>
      </c>
      <c r="ABV38" s="489"/>
      <c r="ABW38" s="490"/>
      <c r="ABX38" s="489"/>
      <c r="ABY38" s="490"/>
      <c r="ABZ38" s="492"/>
      <c r="ACA38" s="493"/>
      <c r="ACB38" s="494"/>
      <c r="ACC38" s="495" t="s">
        <v>89</v>
      </c>
      <c r="ACD38" s="496"/>
      <c r="ACE38" s="177" t="str">
        <f>'جدول نتایج '!IU36</f>
        <v/>
      </c>
      <c r="ACF38" s="177" t="str">
        <f>'جدول نتایج '!IV36</f>
        <v/>
      </c>
      <c r="ACG38" s="177" t="str">
        <f>'جدول نتایج '!IW36</f>
        <v/>
      </c>
      <c r="ACH38" s="489"/>
      <c r="ACI38" s="490"/>
      <c r="ACJ38" s="489"/>
      <c r="ACK38" s="490"/>
      <c r="ACL38" s="492"/>
      <c r="ACM38" s="493"/>
      <c r="ACN38" s="494"/>
      <c r="ACO38" s="495" t="s">
        <v>89</v>
      </c>
      <c r="ACP38" s="496"/>
      <c r="ACQ38" s="177" t="str">
        <f>'جدول نتایج '!IY36</f>
        <v/>
      </c>
      <c r="ACR38" s="177" t="str">
        <f>'جدول نتایج '!IZ36</f>
        <v/>
      </c>
      <c r="ACS38" s="177" t="str">
        <f>'جدول نتایج '!JA36</f>
        <v/>
      </c>
      <c r="ACT38" s="489"/>
      <c r="ACU38" s="490"/>
      <c r="ACV38" s="489"/>
      <c r="ACW38" s="490"/>
      <c r="ACX38" s="492"/>
      <c r="ACY38" s="493"/>
      <c r="ACZ38" s="494"/>
      <c r="ADA38" s="495" t="s">
        <v>89</v>
      </c>
      <c r="ADB38" s="496"/>
      <c r="ADC38" s="177" t="str">
        <f>'جدول نتایج '!JC36</f>
        <v/>
      </c>
      <c r="ADD38" s="177" t="str">
        <f>'جدول نتایج '!JD36</f>
        <v/>
      </c>
      <c r="ADE38" s="177" t="str">
        <f>'جدول نتایج '!JE36</f>
        <v/>
      </c>
      <c r="ADF38" s="489"/>
      <c r="ADG38" s="490"/>
      <c r="ADH38" s="489"/>
      <c r="ADI38" s="490"/>
      <c r="ADJ38" s="492"/>
      <c r="ADK38" s="493"/>
      <c r="ADL38" s="494"/>
      <c r="ADM38" s="495" t="s">
        <v>89</v>
      </c>
      <c r="ADN38" s="496"/>
      <c r="ADO38" s="177" t="str">
        <f>'جدول نتایج '!JG36</f>
        <v/>
      </c>
      <c r="ADP38" s="177" t="str">
        <f>'جدول نتایج '!JH36</f>
        <v/>
      </c>
      <c r="ADQ38" s="177" t="str">
        <f>'جدول نتایج '!JI36</f>
        <v/>
      </c>
      <c r="ADR38" s="489"/>
      <c r="ADS38" s="490"/>
      <c r="ADT38" s="489"/>
      <c r="ADU38" s="490"/>
      <c r="ADV38" s="492"/>
      <c r="ADW38" s="493"/>
      <c r="ADX38" s="494"/>
      <c r="ADY38" s="495" t="s">
        <v>89</v>
      </c>
      <c r="ADZ38" s="496"/>
      <c r="AEA38" s="177" t="str">
        <f>'جدول نتایج '!JK36</f>
        <v/>
      </c>
      <c r="AEB38" s="177" t="str">
        <f>'جدول نتایج '!JL36</f>
        <v/>
      </c>
      <c r="AEC38" s="177" t="str">
        <f>'جدول نتایج '!JM36</f>
        <v/>
      </c>
      <c r="AED38" s="489"/>
      <c r="AEE38" s="490"/>
      <c r="AEF38" s="489"/>
      <c r="AEG38" s="490"/>
      <c r="AEH38" s="492"/>
      <c r="AEI38" s="493"/>
      <c r="AEJ38" s="494"/>
      <c r="AEK38" s="495" t="s">
        <v>89</v>
      </c>
      <c r="AEL38" s="496"/>
      <c r="AEM38" s="177" t="str">
        <f>'جدول نتایج '!JO36</f>
        <v/>
      </c>
      <c r="AEN38" s="177" t="str">
        <f>'جدول نتایج '!JP36</f>
        <v/>
      </c>
      <c r="AEO38" s="177" t="str">
        <f>'جدول نتایج '!JQ36</f>
        <v/>
      </c>
      <c r="AEP38" s="489"/>
      <c r="AEQ38" s="490"/>
      <c r="AER38" s="489"/>
      <c r="AES38" s="490"/>
      <c r="AET38" s="492"/>
      <c r="AEU38" s="493"/>
      <c r="AEV38" s="494"/>
      <c r="AEW38" s="495" t="s">
        <v>89</v>
      </c>
      <c r="AEX38" s="496"/>
      <c r="AEY38" s="177" t="str">
        <f>'جدول نتایج '!JS36</f>
        <v/>
      </c>
      <c r="AEZ38" s="177" t="str">
        <f>'جدول نتایج '!JT36</f>
        <v/>
      </c>
      <c r="AFA38" s="177" t="str">
        <f>'جدول نتایج '!JU36</f>
        <v/>
      </c>
      <c r="AFB38" s="489"/>
      <c r="AFC38" s="490"/>
      <c r="AFD38" s="489"/>
      <c r="AFE38" s="490"/>
      <c r="AFF38" s="492"/>
      <c r="AFG38" s="493"/>
      <c r="AFH38" s="494"/>
      <c r="AFI38" s="495" t="s">
        <v>89</v>
      </c>
      <c r="AFJ38" s="496"/>
      <c r="AFK38" s="177" t="str">
        <f>'جدول نتایج '!JW36</f>
        <v/>
      </c>
      <c r="AFL38" s="177" t="str">
        <f>'جدول نتایج '!JX36</f>
        <v/>
      </c>
      <c r="AFM38" s="177" t="str">
        <f>'جدول نتایج '!JY36</f>
        <v/>
      </c>
      <c r="AFN38" s="489"/>
      <c r="AFO38" s="490"/>
      <c r="AFP38" s="489"/>
      <c r="AFQ38" s="490"/>
      <c r="AFR38" s="492"/>
      <c r="AFS38" s="493"/>
      <c r="AFT38" s="494"/>
      <c r="AFU38" s="495" t="s">
        <v>89</v>
      </c>
      <c r="AFV38" s="496"/>
      <c r="AFW38" s="177" t="str">
        <f>'جدول نتایج '!KA36</f>
        <v/>
      </c>
      <c r="AFX38" s="177" t="str">
        <f>'جدول نتایج '!KB36</f>
        <v/>
      </c>
      <c r="AFY38" s="177" t="str">
        <f>'جدول نتایج '!KC36</f>
        <v/>
      </c>
      <c r="AFZ38" s="489"/>
      <c r="AGA38" s="490"/>
      <c r="AGB38" s="489"/>
      <c r="AGC38" s="490"/>
      <c r="AGD38" s="492"/>
      <c r="AGE38" s="493"/>
      <c r="AGF38" s="494"/>
      <c r="AGG38" s="495" t="s">
        <v>89</v>
      </c>
      <c r="AGH38" s="496"/>
      <c r="AGI38" s="177" t="str">
        <f>'جدول نتایج '!KE36</f>
        <v/>
      </c>
      <c r="AGJ38" s="177" t="str">
        <f>'جدول نتایج '!KF36</f>
        <v/>
      </c>
      <c r="AGK38" s="177" t="str">
        <f>'جدول نتایج '!KG36</f>
        <v/>
      </c>
      <c r="AGL38" s="489"/>
      <c r="AGM38" s="490"/>
      <c r="AGN38" s="489"/>
      <c r="AGO38" s="490"/>
      <c r="AGP38" s="492"/>
      <c r="AGQ38" s="493"/>
      <c r="AGR38" s="494"/>
      <c r="AGS38" s="495" t="s">
        <v>89</v>
      </c>
      <c r="AGT38" s="496"/>
      <c r="AGU38" s="177" t="str">
        <f>'جدول نتایج '!KI36</f>
        <v/>
      </c>
      <c r="AGV38" s="177" t="str">
        <f>'جدول نتایج '!KJ36</f>
        <v/>
      </c>
      <c r="AGW38" s="177" t="str">
        <f>'جدول نتایج '!KK36</f>
        <v/>
      </c>
      <c r="AGX38" s="489"/>
      <c r="AGY38" s="490"/>
      <c r="AGZ38" s="489"/>
      <c r="AHA38" s="490"/>
      <c r="AHB38" s="492"/>
      <c r="AHC38" s="493"/>
      <c r="AHD38" s="494"/>
      <c r="AHE38" s="495" t="s">
        <v>89</v>
      </c>
      <c r="AHF38" s="496"/>
      <c r="AHG38" s="177" t="str">
        <f>'جدول نتایج '!KM36</f>
        <v/>
      </c>
      <c r="AHH38" s="177" t="str">
        <f>'جدول نتایج '!KN36</f>
        <v/>
      </c>
      <c r="AHI38" s="177" t="str">
        <f>'جدول نتایج '!KO36</f>
        <v/>
      </c>
      <c r="AHJ38" s="489"/>
      <c r="AHK38" s="490"/>
      <c r="AHL38" s="489"/>
      <c r="AHM38" s="490"/>
      <c r="AHN38" s="492"/>
      <c r="AHO38" s="493"/>
      <c r="AHP38" s="494"/>
      <c r="AHQ38" s="495" t="s">
        <v>89</v>
      </c>
      <c r="AHR38" s="496"/>
      <c r="AHS38" s="177" t="str">
        <f>'جدول نتایج '!KQ36</f>
        <v/>
      </c>
      <c r="AHT38" s="177" t="str">
        <f>'جدول نتایج '!KR36</f>
        <v/>
      </c>
      <c r="AHU38" s="177" t="str">
        <f>'جدول نتایج '!KS36</f>
        <v/>
      </c>
      <c r="AHV38" s="489"/>
      <c r="AHW38" s="490"/>
      <c r="AHX38" s="489"/>
      <c r="AHY38" s="490"/>
      <c r="AHZ38" s="492"/>
      <c r="AIA38" s="493"/>
      <c r="AIB38" s="494"/>
      <c r="AIC38" s="495" t="s">
        <v>89</v>
      </c>
      <c r="AID38" s="496"/>
      <c r="AIE38" s="177" t="str">
        <f>'جدول نتایج '!KU36</f>
        <v/>
      </c>
      <c r="AIF38" s="177" t="str">
        <f>'جدول نتایج '!KV36</f>
        <v/>
      </c>
      <c r="AIG38" s="177" t="str">
        <f>'جدول نتایج '!KW36</f>
        <v/>
      </c>
      <c r="AIH38" s="489"/>
      <c r="AII38" s="490"/>
      <c r="AIJ38" s="489"/>
      <c r="AIK38" s="490"/>
      <c r="AIL38" s="492"/>
      <c r="AIM38" s="493"/>
      <c r="AIN38" s="494"/>
      <c r="AIO38" s="495" t="s">
        <v>89</v>
      </c>
      <c r="AIP38" s="496"/>
      <c r="AIQ38" s="177" t="str">
        <f>'جدول نتایج '!KY36</f>
        <v/>
      </c>
      <c r="AIR38" s="177" t="str">
        <f>'جدول نتایج '!KZ36</f>
        <v/>
      </c>
      <c r="AIS38" s="177" t="str">
        <f>'جدول نتایج '!LA36</f>
        <v/>
      </c>
      <c r="AIT38" s="489"/>
      <c r="AIU38" s="490"/>
      <c r="AIV38" s="489"/>
      <c r="AIW38" s="490"/>
      <c r="AIX38" s="492"/>
      <c r="AIY38" s="493"/>
      <c r="AIZ38" s="494"/>
      <c r="AJA38" s="495" t="s">
        <v>89</v>
      </c>
      <c r="AJB38" s="496"/>
      <c r="AJC38" s="177" t="str">
        <f>'جدول نتایج '!LC36</f>
        <v/>
      </c>
      <c r="AJD38" s="177" t="str">
        <f>'جدول نتایج '!LD36</f>
        <v/>
      </c>
      <c r="AJE38" s="177" t="str">
        <f>'جدول نتایج '!LE36</f>
        <v/>
      </c>
      <c r="AJF38" s="489"/>
      <c r="AJG38" s="490"/>
      <c r="AJH38" s="489"/>
      <c r="AJI38" s="490"/>
      <c r="AJJ38" s="492"/>
      <c r="AJK38" s="493"/>
      <c r="AJL38" s="494"/>
      <c r="AJM38" s="495" t="s">
        <v>89</v>
      </c>
      <c r="AJN38" s="496"/>
      <c r="AJO38" s="177" t="str">
        <f>'جدول نتایج '!LG36</f>
        <v/>
      </c>
      <c r="AJP38" s="177" t="str">
        <f>'جدول نتایج '!LH36</f>
        <v/>
      </c>
      <c r="AJQ38" s="177" t="str">
        <f>'جدول نتایج '!LI36</f>
        <v/>
      </c>
      <c r="AJR38" s="489"/>
      <c r="AJS38" s="490"/>
      <c r="AJT38" s="489"/>
      <c r="AJU38" s="490"/>
      <c r="AJV38" s="492"/>
      <c r="AJW38" s="493"/>
      <c r="AJX38" s="494"/>
      <c r="AJY38" s="495" t="s">
        <v>89</v>
      </c>
      <c r="AJZ38" s="496"/>
      <c r="AKA38" s="177" t="str">
        <f>'جدول نتایج '!LK36</f>
        <v/>
      </c>
      <c r="AKB38" s="177" t="str">
        <f>'جدول نتایج '!LL36</f>
        <v/>
      </c>
      <c r="AKC38" s="177" t="str">
        <f>'جدول نتایج '!LM36</f>
        <v/>
      </c>
      <c r="AKD38" s="489"/>
      <c r="AKE38" s="490"/>
      <c r="AKF38" s="489"/>
      <c r="AKG38" s="490"/>
      <c r="AKH38" s="492"/>
      <c r="AKI38" s="493"/>
      <c r="AKJ38" s="494"/>
    </row>
    <row r="39" spans="1:1309" s="3" customFormat="1" ht="18" customHeight="1" x14ac:dyDescent="0.3">
      <c r="A39" s="505" t="s">
        <v>88</v>
      </c>
      <c r="B39" s="506"/>
      <c r="C39" s="179" t="str">
        <f>'جدول نتایج '!C37</f>
        <v/>
      </c>
      <c r="D39" s="179" t="str">
        <f>'جدول نتایج '!D37</f>
        <v/>
      </c>
      <c r="E39" s="179" t="str">
        <f>'جدول نتایج '!E37</f>
        <v/>
      </c>
      <c r="F39" s="497" t="s">
        <v>113</v>
      </c>
      <c r="G39" s="498"/>
      <c r="H39" s="497"/>
      <c r="I39" s="498"/>
      <c r="J39" s="497"/>
      <c r="K39" s="501"/>
      <c r="L39" s="498"/>
      <c r="M39" s="505" t="s">
        <v>88</v>
      </c>
      <c r="N39" s="506"/>
      <c r="O39" s="179" t="str">
        <f>'جدول نتایج '!G37</f>
        <v/>
      </c>
      <c r="P39" s="179" t="str">
        <f>'جدول نتایج '!H37</f>
        <v/>
      </c>
      <c r="Q39" s="179" t="str">
        <f>'جدول نتایج '!I37</f>
        <v/>
      </c>
      <c r="R39" s="497" t="s">
        <v>113</v>
      </c>
      <c r="S39" s="498"/>
      <c r="T39" s="497"/>
      <c r="U39" s="498"/>
      <c r="V39" s="497"/>
      <c r="W39" s="501"/>
      <c r="X39" s="498"/>
      <c r="Y39" s="505" t="s">
        <v>88</v>
      </c>
      <c r="Z39" s="506"/>
      <c r="AA39" s="179" t="str">
        <f>'جدول نتایج '!K37</f>
        <v/>
      </c>
      <c r="AB39" s="179" t="str">
        <f>'جدول نتایج '!L37</f>
        <v/>
      </c>
      <c r="AC39" s="179" t="str">
        <f>'جدول نتایج '!M37</f>
        <v/>
      </c>
      <c r="AD39" s="497" t="s">
        <v>113</v>
      </c>
      <c r="AE39" s="498"/>
      <c r="AF39" s="497"/>
      <c r="AG39" s="498"/>
      <c r="AH39" s="497"/>
      <c r="AI39" s="501"/>
      <c r="AJ39" s="498"/>
      <c r="AK39" s="505" t="s">
        <v>88</v>
      </c>
      <c r="AL39" s="506"/>
      <c r="AM39" s="179" t="str">
        <f>'جدول نتایج '!O37</f>
        <v/>
      </c>
      <c r="AN39" s="179" t="str">
        <f>'جدول نتایج '!P37</f>
        <v/>
      </c>
      <c r="AO39" s="179" t="str">
        <f>'جدول نتایج '!Q37</f>
        <v/>
      </c>
      <c r="AP39" s="497" t="s">
        <v>113</v>
      </c>
      <c r="AQ39" s="498"/>
      <c r="AR39" s="497"/>
      <c r="AS39" s="498"/>
      <c r="AT39" s="497"/>
      <c r="AU39" s="501"/>
      <c r="AV39" s="498"/>
      <c r="AW39" s="505" t="s">
        <v>88</v>
      </c>
      <c r="AX39" s="506"/>
      <c r="AY39" s="179" t="str">
        <f>'جدول نتایج '!S37</f>
        <v/>
      </c>
      <c r="AZ39" s="179" t="str">
        <f>'جدول نتایج '!T37</f>
        <v/>
      </c>
      <c r="BA39" s="179" t="str">
        <f>'جدول نتایج '!U37</f>
        <v/>
      </c>
      <c r="BB39" s="497" t="s">
        <v>113</v>
      </c>
      <c r="BC39" s="498"/>
      <c r="BD39" s="497"/>
      <c r="BE39" s="498"/>
      <c r="BF39" s="497"/>
      <c r="BG39" s="501"/>
      <c r="BH39" s="498"/>
      <c r="BI39" s="505" t="s">
        <v>88</v>
      </c>
      <c r="BJ39" s="506"/>
      <c r="BK39" s="179" t="str">
        <f>'جدول نتایج '!W37</f>
        <v/>
      </c>
      <c r="BL39" s="179" t="str">
        <f>'جدول نتایج '!X37</f>
        <v/>
      </c>
      <c r="BM39" s="179" t="str">
        <f>'جدول نتایج '!Y37</f>
        <v/>
      </c>
      <c r="BN39" s="497" t="s">
        <v>113</v>
      </c>
      <c r="BO39" s="498"/>
      <c r="BP39" s="497"/>
      <c r="BQ39" s="498"/>
      <c r="BR39" s="497"/>
      <c r="BS39" s="501"/>
      <c r="BT39" s="498"/>
      <c r="BU39" s="505" t="s">
        <v>88</v>
      </c>
      <c r="BV39" s="506"/>
      <c r="BW39" s="179" t="str">
        <f>'جدول نتایج '!AA37</f>
        <v/>
      </c>
      <c r="BX39" s="179" t="str">
        <f>'جدول نتایج '!AB37</f>
        <v/>
      </c>
      <c r="BY39" s="179" t="str">
        <f>'جدول نتایج '!AC37</f>
        <v/>
      </c>
      <c r="BZ39" s="497" t="s">
        <v>113</v>
      </c>
      <c r="CA39" s="498"/>
      <c r="CB39" s="497"/>
      <c r="CC39" s="498"/>
      <c r="CD39" s="497"/>
      <c r="CE39" s="501"/>
      <c r="CF39" s="498"/>
      <c r="CG39" s="505" t="s">
        <v>88</v>
      </c>
      <c r="CH39" s="506"/>
      <c r="CI39" s="179" t="str">
        <f>'جدول نتایج '!AE37</f>
        <v/>
      </c>
      <c r="CJ39" s="179" t="str">
        <f>'جدول نتایج '!AF37</f>
        <v/>
      </c>
      <c r="CK39" s="179" t="str">
        <f>'جدول نتایج '!AG37</f>
        <v/>
      </c>
      <c r="CL39" s="497" t="s">
        <v>113</v>
      </c>
      <c r="CM39" s="498"/>
      <c r="CN39" s="497"/>
      <c r="CO39" s="498"/>
      <c r="CP39" s="497"/>
      <c r="CQ39" s="501"/>
      <c r="CR39" s="498"/>
      <c r="CS39" s="505" t="s">
        <v>88</v>
      </c>
      <c r="CT39" s="506"/>
      <c r="CU39" s="179" t="str">
        <f>'جدول نتایج '!AI37</f>
        <v/>
      </c>
      <c r="CV39" s="179" t="str">
        <f>'جدول نتایج '!AJ37</f>
        <v/>
      </c>
      <c r="CW39" s="179" t="str">
        <f>'جدول نتایج '!AK37</f>
        <v/>
      </c>
      <c r="CX39" s="497" t="s">
        <v>113</v>
      </c>
      <c r="CY39" s="498"/>
      <c r="CZ39" s="497"/>
      <c r="DA39" s="498"/>
      <c r="DB39" s="497"/>
      <c r="DC39" s="501"/>
      <c r="DD39" s="498"/>
      <c r="DE39" s="505" t="s">
        <v>88</v>
      </c>
      <c r="DF39" s="506"/>
      <c r="DG39" s="179" t="str">
        <f>'جدول نتایج '!AM37</f>
        <v/>
      </c>
      <c r="DH39" s="179" t="str">
        <f>'جدول نتایج '!AN37</f>
        <v/>
      </c>
      <c r="DI39" s="179" t="str">
        <f>'جدول نتایج '!AO37</f>
        <v/>
      </c>
      <c r="DJ39" s="497" t="s">
        <v>113</v>
      </c>
      <c r="DK39" s="498"/>
      <c r="DL39" s="497"/>
      <c r="DM39" s="498"/>
      <c r="DN39" s="497"/>
      <c r="DO39" s="501"/>
      <c r="DP39" s="498"/>
      <c r="DQ39" s="505" t="s">
        <v>88</v>
      </c>
      <c r="DR39" s="506"/>
      <c r="DS39" s="179" t="str">
        <f>'جدول نتایج '!AQ37</f>
        <v/>
      </c>
      <c r="DT39" s="179" t="str">
        <f>'جدول نتایج '!AR37</f>
        <v/>
      </c>
      <c r="DU39" s="179" t="str">
        <f>'جدول نتایج '!AS37</f>
        <v/>
      </c>
      <c r="DV39" s="497" t="s">
        <v>113</v>
      </c>
      <c r="DW39" s="498"/>
      <c r="DX39" s="497"/>
      <c r="DY39" s="498"/>
      <c r="DZ39" s="497"/>
      <c r="EA39" s="501"/>
      <c r="EB39" s="498"/>
      <c r="EC39" s="505" t="s">
        <v>88</v>
      </c>
      <c r="ED39" s="506"/>
      <c r="EE39" s="179" t="str">
        <f>'جدول نتایج '!AU37</f>
        <v/>
      </c>
      <c r="EF39" s="179" t="str">
        <f>'جدول نتایج '!AV37</f>
        <v/>
      </c>
      <c r="EG39" s="179" t="str">
        <f>'جدول نتایج '!AW37</f>
        <v/>
      </c>
      <c r="EH39" s="497" t="s">
        <v>113</v>
      </c>
      <c r="EI39" s="498"/>
      <c r="EJ39" s="497"/>
      <c r="EK39" s="498"/>
      <c r="EL39" s="497"/>
      <c r="EM39" s="501"/>
      <c r="EN39" s="498"/>
      <c r="EO39" s="505" t="s">
        <v>88</v>
      </c>
      <c r="EP39" s="506"/>
      <c r="EQ39" s="179" t="str">
        <f>'جدول نتایج '!AY37</f>
        <v/>
      </c>
      <c r="ER39" s="179" t="str">
        <f>'جدول نتایج '!AZ37</f>
        <v/>
      </c>
      <c r="ES39" s="179" t="str">
        <f>'جدول نتایج '!BA37</f>
        <v/>
      </c>
      <c r="ET39" s="497" t="s">
        <v>113</v>
      </c>
      <c r="EU39" s="498"/>
      <c r="EV39" s="497"/>
      <c r="EW39" s="498"/>
      <c r="EX39" s="497"/>
      <c r="EY39" s="501"/>
      <c r="EZ39" s="498"/>
      <c r="FA39" s="505" t="s">
        <v>88</v>
      </c>
      <c r="FB39" s="506"/>
      <c r="FC39" s="179" t="str">
        <f>'جدول نتایج '!BC37</f>
        <v/>
      </c>
      <c r="FD39" s="179" t="str">
        <f>'جدول نتایج '!BD37</f>
        <v/>
      </c>
      <c r="FE39" s="179" t="str">
        <f>'جدول نتایج '!BE37</f>
        <v/>
      </c>
      <c r="FF39" s="497" t="s">
        <v>113</v>
      </c>
      <c r="FG39" s="498"/>
      <c r="FH39" s="497"/>
      <c r="FI39" s="498"/>
      <c r="FJ39" s="497"/>
      <c r="FK39" s="501"/>
      <c r="FL39" s="498"/>
      <c r="FM39" s="505" t="s">
        <v>88</v>
      </c>
      <c r="FN39" s="506"/>
      <c r="FO39" s="179" t="str">
        <f>'جدول نتایج '!BG37</f>
        <v/>
      </c>
      <c r="FP39" s="179" t="str">
        <f>'جدول نتایج '!BH37</f>
        <v/>
      </c>
      <c r="FQ39" s="179" t="str">
        <f>'جدول نتایج '!BI37</f>
        <v/>
      </c>
      <c r="FR39" s="497" t="s">
        <v>113</v>
      </c>
      <c r="FS39" s="498"/>
      <c r="FT39" s="497"/>
      <c r="FU39" s="498"/>
      <c r="FV39" s="497"/>
      <c r="FW39" s="501"/>
      <c r="FX39" s="498"/>
      <c r="FY39" s="505" t="s">
        <v>88</v>
      </c>
      <c r="FZ39" s="506"/>
      <c r="GA39" s="179" t="str">
        <f>'جدول نتایج '!BK37</f>
        <v/>
      </c>
      <c r="GB39" s="179" t="str">
        <f>'جدول نتایج '!BL37</f>
        <v/>
      </c>
      <c r="GC39" s="179" t="str">
        <f>'جدول نتایج '!BM37</f>
        <v/>
      </c>
      <c r="GD39" s="497" t="s">
        <v>113</v>
      </c>
      <c r="GE39" s="498"/>
      <c r="GF39" s="497"/>
      <c r="GG39" s="498"/>
      <c r="GH39" s="497"/>
      <c r="GI39" s="501"/>
      <c r="GJ39" s="498"/>
      <c r="GK39" s="505" t="s">
        <v>88</v>
      </c>
      <c r="GL39" s="506"/>
      <c r="GM39" s="179" t="str">
        <f>'جدول نتایج '!BO37</f>
        <v/>
      </c>
      <c r="GN39" s="179" t="str">
        <f>'جدول نتایج '!BP37</f>
        <v/>
      </c>
      <c r="GO39" s="179" t="str">
        <f>'جدول نتایج '!BQ37</f>
        <v/>
      </c>
      <c r="GP39" s="497" t="s">
        <v>113</v>
      </c>
      <c r="GQ39" s="498"/>
      <c r="GR39" s="497"/>
      <c r="GS39" s="498"/>
      <c r="GT39" s="497"/>
      <c r="GU39" s="501"/>
      <c r="GV39" s="498"/>
      <c r="GW39" s="505" t="s">
        <v>88</v>
      </c>
      <c r="GX39" s="506"/>
      <c r="GY39" s="179" t="str">
        <f>'جدول نتایج '!BS37</f>
        <v/>
      </c>
      <c r="GZ39" s="179" t="str">
        <f>'جدول نتایج '!BT37</f>
        <v/>
      </c>
      <c r="HA39" s="179" t="str">
        <f>'جدول نتایج '!BU37</f>
        <v/>
      </c>
      <c r="HB39" s="497" t="s">
        <v>113</v>
      </c>
      <c r="HC39" s="498"/>
      <c r="HD39" s="497"/>
      <c r="HE39" s="498"/>
      <c r="HF39" s="497"/>
      <c r="HG39" s="501"/>
      <c r="HH39" s="498"/>
      <c r="HI39" s="505" t="s">
        <v>88</v>
      </c>
      <c r="HJ39" s="506"/>
      <c r="HK39" s="179" t="str">
        <f>'جدول نتایج '!BW37</f>
        <v/>
      </c>
      <c r="HL39" s="179" t="str">
        <f>'جدول نتایج '!BX37</f>
        <v/>
      </c>
      <c r="HM39" s="179" t="str">
        <f>'جدول نتایج '!BY37</f>
        <v/>
      </c>
      <c r="HN39" s="497" t="s">
        <v>113</v>
      </c>
      <c r="HO39" s="498"/>
      <c r="HP39" s="497"/>
      <c r="HQ39" s="498"/>
      <c r="HR39" s="497"/>
      <c r="HS39" s="501"/>
      <c r="HT39" s="498"/>
      <c r="HU39" s="505" t="s">
        <v>88</v>
      </c>
      <c r="HV39" s="506"/>
      <c r="HW39" s="179" t="str">
        <f>'جدول نتایج '!CA37</f>
        <v/>
      </c>
      <c r="HX39" s="179" t="str">
        <f>'جدول نتایج '!CB37</f>
        <v/>
      </c>
      <c r="HY39" s="179" t="str">
        <f>'جدول نتایج '!CC37</f>
        <v/>
      </c>
      <c r="HZ39" s="497" t="s">
        <v>113</v>
      </c>
      <c r="IA39" s="498"/>
      <c r="IB39" s="497"/>
      <c r="IC39" s="498"/>
      <c r="ID39" s="497"/>
      <c r="IE39" s="501"/>
      <c r="IF39" s="498"/>
      <c r="IG39" s="505" t="s">
        <v>88</v>
      </c>
      <c r="IH39" s="506"/>
      <c r="II39" s="179" t="str">
        <f>'جدول نتایج '!CE37</f>
        <v/>
      </c>
      <c r="IJ39" s="179" t="str">
        <f>'جدول نتایج '!CF37</f>
        <v/>
      </c>
      <c r="IK39" s="179" t="str">
        <f>'جدول نتایج '!CG37</f>
        <v/>
      </c>
      <c r="IL39" s="497" t="s">
        <v>113</v>
      </c>
      <c r="IM39" s="498"/>
      <c r="IN39" s="497"/>
      <c r="IO39" s="498"/>
      <c r="IP39" s="497"/>
      <c r="IQ39" s="501"/>
      <c r="IR39" s="498"/>
      <c r="IS39" s="505" t="s">
        <v>88</v>
      </c>
      <c r="IT39" s="506"/>
      <c r="IU39" s="179" t="str">
        <f>'جدول نتایج '!CI37</f>
        <v/>
      </c>
      <c r="IV39" s="179" t="str">
        <f>'جدول نتایج '!CJ37</f>
        <v/>
      </c>
      <c r="IW39" s="179" t="str">
        <f>'جدول نتایج '!CK37</f>
        <v/>
      </c>
      <c r="IX39" s="497" t="s">
        <v>113</v>
      </c>
      <c r="IY39" s="498"/>
      <c r="IZ39" s="497"/>
      <c r="JA39" s="498"/>
      <c r="JB39" s="497"/>
      <c r="JC39" s="501"/>
      <c r="JD39" s="498"/>
      <c r="JE39" s="505" t="s">
        <v>88</v>
      </c>
      <c r="JF39" s="506"/>
      <c r="JG39" s="179" t="str">
        <f>'جدول نتایج '!CM37</f>
        <v/>
      </c>
      <c r="JH39" s="179" t="str">
        <f>'جدول نتایج '!CN37</f>
        <v/>
      </c>
      <c r="JI39" s="179" t="str">
        <f>'جدول نتایج '!CO37</f>
        <v/>
      </c>
      <c r="JJ39" s="497" t="s">
        <v>113</v>
      </c>
      <c r="JK39" s="498"/>
      <c r="JL39" s="497"/>
      <c r="JM39" s="498"/>
      <c r="JN39" s="497"/>
      <c r="JO39" s="501"/>
      <c r="JP39" s="498"/>
      <c r="JQ39" s="505" t="s">
        <v>88</v>
      </c>
      <c r="JR39" s="506"/>
      <c r="JS39" s="179" t="str">
        <f>'جدول نتایج '!CQ37</f>
        <v/>
      </c>
      <c r="JT39" s="179" t="str">
        <f>'جدول نتایج '!CR37</f>
        <v/>
      </c>
      <c r="JU39" s="179" t="str">
        <f>'جدول نتایج '!CS37</f>
        <v/>
      </c>
      <c r="JV39" s="497" t="s">
        <v>113</v>
      </c>
      <c r="JW39" s="498"/>
      <c r="JX39" s="497"/>
      <c r="JY39" s="498"/>
      <c r="JZ39" s="497"/>
      <c r="KA39" s="501"/>
      <c r="KB39" s="498"/>
      <c r="KC39" s="505" t="s">
        <v>88</v>
      </c>
      <c r="KD39" s="506"/>
      <c r="KE39" s="179" t="str">
        <f>'جدول نتایج '!CU37</f>
        <v/>
      </c>
      <c r="KF39" s="179" t="str">
        <f>'جدول نتایج '!CV37</f>
        <v/>
      </c>
      <c r="KG39" s="179" t="str">
        <f>'جدول نتایج '!CW37</f>
        <v/>
      </c>
      <c r="KH39" s="497" t="s">
        <v>113</v>
      </c>
      <c r="KI39" s="498"/>
      <c r="KJ39" s="497"/>
      <c r="KK39" s="498"/>
      <c r="KL39" s="497"/>
      <c r="KM39" s="501"/>
      <c r="KN39" s="498"/>
      <c r="KO39" s="505" t="s">
        <v>88</v>
      </c>
      <c r="KP39" s="506"/>
      <c r="KQ39" s="179" t="str">
        <f>'جدول نتایج '!CY37</f>
        <v/>
      </c>
      <c r="KR39" s="179" t="str">
        <f>'جدول نتایج '!CZ37</f>
        <v/>
      </c>
      <c r="KS39" s="179" t="str">
        <f>'جدول نتایج '!DA37</f>
        <v/>
      </c>
      <c r="KT39" s="497" t="s">
        <v>113</v>
      </c>
      <c r="KU39" s="498"/>
      <c r="KV39" s="497"/>
      <c r="KW39" s="498"/>
      <c r="KX39" s="497"/>
      <c r="KY39" s="501"/>
      <c r="KZ39" s="498"/>
      <c r="LA39" s="505" t="s">
        <v>88</v>
      </c>
      <c r="LB39" s="506"/>
      <c r="LC39" s="179" t="str">
        <f>'جدول نتایج '!DC37</f>
        <v/>
      </c>
      <c r="LD39" s="179" t="str">
        <f>'جدول نتایج '!DD37</f>
        <v/>
      </c>
      <c r="LE39" s="179" t="str">
        <f>'جدول نتایج '!DE37</f>
        <v/>
      </c>
      <c r="LF39" s="497" t="s">
        <v>113</v>
      </c>
      <c r="LG39" s="498"/>
      <c r="LH39" s="497"/>
      <c r="LI39" s="498"/>
      <c r="LJ39" s="497"/>
      <c r="LK39" s="501"/>
      <c r="LL39" s="498"/>
      <c r="LM39" s="505" t="s">
        <v>88</v>
      </c>
      <c r="LN39" s="506"/>
      <c r="LO39" s="179" t="str">
        <f>'جدول نتایج '!DG37</f>
        <v/>
      </c>
      <c r="LP39" s="179" t="str">
        <f>'جدول نتایج '!DH37</f>
        <v/>
      </c>
      <c r="LQ39" s="179" t="str">
        <f>'جدول نتایج '!DI37</f>
        <v/>
      </c>
      <c r="LR39" s="497" t="s">
        <v>113</v>
      </c>
      <c r="LS39" s="498"/>
      <c r="LT39" s="497"/>
      <c r="LU39" s="498"/>
      <c r="LV39" s="497"/>
      <c r="LW39" s="501"/>
      <c r="LX39" s="498"/>
      <c r="LY39" s="505" t="s">
        <v>88</v>
      </c>
      <c r="LZ39" s="506"/>
      <c r="MA39" s="179" t="str">
        <f>'جدول نتایج '!DK37</f>
        <v/>
      </c>
      <c r="MB39" s="179" t="str">
        <f>'جدول نتایج '!DL37</f>
        <v/>
      </c>
      <c r="MC39" s="179" t="str">
        <f>'جدول نتایج '!DM37</f>
        <v/>
      </c>
      <c r="MD39" s="497" t="s">
        <v>113</v>
      </c>
      <c r="ME39" s="498"/>
      <c r="MF39" s="497"/>
      <c r="MG39" s="498"/>
      <c r="MH39" s="497"/>
      <c r="MI39" s="501"/>
      <c r="MJ39" s="498"/>
      <c r="MK39" s="505" t="s">
        <v>88</v>
      </c>
      <c r="ML39" s="506"/>
      <c r="MM39" s="179" t="str">
        <f>'جدول نتایج '!DO37</f>
        <v/>
      </c>
      <c r="MN39" s="179" t="str">
        <f>'جدول نتایج '!DP37</f>
        <v/>
      </c>
      <c r="MO39" s="179" t="str">
        <f>'جدول نتایج '!DQ37</f>
        <v/>
      </c>
      <c r="MP39" s="497" t="s">
        <v>113</v>
      </c>
      <c r="MQ39" s="498"/>
      <c r="MR39" s="497"/>
      <c r="MS39" s="498"/>
      <c r="MT39" s="497"/>
      <c r="MU39" s="501"/>
      <c r="MV39" s="498"/>
      <c r="MW39" s="505" t="s">
        <v>88</v>
      </c>
      <c r="MX39" s="506"/>
      <c r="MY39" s="179" t="str">
        <f>'جدول نتایج '!DS37</f>
        <v/>
      </c>
      <c r="MZ39" s="179" t="str">
        <f>'جدول نتایج '!DT37</f>
        <v/>
      </c>
      <c r="NA39" s="179" t="str">
        <f>'جدول نتایج '!DU37</f>
        <v/>
      </c>
      <c r="NB39" s="497" t="s">
        <v>113</v>
      </c>
      <c r="NC39" s="498"/>
      <c r="ND39" s="497"/>
      <c r="NE39" s="498"/>
      <c r="NF39" s="497"/>
      <c r="NG39" s="501"/>
      <c r="NH39" s="498"/>
      <c r="NI39" s="505" t="s">
        <v>88</v>
      </c>
      <c r="NJ39" s="506"/>
      <c r="NK39" s="179" t="str">
        <f>'جدول نتایج '!DW37</f>
        <v/>
      </c>
      <c r="NL39" s="179" t="str">
        <f>'جدول نتایج '!DX37</f>
        <v/>
      </c>
      <c r="NM39" s="179" t="str">
        <f>'جدول نتایج '!DY37</f>
        <v/>
      </c>
      <c r="NN39" s="497" t="s">
        <v>113</v>
      </c>
      <c r="NO39" s="498"/>
      <c r="NP39" s="497"/>
      <c r="NQ39" s="498"/>
      <c r="NR39" s="497"/>
      <c r="NS39" s="501"/>
      <c r="NT39" s="498"/>
      <c r="NU39" s="505" t="s">
        <v>88</v>
      </c>
      <c r="NV39" s="506"/>
      <c r="NW39" s="179" t="str">
        <f>'جدول نتایج '!EA37</f>
        <v/>
      </c>
      <c r="NX39" s="179" t="str">
        <f>'جدول نتایج '!EB37</f>
        <v/>
      </c>
      <c r="NY39" s="179" t="str">
        <f>'جدول نتایج '!EC37</f>
        <v/>
      </c>
      <c r="NZ39" s="497" t="s">
        <v>113</v>
      </c>
      <c r="OA39" s="498"/>
      <c r="OB39" s="497"/>
      <c r="OC39" s="498"/>
      <c r="OD39" s="497"/>
      <c r="OE39" s="501"/>
      <c r="OF39" s="498"/>
      <c r="OG39" s="505" t="s">
        <v>88</v>
      </c>
      <c r="OH39" s="506"/>
      <c r="OI39" s="179" t="str">
        <f>'جدول نتایج '!EE37</f>
        <v/>
      </c>
      <c r="OJ39" s="179" t="str">
        <f>'جدول نتایج '!EF37</f>
        <v/>
      </c>
      <c r="OK39" s="179" t="str">
        <f>'جدول نتایج '!EG37</f>
        <v/>
      </c>
      <c r="OL39" s="497" t="s">
        <v>113</v>
      </c>
      <c r="OM39" s="498"/>
      <c r="ON39" s="497"/>
      <c r="OO39" s="498"/>
      <c r="OP39" s="497"/>
      <c r="OQ39" s="501"/>
      <c r="OR39" s="498"/>
      <c r="OS39" s="505" t="s">
        <v>88</v>
      </c>
      <c r="OT39" s="506"/>
      <c r="OU39" s="179" t="str">
        <f>'جدول نتایج '!EI37</f>
        <v/>
      </c>
      <c r="OV39" s="179" t="str">
        <f>'جدول نتایج '!EJ37</f>
        <v/>
      </c>
      <c r="OW39" s="179" t="str">
        <f>'جدول نتایج '!EK37</f>
        <v/>
      </c>
      <c r="OX39" s="497" t="s">
        <v>113</v>
      </c>
      <c r="OY39" s="498"/>
      <c r="OZ39" s="497"/>
      <c r="PA39" s="498"/>
      <c r="PB39" s="497"/>
      <c r="PC39" s="501"/>
      <c r="PD39" s="498"/>
      <c r="PE39" s="505" t="s">
        <v>88</v>
      </c>
      <c r="PF39" s="506"/>
      <c r="PG39" s="179" t="str">
        <f>'جدول نتایج '!EM37</f>
        <v/>
      </c>
      <c r="PH39" s="179" t="str">
        <f>'جدول نتایج '!EN37</f>
        <v/>
      </c>
      <c r="PI39" s="179" t="str">
        <f>'جدول نتایج '!EO37</f>
        <v/>
      </c>
      <c r="PJ39" s="497" t="s">
        <v>113</v>
      </c>
      <c r="PK39" s="498"/>
      <c r="PL39" s="497"/>
      <c r="PM39" s="498"/>
      <c r="PN39" s="497"/>
      <c r="PO39" s="501"/>
      <c r="PP39" s="498"/>
      <c r="PQ39" s="505" t="s">
        <v>88</v>
      </c>
      <c r="PR39" s="506"/>
      <c r="PS39" s="179" t="str">
        <f>'جدول نتایج '!EQ37</f>
        <v/>
      </c>
      <c r="PT39" s="179" t="str">
        <f>'جدول نتایج '!ER37</f>
        <v/>
      </c>
      <c r="PU39" s="179" t="str">
        <f>'جدول نتایج '!ES37</f>
        <v/>
      </c>
      <c r="PV39" s="497" t="s">
        <v>113</v>
      </c>
      <c r="PW39" s="498"/>
      <c r="PX39" s="497"/>
      <c r="PY39" s="498"/>
      <c r="PZ39" s="497"/>
      <c r="QA39" s="501"/>
      <c r="QB39" s="498"/>
      <c r="QC39" s="505" t="s">
        <v>88</v>
      </c>
      <c r="QD39" s="506"/>
      <c r="QE39" s="179" t="str">
        <f>'جدول نتایج '!EU37</f>
        <v/>
      </c>
      <c r="QF39" s="179" t="str">
        <f>'جدول نتایج '!EV37</f>
        <v/>
      </c>
      <c r="QG39" s="179" t="str">
        <f>'جدول نتایج '!EW37</f>
        <v/>
      </c>
      <c r="QH39" s="497" t="s">
        <v>113</v>
      </c>
      <c r="QI39" s="498"/>
      <c r="QJ39" s="497"/>
      <c r="QK39" s="498"/>
      <c r="QL39" s="497"/>
      <c r="QM39" s="501"/>
      <c r="QN39" s="498"/>
      <c r="QO39" s="505" t="s">
        <v>88</v>
      </c>
      <c r="QP39" s="506"/>
      <c r="QQ39" s="179" t="str">
        <f>'جدول نتایج '!EY37</f>
        <v/>
      </c>
      <c r="QR39" s="179" t="str">
        <f>'جدول نتایج '!EZ37</f>
        <v/>
      </c>
      <c r="QS39" s="179" t="str">
        <f>'جدول نتایج '!FA37</f>
        <v/>
      </c>
      <c r="QT39" s="497" t="s">
        <v>113</v>
      </c>
      <c r="QU39" s="498"/>
      <c r="QV39" s="497"/>
      <c r="QW39" s="498"/>
      <c r="QX39" s="497"/>
      <c r="QY39" s="501"/>
      <c r="QZ39" s="498"/>
      <c r="RA39" s="505" t="s">
        <v>88</v>
      </c>
      <c r="RB39" s="506"/>
      <c r="RC39" s="179" t="str">
        <f>'جدول نتایج '!FC37</f>
        <v/>
      </c>
      <c r="RD39" s="179" t="str">
        <f>'جدول نتایج '!FD37</f>
        <v/>
      </c>
      <c r="RE39" s="179" t="str">
        <f>'جدول نتایج '!FE37</f>
        <v/>
      </c>
      <c r="RF39" s="497" t="s">
        <v>113</v>
      </c>
      <c r="RG39" s="498"/>
      <c r="RH39" s="497"/>
      <c r="RI39" s="498"/>
      <c r="RJ39" s="497"/>
      <c r="RK39" s="501"/>
      <c r="RL39" s="498"/>
      <c r="RM39" s="505" t="s">
        <v>88</v>
      </c>
      <c r="RN39" s="506"/>
      <c r="RO39" s="179" t="str">
        <f>'جدول نتایج '!FG37</f>
        <v/>
      </c>
      <c r="RP39" s="179" t="str">
        <f>'جدول نتایج '!FH37</f>
        <v/>
      </c>
      <c r="RQ39" s="179" t="str">
        <f>'جدول نتایج '!FI37</f>
        <v/>
      </c>
      <c r="RR39" s="497" t="s">
        <v>113</v>
      </c>
      <c r="RS39" s="498"/>
      <c r="RT39" s="497"/>
      <c r="RU39" s="498"/>
      <c r="RV39" s="497"/>
      <c r="RW39" s="501"/>
      <c r="RX39" s="498"/>
      <c r="RY39" s="505" t="s">
        <v>88</v>
      </c>
      <c r="RZ39" s="506"/>
      <c r="SA39" s="179" t="str">
        <f>'جدول نتایج '!FK37</f>
        <v/>
      </c>
      <c r="SB39" s="179" t="str">
        <f>'جدول نتایج '!FL37</f>
        <v/>
      </c>
      <c r="SC39" s="179" t="str">
        <f>'جدول نتایج '!FM37</f>
        <v/>
      </c>
      <c r="SD39" s="497" t="s">
        <v>113</v>
      </c>
      <c r="SE39" s="498"/>
      <c r="SF39" s="497"/>
      <c r="SG39" s="498"/>
      <c r="SH39" s="497"/>
      <c r="SI39" s="501"/>
      <c r="SJ39" s="498"/>
      <c r="SK39" s="505" t="s">
        <v>88</v>
      </c>
      <c r="SL39" s="506"/>
      <c r="SM39" s="179" t="str">
        <f>'جدول نتایج '!FO37</f>
        <v/>
      </c>
      <c r="SN39" s="179" t="str">
        <f>'جدول نتایج '!FP37</f>
        <v/>
      </c>
      <c r="SO39" s="179" t="str">
        <f>'جدول نتایج '!FQ37</f>
        <v/>
      </c>
      <c r="SP39" s="497" t="s">
        <v>113</v>
      </c>
      <c r="SQ39" s="498"/>
      <c r="SR39" s="497"/>
      <c r="SS39" s="498"/>
      <c r="ST39" s="497"/>
      <c r="SU39" s="501"/>
      <c r="SV39" s="498"/>
      <c r="SW39" s="505" t="s">
        <v>88</v>
      </c>
      <c r="SX39" s="506"/>
      <c r="SY39" s="179" t="str">
        <f>'جدول نتایج '!FS37</f>
        <v/>
      </c>
      <c r="SZ39" s="179" t="str">
        <f>'جدول نتایج '!FT37</f>
        <v/>
      </c>
      <c r="TA39" s="179" t="str">
        <f>'جدول نتایج '!FU37</f>
        <v/>
      </c>
      <c r="TB39" s="497" t="s">
        <v>113</v>
      </c>
      <c r="TC39" s="498"/>
      <c r="TD39" s="497"/>
      <c r="TE39" s="498"/>
      <c r="TF39" s="497"/>
      <c r="TG39" s="501"/>
      <c r="TH39" s="498"/>
      <c r="TI39" s="505" t="s">
        <v>88</v>
      </c>
      <c r="TJ39" s="506"/>
      <c r="TK39" s="179" t="str">
        <f>'جدول نتایج '!FW37</f>
        <v/>
      </c>
      <c r="TL39" s="179" t="str">
        <f>'جدول نتایج '!FX37</f>
        <v/>
      </c>
      <c r="TM39" s="179" t="str">
        <f>'جدول نتایج '!FY37</f>
        <v/>
      </c>
      <c r="TN39" s="497" t="s">
        <v>113</v>
      </c>
      <c r="TO39" s="498"/>
      <c r="TP39" s="497"/>
      <c r="TQ39" s="498"/>
      <c r="TR39" s="497"/>
      <c r="TS39" s="501"/>
      <c r="TT39" s="498"/>
      <c r="TU39" s="505" t="s">
        <v>88</v>
      </c>
      <c r="TV39" s="506"/>
      <c r="TW39" s="179" t="str">
        <f>'جدول نتایج '!GA37</f>
        <v/>
      </c>
      <c r="TX39" s="179" t="str">
        <f>'جدول نتایج '!GB37</f>
        <v/>
      </c>
      <c r="TY39" s="179" t="str">
        <f>'جدول نتایج '!GC37</f>
        <v/>
      </c>
      <c r="TZ39" s="497" t="s">
        <v>113</v>
      </c>
      <c r="UA39" s="498"/>
      <c r="UB39" s="497"/>
      <c r="UC39" s="498"/>
      <c r="UD39" s="497"/>
      <c r="UE39" s="501"/>
      <c r="UF39" s="498"/>
      <c r="UG39" s="505" t="s">
        <v>88</v>
      </c>
      <c r="UH39" s="506"/>
      <c r="UI39" s="179" t="str">
        <f>'جدول نتایج '!GE37</f>
        <v/>
      </c>
      <c r="UJ39" s="179" t="str">
        <f>'جدول نتایج '!GF37</f>
        <v/>
      </c>
      <c r="UK39" s="179" t="str">
        <f>'جدول نتایج '!GG37</f>
        <v/>
      </c>
      <c r="UL39" s="497" t="s">
        <v>113</v>
      </c>
      <c r="UM39" s="498"/>
      <c r="UN39" s="497"/>
      <c r="UO39" s="498"/>
      <c r="UP39" s="497"/>
      <c r="UQ39" s="501"/>
      <c r="UR39" s="498"/>
      <c r="US39" s="505" t="s">
        <v>88</v>
      </c>
      <c r="UT39" s="506"/>
      <c r="UU39" s="179" t="str">
        <f>'جدول نتایج '!GI37</f>
        <v/>
      </c>
      <c r="UV39" s="179" t="str">
        <f>'جدول نتایج '!GJ37</f>
        <v/>
      </c>
      <c r="UW39" s="179" t="str">
        <f>'جدول نتایج '!GK37</f>
        <v/>
      </c>
      <c r="UX39" s="497" t="s">
        <v>113</v>
      </c>
      <c r="UY39" s="498"/>
      <c r="UZ39" s="497"/>
      <c r="VA39" s="498"/>
      <c r="VB39" s="497"/>
      <c r="VC39" s="501"/>
      <c r="VD39" s="498"/>
      <c r="VE39" s="505" t="s">
        <v>88</v>
      </c>
      <c r="VF39" s="506"/>
      <c r="VG39" s="179" t="str">
        <f>'جدول نتایج '!GM37</f>
        <v/>
      </c>
      <c r="VH39" s="179" t="str">
        <f>'جدول نتایج '!GN37</f>
        <v/>
      </c>
      <c r="VI39" s="179" t="str">
        <f>'جدول نتایج '!GO37</f>
        <v/>
      </c>
      <c r="VJ39" s="497" t="s">
        <v>113</v>
      </c>
      <c r="VK39" s="498"/>
      <c r="VL39" s="497"/>
      <c r="VM39" s="498"/>
      <c r="VN39" s="497"/>
      <c r="VO39" s="501"/>
      <c r="VP39" s="498"/>
      <c r="VQ39" s="505" t="s">
        <v>88</v>
      </c>
      <c r="VR39" s="506"/>
      <c r="VS39" s="179" t="str">
        <f>'جدول نتایج '!GQ37</f>
        <v/>
      </c>
      <c r="VT39" s="179" t="str">
        <f>'جدول نتایج '!GR37</f>
        <v/>
      </c>
      <c r="VU39" s="179" t="str">
        <f>'جدول نتایج '!GS37</f>
        <v/>
      </c>
      <c r="VV39" s="497" t="s">
        <v>113</v>
      </c>
      <c r="VW39" s="498"/>
      <c r="VX39" s="497"/>
      <c r="VY39" s="498"/>
      <c r="VZ39" s="497"/>
      <c r="WA39" s="501"/>
      <c r="WB39" s="498"/>
      <c r="WC39" s="505" t="s">
        <v>88</v>
      </c>
      <c r="WD39" s="506"/>
      <c r="WE39" s="179" t="str">
        <f>'جدول نتایج '!GU37</f>
        <v/>
      </c>
      <c r="WF39" s="179" t="str">
        <f>'جدول نتایج '!GV37</f>
        <v/>
      </c>
      <c r="WG39" s="179" t="str">
        <f>'جدول نتایج '!GW37</f>
        <v/>
      </c>
      <c r="WH39" s="497" t="s">
        <v>113</v>
      </c>
      <c r="WI39" s="498"/>
      <c r="WJ39" s="497"/>
      <c r="WK39" s="498"/>
      <c r="WL39" s="497"/>
      <c r="WM39" s="501"/>
      <c r="WN39" s="498"/>
      <c r="WO39" s="505" t="s">
        <v>88</v>
      </c>
      <c r="WP39" s="506"/>
      <c r="WQ39" s="179" t="str">
        <f>'جدول نتایج '!GY37</f>
        <v/>
      </c>
      <c r="WR39" s="179" t="str">
        <f>'جدول نتایج '!GZ37</f>
        <v/>
      </c>
      <c r="WS39" s="179" t="str">
        <f>'جدول نتایج '!HA37</f>
        <v/>
      </c>
      <c r="WT39" s="497" t="s">
        <v>113</v>
      </c>
      <c r="WU39" s="498"/>
      <c r="WV39" s="497"/>
      <c r="WW39" s="498"/>
      <c r="WX39" s="497"/>
      <c r="WY39" s="501"/>
      <c r="WZ39" s="498"/>
      <c r="XA39" s="505" t="s">
        <v>88</v>
      </c>
      <c r="XB39" s="506"/>
      <c r="XC39" s="179" t="str">
        <f>'جدول نتایج '!HC37</f>
        <v/>
      </c>
      <c r="XD39" s="179" t="str">
        <f>'جدول نتایج '!HD37</f>
        <v/>
      </c>
      <c r="XE39" s="179" t="str">
        <f>'جدول نتایج '!HE37</f>
        <v/>
      </c>
      <c r="XF39" s="497" t="s">
        <v>113</v>
      </c>
      <c r="XG39" s="498"/>
      <c r="XH39" s="497"/>
      <c r="XI39" s="498"/>
      <c r="XJ39" s="497"/>
      <c r="XK39" s="501"/>
      <c r="XL39" s="498"/>
      <c r="XM39" s="505" t="s">
        <v>88</v>
      </c>
      <c r="XN39" s="506"/>
      <c r="XO39" s="179" t="str">
        <f>'جدول نتایج '!HG37</f>
        <v/>
      </c>
      <c r="XP39" s="179" t="str">
        <f>'جدول نتایج '!HH37</f>
        <v/>
      </c>
      <c r="XQ39" s="179" t="str">
        <f>'جدول نتایج '!HI37</f>
        <v/>
      </c>
      <c r="XR39" s="497" t="s">
        <v>113</v>
      </c>
      <c r="XS39" s="498"/>
      <c r="XT39" s="497"/>
      <c r="XU39" s="498"/>
      <c r="XV39" s="497"/>
      <c r="XW39" s="501"/>
      <c r="XX39" s="498"/>
      <c r="XY39" s="505" t="s">
        <v>88</v>
      </c>
      <c r="XZ39" s="506"/>
      <c r="YA39" s="179" t="str">
        <f>'جدول نتایج '!HK37</f>
        <v/>
      </c>
      <c r="YB39" s="179" t="str">
        <f>'جدول نتایج '!HL37</f>
        <v/>
      </c>
      <c r="YC39" s="179" t="str">
        <f>'جدول نتایج '!HM37</f>
        <v/>
      </c>
      <c r="YD39" s="497" t="s">
        <v>113</v>
      </c>
      <c r="YE39" s="498"/>
      <c r="YF39" s="497"/>
      <c r="YG39" s="498"/>
      <c r="YH39" s="497"/>
      <c r="YI39" s="501"/>
      <c r="YJ39" s="498"/>
      <c r="YK39" s="505" t="s">
        <v>88</v>
      </c>
      <c r="YL39" s="506"/>
      <c r="YM39" s="179" t="str">
        <f>'جدول نتایج '!HO37</f>
        <v/>
      </c>
      <c r="YN39" s="179" t="str">
        <f>'جدول نتایج '!HP37</f>
        <v/>
      </c>
      <c r="YO39" s="179" t="str">
        <f>'جدول نتایج '!HQ37</f>
        <v/>
      </c>
      <c r="YP39" s="497" t="s">
        <v>113</v>
      </c>
      <c r="YQ39" s="498"/>
      <c r="YR39" s="497"/>
      <c r="YS39" s="498"/>
      <c r="YT39" s="497"/>
      <c r="YU39" s="501"/>
      <c r="YV39" s="498"/>
      <c r="YW39" s="505" t="s">
        <v>88</v>
      </c>
      <c r="YX39" s="506"/>
      <c r="YY39" s="179" t="str">
        <f>'جدول نتایج '!HS37</f>
        <v/>
      </c>
      <c r="YZ39" s="179" t="str">
        <f>'جدول نتایج '!HT37</f>
        <v/>
      </c>
      <c r="ZA39" s="179" t="str">
        <f>'جدول نتایج '!HU37</f>
        <v/>
      </c>
      <c r="ZB39" s="497" t="s">
        <v>113</v>
      </c>
      <c r="ZC39" s="498"/>
      <c r="ZD39" s="497"/>
      <c r="ZE39" s="498"/>
      <c r="ZF39" s="497"/>
      <c r="ZG39" s="501"/>
      <c r="ZH39" s="498"/>
      <c r="ZI39" s="505" t="s">
        <v>88</v>
      </c>
      <c r="ZJ39" s="506"/>
      <c r="ZK39" s="179" t="str">
        <f>'جدول نتایج '!HW37</f>
        <v/>
      </c>
      <c r="ZL39" s="179" t="str">
        <f>'جدول نتایج '!HX37</f>
        <v/>
      </c>
      <c r="ZM39" s="179" t="str">
        <f>'جدول نتایج '!HY37</f>
        <v/>
      </c>
      <c r="ZN39" s="497" t="s">
        <v>113</v>
      </c>
      <c r="ZO39" s="498"/>
      <c r="ZP39" s="497"/>
      <c r="ZQ39" s="498"/>
      <c r="ZR39" s="497"/>
      <c r="ZS39" s="501"/>
      <c r="ZT39" s="498"/>
      <c r="ZU39" s="505" t="s">
        <v>88</v>
      </c>
      <c r="ZV39" s="506"/>
      <c r="ZW39" s="179" t="str">
        <f>'جدول نتایج '!IA37</f>
        <v/>
      </c>
      <c r="ZX39" s="179" t="str">
        <f>'جدول نتایج '!IB37</f>
        <v/>
      </c>
      <c r="ZY39" s="179" t="str">
        <f>'جدول نتایج '!IC37</f>
        <v/>
      </c>
      <c r="ZZ39" s="497" t="s">
        <v>113</v>
      </c>
      <c r="AAA39" s="498"/>
      <c r="AAB39" s="497"/>
      <c r="AAC39" s="498"/>
      <c r="AAD39" s="497"/>
      <c r="AAE39" s="501"/>
      <c r="AAF39" s="498"/>
      <c r="AAG39" s="505" t="s">
        <v>88</v>
      </c>
      <c r="AAH39" s="506"/>
      <c r="AAI39" s="179" t="str">
        <f>'جدول نتایج '!IE37</f>
        <v/>
      </c>
      <c r="AAJ39" s="179" t="str">
        <f>'جدول نتایج '!IF37</f>
        <v/>
      </c>
      <c r="AAK39" s="179" t="str">
        <f>'جدول نتایج '!IG37</f>
        <v/>
      </c>
      <c r="AAL39" s="497" t="s">
        <v>113</v>
      </c>
      <c r="AAM39" s="498"/>
      <c r="AAN39" s="497"/>
      <c r="AAO39" s="498"/>
      <c r="AAP39" s="497"/>
      <c r="AAQ39" s="501"/>
      <c r="AAR39" s="498"/>
      <c r="AAS39" s="505" t="s">
        <v>88</v>
      </c>
      <c r="AAT39" s="506"/>
      <c r="AAU39" s="179" t="str">
        <f>'جدول نتایج '!II37</f>
        <v/>
      </c>
      <c r="AAV39" s="179" t="str">
        <f>'جدول نتایج '!IJ37</f>
        <v/>
      </c>
      <c r="AAW39" s="179" t="str">
        <f>'جدول نتایج '!IK37</f>
        <v/>
      </c>
      <c r="AAX39" s="497" t="s">
        <v>113</v>
      </c>
      <c r="AAY39" s="498"/>
      <c r="AAZ39" s="497"/>
      <c r="ABA39" s="498"/>
      <c r="ABB39" s="497"/>
      <c r="ABC39" s="501"/>
      <c r="ABD39" s="498"/>
      <c r="ABE39" s="505" t="s">
        <v>88</v>
      </c>
      <c r="ABF39" s="506"/>
      <c r="ABG39" s="179" t="str">
        <f>'جدول نتایج '!IM37</f>
        <v/>
      </c>
      <c r="ABH39" s="179" t="str">
        <f>'جدول نتایج '!IN37</f>
        <v/>
      </c>
      <c r="ABI39" s="179" t="str">
        <f>'جدول نتایج '!IO37</f>
        <v/>
      </c>
      <c r="ABJ39" s="497" t="s">
        <v>113</v>
      </c>
      <c r="ABK39" s="498"/>
      <c r="ABL39" s="497"/>
      <c r="ABM39" s="498"/>
      <c r="ABN39" s="497"/>
      <c r="ABO39" s="501"/>
      <c r="ABP39" s="498"/>
      <c r="ABQ39" s="505" t="s">
        <v>88</v>
      </c>
      <c r="ABR39" s="506"/>
      <c r="ABS39" s="179" t="str">
        <f>'جدول نتایج '!IQ37</f>
        <v/>
      </c>
      <c r="ABT39" s="179" t="str">
        <f>'جدول نتایج '!IR37</f>
        <v/>
      </c>
      <c r="ABU39" s="179" t="str">
        <f>'جدول نتایج '!IS37</f>
        <v/>
      </c>
      <c r="ABV39" s="497" t="s">
        <v>113</v>
      </c>
      <c r="ABW39" s="498"/>
      <c r="ABX39" s="497"/>
      <c r="ABY39" s="498"/>
      <c r="ABZ39" s="497"/>
      <c r="ACA39" s="501"/>
      <c r="ACB39" s="498"/>
      <c r="ACC39" s="505" t="s">
        <v>88</v>
      </c>
      <c r="ACD39" s="506"/>
      <c r="ACE39" s="179" t="str">
        <f>'جدول نتایج '!IU37</f>
        <v/>
      </c>
      <c r="ACF39" s="179" t="str">
        <f>'جدول نتایج '!IV37</f>
        <v/>
      </c>
      <c r="ACG39" s="179" t="str">
        <f>'جدول نتایج '!IW37</f>
        <v/>
      </c>
      <c r="ACH39" s="497" t="s">
        <v>113</v>
      </c>
      <c r="ACI39" s="498"/>
      <c r="ACJ39" s="497"/>
      <c r="ACK39" s="498"/>
      <c r="ACL39" s="497"/>
      <c r="ACM39" s="501"/>
      <c r="ACN39" s="498"/>
      <c r="ACO39" s="505" t="s">
        <v>88</v>
      </c>
      <c r="ACP39" s="506"/>
      <c r="ACQ39" s="179" t="str">
        <f>'جدول نتایج '!IY37</f>
        <v/>
      </c>
      <c r="ACR39" s="179" t="str">
        <f>'جدول نتایج '!IZ37</f>
        <v/>
      </c>
      <c r="ACS39" s="179" t="str">
        <f>'جدول نتایج '!JA37</f>
        <v/>
      </c>
      <c r="ACT39" s="497" t="s">
        <v>113</v>
      </c>
      <c r="ACU39" s="498"/>
      <c r="ACV39" s="497"/>
      <c r="ACW39" s="498"/>
      <c r="ACX39" s="497"/>
      <c r="ACY39" s="501"/>
      <c r="ACZ39" s="498"/>
      <c r="ADA39" s="505" t="s">
        <v>88</v>
      </c>
      <c r="ADB39" s="506"/>
      <c r="ADC39" s="179" t="str">
        <f>'جدول نتایج '!JC37</f>
        <v/>
      </c>
      <c r="ADD39" s="179" t="str">
        <f>'جدول نتایج '!JD37</f>
        <v/>
      </c>
      <c r="ADE39" s="179" t="str">
        <f>'جدول نتایج '!JE37</f>
        <v/>
      </c>
      <c r="ADF39" s="497" t="s">
        <v>113</v>
      </c>
      <c r="ADG39" s="498"/>
      <c r="ADH39" s="497"/>
      <c r="ADI39" s="498"/>
      <c r="ADJ39" s="497"/>
      <c r="ADK39" s="501"/>
      <c r="ADL39" s="498"/>
      <c r="ADM39" s="505" t="s">
        <v>88</v>
      </c>
      <c r="ADN39" s="506"/>
      <c r="ADO39" s="179" t="str">
        <f>'جدول نتایج '!JG37</f>
        <v/>
      </c>
      <c r="ADP39" s="179" t="str">
        <f>'جدول نتایج '!JH37</f>
        <v/>
      </c>
      <c r="ADQ39" s="179" t="str">
        <f>'جدول نتایج '!JI37</f>
        <v/>
      </c>
      <c r="ADR39" s="497" t="s">
        <v>113</v>
      </c>
      <c r="ADS39" s="498"/>
      <c r="ADT39" s="497"/>
      <c r="ADU39" s="498"/>
      <c r="ADV39" s="497"/>
      <c r="ADW39" s="501"/>
      <c r="ADX39" s="498"/>
      <c r="ADY39" s="505" t="s">
        <v>88</v>
      </c>
      <c r="ADZ39" s="506"/>
      <c r="AEA39" s="179" t="str">
        <f>'جدول نتایج '!JK37</f>
        <v/>
      </c>
      <c r="AEB39" s="179" t="str">
        <f>'جدول نتایج '!JL37</f>
        <v/>
      </c>
      <c r="AEC39" s="179" t="str">
        <f>'جدول نتایج '!JM37</f>
        <v/>
      </c>
      <c r="AED39" s="497" t="s">
        <v>113</v>
      </c>
      <c r="AEE39" s="498"/>
      <c r="AEF39" s="497"/>
      <c r="AEG39" s="498"/>
      <c r="AEH39" s="497"/>
      <c r="AEI39" s="501"/>
      <c r="AEJ39" s="498"/>
      <c r="AEK39" s="505" t="s">
        <v>88</v>
      </c>
      <c r="AEL39" s="506"/>
      <c r="AEM39" s="179" t="str">
        <f>'جدول نتایج '!JO37</f>
        <v/>
      </c>
      <c r="AEN39" s="179" t="str">
        <f>'جدول نتایج '!JP37</f>
        <v/>
      </c>
      <c r="AEO39" s="179" t="str">
        <f>'جدول نتایج '!JQ37</f>
        <v/>
      </c>
      <c r="AEP39" s="497" t="s">
        <v>113</v>
      </c>
      <c r="AEQ39" s="498"/>
      <c r="AER39" s="497"/>
      <c r="AES39" s="498"/>
      <c r="AET39" s="497"/>
      <c r="AEU39" s="501"/>
      <c r="AEV39" s="498"/>
      <c r="AEW39" s="505" t="s">
        <v>88</v>
      </c>
      <c r="AEX39" s="506"/>
      <c r="AEY39" s="179" t="str">
        <f>'جدول نتایج '!JS37</f>
        <v/>
      </c>
      <c r="AEZ39" s="179" t="str">
        <f>'جدول نتایج '!JT37</f>
        <v/>
      </c>
      <c r="AFA39" s="179" t="str">
        <f>'جدول نتایج '!JU37</f>
        <v/>
      </c>
      <c r="AFB39" s="497" t="s">
        <v>113</v>
      </c>
      <c r="AFC39" s="498"/>
      <c r="AFD39" s="497"/>
      <c r="AFE39" s="498"/>
      <c r="AFF39" s="497"/>
      <c r="AFG39" s="501"/>
      <c r="AFH39" s="498"/>
      <c r="AFI39" s="505" t="s">
        <v>88</v>
      </c>
      <c r="AFJ39" s="506"/>
      <c r="AFK39" s="179" t="str">
        <f>'جدول نتایج '!JW37</f>
        <v/>
      </c>
      <c r="AFL39" s="179" t="str">
        <f>'جدول نتایج '!JX37</f>
        <v/>
      </c>
      <c r="AFM39" s="179" t="str">
        <f>'جدول نتایج '!JY37</f>
        <v/>
      </c>
      <c r="AFN39" s="497" t="s">
        <v>113</v>
      </c>
      <c r="AFO39" s="498"/>
      <c r="AFP39" s="497"/>
      <c r="AFQ39" s="498"/>
      <c r="AFR39" s="497"/>
      <c r="AFS39" s="501"/>
      <c r="AFT39" s="498"/>
      <c r="AFU39" s="505" t="s">
        <v>88</v>
      </c>
      <c r="AFV39" s="506"/>
      <c r="AFW39" s="179" t="str">
        <f>'جدول نتایج '!KA37</f>
        <v/>
      </c>
      <c r="AFX39" s="179" t="str">
        <f>'جدول نتایج '!KB37</f>
        <v/>
      </c>
      <c r="AFY39" s="179" t="str">
        <f>'جدول نتایج '!KC37</f>
        <v/>
      </c>
      <c r="AFZ39" s="497" t="s">
        <v>113</v>
      </c>
      <c r="AGA39" s="498"/>
      <c r="AGB39" s="497"/>
      <c r="AGC39" s="498"/>
      <c r="AGD39" s="497"/>
      <c r="AGE39" s="501"/>
      <c r="AGF39" s="498"/>
      <c r="AGG39" s="505" t="s">
        <v>88</v>
      </c>
      <c r="AGH39" s="506"/>
      <c r="AGI39" s="179" t="str">
        <f>'جدول نتایج '!KE37</f>
        <v/>
      </c>
      <c r="AGJ39" s="179" t="str">
        <f>'جدول نتایج '!KF37</f>
        <v/>
      </c>
      <c r="AGK39" s="179" t="str">
        <f>'جدول نتایج '!KG37</f>
        <v/>
      </c>
      <c r="AGL39" s="497" t="s">
        <v>113</v>
      </c>
      <c r="AGM39" s="498"/>
      <c r="AGN39" s="497"/>
      <c r="AGO39" s="498"/>
      <c r="AGP39" s="497"/>
      <c r="AGQ39" s="501"/>
      <c r="AGR39" s="498"/>
      <c r="AGS39" s="505" t="s">
        <v>88</v>
      </c>
      <c r="AGT39" s="506"/>
      <c r="AGU39" s="179" t="str">
        <f>'جدول نتایج '!KI37</f>
        <v/>
      </c>
      <c r="AGV39" s="179" t="str">
        <f>'جدول نتایج '!KJ37</f>
        <v/>
      </c>
      <c r="AGW39" s="179" t="str">
        <f>'جدول نتایج '!KK37</f>
        <v/>
      </c>
      <c r="AGX39" s="497" t="s">
        <v>113</v>
      </c>
      <c r="AGY39" s="498"/>
      <c r="AGZ39" s="497"/>
      <c r="AHA39" s="498"/>
      <c r="AHB39" s="497"/>
      <c r="AHC39" s="501"/>
      <c r="AHD39" s="498"/>
      <c r="AHE39" s="505" t="s">
        <v>88</v>
      </c>
      <c r="AHF39" s="506"/>
      <c r="AHG39" s="179" t="str">
        <f>'جدول نتایج '!KM37</f>
        <v/>
      </c>
      <c r="AHH39" s="179" t="str">
        <f>'جدول نتایج '!KN37</f>
        <v/>
      </c>
      <c r="AHI39" s="179" t="str">
        <f>'جدول نتایج '!KO37</f>
        <v/>
      </c>
      <c r="AHJ39" s="497" t="s">
        <v>113</v>
      </c>
      <c r="AHK39" s="498"/>
      <c r="AHL39" s="497"/>
      <c r="AHM39" s="498"/>
      <c r="AHN39" s="497"/>
      <c r="AHO39" s="501"/>
      <c r="AHP39" s="498"/>
      <c r="AHQ39" s="505" t="s">
        <v>88</v>
      </c>
      <c r="AHR39" s="506"/>
      <c r="AHS39" s="179" t="str">
        <f>'جدول نتایج '!KQ37</f>
        <v/>
      </c>
      <c r="AHT39" s="179" t="str">
        <f>'جدول نتایج '!KR37</f>
        <v/>
      </c>
      <c r="AHU39" s="179" t="str">
        <f>'جدول نتایج '!KS37</f>
        <v/>
      </c>
      <c r="AHV39" s="497" t="s">
        <v>113</v>
      </c>
      <c r="AHW39" s="498"/>
      <c r="AHX39" s="497"/>
      <c r="AHY39" s="498"/>
      <c r="AHZ39" s="497"/>
      <c r="AIA39" s="501"/>
      <c r="AIB39" s="498"/>
      <c r="AIC39" s="505" t="s">
        <v>88</v>
      </c>
      <c r="AID39" s="506"/>
      <c r="AIE39" s="179" t="str">
        <f>'جدول نتایج '!KU37</f>
        <v/>
      </c>
      <c r="AIF39" s="179" t="str">
        <f>'جدول نتایج '!KV37</f>
        <v/>
      </c>
      <c r="AIG39" s="179" t="str">
        <f>'جدول نتایج '!KW37</f>
        <v/>
      </c>
      <c r="AIH39" s="497" t="s">
        <v>113</v>
      </c>
      <c r="AII39" s="498"/>
      <c r="AIJ39" s="497"/>
      <c r="AIK39" s="498"/>
      <c r="AIL39" s="497"/>
      <c r="AIM39" s="501"/>
      <c r="AIN39" s="498"/>
      <c r="AIO39" s="505" t="s">
        <v>88</v>
      </c>
      <c r="AIP39" s="506"/>
      <c r="AIQ39" s="179" t="str">
        <f>'جدول نتایج '!KY37</f>
        <v/>
      </c>
      <c r="AIR39" s="179" t="str">
        <f>'جدول نتایج '!KZ37</f>
        <v/>
      </c>
      <c r="AIS39" s="179" t="str">
        <f>'جدول نتایج '!LA37</f>
        <v/>
      </c>
      <c r="AIT39" s="497" t="s">
        <v>113</v>
      </c>
      <c r="AIU39" s="498"/>
      <c r="AIV39" s="497"/>
      <c r="AIW39" s="498"/>
      <c r="AIX39" s="497"/>
      <c r="AIY39" s="501"/>
      <c r="AIZ39" s="498"/>
      <c r="AJA39" s="505" t="s">
        <v>88</v>
      </c>
      <c r="AJB39" s="506"/>
      <c r="AJC39" s="179" t="str">
        <f>'جدول نتایج '!LC37</f>
        <v/>
      </c>
      <c r="AJD39" s="179" t="str">
        <f>'جدول نتایج '!LD37</f>
        <v/>
      </c>
      <c r="AJE39" s="179" t="str">
        <f>'جدول نتایج '!LE37</f>
        <v/>
      </c>
      <c r="AJF39" s="497" t="s">
        <v>113</v>
      </c>
      <c r="AJG39" s="498"/>
      <c r="AJH39" s="497"/>
      <c r="AJI39" s="498"/>
      <c r="AJJ39" s="497"/>
      <c r="AJK39" s="501"/>
      <c r="AJL39" s="498"/>
      <c r="AJM39" s="505" t="s">
        <v>88</v>
      </c>
      <c r="AJN39" s="506"/>
      <c r="AJO39" s="179" t="str">
        <f>'جدول نتایج '!LG37</f>
        <v/>
      </c>
      <c r="AJP39" s="179" t="str">
        <f>'جدول نتایج '!LH37</f>
        <v/>
      </c>
      <c r="AJQ39" s="179" t="str">
        <f>'جدول نتایج '!LI37</f>
        <v/>
      </c>
      <c r="AJR39" s="497" t="s">
        <v>113</v>
      </c>
      <c r="AJS39" s="498"/>
      <c r="AJT39" s="497"/>
      <c r="AJU39" s="498"/>
      <c r="AJV39" s="497"/>
      <c r="AJW39" s="501"/>
      <c r="AJX39" s="498"/>
      <c r="AJY39" s="505" t="s">
        <v>88</v>
      </c>
      <c r="AJZ39" s="506"/>
      <c r="AKA39" s="179" t="str">
        <f>'جدول نتایج '!LK37</f>
        <v/>
      </c>
      <c r="AKB39" s="179" t="str">
        <f>'جدول نتایج '!LL37</f>
        <v/>
      </c>
      <c r="AKC39" s="179" t="str">
        <f>'جدول نتایج '!LM37</f>
        <v/>
      </c>
      <c r="AKD39" s="497" t="s">
        <v>113</v>
      </c>
      <c r="AKE39" s="498"/>
      <c r="AKF39" s="497"/>
      <c r="AKG39" s="498"/>
      <c r="AKH39" s="497"/>
      <c r="AKI39" s="501"/>
      <c r="AKJ39" s="498"/>
    </row>
    <row r="40" spans="1:1309" s="3" customFormat="1" ht="18" customHeight="1" x14ac:dyDescent="0.3">
      <c r="A40" s="447" t="s">
        <v>87</v>
      </c>
      <c r="B40" s="447"/>
      <c r="C40" s="180" t="str">
        <f>'جدول نتایج '!C38</f>
        <v/>
      </c>
      <c r="D40" s="507" t="str">
        <f>'جدول نتایج '!D38</f>
        <v/>
      </c>
      <c r="E40" s="508"/>
      <c r="F40" s="499"/>
      <c r="G40" s="500"/>
      <c r="H40" s="499"/>
      <c r="I40" s="500"/>
      <c r="J40" s="502"/>
      <c r="K40" s="503"/>
      <c r="L40" s="504"/>
      <c r="M40" s="447" t="s">
        <v>87</v>
      </c>
      <c r="N40" s="447"/>
      <c r="O40" s="180" t="str">
        <f>'جدول نتایج '!G38</f>
        <v/>
      </c>
      <c r="P40" s="507" t="str">
        <f>'جدول نتایج '!H38</f>
        <v/>
      </c>
      <c r="Q40" s="508"/>
      <c r="R40" s="499"/>
      <c r="S40" s="500"/>
      <c r="T40" s="499"/>
      <c r="U40" s="500"/>
      <c r="V40" s="502"/>
      <c r="W40" s="503"/>
      <c r="X40" s="504"/>
      <c r="Y40" s="447" t="s">
        <v>87</v>
      </c>
      <c r="Z40" s="447"/>
      <c r="AA40" s="180" t="str">
        <f>'جدول نتایج '!K38</f>
        <v/>
      </c>
      <c r="AB40" s="507" t="str">
        <f>'جدول نتایج '!L38</f>
        <v/>
      </c>
      <c r="AC40" s="508"/>
      <c r="AD40" s="499"/>
      <c r="AE40" s="500"/>
      <c r="AF40" s="499"/>
      <c r="AG40" s="500"/>
      <c r="AH40" s="502"/>
      <c r="AI40" s="503"/>
      <c r="AJ40" s="504"/>
      <c r="AK40" s="447" t="s">
        <v>87</v>
      </c>
      <c r="AL40" s="447"/>
      <c r="AM40" s="180" t="str">
        <f>'جدول نتایج '!O38</f>
        <v/>
      </c>
      <c r="AN40" s="507" t="str">
        <f>'جدول نتایج '!P38</f>
        <v/>
      </c>
      <c r="AO40" s="508"/>
      <c r="AP40" s="499"/>
      <c r="AQ40" s="500"/>
      <c r="AR40" s="499"/>
      <c r="AS40" s="500"/>
      <c r="AT40" s="502"/>
      <c r="AU40" s="503"/>
      <c r="AV40" s="504"/>
      <c r="AW40" s="447" t="s">
        <v>87</v>
      </c>
      <c r="AX40" s="447"/>
      <c r="AY40" s="180" t="str">
        <f>'جدول نتایج '!S38</f>
        <v/>
      </c>
      <c r="AZ40" s="507" t="str">
        <f>'جدول نتایج '!T38</f>
        <v/>
      </c>
      <c r="BA40" s="508"/>
      <c r="BB40" s="499"/>
      <c r="BC40" s="500"/>
      <c r="BD40" s="499"/>
      <c r="BE40" s="500"/>
      <c r="BF40" s="502"/>
      <c r="BG40" s="503"/>
      <c r="BH40" s="504"/>
      <c r="BI40" s="447" t="s">
        <v>87</v>
      </c>
      <c r="BJ40" s="447"/>
      <c r="BK40" s="180" t="str">
        <f>'جدول نتایج '!W38</f>
        <v/>
      </c>
      <c r="BL40" s="507" t="str">
        <f>'جدول نتایج '!X38</f>
        <v/>
      </c>
      <c r="BM40" s="508"/>
      <c r="BN40" s="499"/>
      <c r="BO40" s="500"/>
      <c r="BP40" s="499"/>
      <c r="BQ40" s="500"/>
      <c r="BR40" s="502"/>
      <c r="BS40" s="503"/>
      <c r="BT40" s="504"/>
      <c r="BU40" s="447" t="s">
        <v>87</v>
      </c>
      <c r="BV40" s="447"/>
      <c r="BW40" s="180" t="str">
        <f>'جدول نتایج '!AA38</f>
        <v/>
      </c>
      <c r="BX40" s="507" t="str">
        <f>'جدول نتایج '!AB38</f>
        <v/>
      </c>
      <c r="BY40" s="508"/>
      <c r="BZ40" s="499"/>
      <c r="CA40" s="500"/>
      <c r="CB40" s="499"/>
      <c r="CC40" s="500"/>
      <c r="CD40" s="502"/>
      <c r="CE40" s="503"/>
      <c r="CF40" s="504"/>
      <c r="CG40" s="447" t="s">
        <v>87</v>
      </c>
      <c r="CH40" s="447"/>
      <c r="CI40" s="180" t="str">
        <f>'جدول نتایج '!AE38</f>
        <v/>
      </c>
      <c r="CJ40" s="507" t="str">
        <f>'جدول نتایج '!AF38</f>
        <v/>
      </c>
      <c r="CK40" s="508"/>
      <c r="CL40" s="499"/>
      <c r="CM40" s="500"/>
      <c r="CN40" s="499"/>
      <c r="CO40" s="500"/>
      <c r="CP40" s="502"/>
      <c r="CQ40" s="503"/>
      <c r="CR40" s="504"/>
      <c r="CS40" s="447" t="s">
        <v>87</v>
      </c>
      <c r="CT40" s="447"/>
      <c r="CU40" s="180" t="str">
        <f>'جدول نتایج '!AI38</f>
        <v/>
      </c>
      <c r="CV40" s="507" t="str">
        <f>'جدول نتایج '!AJ38</f>
        <v/>
      </c>
      <c r="CW40" s="508"/>
      <c r="CX40" s="499"/>
      <c r="CY40" s="500"/>
      <c r="CZ40" s="499"/>
      <c r="DA40" s="500"/>
      <c r="DB40" s="502"/>
      <c r="DC40" s="503"/>
      <c r="DD40" s="504"/>
      <c r="DE40" s="447" t="s">
        <v>87</v>
      </c>
      <c r="DF40" s="447"/>
      <c r="DG40" s="180" t="str">
        <f>'جدول نتایج '!AM38</f>
        <v/>
      </c>
      <c r="DH40" s="507" t="str">
        <f>'جدول نتایج '!AN38</f>
        <v/>
      </c>
      <c r="DI40" s="508"/>
      <c r="DJ40" s="499"/>
      <c r="DK40" s="500"/>
      <c r="DL40" s="499"/>
      <c r="DM40" s="500"/>
      <c r="DN40" s="502"/>
      <c r="DO40" s="503"/>
      <c r="DP40" s="504"/>
      <c r="DQ40" s="447" t="s">
        <v>87</v>
      </c>
      <c r="DR40" s="447"/>
      <c r="DS40" s="180" t="str">
        <f>'جدول نتایج '!AQ38</f>
        <v/>
      </c>
      <c r="DT40" s="507" t="str">
        <f>'جدول نتایج '!AR38</f>
        <v/>
      </c>
      <c r="DU40" s="508"/>
      <c r="DV40" s="499"/>
      <c r="DW40" s="500"/>
      <c r="DX40" s="499"/>
      <c r="DY40" s="500"/>
      <c r="DZ40" s="502"/>
      <c r="EA40" s="503"/>
      <c r="EB40" s="504"/>
      <c r="EC40" s="447" t="s">
        <v>87</v>
      </c>
      <c r="ED40" s="447"/>
      <c r="EE40" s="180" t="str">
        <f>'جدول نتایج '!AU38</f>
        <v/>
      </c>
      <c r="EF40" s="507" t="str">
        <f>'جدول نتایج '!AV38</f>
        <v/>
      </c>
      <c r="EG40" s="508"/>
      <c r="EH40" s="499"/>
      <c r="EI40" s="500"/>
      <c r="EJ40" s="499"/>
      <c r="EK40" s="500"/>
      <c r="EL40" s="502"/>
      <c r="EM40" s="503"/>
      <c r="EN40" s="504"/>
      <c r="EO40" s="447" t="s">
        <v>87</v>
      </c>
      <c r="EP40" s="447"/>
      <c r="EQ40" s="180" t="str">
        <f>'جدول نتایج '!AY38</f>
        <v/>
      </c>
      <c r="ER40" s="507" t="str">
        <f>'جدول نتایج '!AZ38</f>
        <v/>
      </c>
      <c r="ES40" s="508"/>
      <c r="ET40" s="499"/>
      <c r="EU40" s="500"/>
      <c r="EV40" s="499"/>
      <c r="EW40" s="500"/>
      <c r="EX40" s="502"/>
      <c r="EY40" s="503"/>
      <c r="EZ40" s="504"/>
      <c r="FA40" s="447" t="s">
        <v>87</v>
      </c>
      <c r="FB40" s="447"/>
      <c r="FC40" s="180" t="str">
        <f>'جدول نتایج '!BC38</f>
        <v/>
      </c>
      <c r="FD40" s="507" t="str">
        <f>'جدول نتایج '!BD38</f>
        <v/>
      </c>
      <c r="FE40" s="508"/>
      <c r="FF40" s="499"/>
      <c r="FG40" s="500"/>
      <c r="FH40" s="499"/>
      <c r="FI40" s="500"/>
      <c r="FJ40" s="502"/>
      <c r="FK40" s="503"/>
      <c r="FL40" s="504"/>
      <c r="FM40" s="447" t="s">
        <v>87</v>
      </c>
      <c r="FN40" s="447"/>
      <c r="FO40" s="180" t="str">
        <f>'جدول نتایج '!BG38</f>
        <v/>
      </c>
      <c r="FP40" s="507" t="str">
        <f>'جدول نتایج '!BH38</f>
        <v/>
      </c>
      <c r="FQ40" s="508"/>
      <c r="FR40" s="499"/>
      <c r="FS40" s="500"/>
      <c r="FT40" s="499"/>
      <c r="FU40" s="500"/>
      <c r="FV40" s="502"/>
      <c r="FW40" s="503"/>
      <c r="FX40" s="504"/>
      <c r="FY40" s="447" t="s">
        <v>87</v>
      </c>
      <c r="FZ40" s="447"/>
      <c r="GA40" s="180" t="str">
        <f>'جدول نتایج '!BK38</f>
        <v/>
      </c>
      <c r="GB40" s="507" t="str">
        <f>'جدول نتایج '!BL38</f>
        <v/>
      </c>
      <c r="GC40" s="508"/>
      <c r="GD40" s="499"/>
      <c r="GE40" s="500"/>
      <c r="GF40" s="499"/>
      <c r="GG40" s="500"/>
      <c r="GH40" s="502"/>
      <c r="GI40" s="503"/>
      <c r="GJ40" s="504"/>
      <c r="GK40" s="447" t="s">
        <v>87</v>
      </c>
      <c r="GL40" s="447"/>
      <c r="GM40" s="180" t="str">
        <f>'جدول نتایج '!BO38</f>
        <v/>
      </c>
      <c r="GN40" s="507" t="str">
        <f>'جدول نتایج '!BP38</f>
        <v/>
      </c>
      <c r="GO40" s="508"/>
      <c r="GP40" s="499"/>
      <c r="GQ40" s="500"/>
      <c r="GR40" s="499"/>
      <c r="GS40" s="500"/>
      <c r="GT40" s="502"/>
      <c r="GU40" s="503"/>
      <c r="GV40" s="504"/>
      <c r="GW40" s="447" t="s">
        <v>87</v>
      </c>
      <c r="GX40" s="447"/>
      <c r="GY40" s="180" t="str">
        <f>'جدول نتایج '!BS38</f>
        <v/>
      </c>
      <c r="GZ40" s="507" t="str">
        <f>'جدول نتایج '!BT38</f>
        <v/>
      </c>
      <c r="HA40" s="508"/>
      <c r="HB40" s="499"/>
      <c r="HC40" s="500"/>
      <c r="HD40" s="499"/>
      <c r="HE40" s="500"/>
      <c r="HF40" s="502"/>
      <c r="HG40" s="503"/>
      <c r="HH40" s="504"/>
      <c r="HI40" s="447" t="s">
        <v>87</v>
      </c>
      <c r="HJ40" s="447"/>
      <c r="HK40" s="180" t="str">
        <f>'جدول نتایج '!BW38</f>
        <v/>
      </c>
      <c r="HL40" s="507" t="str">
        <f>'جدول نتایج '!BX38</f>
        <v/>
      </c>
      <c r="HM40" s="508"/>
      <c r="HN40" s="499"/>
      <c r="HO40" s="500"/>
      <c r="HP40" s="499"/>
      <c r="HQ40" s="500"/>
      <c r="HR40" s="502"/>
      <c r="HS40" s="503"/>
      <c r="HT40" s="504"/>
      <c r="HU40" s="447" t="s">
        <v>87</v>
      </c>
      <c r="HV40" s="447"/>
      <c r="HW40" s="180" t="str">
        <f>'جدول نتایج '!CA38</f>
        <v/>
      </c>
      <c r="HX40" s="507" t="str">
        <f>'جدول نتایج '!CB38</f>
        <v/>
      </c>
      <c r="HY40" s="508"/>
      <c r="HZ40" s="499"/>
      <c r="IA40" s="500"/>
      <c r="IB40" s="499"/>
      <c r="IC40" s="500"/>
      <c r="ID40" s="502"/>
      <c r="IE40" s="503"/>
      <c r="IF40" s="504"/>
      <c r="IG40" s="447" t="s">
        <v>87</v>
      </c>
      <c r="IH40" s="447"/>
      <c r="II40" s="180" t="str">
        <f>'جدول نتایج '!CE38</f>
        <v/>
      </c>
      <c r="IJ40" s="507" t="str">
        <f>'جدول نتایج '!CF38</f>
        <v/>
      </c>
      <c r="IK40" s="508"/>
      <c r="IL40" s="499"/>
      <c r="IM40" s="500"/>
      <c r="IN40" s="499"/>
      <c r="IO40" s="500"/>
      <c r="IP40" s="502"/>
      <c r="IQ40" s="503"/>
      <c r="IR40" s="504"/>
      <c r="IS40" s="447" t="s">
        <v>87</v>
      </c>
      <c r="IT40" s="447"/>
      <c r="IU40" s="180" t="str">
        <f>'جدول نتایج '!CI38</f>
        <v/>
      </c>
      <c r="IV40" s="507" t="str">
        <f>'جدول نتایج '!CJ38</f>
        <v/>
      </c>
      <c r="IW40" s="508"/>
      <c r="IX40" s="499"/>
      <c r="IY40" s="500"/>
      <c r="IZ40" s="499"/>
      <c r="JA40" s="500"/>
      <c r="JB40" s="502"/>
      <c r="JC40" s="503"/>
      <c r="JD40" s="504"/>
      <c r="JE40" s="447" t="s">
        <v>87</v>
      </c>
      <c r="JF40" s="447"/>
      <c r="JG40" s="180" t="str">
        <f>'جدول نتایج '!CM38</f>
        <v/>
      </c>
      <c r="JH40" s="507" t="str">
        <f>'جدول نتایج '!CN38</f>
        <v/>
      </c>
      <c r="JI40" s="508"/>
      <c r="JJ40" s="499"/>
      <c r="JK40" s="500"/>
      <c r="JL40" s="499"/>
      <c r="JM40" s="500"/>
      <c r="JN40" s="502"/>
      <c r="JO40" s="503"/>
      <c r="JP40" s="504"/>
      <c r="JQ40" s="447" t="s">
        <v>87</v>
      </c>
      <c r="JR40" s="447"/>
      <c r="JS40" s="180" t="str">
        <f>'جدول نتایج '!CQ38</f>
        <v/>
      </c>
      <c r="JT40" s="507" t="str">
        <f>'جدول نتایج '!CR38</f>
        <v/>
      </c>
      <c r="JU40" s="508"/>
      <c r="JV40" s="499"/>
      <c r="JW40" s="500"/>
      <c r="JX40" s="499"/>
      <c r="JY40" s="500"/>
      <c r="JZ40" s="502"/>
      <c r="KA40" s="503"/>
      <c r="KB40" s="504"/>
      <c r="KC40" s="447" t="s">
        <v>87</v>
      </c>
      <c r="KD40" s="447"/>
      <c r="KE40" s="180" t="str">
        <f>'جدول نتایج '!CU38</f>
        <v/>
      </c>
      <c r="KF40" s="507" t="str">
        <f>'جدول نتایج '!CV38</f>
        <v/>
      </c>
      <c r="KG40" s="508"/>
      <c r="KH40" s="499"/>
      <c r="KI40" s="500"/>
      <c r="KJ40" s="499"/>
      <c r="KK40" s="500"/>
      <c r="KL40" s="502"/>
      <c r="KM40" s="503"/>
      <c r="KN40" s="504"/>
      <c r="KO40" s="447" t="s">
        <v>87</v>
      </c>
      <c r="KP40" s="447"/>
      <c r="KQ40" s="180" t="str">
        <f>'جدول نتایج '!CY38</f>
        <v/>
      </c>
      <c r="KR40" s="507" t="str">
        <f>'جدول نتایج '!CZ38</f>
        <v/>
      </c>
      <c r="KS40" s="508"/>
      <c r="KT40" s="499"/>
      <c r="KU40" s="500"/>
      <c r="KV40" s="499"/>
      <c r="KW40" s="500"/>
      <c r="KX40" s="502"/>
      <c r="KY40" s="503"/>
      <c r="KZ40" s="504"/>
      <c r="LA40" s="447" t="s">
        <v>87</v>
      </c>
      <c r="LB40" s="447"/>
      <c r="LC40" s="180" t="str">
        <f>'جدول نتایج '!DC38</f>
        <v/>
      </c>
      <c r="LD40" s="507" t="str">
        <f>'جدول نتایج '!DD38</f>
        <v/>
      </c>
      <c r="LE40" s="508"/>
      <c r="LF40" s="499"/>
      <c r="LG40" s="500"/>
      <c r="LH40" s="499"/>
      <c r="LI40" s="500"/>
      <c r="LJ40" s="502"/>
      <c r="LK40" s="503"/>
      <c r="LL40" s="504"/>
      <c r="LM40" s="447" t="s">
        <v>87</v>
      </c>
      <c r="LN40" s="447"/>
      <c r="LO40" s="180" t="str">
        <f>'جدول نتایج '!DG38</f>
        <v/>
      </c>
      <c r="LP40" s="507" t="str">
        <f>'جدول نتایج '!DH38</f>
        <v/>
      </c>
      <c r="LQ40" s="508"/>
      <c r="LR40" s="499"/>
      <c r="LS40" s="500"/>
      <c r="LT40" s="499"/>
      <c r="LU40" s="500"/>
      <c r="LV40" s="502"/>
      <c r="LW40" s="503"/>
      <c r="LX40" s="504"/>
      <c r="LY40" s="447" t="s">
        <v>87</v>
      </c>
      <c r="LZ40" s="447"/>
      <c r="MA40" s="180" t="str">
        <f>'جدول نتایج '!DK38</f>
        <v/>
      </c>
      <c r="MB40" s="507" t="str">
        <f>'جدول نتایج '!DL38</f>
        <v/>
      </c>
      <c r="MC40" s="508"/>
      <c r="MD40" s="499"/>
      <c r="ME40" s="500"/>
      <c r="MF40" s="499"/>
      <c r="MG40" s="500"/>
      <c r="MH40" s="502"/>
      <c r="MI40" s="503"/>
      <c r="MJ40" s="504"/>
      <c r="MK40" s="447" t="s">
        <v>87</v>
      </c>
      <c r="ML40" s="447"/>
      <c r="MM40" s="180" t="str">
        <f>'جدول نتایج '!DO38</f>
        <v/>
      </c>
      <c r="MN40" s="507" t="str">
        <f>'جدول نتایج '!DP38</f>
        <v/>
      </c>
      <c r="MO40" s="508"/>
      <c r="MP40" s="499"/>
      <c r="MQ40" s="500"/>
      <c r="MR40" s="499"/>
      <c r="MS40" s="500"/>
      <c r="MT40" s="502"/>
      <c r="MU40" s="503"/>
      <c r="MV40" s="504"/>
      <c r="MW40" s="447" t="s">
        <v>87</v>
      </c>
      <c r="MX40" s="447"/>
      <c r="MY40" s="180" t="str">
        <f>'جدول نتایج '!DS38</f>
        <v/>
      </c>
      <c r="MZ40" s="507" t="str">
        <f>'جدول نتایج '!DT38</f>
        <v/>
      </c>
      <c r="NA40" s="508"/>
      <c r="NB40" s="499"/>
      <c r="NC40" s="500"/>
      <c r="ND40" s="499"/>
      <c r="NE40" s="500"/>
      <c r="NF40" s="502"/>
      <c r="NG40" s="503"/>
      <c r="NH40" s="504"/>
      <c r="NI40" s="447" t="s">
        <v>87</v>
      </c>
      <c r="NJ40" s="447"/>
      <c r="NK40" s="180" t="str">
        <f>'جدول نتایج '!DW38</f>
        <v/>
      </c>
      <c r="NL40" s="507" t="str">
        <f>'جدول نتایج '!DX38</f>
        <v/>
      </c>
      <c r="NM40" s="508"/>
      <c r="NN40" s="499"/>
      <c r="NO40" s="500"/>
      <c r="NP40" s="499"/>
      <c r="NQ40" s="500"/>
      <c r="NR40" s="502"/>
      <c r="NS40" s="503"/>
      <c r="NT40" s="504"/>
      <c r="NU40" s="447" t="s">
        <v>87</v>
      </c>
      <c r="NV40" s="447"/>
      <c r="NW40" s="180" t="str">
        <f>'جدول نتایج '!EA38</f>
        <v/>
      </c>
      <c r="NX40" s="507" t="str">
        <f>'جدول نتایج '!EB38</f>
        <v/>
      </c>
      <c r="NY40" s="508"/>
      <c r="NZ40" s="499"/>
      <c r="OA40" s="500"/>
      <c r="OB40" s="499"/>
      <c r="OC40" s="500"/>
      <c r="OD40" s="502"/>
      <c r="OE40" s="503"/>
      <c r="OF40" s="504"/>
      <c r="OG40" s="447" t="s">
        <v>87</v>
      </c>
      <c r="OH40" s="447"/>
      <c r="OI40" s="180" t="str">
        <f>'جدول نتایج '!EE38</f>
        <v/>
      </c>
      <c r="OJ40" s="507" t="str">
        <f>'جدول نتایج '!EF38</f>
        <v/>
      </c>
      <c r="OK40" s="508"/>
      <c r="OL40" s="499"/>
      <c r="OM40" s="500"/>
      <c r="ON40" s="499"/>
      <c r="OO40" s="500"/>
      <c r="OP40" s="502"/>
      <c r="OQ40" s="503"/>
      <c r="OR40" s="504"/>
      <c r="OS40" s="447" t="s">
        <v>87</v>
      </c>
      <c r="OT40" s="447"/>
      <c r="OU40" s="180" t="str">
        <f>'جدول نتایج '!EI38</f>
        <v/>
      </c>
      <c r="OV40" s="507" t="str">
        <f>'جدول نتایج '!EJ38</f>
        <v/>
      </c>
      <c r="OW40" s="508"/>
      <c r="OX40" s="499"/>
      <c r="OY40" s="500"/>
      <c r="OZ40" s="499"/>
      <c r="PA40" s="500"/>
      <c r="PB40" s="502"/>
      <c r="PC40" s="503"/>
      <c r="PD40" s="504"/>
      <c r="PE40" s="447" t="s">
        <v>87</v>
      </c>
      <c r="PF40" s="447"/>
      <c r="PG40" s="180" t="str">
        <f>'جدول نتایج '!EM38</f>
        <v/>
      </c>
      <c r="PH40" s="507" t="str">
        <f>'جدول نتایج '!EN38</f>
        <v/>
      </c>
      <c r="PI40" s="508"/>
      <c r="PJ40" s="499"/>
      <c r="PK40" s="500"/>
      <c r="PL40" s="499"/>
      <c r="PM40" s="500"/>
      <c r="PN40" s="502"/>
      <c r="PO40" s="503"/>
      <c r="PP40" s="504"/>
      <c r="PQ40" s="447" t="s">
        <v>87</v>
      </c>
      <c r="PR40" s="447"/>
      <c r="PS40" s="180" t="str">
        <f>'جدول نتایج '!EQ38</f>
        <v/>
      </c>
      <c r="PT40" s="507" t="str">
        <f>'جدول نتایج '!ER38</f>
        <v/>
      </c>
      <c r="PU40" s="508"/>
      <c r="PV40" s="499"/>
      <c r="PW40" s="500"/>
      <c r="PX40" s="499"/>
      <c r="PY40" s="500"/>
      <c r="PZ40" s="502"/>
      <c r="QA40" s="503"/>
      <c r="QB40" s="504"/>
      <c r="QC40" s="447" t="s">
        <v>87</v>
      </c>
      <c r="QD40" s="447"/>
      <c r="QE40" s="180" t="str">
        <f>'جدول نتایج '!EU38</f>
        <v/>
      </c>
      <c r="QF40" s="507" t="str">
        <f>'جدول نتایج '!EV38</f>
        <v/>
      </c>
      <c r="QG40" s="508"/>
      <c r="QH40" s="499"/>
      <c r="QI40" s="500"/>
      <c r="QJ40" s="499"/>
      <c r="QK40" s="500"/>
      <c r="QL40" s="502"/>
      <c r="QM40" s="503"/>
      <c r="QN40" s="504"/>
      <c r="QO40" s="447" t="s">
        <v>87</v>
      </c>
      <c r="QP40" s="447"/>
      <c r="QQ40" s="180" t="str">
        <f>'جدول نتایج '!EY38</f>
        <v/>
      </c>
      <c r="QR40" s="507" t="str">
        <f>'جدول نتایج '!EZ38</f>
        <v/>
      </c>
      <c r="QS40" s="508"/>
      <c r="QT40" s="499"/>
      <c r="QU40" s="500"/>
      <c r="QV40" s="499"/>
      <c r="QW40" s="500"/>
      <c r="QX40" s="502"/>
      <c r="QY40" s="503"/>
      <c r="QZ40" s="504"/>
      <c r="RA40" s="447" t="s">
        <v>87</v>
      </c>
      <c r="RB40" s="447"/>
      <c r="RC40" s="180" t="str">
        <f>'جدول نتایج '!FC38</f>
        <v/>
      </c>
      <c r="RD40" s="507" t="str">
        <f>'جدول نتایج '!FD38</f>
        <v/>
      </c>
      <c r="RE40" s="508"/>
      <c r="RF40" s="499"/>
      <c r="RG40" s="500"/>
      <c r="RH40" s="499"/>
      <c r="RI40" s="500"/>
      <c r="RJ40" s="502"/>
      <c r="RK40" s="503"/>
      <c r="RL40" s="504"/>
      <c r="RM40" s="447" t="s">
        <v>87</v>
      </c>
      <c r="RN40" s="447"/>
      <c r="RO40" s="180" t="str">
        <f>'جدول نتایج '!FG38</f>
        <v/>
      </c>
      <c r="RP40" s="507" t="str">
        <f>'جدول نتایج '!FH38</f>
        <v/>
      </c>
      <c r="RQ40" s="508"/>
      <c r="RR40" s="499"/>
      <c r="RS40" s="500"/>
      <c r="RT40" s="499"/>
      <c r="RU40" s="500"/>
      <c r="RV40" s="502"/>
      <c r="RW40" s="503"/>
      <c r="RX40" s="504"/>
      <c r="RY40" s="447" t="s">
        <v>87</v>
      </c>
      <c r="RZ40" s="447"/>
      <c r="SA40" s="180" t="str">
        <f>'جدول نتایج '!FK38</f>
        <v/>
      </c>
      <c r="SB40" s="507" t="str">
        <f>'جدول نتایج '!FL38</f>
        <v/>
      </c>
      <c r="SC40" s="508"/>
      <c r="SD40" s="499"/>
      <c r="SE40" s="500"/>
      <c r="SF40" s="499"/>
      <c r="SG40" s="500"/>
      <c r="SH40" s="502"/>
      <c r="SI40" s="503"/>
      <c r="SJ40" s="504"/>
      <c r="SK40" s="447" t="s">
        <v>87</v>
      </c>
      <c r="SL40" s="447"/>
      <c r="SM40" s="180" t="str">
        <f>'جدول نتایج '!FO38</f>
        <v/>
      </c>
      <c r="SN40" s="507" t="str">
        <f>'جدول نتایج '!FP38</f>
        <v/>
      </c>
      <c r="SO40" s="508"/>
      <c r="SP40" s="499"/>
      <c r="SQ40" s="500"/>
      <c r="SR40" s="499"/>
      <c r="SS40" s="500"/>
      <c r="ST40" s="502"/>
      <c r="SU40" s="503"/>
      <c r="SV40" s="504"/>
      <c r="SW40" s="447" t="s">
        <v>87</v>
      </c>
      <c r="SX40" s="447"/>
      <c r="SY40" s="180" t="str">
        <f>'جدول نتایج '!FS38</f>
        <v/>
      </c>
      <c r="SZ40" s="507" t="str">
        <f>'جدول نتایج '!FT38</f>
        <v/>
      </c>
      <c r="TA40" s="508"/>
      <c r="TB40" s="499"/>
      <c r="TC40" s="500"/>
      <c r="TD40" s="499"/>
      <c r="TE40" s="500"/>
      <c r="TF40" s="502"/>
      <c r="TG40" s="503"/>
      <c r="TH40" s="504"/>
      <c r="TI40" s="447" t="s">
        <v>87</v>
      </c>
      <c r="TJ40" s="447"/>
      <c r="TK40" s="180" t="str">
        <f>'جدول نتایج '!FW38</f>
        <v/>
      </c>
      <c r="TL40" s="507" t="str">
        <f>'جدول نتایج '!FX38</f>
        <v/>
      </c>
      <c r="TM40" s="508"/>
      <c r="TN40" s="499"/>
      <c r="TO40" s="500"/>
      <c r="TP40" s="499"/>
      <c r="TQ40" s="500"/>
      <c r="TR40" s="502"/>
      <c r="TS40" s="503"/>
      <c r="TT40" s="504"/>
      <c r="TU40" s="447" t="s">
        <v>87</v>
      </c>
      <c r="TV40" s="447"/>
      <c r="TW40" s="180" t="str">
        <f>'جدول نتایج '!GA38</f>
        <v/>
      </c>
      <c r="TX40" s="507" t="str">
        <f>'جدول نتایج '!GB38</f>
        <v/>
      </c>
      <c r="TY40" s="508"/>
      <c r="TZ40" s="499"/>
      <c r="UA40" s="500"/>
      <c r="UB40" s="499"/>
      <c r="UC40" s="500"/>
      <c r="UD40" s="502"/>
      <c r="UE40" s="503"/>
      <c r="UF40" s="504"/>
      <c r="UG40" s="447" t="s">
        <v>87</v>
      </c>
      <c r="UH40" s="447"/>
      <c r="UI40" s="180" t="str">
        <f>'جدول نتایج '!GE38</f>
        <v/>
      </c>
      <c r="UJ40" s="507" t="str">
        <f>'جدول نتایج '!GF38</f>
        <v/>
      </c>
      <c r="UK40" s="508"/>
      <c r="UL40" s="499"/>
      <c r="UM40" s="500"/>
      <c r="UN40" s="499"/>
      <c r="UO40" s="500"/>
      <c r="UP40" s="502"/>
      <c r="UQ40" s="503"/>
      <c r="UR40" s="504"/>
      <c r="US40" s="447" t="s">
        <v>87</v>
      </c>
      <c r="UT40" s="447"/>
      <c r="UU40" s="180" t="str">
        <f>'جدول نتایج '!GI38</f>
        <v/>
      </c>
      <c r="UV40" s="507" t="str">
        <f>'جدول نتایج '!GJ38</f>
        <v/>
      </c>
      <c r="UW40" s="508"/>
      <c r="UX40" s="499"/>
      <c r="UY40" s="500"/>
      <c r="UZ40" s="499"/>
      <c r="VA40" s="500"/>
      <c r="VB40" s="502"/>
      <c r="VC40" s="503"/>
      <c r="VD40" s="504"/>
      <c r="VE40" s="447" t="s">
        <v>87</v>
      </c>
      <c r="VF40" s="447"/>
      <c r="VG40" s="180" t="str">
        <f>'جدول نتایج '!GM38</f>
        <v/>
      </c>
      <c r="VH40" s="507" t="str">
        <f>'جدول نتایج '!GN38</f>
        <v/>
      </c>
      <c r="VI40" s="508"/>
      <c r="VJ40" s="499"/>
      <c r="VK40" s="500"/>
      <c r="VL40" s="499"/>
      <c r="VM40" s="500"/>
      <c r="VN40" s="502"/>
      <c r="VO40" s="503"/>
      <c r="VP40" s="504"/>
      <c r="VQ40" s="447" t="s">
        <v>87</v>
      </c>
      <c r="VR40" s="447"/>
      <c r="VS40" s="180" t="str">
        <f>'جدول نتایج '!GQ38</f>
        <v/>
      </c>
      <c r="VT40" s="507" t="str">
        <f>'جدول نتایج '!GR38</f>
        <v/>
      </c>
      <c r="VU40" s="508"/>
      <c r="VV40" s="499"/>
      <c r="VW40" s="500"/>
      <c r="VX40" s="499"/>
      <c r="VY40" s="500"/>
      <c r="VZ40" s="502"/>
      <c r="WA40" s="503"/>
      <c r="WB40" s="504"/>
      <c r="WC40" s="447" t="s">
        <v>87</v>
      </c>
      <c r="WD40" s="447"/>
      <c r="WE40" s="180" t="str">
        <f>'جدول نتایج '!GU38</f>
        <v/>
      </c>
      <c r="WF40" s="507" t="str">
        <f>'جدول نتایج '!GV38</f>
        <v/>
      </c>
      <c r="WG40" s="508"/>
      <c r="WH40" s="499"/>
      <c r="WI40" s="500"/>
      <c r="WJ40" s="499"/>
      <c r="WK40" s="500"/>
      <c r="WL40" s="502"/>
      <c r="WM40" s="503"/>
      <c r="WN40" s="504"/>
      <c r="WO40" s="447" t="s">
        <v>87</v>
      </c>
      <c r="WP40" s="447"/>
      <c r="WQ40" s="180" t="str">
        <f>'جدول نتایج '!GY38</f>
        <v/>
      </c>
      <c r="WR40" s="507" t="str">
        <f>'جدول نتایج '!GZ38</f>
        <v/>
      </c>
      <c r="WS40" s="508"/>
      <c r="WT40" s="499"/>
      <c r="WU40" s="500"/>
      <c r="WV40" s="499"/>
      <c r="WW40" s="500"/>
      <c r="WX40" s="502"/>
      <c r="WY40" s="503"/>
      <c r="WZ40" s="504"/>
      <c r="XA40" s="447" t="s">
        <v>87</v>
      </c>
      <c r="XB40" s="447"/>
      <c r="XC40" s="180" t="str">
        <f>'جدول نتایج '!HC38</f>
        <v/>
      </c>
      <c r="XD40" s="507" t="str">
        <f>'جدول نتایج '!HD38</f>
        <v/>
      </c>
      <c r="XE40" s="508"/>
      <c r="XF40" s="499"/>
      <c r="XG40" s="500"/>
      <c r="XH40" s="499"/>
      <c r="XI40" s="500"/>
      <c r="XJ40" s="502"/>
      <c r="XK40" s="503"/>
      <c r="XL40" s="504"/>
      <c r="XM40" s="447" t="s">
        <v>87</v>
      </c>
      <c r="XN40" s="447"/>
      <c r="XO40" s="180" t="str">
        <f>'جدول نتایج '!HG38</f>
        <v/>
      </c>
      <c r="XP40" s="507" t="str">
        <f>'جدول نتایج '!HH38</f>
        <v/>
      </c>
      <c r="XQ40" s="508"/>
      <c r="XR40" s="499"/>
      <c r="XS40" s="500"/>
      <c r="XT40" s="499"/>
      <c r="XU40" s="500"/>
      <c r="XV40" s="502"/>
      <c r="XW40" s="503"/>
      <c r="XX40" s="504"/>
      <c r="XY40" s="447" t="s">
        <v>87</v>
      </c>
      <c r="XZ40" s="447"/>
      <c r="YA40" s="180" t="str">
        <f>'جدول نتایج '!HK38</f>
        <v/>
      </c>
      <c r="YB40" s="507" t="str">
        <f>'جدول نتایج '!HL38</f>
        <v/>
      </c>
      <c r="YC40" s="508"/>
      <c r="YD40" s="499"/>
      <c r="YE40" s="500"/>
      <c r="YF40" s="499"/>
      <c r="YG40" s="500"/>
      <c r="YH40" s="502"/>
      <c r="YI40" s="503"/>
      <c r="YJ40" s="504"/>
      <c r="YK40" s="447" t="s">
        <v>87</v>
      </c>
      <c r="YL40" s="447"/>
      <c r="YM40" s="180" t="str">
        <f>'جدول نتایج '!HO38</f>
        <v/>
      </c>
      <c r="YN40" s="507" t="str">
        <f>'جدول نتایج '!HP38</f>
        <v/>
      </c>
      <c r="YO40" s="508"/>
      <c r="YP40" s="499"/>
      <c r="YQ40" s="500"/>
      <c r="YR40" s="499"/>
      <c r="YS40" s="500"/>
      <c r="YT40" s="502"/>
      <c r="YU40" s="503"/>
      <c r="YV40" s="504"/>
      <c r="YW40" s="447" t="s">
        <v>87</v>
      </c>
      <c r="YX40" s="447"/>
      <c r="YY40" s="180" t="str">
        <f>'جدول نتایج '!HS38</f>
        <v/>
      </c>
      <c r="YZ40" s="507" t="str">
        <f>'جدول نتایج '!HT38</f>
        <v/>
      </c>
      <c r="ZA40" s="508"/>
      <c r="ZB40" s="499"/>
      <c r="ZC40" s="500"/>
      <c r="ZD40" s="499"/>
      <c r="ZE40" s="500"/>
      <c r="ZF40" s="502"/>
      <c r="ZG40" s="503"/>
      <c r="ZH40" s="504"/>
      <c r="ZI40" s="447" t="s">
        <v>87</v>
      </c>
      <c r="ZJ40" s="447"/>
      <c r="ZK40" s="180" t="str">
        <f>'جدول نتایج '!HW38</f>
        <v/>
      </c>
      <c r="ZL40" s="507" t="str">
        <f>'جدول نتایج '!HX38</f>
        <v/>
      </c>
      <c r="ZM40" s="508"/>
      <c r="ZN40" s="499"/>
      <c r="ZO40" s="500"/>
      <c r="ZP40" s="499"/>
      <c r="ZQ40" s="500"/>
      <c r="ZR40" s="502"/>
      <c r="ZS40" s="503"/>
      <c r="ZT40" s="504"/>
      <c r="ZU40" s="447" t="s">
        <v>87</v>
      </c>
      <c r="ZV40" s="447"/>
      <c r="ZW40" s="180" t="str">
        <f>'جدول نتایج '!IA38</f>
        <v/>
      </c>
      <c r="ZX40" s="507" t="str">
        <f>'جدول نتایج '!IB38</f>
        <v/>
      </c>
      <c r="ZY40" s="508"/>
      <c r="ZZ40" s="499"/>
      <c r="AAA40" s="500"/>
      <c r="AAB40" s="499"/>
      <c r="AAC40" s="500"/>
      <c r="AAD40" s="502"/>
      <c r="AAE40" s="503"/>
      <c r="AAF40" s="504"/>
      <c r="AAG40" s="447" t="s">
        <v>87</v>
      </c>
      <c r="AAH40" s="447"/>
      <c r="AAI40" s="180" t="str">
        <f>'جدول نتایج '!IE38</f>
        <v/>
      </c>
      <c r="AAJ40" s="507" t="str">
        <f>'جدول نتایج '!IF38</f>
        <v/>
      </c>
      <c r="AAK40" s="508"/>
      <c r="AAL40" s="499"/>
      <c r="AAM40" s="500"/>
      <c r="AAN40" s="499"/>
      <c r="AAO40" s="500"/>
      <c r="AAP40" s="502"/>
      <c r="AAQ40" s="503"/>
      <c r="AAR40" s="504"/>
      <c r="AAS40" s="447" t="s">
        <v>87</v>
      </c>
      <c r="AAT40" s="447"/>
      <c r="AAU40" s="180" t="str">
        <f>'جدول نتایج '!II38</f>
        <v/>
      </c>
      <c r="AAV40" s="507" t="str">
        <f>'جدول نتایج '!IJ38</f>
        <v/>
      </c>
      <c r="AAW40" s="508"/>
      <c r="AAX40" s="499"/>
      <c r="AAY40" s="500"/>
      <c r="AAZ40" s="499"/>
      <c r="ABA40" s="500"/>
      <c r="ABB40" s="502"/>
      <c r="ABC40" s="503"/>
      <c r="ABD40" s="504"/>
      <c r="ABE40" s="447" t="s">
        <v>87</v>
      </c>
      <c r="ABF40" s="447"/>
      <c r="ABG40" s="180" t="str">
        <f>'جدول نتایج '!IM38</f>
        <v/>
      </c>
      <c r="ABH40" s="507" t="str">
        <f>'جدول نتایج '!IN38</f>
        <v/>
      </c>
      <c r="ABI40" s="508"/>
      <c r="ABJ40" s="499"/>
      <c r="ABK40" s="500"/>
      <c r="ABL40" s="499"/>
      <c r="ABM40" s="500"/>
      <c r="ABN40" s="502"/>
      <c r="ABO40" s="503"/>
      <c r="ABP40" s="504"/>
      <c r="ABQ40" s="447" t="s">
        <v>87</v>
      </c>
      <c r="ABR40" s="447"/>
      <c r="ABS40" s="180" t="str">
        <f>'جدول نتایج '!IQ38</f>
        <v/>
      </c>
      <c r="ABT40" s="507" t="str">
        <f>'جدول نتایج '!IR38</f>
        <v/>
      </c>
      <c r="ABU40" s="508"/>
      <c r="ABV40" s="499"/>
      <c r="ABW40" s="500"/>
      <c r="ABX40" s="499"/>
      <c r="ABY40" s="500"/>
      <c r="ABZ40" s="502"/>
      <c r="ACA40" s="503"/>
      <c r="ACB40" s="504"/>
      <c r="ACC40" s="447" t="s">
        <v>87</v>
      </c>
      <c r="ACD40" s="447"/>
      <c r="ACE40" s="180" t="str">
        <f>'جدول نتایج '!IU38</f>
        <v/>
      </c>
      <c r="ACF40" s="507" t="str">
        <f>'جدول نتایج '!IV38</f>
        <v/>
      </c>
      <c r="ACG40" s="508"/>
      <c r="ACH40" s="499"/>
      <c r="ACI40" s="500"/>
      <c r="ACJ40" s="499"/>
      <c r="ACK40" s="500"/>
      <c r="ACL40" s="502"/>
      <c r="ACM40" s="503"/>
      <c r="ACN40" s="504"/>
      <c r="ACO40" s="447" t="s">
        <v>87</v>
      </c>
      <c r="ACP40" s="447"/>
      <c r="ACQ40" s="180" t="str">
        <f>'جدول نتایج '!IY38</f>
        <v/>
      </c>
      <c r="ACR40" s="507" t="str">
        <f>'جدول نتایج '!IZ38</f>
        <v/>
      </c>
      <c r="ACS40" s="508"/>
      <c r="ACT40" s="499"/>
      <c r="ACU40" s="500"/>
      <c r="ACV40" s="499"/>
      <c r="ACW40" s="500"/>
      <c r="ACX40" s="502"/>
      <c r="ACY40" s="503"/>
      <c r="ACZ40" s="504"/>
      <c r="ADA40" s="447" t="s">
        <v>87</v>
      </c>
      <c r="ADB40" s="447"/>
      <c r="ADC40" s="180" t="str">
        <f>'جدول نتایج '!JC38</f>
        <v/>
      </c>
      <c r="ADD40" s="507" t="str">
        <f>'جدول نتایج '!JD38</f>
        <v/>
      </c>
      <c r="ADE40" s="508"/>
      <c r="ADF40" s="499"/>
      <c r="ADG40" s="500"/>
      <c r="ADH40" s="499"/>
      <c r="ADI40" s="500"/>
      <c r="ADJ40" s="502"/>
      <c r="ADK40" s="503"/>
      <c r="ADL40" s="504"/>
      <c r="ADM40" s="447" t="s">
        <v>87</v>
      </c>
      <c r="ADN40" s="447"/>
      <c r="ADO40" s="180" t="str">
        <f>'جدول نتایج '!JG38</f>
        <v/>
      </c>
      <c r="ADP40" s="507" t="str">
        <f>'جدول نتایج '!JH38</f>
        <v/>
      </c>
      <c r="ADQ40" s="508"/>
      <c r="ADR40" s="499"/>
      <c r="ADS40" s="500"/>
      <c r="ADT40" s="499"/>
      <c r="ADU40" s="500"/>
      <c r="ADV40" s="502"/>
      <c r="ADW40" s="503"/>
      <c r="ADX40" s="504"/>
      <c r="ADY40" s="447" t="s">
        <v>87</v>
      </c>
      <c r="ADZ40" s="447"/>
      <c r="AEA40" s="180" t="str">
        <f>'جدول نتایج '!JK38</f>
        <v/>
      </c>
      <c r="AEB40" s="507" t="str">
        <f>'جدول نتایج '!JL38</f>
        <v/>
      </c>
      <c r="AEC40" s="508"/>
      <c r="AED40" s="499"/>
      <c r="AEE40" s="500"/>
      <c r="AEF40" s="499"/>
      <c r="AEG40" s="500"/>
      <c r="AEH40" s="502"/>
      <c r="AEI40" s="503"/>
      <c r="AEJ40" s="504"/>
      <c r="AEK40" s="447" t="s">
        <v>87</v>
      </c>
      <c r="AEL40" s="447"/>
      <c r="AEM40" s="180" t="str">
        <f>'جدول نتایج '!JO38</f>
        <v/>
      </c>
      <c r="AEN40" s="507" t="str">
        <f>'جدول نتایج '!JP38</f>
        <v/>
      </c>
      <c r="AEO40" s="508"/>
      <c r="AEP40" s="499"/>
      <c r="AEQ40" s="500"/>
      <c r="AER40" s="499"/>
      <c r="AES40" s="500"/>
      <c r="AET40" s="502"/>
      <c r="AEU40" s="503"/>
      <c r="AEV40" s="504"/>
      <c r="AEW40" s="447" t="s">
        <v>87</v>
      </c>
      <c r="AEX40" s="447"/>
      <c r="AEY40" s="180" t="str">
        <f>'جدول نتایج '!JS38</f>
        <v/>
      </c>
      <c r="AEZ40" s="507" t="str">
        <f>'جدول نتایج '!JT38</f>
        <v/>
      </c>
      <c r="AFA40" s="508"/>
      <c r="AFB40" s="499"/>
      <c r="AFC40" s="500"/>
      <c r="AFD40" s="499"/>
      <c r="AFE40" s="500"/>
      <c r="AFF40" s="502"/>
      <c r="AFG40" s="503"/>
      <c r="AFH40" s="504"/>
      <c r="AFI40" s="447" t="s">
        <v>87</v>
      </c>
      <c r="AFJ40" s="447"/>
      <c r="AFK40" s="180" t="str">
        <f>'جدول نتایج '!JW38</f>
        <v/>
      </c>
      <c r="AFL40" s="507" t="str">
        <f>'جدول نتایج '!JX38</f>
        <v/>
      </c>
      <c r="AFM40" s="508"/>
      <c r="AFN40" s="499"/>
      <c r="AFO40" s="500"/>
      <c r="AFP40" s="499"/>
      <c r="AFQ40" s="500"/>
      <c r="AFR40" s="502"/>
      <c r="AFS40" s="503"/>
      <c r="AFT40" s="504"/>
      <c r="AFU40" s="447" t="s">
        <v>87</v>
      </c>
      <c r="AFV40" s="447"/>
      <c r="AFW40" s="180" t="str">
        <f>'جدول نتایج '!KA38</f>
        <v/>
      </c>
      <c r="AFX40" s="507" t="str">
        <f>'جدول نتایج '!KB38</f>
        <v/>
      </c>
      <c r="AFY40" s="508"/>
      <c r="AFZ40" s="499"/>
      <c r="AGA40" s="500"/>
      <c r="AGB40" s="499"/>
      <c r="AGC40" s="500"/>
      <c r="AGD40" s="502"/>
      <c r="AGE40" s="503"/>
      <c r="AGF40" s="504"/>
      <c r="AGG40" s="447" t="s">
        <v>87</v>
      </c>
      <c r="AGH40" s="447"/>
      <c r="AGI40" s="180" t="str">
        <f>'جدول نتایج '!KE38</f>
        <v/>
      </c>
      <c r="AGJ40" s="507" t="str">
        <f>'جدول نتایج '!KF38</f>
        <v/>
      </c>
      <c r="AGK40" s="508"/>
      <c r="AGL40" s="499"/>
      <c r="AGM40" s="500"/>
      <c r="AGN40" s="499"/>
      <c r="AGO40" s="500"/>
      <c r="AGP40" s="502"/>
      <c r="AGQ40" s="503"/>
      <c r="AGR40" s="504"/>
      <c r="AGS40" s="447" t="s">
        <v>87</v>
      </c>
      <c r="AGT40" s="447"/>
      <c r="AGU40" s="180" t="str">
        <f>'جدول نتایج '!KI38</f>
        <v/>
      </c>
      <c r="AGV40" s="507" t="str">
        <f>'جدول نتایج '!KJ38</f>
        <v/>
      </c>
      <c r="AGW40" s="508"/>
      <c r="AGX40" s="499"/>
      <c r="AGY40" s="500"/>
      <c r="AGZ40" s="499"/>
      <c r="AHA40" s="500"/>
      <c r="AHB40" s="502"/>
      <c r="AHC40" s="503"/>
      <c r="AHD40" s="504"/>
      <c r="AHE40" s="447" t="s">
        <v>87</v>
      </c>
      <c r="AHF40" s="447"/>
      <c r="AHG40" s="180" t="str">
        <f>'جدول نتایج '!KM38</f>
        <v/>
      </c>
      <c r="AHH40" s="507" t="str">
        <f>'جدول نتایج '!KN38</f>
        <v/>
      </c>
      <c r="AHI40" s="508"/>
      <c r="AHJ40" s="499"/>
      <c r="AHK40" s="500"/>
      <c r="AHL40" s="499"/>
      <c r="AHM40" s="500"/>
      <c r="AHN40" s="502"/>
      <c r="AHO40" s="503"/>
      <c r="AHP40" s="504"/>
      <c r="AHQ40" s="447" t="s">
        <v>87</v>
      </c>
      <c r="AHR40" s="447"/>
      <c r="AHS40" s="180" t="str">
        <f>'جدول نتایج '!KQ38</f>
        <v/>
      </c>
      <c r="AHT40" s="507" t="str">
        <f>'جدول نتایج '!KR38</f>
        <v/>
      </c>
      <c r="AHU40" s="508"/>
      <c r="AHV40" s="499"/>
      <c r="AHW40" s="500"/>
      <c r="AHX40" s="499"/>
      <c r="AHY40" s="500"/>
      <c r="AHZ40" s="502"/>
      <c r="AIA40" s="503"/>
      <c r="AIB40" s="504"/>
      <c r="AIC40" s="447" t="s">
        <v>87</v>
      </c>
      <c r="AID40" s="447"/>
      <c r="AIE40" s="180" t="str">
        <f>'جدول نتایج '!KU38</f>
        <v/>
      </c>
      <c r="AIF40" s="507" t="str">
        <f>'جدول نتایج '!KV38</f>
        <v/>
      </c>
      <c r="AIG40" s="508"/>
      <c r="AIH40" s="499"/>
      <c r="AII40" s="500"/>
      <c r="AIJ40" s="499"/>
      <c r="AIK40" s="500"/>
      <c r="AIL40" s="502"/>
      <c r="AIM40" s="503"/>
      <c r="AIN40" s="504"/>
      <c r="AIO40" s="447" t="s">
        <v>87</v>
      </c>
      <c r="AIP40" s="447"/>
      <c r="AIQ40" s="180" t="str">
        <f>'جدول نتایج '!KY38</f>
        <v/>
      </c>
      <c r="AIR40" s="507" t="str">
        <f>'جدول نتایج '!KZ38</f>
        <v/>
      </c>
      <c r="AIS40" s="508"/>
      <c r="AIT40" s="499"/>
      <c r="AIU40" s="500"/>
      <c r="AIV40" s="499"/>
      <c r="AIW40" s="500"/>
      <c r="AIX40" s="502"/>
      <c r="AIY40" s="503"/>
      <c r="AIZ40" s="504"/>
      <c r="AJA40" s="447" t="s">
        <v>87</v>
      </c>
      <c r="AJB40" s="447"/>
      <c r="AJC40" s="180" t="str">
        <f>'جدول نتایج '!LC38</f>
        <v/>
      </c>
      <c r="AJD40" s="507" t="str">
        <f>'جدول نتایج '!LD38</f>
        <v/>
      </c>
      <c r="AJE40" s="508"/>
      <c r="AJF40" s="499"/>
      <c r="AJG40" s="500"/>
      <c r="AJH40" s="499"/>
      <c r="AJI40" s="500"/>
      <c r="AJJ40" s="502"/>
      <c r="AJK40" s="503"/>
      <c r="AJL40" s="504"/>
      <c r="AJM40" s="447" t="s">
        <v>87</v>
      </c>
      <c r="AJN40" s="447"/>
      <c r="AJO40" s="180" t="str">
        <f>'جدول نتایج '!LG38</f>
        <v/>
      </c>
      <c r="AJP40" s="507" t="str">
        <f>'جدول نتایج '!LH38</f>
        <v/>
      </c>
      <c r="AJQ40" s="508"/>
      <c r="AJR40" s="499"/>
      <c r="AJS40" s="500"/>
      <c r="AJT40" s="499"/>
      <c r="AJU40" s="500"/>
      <c r="AJV40" s="502"/>
      <c r="AJW40" s="503"/>
      <c r="AJX40" s="504"/>
      <c r="AJY40" s="447" t="s">
        <v>87</v>
      </c>
      <c r="AJZ40" s="447"/>
      <c r="AKA40" s="180" t="str">
        <f>'جدول نتایج '!LK38</f>
        <v/>
      </c>
      <c r="AKB40" s="507" t="str">
        <f>'جدول نتایج '!LL38</f>
        <v/>
      </c>
      <c r="AKC40" s="508"/>
      <c r="AKD40" s="499"/>
      <c r="AKE40" s="500"/>
      <c r="AKF40" s="499"/>
      <c r="AKG40" s="500"/>
      <c r="AKH40" s="502"/>
      <c r="AKI40" s="503"/>
      <c r="AKJ40" s="504"/>
    </row>
    <row r="41" spans="1:1309" s="3" customFormat="1" ht="18" customHeight="1" x14ac:dyDescent="0.3">
      <c r="A41" s="447" t="s">
        <v>1</v>
      </c>
      <c r="B41" s="447"/>
      <c r="C41" s="181" t="str">
        <f>'جدول نتایج '!C39</f>
        <v/>
      </c>
      <c r="D41" s="509" t="str">
        <f>'جدول نتایج '!D39</f>
        <v/>
      </c>
      <c r="E41" s="510"/>
      <c r="F41" s="487" t="s">
        <v>51</v>
      </c>
      <c r="G41" s="488"/>
      <c r="H41" s="487"/>
      <c r="I41" s="488"/>
      <c r="J41" s="487"/>
      <c r="K41" s="491"/>
      <c r="L41" s="488"/>
      <c r="M41" s="447" t="s">
        <v>1</v>
      </c>
      <c r="N41" s="447"/>
      <c r="O41" s="181" t="str">
        <f>'جدول نتایج '!G39</f>
        <v/>
      </c>
      <c r="P41" s="509" t="str">
        <f>'جدول نتایج '!H39</f>
        <v/>
      </c>
      <c r="Q41" s="510"/>
      <c r="R41" s="487" t="s">
        <v>51</v>
      </c>
      <c r="S41" s="488"/>
      <c r="T41" s="487"/>
      <c r="U41" s="488"/>
      <c r="V41" s="487"/>
      <c r="W41" s="491"/>
      <c r="X41" s="488"/>
      <c r="Y41" s="447" t="s">
        <v>1</v>
      </c>
      <c r="Z41" s="447"/>
      <c r="AA41" s="181" t="str">
        <f>'جدول نتایج '!K39</f>
        <v/>
      </c>
      <c r="AB41" s="509" t="str">
        <f>'جدول نتایج '!L39</f>
        <v/>
      </c>
      <c r="AC41" s="510"/>
      <c r="AD41" s="487" t="s">
        <v>51</v>
      </c>
      <c r="AE41" s="488"/>
      <c r="AF41" s="487"/>
      <c r="AG41" s="488"/>
      <c r="AH41" s="487"/>
      <c r="AI41" s="491"/>
      <c r="AJ41" s="488"/>
      <c r="AK41" s="447" t="s">
        <v>1</v>
      </c>
      <c r="AL41" s="447"/>
      <c r="AM41" s="181" t="str">
        <f>'جدول نتایج '!O39</f>
        <v/>
      </c>
      <c r="AN41" s="509" t="str">
        <f>'جدول نتایج '!P39</f>
        <v/>
      </c>
      <c r="AO41" s="510"/>
      <c r="AP41" s="487" t="s">
        <v>51</v>
      </c>
      <c r="AQ41" s="488"/>
      <c r="AR41" s="487"/>
      <c r="AS41" s="488"/>
      <c r="AT41" s="487"/>
      <c r="AU41" s="491"/>
      <c r="AV41" s="488"/>
      <c r="AW41" s="447" t="s">
        <v>1</v>
      </c>
      <c r="AX41" s="447"/>
      <c r="AY41" s="181" t="str">
        <f>'جدول نتایج '!S39</f>
        <v/>
      </c>
      <c r="AZ41" s="509" t="str">
        <f>'جدول نتایج '!T39</f>
        <v/>
      </c>
      <c r="BA41" s="510"/>
      <c r="BB41" s="487" t="s">
        <v>51</v>
      </c>
      <c r="BC41" s="488"/>
      <c r="BD41" s="487"/>
      <c r="BE41" s="488"/>
      <c r="BF41" s="487"/>
      <c r="BG41" s="491"/>
      <c r="BH41" s="488"/>
      <c r="BI41" s="447" t="s">
        <v>1</v>
      </c>
      <c r="BJ41" s="447"/>
      <c r="BK41" s="181" t="str">
        <f>'جدول نتایج '!W39</f>
        <v/>
      </c>
      <c r="BL41" s="509" t="str">
        <f>'جدول نتایج '!X39</f>
        <v/>
      </c>
      <c r="BM41" s="510"/>
      <c r="BN41" s="487" t="s">
        <v>51</v>
      </c>
      <c r="BO41" s="488"/>
      <c r="BP41" s="487"/>
      <c r="BQ41" s="488"/>
      <c r="BR41" s="487"/>
      <c r="BS41" s="491"/>
      <c r="BT41" s="488"/>
      <c r="BU41" s="447" t="s">
        <v>1</v>
      </c>
      <c r="BV41" s="447"/>
      <c r="BW41" s="181" t="str">
        <f>'جدول نتایج '!AA39</f>
        <v/>
      </c>
      <c r="BX41" s="509" t="str">
        <f>'جدول نتایج '!AB39</f>
        <v/>
      </c>
      <c r="BY41" s="510"/>
      <c r="BZ41" s="487" t="s">
        <v>51</v>
      </c>
      <c r="CA41" s="488"/>
      <c r="CB41" s="487"/>
      <c r="CC41" s="488"/>
      <c r="CD41" s="487"/>
      <c r="CE41" s="491"/>
      <c r="CF41" s="488"/>
      <c r="CG41" s="447" t="s">
        <v>1</v>
      </c>
      <c r="CH41" s="447"/>
      <c r="CI41" s="181" t="str">
        <f>'جدول نتایج '!AE39</f>
        <v/>
      </c>
      <c r="CJ41" s="509" t="str">
        <f>'جدول نتایج '!AF39</f>
        <v/>
      </c>
      <c r="CK41" s="510"/>
      <c r="CL41" s="487" t="s">
        <v>51</v>
      </c>
      <c r="CM41" s="488"/>
      <c r="CN41" s="487"/>
      <c r="CO41" s="488"/>
      <c r="CP41" s="487"/>
      <c r="CQ41" s="491"/>
      <c r="CR41" s="488"/>
      <c r="CS41" s="447" t="s">
        <v>1</v>
      </c>
      <c r="CT41" s="447"/>
      <c r="CU41" s="181" t="str">
        <f>'جدول نتایج '!AI39</f>
        <v/>
      </c>
      <c r="CV41" s="509" t="str">
        <f>'جدول نتایج '!AJ39</f>
        <v/>
      </c>
      <c r="CW41" s="510"/>
      <c r="CX41" s="487" t="s">
        <v>51</v>
      </c>
      <c r="CY41" s="488"/>
      <c r="CZ41" s="487"/>
      <c r="DA41" s="488"/>
      <c r="DB41" s="487"/>
      <c r="DC41" s="491"/>
      <c r="DD41" s="488"/>
      <c r="DE41" s="447" t="s">
        <v>1</v>
      </c>
      <c r="DF41" s="447"/>
      <c r="DG41" s="181" t="str">
        <f>'جدول نتایج '!AM39</f>
        <v/>
      </c>
      <c r="DH41" s="509" t="str">
        <f>'جدول نتایج '!AN39</f>
        <v/>
      </c>
      <c r="DI41" s="510"/>
      <c r="DJ41" s="487" t="s">
        <v>51</v>
      </c>
      <c r="DK41" s="488"/>
      <c r="DL41" s="487"/>
      <c r="DM41" s="488"/>
      <c r="DN41" s="487"/>
      <c r="DO41" s="491"/>
      <c r="DP41" s="488"/>
      <c r="DQ41" s="447" t="s">
        <v>1</v>
      </c>
      <c r="DR41" s="447"/>
      <c r="DS41" s="181" t="str">
        <f>'جدول نتایج '!AQ39</f>
        <v/>
      </c>
      <c r="DT41" s="509" t="str">
        <f>'جدول نتایج '!AR39</f>
        <v/>
      </c>
      <c r="DU41" s="510"/>
      <c r="DV41" s="487" t="s">
        <v>51</v>
      </c>
      <c r="DW41" s="488"/>
      <c r="DX41" s="487"/>
      <c r="DY41" s="488"/>
      <c r="DZ41" s="487"/>
      <c r="EA41" s="491"/>
      <c r="EB41" s="488"/>
      <c r="EC41" s="447" t="s">
        <v>1</v>
      </c>
      <c r="ED41" s="447"/>
      <c r="EE41" s="181" t="str">
        <f>'جدول نتایج '!AU39</f>
        <v/>
      </c>
      <c r="EF41" s="509" t="str">
        <f>'جدول نتایج '!AV39</f>
        <v/>
      </c>
      <c r="EG41" s="510"/>
      <c r="EH41" s="487" t="s">
        <v>51</v>
      </c>
      <c r="EI41" s="488"/>
      <c r="EJ41" s="487"/>
      <c r="EK41" s="488"/>
      <c r="EL41" s="487"/>
      <c r="EM41" s="491"/>
      <c r="EN41" s="488"/>
      <c r="EO41" s="447" t="s">
        <v>1</v>
      </c>
      <c r="EP41" s="447"/>
      <c r="EQ41" s="181" t="str">
        <f>'جدول نتایج '!AY39</f>
        <v/>
      </c>
      <c r="ER41" s="509" t="str">
        <f>'جدول نتایج '!AZ39</f>
        <v/>
      </c>
      <c r="ES41" s="510"/>
      <c r="ET41" s="487" t="s">
        <v>51</v>
      </c>
      <c r="EU41" s="488"/>
      <c r="EV41" s="487"/>
      <c r="EW41" s="488"/>
      <c r="EX41" s="487"/>
      <c r="EY41" s="491"/>
      <c r="EZ41" s="488"/>
      <c r="FA41" s="447" t="s">
        <v>1</v>
      </c>
      <c r="FB41" s="447"/>
      <c r="FC41" s="181" t="str">
        <f>'جدول نتایج '!BC39</f>
        <v/>
      </c>
      <c r="FD41" s="509" t="str">
        <f>'جدول نتایج '!BD39</f>
        <v/>
      </c>
      <c r="FE41" s="510"/>
      <c r="FF41" s="487" t="s">
        <v>51</v>
      </c>
      <c r="FG41" s="488"/>
      <c r="FH41" s="487"/>
      <c r="FI41" s="488"/>
      <c r="FJ41" s="487"/>
      <c r="FK41" s="491"/>
      <c r="FL41" s="488"/>
      <c r="FM41" s="447" t="s">
        <v>1</v>
      </c>
      <c r="FN41" s="447"/>
      <c r="FO41" s="181" t="str">
        <f>'جدول نتایج '!BG39</f>
        <v/>
      </c>
      <c r="FP41" s="509" t="str">
        <f>'جدول نتایج '!BH39</f>
        <v/>
      </c>
      <c r="FQ41" s="510"/>
      <c r="FR41" s="487" t="s">
        <v>51</v>
      </c>
      <c r="FS41" s="488"/>
      <c r="FT41" s="487"/>
      <c r="FU41" s="488"/>
      <c r="FV41" s="487"/>
      <c r="FW41" s="491"/>
      <c r="FX41" s="488"/>
      <c r="FY41" s="447" t="s">
        <v>1</v>
      </c>
      <c r="FZ41" s="447"/>
      <c r="GA41" s="181" t="str">
        <f>'جدول نتایج '!BK39</f>
        <v/>
      </c>
      <c r="GB41" s="509" t="str">
        <f>'جدول نتایج '!BL39</f>
        <v/>
      </c>
      <c r="GC41" s="510"/>
      <c r="GD41" s="487" t="s">
        <v>51</v>
      </c>
      <c r="GE41" s="488"/>
      <c r="GF41" s="487"/>
      <c r="GG41" s="488"/>
      <c r="GH41" s="487"/>
      <c r="GI41" s="491"/>
      <c r="GJ41" s="488"/>
      <c r="GK41" s="447" t="s">
        <v>1</v>
      </c>
      <c r="GL41" s="447"/>
      <c r="GM41" s="181" t="str">
        <f>'جدول نتایج '!BO39</f>
        <v/>
      </c>
      <c r="GN41" s="509" t="str">
        <f>'جدول نتایج '!BP39</f>
        <v/>
      </c>
      <c r="GO41" s="510"/>
      <c r="GP41" s="487" t="s">
        <v>51</v>
      </c>
      <c r="GQ41" s="488"/>
      <c r="GR41" s="487"/>
      <c r="GS41" s="488"/>
      <c r="GT41" s="487"/>
      <c r="GU41" s="491"/>
      <c r="GV41" s="488"/>
      <c r="GW41" s="447" t="s">
        <v>1</v>
      </c>
      <c r="GX41" s="447"/>
      <c r="GY41" s="181" t="str">
        <f>'جدول نتایج '!BS39</f>
        <v/>
      </c>
      <c r="GZ41" s="509" t="str">
        <f>'جدول نتایج '!BT39</f>
        <v/>
      </c>
      <c r="HA41" s="510"/>
      <c r="HB41" s="487" t="s">
        <v>51</v>
      </c>
      <c r="HC41" s="488"/>
      <c r="HD41" s="487"/>
      <c r="HE41" s="488"/>
      <c r="HF41" s="487"/>
      <c r="HG41" s="491"/>
      <c r="HH41" s="488"/>
      <c r="HI41" s="447" t="s">
        <v>1</v>
      </c>
      <c r="HJ41" s="447"/>
      <c r="HK41" s="181" t="str">
        <f>'جدول نتایج '!BW39</f>
        <v/>
      </c>
      <c r="HL41" s="509" t="str">
        <f>'جدول نتایج '!BX39</f>
        <v/>
      </c>
      <c r="HM41" s="510"/>
      <c r="HN41" s="487" t="s">
        <v>51</v>
      </c>
      <c r="HO41" s="488"/>
      <c r="HP41" s="487"/>
      <c r="HQ41" s="488"/>
      <c r="HR41" s="487"/>
      <c r="HS41" s="491"/>
      <c r="HT41" s="488"/>
      <c r="HU41" s="447" t="s">
        <v>1</v>
      </c>
      <c r="HV41" s="447"/>
      <c r="HW41" s="181" t="str">
        <f>'جدول نتایج '!CA39</f>
        <v/>
      </c>
      <c r="HX41" s="509" t="str">
        <f>'جدول نتایج '!CB39</f>
        <v/>
      </c>
      <c r="HY41" s="510"/>
      <c r="HZ41" s="487" t="s">
        <v>51</v>
      </c>
      <c r="IA41" s="488"/>
      <c r="IB41" s="487"/>
      <c r="IC41" s="488"/>
      <c r="ID41" s="487"/>
      <c r="IE41" s="491"/>
      <c r="IF41" s="488"/>
      <c r="IG41" s="447" t="s">
        <v>1</v>
      </c>
      <c r="IH41" s="447"/>
      <c r="II41" s="181" t="str">
        <f>'جدول نتایج '!CE39</f>
        <v/>
      </c>
      <c r="IJ41" s="509" t="str">
        <f>'جدول نتایج '!CF39</f>
        <v/>
      </c>
      <c r="IK41" s="510"/>
      <c r="IL41" s="487" t="s">
        <v>51</v>
      </c>
      <c r="IM41" s="488"/>
      <c r="IN41" s="487"/>
      <c r="IO41" s="488"/>
      <c r="IP41" s="487"/>
      <c r="IQ41" s="491"/>
      <c r="IR41" s="488"/>
      <c r="IS41" s="447" t="s">
        <v>1</v>
      </c>
      <c r="IT41" s="447"/>
      <c r="IU41" s="181" t="str">
        <f>'جدول نتایج '!CI39</f>
        <v/>
      </c>
      <c r="IV41" s="509" t="str">
        <f>'جدول نتایج '!CJ39</f>
        <v/>
      </c>
      <c r="IW41" s="510"/>
      <c r="IX41" s="487" t="s">
        <v>51</v>
      </c>
      <c r="IY41" s="488"/>
      <c r="IZ41" s="487"/>
      <c r="JA41" s="488"/>
      <c r="JB41" s="487"/>
      <c r="JC41" s="491"/>
      <c r="JD41" s="488"/>
      <c r="JE41" s="447" t="s">
        <v>1</v>
      </c>
      <c r="JF41" s="447"/>
      <c r="JG41" s="181" t="str">
        <f>'جدول نتایج '!CM39</f>
        <v/>
      </c>
      <c r="JH41" s="509" t="str">
        <f>'جدول نتایج '!CN39</f>
        <v/>
      </c>
      <c r="JI41" s="510"/>
      <c r="JJ41" s="487" t="s">
        <v>51</v>
      </c>
      <c r="JK41" s="488"/>
      <c r="JL41" s="487"/>
      <c r="JM41" s="488"/>
      <c r="JN41" s="487"/>
      <c r="JO41" s="491"/>
      <c r="JP41" s="488"/>
      <c r="JQ41" s="447" t="s">
        <v>1</v>
      </c>
      <c r="JR41" s="447"/>
      <c r="JS41" s="181" t="str">
        <f>'جدول نتایج '!CQ39</f>
        <v/>
      </c>
      <c r="JT41" s="509" t="str">
        <f>'جدول نتایج '!CR39</f>
        <v/>
      </c>
      <c r="JU41" s="510"/>
      <c r="JV41" s="487" t="s">
        <v>51</v>
      </c>
      <c r="JW41" s="488"/>
      <c r="JX41" s="487"/>
      <c r="JY41" s="488"/>
      <c r="JZ41" s="487"/>
      <c r="KA41" s="491"/>
      <c r="KB41" s="488"/>
      <c r="KC41" s="447" t="s">
        <v>1</v>
      </c>
      <c r="KD41" s="447"/>
      <c r="KE41" s="181" t="str">
        <f>'جدول نتایج '!CU39</f>
        <v/>
      </c>
      <c r="KF41" s="509" t="str">
        <f>'جدول نتایج '!CV39</f>
        <v/>
      </c>
      <c r="KG41" s="510"/>
      <c r="KH41" s="487" t="s">
        <v>51</v>
      </c>
      <c r="KI41" s="488"/>
      <c r="KJ41" s="487"/>
      <c r="KK41" s="488"/>
      <c r="KL41" s="487"/>
      <c r="KM41" s="491"/>
      <c r="KN41" s="488"/>
      <c r="KO41" s="447" t="s">
        <v>1</v>
      </c>
      <c r="KP41" s="447"/>
      <c r="KQ41" s="181" t="str">
        <f>'جدول نتایج '!CY39</f>
        <v/>
      </c>
      <c r="KR41" s="509" t="str">
        <f>'جدول نتایج '!CZ39</f>
        <v/>
      </c>
      <c r="KS41" s="510"/>
      <c r="KT41" s="487" t="s">
        <v>51</v>
      </c>
      <c r="KU41" s="488"/>
      <c r="KV41" s="487"/>
      <c r="KW41" s="488"/>
      <c r="KX41" s="487"/>
      <c r="KY41" s="491"/>
      <c r="KZ41" s="488"/>
      <c r="LA41" s="447" t="s">
        <v>1</v>
      </c>
      <c r="LB41" s="447"/>
      <c r="LC41" s="181" t="str">
        <f>'جدول نتایج '!DC39</f>
        <v/>
      </c>
      <c r="LD41" s="509" t="str">
        <f>'جدول نتایج '!DD39</f>
        <v/>
      </c>
      <c r="LE41" s="510"/>
      <c r="LF41" s="487" t="s">
        <v>51</v>
      </c>
      <c r="LG41" s="488"/>
      <c r="LH41" s="487"/>
      <c r="LI41" s="488"/>
      <c r="LJ41" s="487"/>
      <c r="LK41" s="491"/>
      <c r="LL41" s="488"/>
      <c r="LM41" s="447" t="s">
        <v>1</v>
      </c>
      <c r="LN41" s="447"/>
      <c r="LO41" s="181" t="str">
        <f>'جدول نتایج '!DG39</f>
        <v/>
      </c>
      <c r="LP41" s="509" t="str">
        <f>'جدول نتایج '!DH39</f>
        <v/>
      </c>
      <c r="LQ41" s="510"/>
      <c r="LR41" s="487" t="s">
        <v>51</v>
      </c>
      <c r="LS41" s="488"/>
      <c r="LT41" s="487"/>
      <c r="LU41" s="488"/>
      <c r="LV41" s="487"/>
      <c r="LW41" s="491"/>
      <c r="LX41" s="488"/>
      <c r="LY41" s="447" t="s">
        <v>1</v>
      </c>
      <c r="LZ41" s="447"/>
      <c r="MA41" s="181" t="str">
        <f>'جدول نتایج '!DK39</f>
        <v/>
      </c>
      <c r="MB41" s="509" t="str">
        <f>'جدول نتایج '!DL39</f>
        <v/>
      </c>
      <c r="MC41" s="510"/>
      <c r="MD41" s="487" t="s">
        <v>51</v>
      </c>
      <c r="ME41" s="488"/>
      <c r="MF41" s="487"/>
      <c r="MG41" s="488"/>
      <c r="MH41" s="487"/>
      <c r="MI41" s="491"/>
      <c r="MJ41" s="488"/>
      <c r="MK41" s="447" t="s">
        <v>1</v>
      </c>
      <c r="ML41" s="447"/>
      <c r="MM41" s="181" t="str">
        <f>'جدول نتایج '!DO39</f>
        <v/>
      </c>
      <c r="MN41" s="509" t="str">
        <f>'جدول نتایج '!DP39</f>
        <v/>
      </c>
      <c r="MO41" s="510"/>
      <c r="MP41" s="487" t="s">
        <v>51</v>
      </c>
      <c r="MQ41" s="488"/>
      <c r="MR41" s="487"/>
      <c r="MS41" s="488"/>
      <c r="MT41" s="487"/>
      <c r="MU41" s="491"/>
      <c r="MV41" s="488"/>
      <c r="MW41" s="447" t="s">
        <v>1</v>
      </c>
      <c r="MX41" s="447"/>
      <c r="MY41" s="181" t="str">
        <f>'جدول نتایج '!DS39</f>
        <v/>
      </c>
      <c r="MZ41" s="509" t="str">
        <f>'جدول نتایج '!DT39</f>
        <v/>
      </c>
      <c r="NA41" s="510"/>
      <c r="NB41" s="487" t="s">
        <v>51</v>
      </c>
      <c r="NC41" s="488"/>
      <c r="ND41" s="487"/>
      <c r="NE41" s="488"/>
      <c r="NF41" s="487"/>
      <c r="NG41" s="491"/>
      <c r="NH41" s="488"/>
      <c r="NI41" s="447" t="s">
        <v>1</v>
      </c>
      <c r="NJ41" s="447"/>
      <c r="NK41" s="181" t="str">
        <f>'جدول نتایج '!DW39</f>
        <v/>
      </c>
      <c r="NL41" s="509" t="str">
        <f>'جدول نتایج '!DX39</f>
        <v/>
      </c>
      <c r="NM41" s="510"/>
      <c r="NN41" s="487" t="s">
        <v>51</v>
      </c>
      <c r="NO41" s="488"/>
      <c r="NP41" s="487"/>
      <c r="NQ41" s="488"/>
      <c r="NR41" s="487"/>
      <c r="NS41" s="491"/>
      <c r="NT41" s="488"/>
      <c r="NU41" s="447" t="s">
        <v>1</v>
      </c>
      <c r="NV41" s="447"/>
      <c r="NW41" s="181" t="str">
        <f>'جدول نتایج '!EA39</f>
        <v/>
      </c>
      <c r="NX41" s="509" t="str">
        <f>'جدول نتایج '!EB39</f>
        <v/>
      </c>
      <c r="NY41" s="510"/>
      <c r="NZ41" s="487" t="s">
        <v>51</v>
      </c>
      <c r="OA41" s="488"/>
      <c r="OB41" s="487"/>
      <c r="OC41" s="488"/>
      <c r="OD41" s="487"/>
      <c r="OE41" s="491"/>
      <c r="OF41" s="488"/>
      <c r="OG41" s="447" t="s">
        <v>1</v>
      </c>
      <c r="OH41" s="447"/>
      <c r="OI41" s="181" t="str">
        <f>'جدول نتایج '!EE39</f>
        <v/>
      </c>
      <c r="OJ41" s="509" t="str">
        <f>'جدول نتایج '!EF39</f>
        <v/>
      </c>
      <c r="OK41" s="510"/>
      <c r="OL41" s="487" t="s">
        <v>51</v>
      </c>
      <c r="OM41" s="488"/>
      <c r="ON41" s="487"/>
      <c r="OO41" s="488"/>
      <c r="OP41" s="487"/>
      <c r="OQ41" s="491"/>
      <c r="OR41" s="488"/>
      <c r="OS41" s="447" t="s">
        <v>1</v>
      </c>
      <c r="OT41" s="447"/>
      <c r="OU41" s="181" t="str">
        <f>'جدول نتایج '!EI39</f>
        <v/>
      </c>
      <c r="OV41" s="509" t="str">
        <f>'جدول نتایج '!EJ39</f>
        <v/>
      </c>
      <c r="OW41" s="510"/>
      <c r="OX41" s="487" t="s">
        <v>51</v>
      </c>
      <c r="OY41" s="488"/>
      <c r="OZ41" s="487"/>
      <c r="PA41" s="488"/>
      <c r="PB41" s="487"/>
      <c r="PC41" s="491"/>
      <c r="PD41" s="488"/>
      <c r="PE41" s="447" t="s">
        <v>1</v>
      </c>
      <c r="PF41" s="447"/>
      <c r="PG41" s="181" t="str">
        <f>'جدول نتایج '!EM39</f>
        <v/>
      </c>
      <c r="PH41" s="509" t="str">
        <f>'جدول نتایج '!EN39</f>
        <v/>
      </c>
      <c r="PI41" s="510"/>
      <c r="PJ41" s="487" t="s">
        <v>51</v>
      </c>
      <c r="PK41" s="488"/>
      <c r="PL41" s="487"/>
      <c r="PM41" s="488"/>
      <c r="PN41" s="487"/>
      <c r="PO41" s="491"/>
      <c r="PP41" s="488"/>
      <c r="PQ41" s="447" t="s">
        <v>1</v>
      </c>
      <c r="PR41" s="447"/>
      <c r="PS41" s="181" t="str">
        <f>'جدول نتایج '!EQ39</f>
        <v/>
      </c>
      <c r="PT41" s="509" t="str">
        <f>'جدول نتایج '!ER39</f>
        <v/>
      </c>
      <c r="PU41" s="510"/>
      <c r="PV41" s="487" t="s">
        <v>51</v>
      </c>
      <c r="PW41" s="488"/>
      <c r="PX41" s="487"/>
      <c r="PY41" s="488"/>
      <c r="PZ41" s="487"/>
      <c r="QA41" s="491"/>
      <c r="QB41" s="488"/>
      <c r="QC41" s="447" t="s">
        <v>1</v>
      </c>
      <c r="QD41" s="447"/>
      <c r="QE41" s="181" t="str">
        <f>'جدول نتایج '!EU39</f>
        <v/>
      </c>
      <c r="QF41" s="509" t="str">
        <f>'جدول نتایج '!EV39</f>
        <v/>
      </c>
      <c r="QG41" s="510"/>
      <c r="QH41" s="487" t="s">
        <v>51</v>
      </c>
      <c r="QI41" s="488"/>
      <c r="QJ41" s="487"/>
      <c r="QK41" s="488"/>
      <c r="QL41" s="487"/>
      <c r="QM41" s="491"/>
      <c r="QN41" s="488"/>
      <c r="QO41" s="447" t="s">
        <v>1</v>
      </c>
      <c r="QP41" s="447"/>
      <c r="QQ41" s="181" t="str">
        <f>'جدول نتایج '!EY39</f>
        <v/>
      </c>
      <c r="QR41" s="509" t="str">
        <f>'جدول نتایج '!EZ39</f>
        <v/>
      </c>
      <c r="QS41" s="510"/>
      <c r="QT41" s="487" t="s">
        <v>51</v>
      </c>
      <c r="QU41" s="488"/>
      <c r="QV41" s="487"/>
      <c r="QW41" s="488"/>
      <c r="QX41" s="487"/>
      <c r="QY41" s="491"/>
      <c r="QZ41" s="488"/>
      <c r="RA41" s="447" t="s">
        <v>1</v>
      </c>
      <c r="RB41" s="447"/>
      <c r="RC41" s="181" t="str">
        <f>'جدول نتایج '!FC39</f>
        <v/>
      </c>
      <c r="RD41" s="509" t="str">
        <f>'جدول نتایج '!FD39</f>
        <v/>
      </c>
      <c r="RE41" s="510"/>
      <c r="RF41" s="487" t="s">
        <v>51</v>
      </c>
      <c r="RG41" s="488"/>
      <c r="RH41" s="487"/>
      <c r="RI41" s="488"/>
      <c r="RJ41" s="487"/>
      <c r="RK41" s="491"/>
      <c r="RL41" s="488"/>
      <c r="RM41" s="447" t="s">
        <v>1</v>
      </c>
      <c r="RN41" s="447"/>
      <c r="RO41" s="181" t="str">
        <f>'جدول نتایج '!FG39</f>
        <v/>
      </c>
      <c r="RP41" s="509" t="str">
        <f>'جدول نتایج '!FH39</f>
        <v/>
      </c>
      <c r="RQ41" s="510"/>
      <c r="RR41" s="487" t="s">
        <v>51</v>
      </c>
      <c r="RS41" s="488"/>
      <c r="RT41" s="487"/>
      <c r="RU41" s="488"/>
      <c r="RV41" s="487"/>
      <c r="RW41" s="491"/>
      <c r="RX41" s="488"/>
      <c r="RY41" s="447" t="s">
        <v>1</v>
      </c>
      <c r="RZ41" s="447"/>
      <c r="SA41" s="181" t="str">
        <f>'جدول نتایج '!FK39</f>
        <v/>
      </c>
      <c r="SB41" s="509" t="str">
        <f>'جدول نتایج '!FL39</f>
        <v/>
      </c>
      <c r="SC41" s="510"/>
      <c r="SD41" s="487" t="s">
        <v>51</v>
      </c>
      <c r="SE41" s="488"/>
      <c r="SF41" s="487"/>
      <c r="SG41" s="488"/>
      <c r="SH41" s="487"/>
      <c r="SI41" s="491"/>
      <c r="SJ41" s="488"/>
      <c r="SK41" s="447" t="s">
        <v>1</v>
      </c>
      <c r="SL41" s="447"/>
      <c r="SM41" s="181" t="str">
        <f>'جدول نتایج '!FO39</f>
        <v/>
      </c>
      <c r="SN41" s="509" t="str">
        <f>'جدول نتایج '!FP39</f>
        <v/>
      </c>
      <c r="SO41" s="510"/>
      <c r="SP41" s="487" t="s">
        <v>51</v>
      </c>
      <c r="SQ41" s="488"/>
      <c r="SR41" s="487"/>
      <c r="SS41" s="488"/>
      <c r="ST41" s="487"/>
      <c r="SU41" s="491"/>
      <c r="SV41" s="488"/>
      <c r="SW41" s="447" t="s">
        <v>1</v>
      </c>
      <c r="SX41" s="447"/>
      <c r="SY41" s="181" t="str">
        <f>'جدول نتایج '!FS39</f>
        <v/>
      </c>
      <c r="SZ41" s="509" t="str">
        <f>'جدول نتایج '!FT39</f>
        <v/>
      </c>
      <c r="TA41" s="510"/>
      <c r="TB41" s="487" t="s">
        <v>51</v>
      </c>
      <c r="TC41" s="488"/>
      <c r="TD41" s="487"/>
      <c r="TE41" s="488"/>
      <c r="TF41" s="487"/>
      <c r="TG41" s="491"/>
      <c r="TH41" s="488"/>
      <c r="TI41" s="447" t="s">
        <v>1</v>
      </c>
      <c r="TJ41" s="447"/>
      <c r="TK41" s="181" t="str">
        <f>'جدول نتایج '!FW39</f>
        <v/>
      </c>
      <c r="TL41" s="509" t="str">
        <f>'جدول نتایج '!FX39</f>
        <v/>
      </c>
      <c r="TM41" s="510"/>
      <c r="TN41" s="487" t="s">
        <v>51</v>
      </c>
      <c r="TO41" s="488"/>
      <c r="TP41" s="487"/>
      <c r="TQ41" s="488"/>
      <c r="TR41" s="487"/>
      <c r="TS41" s="491"/>
      <c r="TT41" s="488"/>
      <c r="TU41" s="447" t="s">
        <v>1</v>
      </c>
      <c r="TV41" s="447"/>
      <c r="TW41" s="181" t="str">
        <f>'جدول نتایج '!GA39</f>
        <v/>
      </c>
      <c r="TX41" s="509" t="str">
        <f>'جدول نتایج '!GB39</f>
        <v/>
      </c>
      <c r="TY41" s="510"/>
      <c r="TZ41" s="487" t="s">
        <v>51</v>
      </c>
      <c r="UA41" s="488"/>
      <c r="UB41" s="487"/>
      <c r="UC41" s="488"/>
      <c r="UD41" s="487"/>
      <c r="UE41" s="491"/>
      <c r="UF41" s="488"/>
      <c r="UG41" s="447" t="s">
        <v>1</v>
      </c>
      <c r="UH41" s="447"/>
      <c r="UI41" s="181" t="str">
        <f>'جدول نتایج '!GE39</f>
        <v/>
      </c>
      <c r="UJ41" s="509" t="str">
        <f>'جدول نتایج '!GF39</f>
        <v/>
      </c>
      <c r="UK41" s="510"/>
      <c r="UL41" s="487" t="s">
        <v>51</v>
      </c>
      <c r="UM41" s="488"/>
      <c r="UN41" s="487"/>
      <c r="UO41" s="488"/>
      <c r="UP41" s="487"/>
      <c r="UQ41" s="491"/>
      <c r="UR41" s="488"/>
      <c r="US41" s="447" t="s">
        <v>1</v>
      </c>
      <c r="UT41" s="447"/>
      <c r="UU41" s="181" t="str">
        <f>'جدول نتایج '!GI39</f>
        <v/>
      </c>
      <c r="UV41" s="509" t="str">
        <f>'جدول نتایج '!GJ39</f>
        <v/>
      </c>
      <c r="UW41" s="510"/>
      <c r="UX41" s="487" t="s">
        <v>51</v>
      </c>
      <c r="UY41" s="488"/>
      <c r="UZ41" s="487"/>
      <c r="VA41" s="488"/>
      <c r="VB41" s="487"/>
      <c r="VC41" s="491"/>
      <c r="VD41" s="488"/>
      <c r="VE41" s="447" t="s">
        <v>1</v>
      </c>
      <c r="VF41" s="447"/>
      <c r="VG41" s="181" t="str">
        <f>'جدول نتایج '!GM39</f>
        <v/>
      </c>
      <c r="VH41" s="509" t="str">
        <f>'جدول نتایج '!GN39</f>
        <v/>
      </c>
      <c r="VI41" s="510"/>
      <c r="VJ41" s="487" t="s">
        <v>51</v>
      </c>
      <c r="VK41" s="488"/>
      <c r="VL41" s="487"/>
      <c r="VM41" s="488"/>
      <c r="VN41" s="487"/>
      <c r="VO41" s="491"/>
      <c r="VP41" s="488"/>
      <c r="VQ41" s="447" t="s">
        <v>1</v>
      </c>
      <c r="VR41" s="447"/>
      <c r="VS41" s="181" t="str">
        <f>'جدول نتایج '!GQ39</f>
        <v/>
      </c>
      <c r="VT41" s="509" t="str">
        <f>'جدول نتایج '!GR39</f>
        <v/>
      </c>
      <c r="VU41" s="510"/>
      <c r="VV41" s="487" t="s">
        <v>51</v>
      </c>
      <c r="VW41" s="488"/>
      <c r="VX41" s="487"/>
      <c r="VY41" s="488"/>
      <c r="VZ41" s="487"/>
      <c r="WA41" s="491"/>
      <c r="WB41" s="488"/>
      <c r="WC41" s="447" t="s">
        <v>1</v>
      </c>
      <c r="WD41" s="447"/>
      <c r="WE41" s="181" t="str">
        <f>'جدول نتایج '!GU39</f>
        <v/>
      </c>
      <c r="WF41" s="509" t="str">
        <f>'جدول نتایج '!GV39</f>
        <v/>
      </c>
      <c r="WG41" s="510"/>
      <c r="WH41" s="487" t="s">
        <v>51</v>
      </c>
      <c r="WI41" s="488"/>
      <c r="WJ41" s="487"/>
      <c r="WK41" s="488"/>
      <c r="WL41" s="487"/>
      <c r="WM41" s="491"/>
      <c r="WN41" s="488"/>
      <c r="WO41" s="447" t="s">
        <v>1</v>
      </c>
      <c r="WP41" s="447"/>
      <c r="WQ41" s="181" t="str">
        <f>'جدول نتایج '!GY39</f>
        <v/>
      </c>
      <c r="WR41" s="509" t="str">
        <f>'جدول نتایج '!GZ39</f>
        <v/>
      </c>
      <c r="WS41" s="510"/>
      <c r="WT41" s="487" t="s">
        <v>51</v>
      </c>
      <c r="WU41" s="488"/>
      <c r="WV41" s="487"/>
      <c r="WW41" s="488"/>
      <c r="WX41" s="487"/>
      <c r="WY41" s="491"/>
      <c r="WZ41" s="488"/>
      <c r="XA41" s="447" t="s">
        <v>1</v>
      </c>
      <c r="XB41" s="447"/>
      <c r="XC41" s="181" t="str">
        <f>'جدول نتایج '!HC39</f>
        <v/>
      </c>
      <c r="XD41" s="509" t="str">
        <f>'جدول نتایج '!HD39</f>
        <v/>
      </c>
      <c r="XE41" s="510"/>
      <c r="XF41" s="487" t="s">
        <v>51</v>
      </c>
      <c r="XG41" s="488"/>
      <c r="XH41" s="487"/>
      <c r="XI41" s="488"/>
      <c r="XJ41" s="487"/>
      <c r="XK41" s="491"/>
      <c r="XL41" s="488"/>
      <c r="XM41" s="447" t="s">
        <v>1</v>
      </c>
      <c r="XN41" s="447"/>
      <c r="XO41" s="181" t="str">
        <f>'جدول نتایج '!HG39</f>
        <v/>
      </c>
      <c r="XP41" s="509" t="str">
        <f>'جدول نتایج '!HH39</f>
        <v/>
      </c>
      <c r="XQ41" s="510"/>
      <c r="XR41" s="487" t="s">
        <v>51</v>
      </c>
      <c r="XS41" s="488"/>
      <c r="XT41" s="487"/>
      <c r="XU41" s="488"/>
      <c r="XV41" s="487"/>
      <c r="XW41" s="491"/>
      <c r="XX41" s="488"/>
      <c r="XY41" s="447" t="s">
        <v>1</v>
      </c>
      <c r="XZ41" s="447"/>
      <c r="YA41" s="181" t="str">
        <f>'جدول نتایج '!HK39</f>
        <v/>
      </c>
      <c r="YB41" s="509" t="str">
        <f>'جدول نتایج '!HL39</f>
        <v/>
      </c>
      <c r="YC41" s="510"/>
      <c r="YD41" s="487" t="s">
        <v>51</v>
      </c>
      <c r="YE41" s="488"/>
      <c r="YF41" s="487"/>
      <c r="YG41" s="488"/>
      <c r="YH41" s="487"/>
      <c r="YI41" s="491"/>
      <c r="YJ41" s="488"/>
      <c r="YK41" s="447" t="s">
        <v>1</v>
      </c>
      <c r="YL41" s="447"/>
      <c r="YM41" s="181" t="str">
        <f>'جدول نتایج '!HO39</f>
        <v/>
      </c>
      <c r="YN41" s="509" t="str">
        <f>'جدول نتایج '!HP39</f>
        <v/>
      </c>
      <c r="YO41" s="510"/>
      <c r="YP41" s="487" t="s">
        <v>51</v>
      </c>
      <c r="YQ41" s="488"/>
      <c r="YR41" s="487"/>
      <c r="YS41" s="488"/>
      <c r="YT41" s="487"/>
      <c r="YU41" s="491"/>
      <c r="YV41" s="488"/>
      <c r="YW41" s="447" t="s">
        <v>1</v>
      </c>
      <c r="YX41" s="447"/>
      <c r="YY41" s="181" t="str">
        <f>'جدول نتایج '!HS39</f>
        <v/>
      </c>
      <c r="YZ41" s="509" t="str">
        <f>'جدول نتایج '!HT39</f>
        <v/>
      </c>
      <c r="ZA41" s="510"/>
      <c r="ZB41" s="487" t="s">
        <v>51</v>
      </c>
      <c r="ZC41" s="488"/>
      <c r="ZD41" s="487"/>
      <c r="ZE41" s="488"/>
      <c r="ZF41" s="487"/>
      <c r="ZG41" s="491"/>
      <c r="ZH41" s="488"/>
      <c r="ZI41" s="447" t="s">
        <v>1</v>
      </c>
      <c r="ZJ41" s="447"/>
      <c r="ZK41" s="181" t="str">
        <f>'جدول نتایج '!HW39</f>
        <v/>
      </c>
      <c r="ZL41" s="509" t="str">
        <f>'جدول نتایج '!HX39</f>
        <v/>
      </c>
      <c r="ZM41" s="510"/>
      <c r="ZN41" s="487" t="s">
        <v>51</v>
      </c>
      <c r="ZO41" s="488"/>
      <c r="ZP41" s="487"/>
      <c r="ZQ41" s="488"/>
      <c r="ZR41" s="487"/>
      <c r="ZS41" s="491"/>
      <c r="ZT41" s="488"/>
      <c r="ZU41" s="447" t="s">
        <v>1</v>
      </c>
      <c r="ZV41" s="447"/>
      <c r="ZW41" s="181" t="str">
        <f>'جدول نتایج '!IA39</f>
        <v/>
      </c>
      <c r="ZX41" s="509" t="str">
        <f>'جدول نتایج '!IB39</f>
        <v/>
      </c>
      <c r="ZY41" s="510"/>
      <c r="ZZ41" s="487" t="s">
        <v>51</v>
      </c>
      <c r="AAA41" s="488"/>
      <c r="AAB41" s="487"/>
      <c r="AAC41" s="488"/>
      <c r="AAD41" s="487"/>
      <c r="AAE41" s="491"/>
      <c r="AAF41" s="488"/>
      <c r="AAG41" s="447" t="s">
        <v>1</v>
      </c>
      <c r="AAH41" s="447"/>
      <c r="AAI41" s="181" t="str">
        <f>'جدول نتایج '!IE39</f>
        <v/>
      </c>
      <c r="AAJ41" s="509" t="str">
        <f>'جدول نتایج '!IF39</f>
        <v/>
      </c>
      <c r="AAK41" s="510"/>
      <c r="AAL41" s="487" t="s">
        <v>51</v>
      </c>
      <c r="AAM41" s="488"/>
      <c r="AAN41" s="487"/>
      <c r="AAO41" s="488"/>
      <c r="AAP41" s="487"/>
      <c r="AAQ41" s="491"/>
      <c r="AAR41" s="488"/>
      <c r="AAS41" s="447" t="s">
        <v>1</v>
      </c>
      <c r="AAT41" s="447"/>
      <c r="AAU41" s="181" t="str">
        <f>'جدول نتایج '!II39</f>
        <v/>
      </c>
      <c r="AAV41" s="509" t="str">
        <f>'جدول نتایج '!IJ39</f>
        <v/>
      </c>
      <c r="AAW41" s="510"/>
      <c r="AAX41" s="487" t="s">
        <v>51</v>
      </c>
      <c r="AAY41" s="488"/>
      <c r="AAZ41" s="487"/>
      <c r="ABA41" s="488"/>
      <c r="ABB41" s="487"/>
      <c r="ABC41" s="491"/>
      <c r="ABD41" s="488"/>
      <c r="ABE41" s="447" t="s">
        <v>1</v>
      </c>
      <c r="ABF41" s="447"/>
      <c r="ABG41" s="181" t="str">
        <f>'جدول نتایج '!IM39</f>
        <v/>
      </c>
      <c r="ABH41" s="509" t="str">
        <f>'جدول نتایج '!IN39</f>
        <v/>
      </c>
      <c r="ABI41" s="510"/>
      <c r="ABJ41" s="487" t="s">
        <v>51</v>
      </c>
      <c r="ABK41" s="488"/>
      <c r="ABL41" s="487"/>
      <c r="ABM41" s="488"/>
      <c r="ABN41" s="487"/>
      <c r="ABO41" s="491"/>
      <c r="ABP41" s="488"/>
      <c r="ABQ41" s="447" t="s">
        <v>1</v>
      </c>
      <c r="ABR41" s="447"/>
      <c r="ABS41" s="181" t="str">
        <f>'جدول نتایج '!IQ39</f>
        <v/>
      </c>
      <c r="ABT41" s="509" t="str">
        <f>'جدول نتایج '!IR39</f>
        <v/>
      </c>
      <c r="ABU41" s="510"/>
      <c r="ABV41" s="487" t="s">
        <v>51</v>
      </c>
      <c r="ABW41" s="488"/>
      <c r="ABX41" s="487"/>
      <c r="ABY41" s="488"/>
      <c r="ABZ41" s="487"/>
      <c r="ACA41" s="491"/>
      <c r="ACB41" s="488"/>
      <c r="ACC41" s="447" t="s">
        <v>1</v>
      </c>
      <c r="ACD41" s="447"/>
      <c r="ACE41" s="181" t="str">
        <f>'جدول نتایج '!IU39</f>
        <v/>
      </c>
      <c r="ACF41" s="509" t="str">
        <f>'جدول نتایج '!IV39</f>
        <v/>
      </c>
      <c r="ACG41" s="510"/>
      <c r="ACH41" s="487" t="s">
        <v>51</v>
      </c>
      <c r="ACI41" s="488"/>
      <c r="ACJ41" s="487"/>
      <c r="ACK41" s="488"/>
      <c r="ACL41" s="487"/>
      <c r="ACM41" s="491"/>
      <c r="ACN41" s="488"/>
      <c r="ACO41" s="447" t="s">
        <v>1</v>
      </c>
      <c r="ACP41" s="447"/>
      <c r="ACQ41" s="181" t="str">
        <f>'جدول نتایج '!IY39</f>
        <v/>
      </c>
      <c r="ACR41" s="509" t="str">
        <f>'جدول نتایج '!IZ39</f>
        <v/>
      </c>
      <c r="ACS41" s="510"/>
      <c r="ACT41" s="487" t="s">
        <v>51</v>
      </c>
      <c r="ACU41" s="488"/>
      <c r="ACV41" s="487"/>
      <c r="ACW41" s="488"/>
      <c r="ACX41" s="487"/>
      <c r="ACY41" s="491"/>
      <c r="ACZ41" s="488"/>
      <c r="ADA41" s="447" t="s">
        <v>1</v>
      </c>
      <c r="ADB41" s="447"/>
      <c r="ADC41" s="181" t="str">
        <f>'جدول نتایج '!JC39</f>
        <v/>
      </c>
      <c r="ADD41" s="509" t="str">
        <f>'جدول نتایج '!JD39</f>
        <v/>
      </c>
      <c r="ADE41" s="510"/>
      <c r="ADF41" s="487" t="s">
        <v>51</v>
      </c>
      <c r="ADG41" s="488"/>
      <c r="ADH41" s="487"/>
      <c r="ADI41" s="488"/>
      <c r="ADJ41" s="487"/>
      <c r="ADK41" s="491"/>
      <c r="ADL41" s="488"/>
      <c r="ADM41" s="447" t="s">
        <v>1</v>
      </c>
      <c r="ADN41" s="447"/>
      <c r="ADO41" s="181" t="str">
        <f>'جدول نتایج '!JG39</f>
        <v/>
      </c>
      <c r="ADP41" s="509" t="str">
        <f>'جدول نتایج '!JH39</f>
        <v/>
      </c>
      <c r="ADQ41" s="510"/>
      <c r="ADR41" s="487" t="s">
        <v>51</v>
      </c>
      <c r="ADS41" s="488"/>
      <c r="ADT41" s="487"/>
      <c r="ADU41" s="488"/>
      <c r="ADV41" s="487"/>
      <c r="ADW41" s="491"/>
      <c r="ADX41" s="488"/>
      <c r="ADY41" s="447" t="s">
        <v>1</v>
      </c>
      <c r="ADZ41" s="447"/>
      <c r="AEA41" s="181" t="str">
        <f>'جدول نتایج '!JK39</f>
        <v/>
      </c>
      <c r="AEB41" s="509" t="str">
        <f>'جدول نتایج '!JL39</f>
        <v/>
      </c>
      <c r="AEC41" s="510"/>
      <c r="AED41" s="487" t="s">
        <v>51</v>
      </c>
      <c r="AEE41" s="488"/>
      <c r="AEF41" s="487"/>
      <c r="AEG41" s="488"/>
      <c r="AEH41" s="487"/>
      <c r="AEI41" s="491"/>
      <c r="AEJ41" s="488"/>
      <c r="AEK41" s="447" t="s">
        <v>1</v>
      </c>
      <c r="AEL41" s="447"/>
      <c r="AEM41" s="181" t="str">
        <f>'جدول نتایج '!JO39</f>
        <v/>
      </c>
      <c r="AEN41" s="509" t="str">
        <f>'جدول نتایج '!JP39</f>
        <v/>
      </c>
      <c r="AEO41" s="510"/>
      <c r="AEP41" s="487" t="s">
        <v>51</v>
      </c>
      <c r="AEQ41" s="488"/>
      <c r="AER41" s="487"/>
      <c r="AES41" s="488"/>
      <c r="AET41" s="487"/>
      <c r="AEU41" s="491"/>
      <c r="AEV41" s="488"/>
      <c r="AEW41" s="447" t="s">
        <v>1</v>
      </c>
      <c r="AEX41" s="447"/>
      <c r="AEY41" s="181" t="str">
        <f>'جدول نتایج '!JS39</f>
        <v/>
      </c>
      <c r="AEZ41" s="509" t="str">
        <f>'جدول نتایج '!JT39</f>
        <v/>
      </c>
      <c r="AFA41" s="510"/>
      <c r="AFB41" s="487" t="s">
        <v>51</v>
      </c>
      <c r="AFC41" s="488"/>
      <c r="AFD41" s="487"/>
      <c r="AFE41" s="488"/>
      <c r="AFF41" s="487"/>
      <c r="AFG41" s="491"/>
      <c r="AFH41" s="488"/>
      <c r="AFI41" s="447" t="s">
        <v>1</v>
      </c>
      <c r="AFJ41" s="447"/>
      <c r="AFK41" s="181" t="str">
        <f>'جدول نتایج '!JW39</f>
        <v/>
      </c>
      <c r="AFL41" s="509" t="str">
        <f>'جدول نتایج '!JX39</f>
        <v/>
      </c>
      <c r="AFM41" s="510"/>
      <c r="AFN41" s="487" t="s">
        <v>51</v>
      </c>
      <c r="AFO41" s="488"/>
      <c r="AFP41" s="487"/>
      <c r="AFQ41" s="488"/>
      <c r="AFR41" s="487"/>
      <c r="AFS41" s="491"/>
      <c r="AFT41" s="488"/>
      <c r="AFU41" s="447" t="s">
        <v>1</v>
      </c>
      <c r="AFV41" s="447"/>
      <c r="AFW41" s="181" t="str">
        <f>'جدول نتایج '!KA39</f>
        <v/>
      </c>
      <c r="AFX41" s="509" t="str">
        <f>'جدول نتایج '!KB39</f>
        <v/>
      </c>
      <c r="AFY41" s="510"/>
      <c r="AFZ41" s="487" t="s">
        <v>51</v>
      </c>
      <c r="AGA41" s="488"/>
      <c r="AGB41" s="487"/>
      <c r="AGC41" s="488"/>
      <c r="AGD41" s="487"/>
      <c r="AGE41" s="491"/>
      <c r="AGF41" s="488"/>
      <c r="AGG41" s="447" t="s">
        <v>1</v>
      </c>
      <c r="AGH41" s="447"/>
      <c r="AGI41" s="181" t="str">
        <f>'جدول نتایج '!KE39</f>
        <v/>
      </c>
      <c r="AGJ41" s="509" t="str">
        <f>'جدول نتایج '!KF39</f>
        <v/>
      </c>
      <c r="AGK41" s="510"/>
      <c r="AGL41" s="487" t="s">
        <v>51</v>
      </c>
      <c r="AGM41" s="488"/>
      <c r="AGN41" s="487"/>
      <c r="AGO41" s="488"/>
      <c r="AGP41" s="487"/>
      <c r="AGQ41" s="491"/>
      <c r="AGR41" s="488"/>
      <c r="AGS41" s="447" t="s">
        <v>1</v>
      </c>
      <c r="AGT41" s="447"/>
      <c r="AGU41" s="181" t="str">
        <f>'جدول نتایج '!KI39</f>
        <v/>
      </c>
      <c r="AGV41" s="509" t="str">
        <f>'جدول نتایج '!KJ39</f>
        <v/>
      </c>
      <c r="AGW41" s="510"/>
      <c r="AGX41" s="487" t="s">
        <v>51</v>
      </c>
      <c r="AGY41" s="488"/>
      <c r="AGZ41" s="487"/>
      <c r="AHA41" s="488"/>
      <c r="AHB41" s="487"/>
      <c r="AHC41" s="491"/>
      <c r="AHD41" s="488"/>
      <c r="AHE41" s="447" t="s">
        <v>1</v>
      </c>
      <c r="AHF41" s="447"/>
      <c r="AHG41" s="181" t="str">
        <f>'جدول نتایج '!KM39</f>
        <v/>
      </c>
      <c r="AHH41" s="509" t="str">
        <f>'جدول نتایج '!KN39</f>
        <v/>
      </c>
      <c r="AHI41" s="510"/>
      <c r="AHJ41" s="487" t="s">
        <v>51</v>
      </c>
      <c r="AHK41" s="488"/>
      <c r="AHL41" s="487"/>
      <c r="AHM41" s="488"/>
      <c r="AHN41" s="487"/>
      <c r="AHO41" s="491"/>
      <c r="AHP41" s="488"/>
      <c r="AHQ41" s="447" t="s">
        <v>1</v>
      </c>
      <c r="AHR41" s="447"/>
      <c r="AHS41" s="181" t="str">
        <f>'جدول نتایج '!KQ39</f>
        <v/>
      </c>
      <c r="AHT41" s="509" t="str">
        <f>'جدول نتایج '!KR39</f>
        <v/>
      </c>
      <c r="AHU41" s="510"/>
      <c r="AHV41" s="487" t="s">
        <v>51</v>
      </c>
      <c r="AHW41" s="488"/>
      <c r="AHX41" s="487"/>
      <c r="AHY41" s="488"/>
      <c r="AHZ41" s="487"/>
      <c r="AIA41" s="491"/>
      <c r="AIB41" s="488"/>
      <c r="AIC41" s="447" t="s">
        <v>1</v>
      </c>
      <c r="AID41" s="447"/>
      <c r="AIE41" s="181" t="str">
        <f>'جدول نتایج '!KU39</f>
        <v/>
      </c>
      <c r="AIF41" s="509" t="str">
        <f>'جدول نتایج '!KV39</f>
        <v/>
      </c>
      <c r="AIG41" s="510"/>
      <c r="AIH41" s="487" t="s">
        <v>51</v>
      </c>
      <c r="AII41" s="488"/>
      <c r="AIJ41" s="487"/>
      <c r="AIK41" s="488"/>
      <c r="AIL41" s="487"/>
      <c r="AIM41" s="491"/>
      <c r="AIN41" s="488"/>
      <c r="AIO41" s="447" t="s">
        <v>1</v>
      </c>
      <c r="AIP41" s="447"/>
      <c r="AIQ41" s="181" t="str">
        <f>'جدول نتایج '!KY39</f>
        <v/>
      </c>
      <c r="AIR41" s="509" t="str">
        <f>'جدول نتایج '!KZ39</f>
        <v/>
      </c>
      <c r="AIS41" s="510"/>
      <c r="AIT41" s="487" t="s">
        <v>51</v>
      </c>
      <c r="AIU41" s="488"/>
      <c r="AIV41" s="487"/>
      <c r="AIW41" s="488"/>
      <c r="AIX41" s="487"/>
      <c r="AIY41" s="491"/>
      <c r="AIZ41" s="488"/>
      <c r="AJA41" s="447" t="s">
        <v>1</v>
      </c>
      <c r="AJB41" s="447"/>
      <c r="AJC41" s="181" t="str">
        <f>'جدول نتایج '!LC39</f>
        <v/>
      </c>
      <c r="AJD41" s="509" t="str">
        <f>'جدول نتایج '!LD39</f>
        <v/>
      </c>
      <c r="AJE41" s="510"/>
      <c r="AJF41" s="487" t="s">
        <v>51</v>
      </c>
      <c r="AJG41" s="488"/>
      <c r="AJH41" s="487"/>
      <c r="AJI41" s="488"/>
      <c r="AJJ41" s="487"/>
      <c r="AJK41" s="491"/>
      <c r="AJL41" s="488"/>
      <c r="AJM41" s="447" t="s">
        <v>1</v>
      </c>
      <c r="AJN41" s="447"/>
      <c r="AJO41" s="181" t="str">
        <f>'جدول نتایج '!LG39</f>
        <v/>
      </c>
      <c r="AJP41" s="509" t="str">
        <f>'جدول نتایج '!LH39</f>
        <v/>
      </c>
      <c r="AJQ41" s="510"/>
      <c r="AJR41" s="487" t="s">
        <v>51</v>
      </c>
      <c r="AJS41" s="488"/>
      <c r="AJT41" s="487"/>
      <c r="AJU41" s="488"/>
      <c r="AJV41" s="487"/>
      <c r="AJW41" s="491"/>
      <c r="AJX41" s="488"/>
      <c r="AJY41" s="447" t="s">
        <v>1</v>
      </c>
      <c r="AJZ41" s="447"/>
      <c r="AKA41" s="181" t="str">
        <f>'جدول نتایج '!LK39</f>
        <v/>
      </c>
      <c r="AKB41" s="509" t="str">
        <f>'جدول نتایج '!LL39</f>
        <v/>
      </c>
      <c r="AKC41" s="510"/>
      <c r="AKD41" s="487" t="s">
        <v>51</v>
      </c>
      <c r="AKE41" s="488"/>
      <c r="AKF41" s="487"/>
      <c r="AKG41" s="488"/>
      <c r="AKH41" s="487"/>
      <c r="AKI41" s="491"/>
      <c r="AKJ41" s="488"/>
    </row>
    <row r="42" spans="1:1309" ht="18" customHeight="1" x14ac:dyDescent="0.3">
      <c r="A42" s="511" t="s">
        <v>56</v>
      </c>
      <c r="B42" s="182" t="s">
        <v>48</v>
      </c>
      <c r="C42" s="176">
        <f>'جدول نتایج '!C40</f>
        <v>0</v>
      </c>
      <c r="D42" s="176">
        <f>'جدول نتایج '!D40</f>
        <v>0</v>
      </c>
      <c r="E42" s="176">
        <f>'جدول نتایج '!E40</f>
        <v>0</v>
      </c>
      <c r="F42" s="489"/>
      <c r="G42" s="490"/>
      <c r="H42" s="489"/>
      <c r="I42" s="490"/>
      <c r="J42" s="492"/>
      <c r="K42" s="493"/>
      <c r="L42" s="494"/>
      <c r="M42" s="511" t="s">
        <v>56</v>
      </c>
      <c r="N42" s="182" t="s">
        <v>48</v>
      </c>
      <c r="O42" s="176">
        <f>'جدول نتایج '!G40</f>
        <v>0</v>
      </c>
      <c r="P42" s="176">
        <f>'جدول نتایج '!H40</f>
        <v>0</v>
      </c>
      <c r="Q42" s="176">
        <f>'جدول نتایج '!I40</f>
        <v>0</v>
      </c>
      <c r="R42" s="489"/>
      <c r="S42" s="490"/>
      <c r="T42" s="489"/>
      <c r="U42" s="490"/>
      <c r="V42" s="492"/>
      <c r="W42" s="493"/>
      <c r="X42" s="494"/>
      <c r="Y42" s="511" t="s">
        <v>56</v>
      </c>
      <c r="Z42" s="182" t="s">
        <v>48</v>
      </c>
      <c r="AA42" s="176">
        <f>'جدول نتایج '!K40</f>
        <v>0</v>
      </c>
      <c r="AB42" s="176">
        <f>'جدول نتایج '!L40</f>
        <v>0</v>
      </c>
      <c r="AC42" s="176">
        <f>'جدول نتایج '!M40</f>
        <v>0</v>
      </c>
      <c r="AD42" s="489"/>
      <c r="AE42" s="490"/>
      <c r="AF42" s="489"/>
      <c r="AG42" s="490"/>
      <c r="AH42" s="492"/>
      <c r="AI42" s="493"/>
      <c r="AJ42" s="494"/>
      <c r="AK42" s="511" t="s">
        <v>56</v>
      </c>
      <c r="AL42" s="182" t="s">
        <v>48</v>
      </c>
      <c r="AM42" s="176">
        <f>'جدول نتایج '!O40</f>
        <v>0</v>
      </c>
      <c r="AN42" s="176">
        <f>'جدول نتایج '!P40</f>
        <v>0</v>
      </c>
      <c r="AO42" s="176">
        <f>'جدول نتایج '!Q40</f>
        <v>0</v>
      </c>
      <c r="AP42" s="489"/>
      <c r="AQ42" s="490"/>
      <c r="AR42" s="489"/>
      <c r="AS42" s="490"/>
      <c r="AT42" s="492"/>
      <c r="AU42" s="493"/>
      <c r="AV42" s="494"/>
      <c r="AW42" s="511" t="s">
        <v>56</v>
      </c>
      <c r="AX42" s="182" t="s">
        <v>48</v>
      </c>
      <c r="AY42" s="176">
        <f>'جدول نتایج '!S40</f>
        <v>0</v>
      </c>
      <c r="AZ42" s="176">
        <f>'جدول نتایج '!T40</f>
        <v>0</v>
      </c>
      <c r="BA42" s="176">
        <f>'جدول نتایج '!U40</f>
        <v>0</v>
      </c>
      <c r="BB42" s="489"/>
      <c r="BC42" s="490"/>
      <c r="BD42" s="489"/>
      <c r="BE42" s="490"/>
      <c r="BF42" s="492"/>
      <c r="BG42" s="493"/>
      <c r="BH42" s="494"/>
      <c r="BI42" s="511" t="s">
        <v>56</v>
      </c>
      <c r="BJ42" s="182" t="s">
        <v>48</v>
      </c>
      <c r="BK42" s="176">
        <f>'جدول نتایج '!W40</f>
        <v>0</v>
      </c>
      <c r="BL42" s="176">
        <f>'جدول نتایج '!X40</f>
        <v>0</v>
      </c>
      <c r="BM42" s="176">
        <f>'جدول نتایج '!Y40</f>
        <v>0</v>
      </c>
      <c r="BN42" s="489"/>
      <c r="BO42" s="490"/>
      <c r="BP42" s="489"/>
      <c r="BQ42" s="490"/>
      <c r="BR42" s="492"/>
      <c r="BS42" s="493"/>
      <c r="BT42" s="494"/>
      <c r="BU42" s="511" t="s">
        <v>56</v>
      </c>
      <c r="BV42" s="182" t="s">
        <v>48</v>
      </c>
      <c r="BW42" s="176">
        <f>'جدول نتایج '!AA40</f>
        <v>0</v>
      </c>
      <c r="BX42" s="176">
        <f>'جدول نتایج '!AB40</f>
        <v>0</v>
      </c>
      <c r="BY42" s="176">
        <f>'جدول نتایج '!AC40</f>
        <v>0</v>
      </c>
      <c r="BZ42" s="489"/>
      <c r="CA42" s="490"/>
      <c r="CB42" s="489"/>
      <c r="CC42" s="490"/>
      <c r="CD42" s="492"/>
      <c r="CE42" s="493"/>
      <c r="CF42" s="494"/>
      <c r="CG42" s="511" t="s">
        <v>56</v>
      </c>
      <c r="CH42" s="182" t="s">
        <v>48</v>
      </c>
      <c r="CI42" s="176">
        <f>'جدول نتایج '!AE40</f>
        <v>0</v>
      </c>
      <c r="CJ42" s="176">
        <f>'جدول نتایج '!AF40</f>
        <v>0</v>
      </c>
      <c r="CK42" s="176">
        <f>'جدول نتایج '!AG40</f>
        <v>0</v>
      </c>
      <c r="CL42" s="489"/>
      <c r="CM42" s="490"/>
      <c r="CN42" s="489"/>
      <c r="CO42" s="490"/>
      <c r="CP42" s="492"/>
      <c r="CQ42" s="493"/>
      <c r="CR42" s="494"/>
      <c r="CS42" s="511" t="s">
        <v>56</v>
      </c>
      <c r="CT42" s="182" t="s">
        <v>48</v>
      </c>
      <c r="CU42" s="176">
        <f>'جدول نتایج '!AI40</f>
        <v>0</v>
      </c>
      <c r="CV42" s="176">
        <f>'جدول نتایج '!AJ40</f>
        <v>0</v>
      </c>
      <c r="CW42" s="176">
        <f>'جدول نتایج '!AK40</f>
        <v>0</v>
      </c>
      <c r="CX42" s="489"/>
      <c r="CY42" s="490"/>
      <c r="CZ42" s="489"/>
      <c r="DA42" s="490"/>
      <c r="DB42" s="492"/>
      <c r="DC42" s="493"/>
      <c r="DD42" s="494"/>
      <c r="DE42" s="511" t="s">
        <v>56</v>
      </c>
      <c r="DF42" s="182" t="s">
        <v>48</v>
      </c>
      <c r="DG42" s="176">
        <f>'جدول نتایج '!AM40</f>
        <v>0</v>
      </c>
      <c r="DH42" s="176">
        <f>'جدول نتایج '!AN40</f>
        <v>0</v>
      </c>
      <c r="DI42" s="176">
        <f>'جدول نتایج '!AO40</f>
        <v>0</v>
      </c>
      <c r="DJ42" s="489"/>
      <c r="DK42" s="490"/>
      <c r="DL42" s="489"/>
      <c r="DM42" s="490"/>
      <c r="DN42" s="492"/>
      <c r="DO42" s="493"/>
      <c r="DP42" s="494"/>
      <c r="DQ42" s="511" t="s">
        <v>56</v>
      </c>
      <c r="DR42" s="182" t="s">
        <v>48</v>
      </c>
      <c r="DS42" s="176">
        <f>'جدول نتایج '!AQ40</f>
        <v>0</v>
      </c>
      <c r="DT42" s="176">
        <f>'جدول نتایج '!AR40</f>
        <v>0</v>
      </c>
      <c r="DU42" s="176">
        <f>'جدول نتایج '!AS40</f>
        <v>0</v>
      </c>
      <c r="DV42" s="489"/>
      <c r="DW42" s="490"/>
      <c r="DX42" s="489"/>
      <c r="DY42" s="490"/>
      <c r="DZ42" s="492"/>
      <c r="EA42" s="493"/>
      <c r="EB42" s="494"/>
      <c r="EC42" s="511" t="s">
        <v>56</v>
      </c>
      <c r="ED42" s="182" t="s">
        <v>48</v>
      </c>
      <c r="EE42" s="176">
        <f>'جدول نتایج '!AU40</f>
        <v>0</v>
      </c>
      <c r="EF42" s="176">
        <f>'جدول نتایج '!AV40</f>
        <v>0</v>
      </c>
      <c r="EG42" s="176">
        <f>'جدول نتایج '!AW40</f>
        <v>0</v>
      </c>
      <c r="EH42" s="489"/>
      <c r="EI42" s="490"/>
      <c r="EJ42" s="489"/>
      <c r="EK42" s="490"/>
      <c r="EL42" s="492"/>
      <c r="EM42" s="493"/>
      <c r="EN42" s="494"/>
      <c r="EO42" s="511" t="s">
        <v>56</v>
      </c>
      <c r="EP42" s="182" t="s">
        <v>48</v>
      </c>
      <c r="EQ42" s="176">
        <f>'جدول نتایج '!AY40</f>
        <v>0</v>
      </c>
      <c r="ER42" s="176">
        <f>'جدول نتایج '!AZ40</f>
        <v>0</v>
      </c>
      <c r="ES42" s="176">
        <f>'جدول نتایج '!BA40</f>
        <v>0</v>
      </c>
      <c r="ET42" s="489"/>
      <c r="EU42" s="490"/>
      <c r="EV42" s="489"/>
      <c r="EW42" s="490"/>
      <c r="EX42" s="492"/>
      <c r="EY42" s="493"/>
      <c r="EZ42" s="494"/>
      <c r="FA42" s="511" t="s">
        <v>56</v>
      </c>
      <c r="FB42" s="182" t="s">
        <v>48</v>
      </c>
      <c r="FC42" s="176">
        <f>'جدول نتایج '!BC40</f>
        <v>0</v>
      </c>
      <c r="FD42" s="176">
        <f>'جدول نتایج '!BD40</f>
        <v>0</v>
      </c>
      <c r="FE42" s="176">
        <f>'جدول نتایج '!BE40</f>
        <v>0</v>
      </c>
      <c r="FF42" s="489"/>
      <c r="FG42" s="490"/>
      <c r="FH42" s="489"/>
      <c r="FI42" s="490"/>
      <c r="FJ42" s="492"/>
      <c r="FK42" s="493"/>
      <c r="FL42" s="494"/>
      <c r="FM42" s="511" t="s">
        <v>56</v>
      </c>
      <c r="FN42" s="182" t="s">
        <v>48</v>
      </c>
      <c r="FO42" s="176">
        <f>'جدول نتایج '!BG40</f>
        <v>0</v>
      </c>
      <c r="FP42" s="176">
        <f>'جدول نتایج '!BH40</f>
        <v>0</v>
      </c>
      <c r="FQ42" s="176">
        <f>'جدول نتایج '!BI40</f>
        <v>0</v>
      </c>
      <c r="FR42" s="489"/>
      <c r="FS42" s="490"/>
      <c r="FT42" s="489"/>
      <c r="FU42" s="490"/>
      <c r="FV42" s="492"/>
      <c r="FW42" s="493"/>
      <c r="FX42" s="494"/>
      <c r="FY42" s="511" t="s">
        <v>56</v>
      </c>
      <c r="FZ42" s="182" t="s">
        <v>48</v>
      </c>
      <c r="GA42" s="176">
        <f>'جدول نتایج '!BK40</f>
        <v>0</v>
      </c>
      <c r="GB42" s="176">
        <f>'جدول نتایج '!BL40</f>
        <v>0</v>
      </c>
      <c r="GC42" s="176">
        <f>'جدول نتایج '!BM40</f>
        <v>0</v>
      </c>
      <c r="GD42" s="489"/>
      <c r="GE42" s="490"/>
      <c r="GF42" s="489"/>
      <c r="GG42" s="490"/>
      <c r="GH42" s="492"/>
      <c r="GI42" s="493"/>
      <c r="GJ42" s="494"/>
      <c r="GK42" s="511" t="s">
        <v>56</v>
      </c>
      <c r="GL42" s="182" t="s">
        <v>48</v>
      </c>
      <c r="GM42" s="176">
        <f>'جدول نتایج '!BO40</f>
        <v>0</v>
      </c>
      <c r="GN42" s="176">
        <f>'جدول نتایج '!BP40</f>
        <v>0</v>
      </c>
      <c r="GO42" s="176">
        <f>'جدول نتایج '!BQ40</f>
        <v>0</v>
      </c>
      <c r="GP42" s="489"/>
      <c r="GQ42" s="490"/>
      <c r="GR42" s="489"/>
      <c r="GS42" s="490"/>
      <c r="GT42" s="492"/>
      <c r="GU42" s="493"/>
      <c r="GV42" s="494"/>
      <c r="GW42" s="511" t="s">
        <v>56</v>
      </c>
      <c r="GX42" s="182" t="s">
        <v>48</v>
      </c>
      <c r="GY42" s="176">
        <f>'جدول نتایج '!BS40</f>
        <v>0</v>
      </c>
      <c r="GZ42" s="176">
        <f>'جدول نتایج '!BT40</f>
        <v>0</v>
      </c>
      <c r="HA42" s="176">
        <f>'جدول نتایج '!BU40</f>
        <v>0</v>
      </c>
      <c r="HB42" s="489"/>
      <c r="HC42" s="490"/>
      <c r="HD42" s="489"/>
      <c r="HE42" s="490"/>
      <c r="HF42" s="492"/>
      <c r="HG42" s="493"/>
      <c r="HH42" s="494"/>
      <c r="HI42" s="511" t="s">
        <v>56</v>
      </c>
      <c r="HJ42" s="182" t="s">
        <v>48</v>
      </c>
      <c r="HK42" s="176">
        <f>'جدول نتایج '!BW40</f>
        <v>0</v>
      </c>
      <c r="HL42" s="176">
        <f>'جدول نتایج '!BX40</f>
        <v>0</v>
      </c>
      <c r="HM42" s="176">
        <f>'جدول نتایج '!BY40</f>
        <v>0</v>
      </c>
      <c r="HN42" s="489"/>
      <c r="HO42" s="490"/>
      <c r="HP42" s="489"/>
      <c r="HQ42" s="490"/>
      <c r="HR42" s="492"/>
      <c r="HS42" s="493"/>
      <c r="HT42" s="494"/>
      <c r="HU42" s="511" t="s">
        <v>56</v>
      </c>
      <c r="HV42" s="182" t="s">
        <v>48</v>
      </c>
      <c r="HW42" s="176">
        <f>'جدول نتایج '!CA40</f>
        <v>0</v>
      </c>
      <c r="HX42" s="176">
        <f>'جدول نتایج '!CB40</f>
        <v>0</v>
      </c>
      <c r="HY42" s="176">
        <f>'جدول نتایج '!CC40</f>
        <v>0</v>
      </c>
      <c r="HZ42" s="489"/>
      <c r="IA42" s="490"/>
      <c r="IB42" s="489"/>
      <c r="IC42" s="490"/>
      <c r="ID42" s="492"/>
      <c r="IE42" s="493"/>
      <c r="IF42" s="494"/>
      <c r="IG42" s="511" t="s">
        <v>56</v>
      </c>
      <c r="IH42" s="182" t="s">
        <v>48</v>
      </c>
      <c r="II42" s="176">
        <f>'جدول نتایج '!CE40</f>
        <v>0</v>
      </c>
      <c r="IJ42" s="176">
        <f>'جدول نتایج '!CF40</f>
        <v>0</v>
      </c>
      <c r="IK42" s="176">
        <f>'جدول نتایج '!CG40</f>
        <v>0</v>
      </c>
      <c r="IL42" s="489"/>
      <c r="IM42" s="490"/>
      <c r="IN42" s="489"/>
      <c r="IO42" s="490"/>
      <c r="IP42" s="492"/>
      <c r="IQ42" s="493"/>
      <c r="IR42" s="494"/>
      <c r="IS42" s="511" t="s">
        <v>56</v>
      </c>
      <c r="IT42" s="182" t="s">
        <v>48</v>
      </c>
      <c r="IU42" s="176">
        <f>'جدول نتایج '!CI40</f>
        <v>0</v>
      </c>
      <c r="IV42" s="176">
        <f>'جدول نتایج '!CJ40</f>
        <v>0</v>
      </c>
      <c r="IW42" s="176">
        <f>'جدول نتایج '!CK40</f>
        <v>0</v>
      </c>
      <c r="IX42" s="489"/>
      <c r="IY42" s="490"/>
      <c r="IZ42" s="489"/>
      <c r="JA42" s="490"/>
      <c r="JB42" s="492"/>
      <c r="JC42" s="493"/>
      <c r="JD42" s="494"/>
      <c r="JE42" s="511" t="s">
        <v>56</v>
      </c>
      <c r="JF42" s="182" t="s">
        <v>48</v>
      </c>
      <c r="JG42" s="176">
        <f>'جدول نتایج '!CM40</f>
        <v>0</v>
      </c>
      <c r="JH42" s="176">
        <f>'جدول نتایج '!CN40</f>
        <v>0</v>
      </c>
      <c r="JI42" s="176">
        <f>'جدول نتایج '!CO40</f>
        <v>0</v>
      </c>
      <c r="JJ42" s="489"/>
      <c r="JK42" s="490"/>
      <c r="JL42" s="489"/>
      <c r="JM42" s="490"/>
      <c r="JN42" s="492"/>
      <c r="JO42" s="493"/>
      <c r="JP42" s="494"/>
      <c r="JQ42" s="511" t="s">
        <v>56</v>
      </c>
      <c r="JR42" s="182" t="s">
        <v>48</v>
      </c>
      <c r="JS42" s="176">
        <f>'جدول نتایج '!CQ40</f>
        <v>0</v>
      </c>
      <c r="JT42" s="176">
        <f>'جدول نتایج '!CR40</f>
        <v>0</v>
      </c>
      <c r="JU42" s="176">
        <f>'جدول نتایج '!CS40</f>
        <v>0</v>
      </c>
      <c r="JV42" s="489"/>
      <c r="JW42" s="490"/>
      <c r="JX42" s="489"/>
      <c r="JY42" s="490"/>
      <c r="JZ42" s="492"/>
      <c r="KA42" s="493"/>
      <c r="KB42" s="494"/>
      <c r="KC42" s="511" t="s">
        <v>56</v>
      </c>
      <c r="KD42" s="182" t="s">
        <v>48</v>
      </c>
      <c r="KE42" s="176">
        <f>'جدول نتایج '!CU40</f>
        <v>0</v>
      </c>
      <c r="KF42" s="176">
        <f>'جدول نتایج '!CV40</f>
        <v>0</v>
      </c>
      <c r="KG42" s="176">
        <f>'جدول نتایج '!CW40</f>
        <v>0</v>
      </c>
      <c r="KH42" s="489"/>
      <c r="KI42" s="490"/>
      <c r="KJ42" s="489"/>
      <c r="KK42" s="490"/>
      <c r="KL42" s="492"/>
      <c r="KM42" s="493"/>
      <c r="KN42" s="494"/>
      <c r="KO42" s="511" t="s">
        <v>56</v>
      </c>
      <c r="KP42" s="182" t="s">
        <v>48</v>
      </c>
      <c r="KQ42" s="176">
        <f>'جدول نتایج '!CY40</f>
        <v>0</v>
      </c>
      <c r="KR42" s="176">
        <f>'جدول نتایج '!CZ40</f>
        <v>0</v>
      </c>
      <c r="KS42" s="176">
        <f>'جدول نتایج '!DA40</f>
        <v>0</v>
      </c>
      <c r="KT42" s="489"/>
      <c r="KU42" s="490"/>
      <c r="KV42" s="489"/>
      <c r="KW42" s="490"/>
      <c r="KX42" s="492"/>
      <c r="KY42" s="493"/>
      <c r="KZ42" s="494"/>
      <c r="LA42" s="511" t="s">
        <v>56</v>
      </c>
      <c r="LB42" s="182" t="s">
        <v>48</v>
      </c>
      <c r="LC42" s="176">
        <f>'جدول نتایج '!DC40</f>
        <v>0</v>
      </c>
      <c r="LD42" s="176">
        <f>'جدول نتایج '!DD40</f>
        <v>0</v>
      </c>
      <c r="LE42" s="176">
        <f>'جدول نتایج '!DE40</f>
        <v>0</v>
      </c>
      <c r="LF42" s="489"/>
      <c r="LG42" s="490"/>
      <c r="LH42" s="489"/>
      <c r="LI42" s="490"/>
      <c r="LJ42" s="492"/>
      <c r="LK42" s="493"/>
      <c r="LL42" s="494"/>
      <c r="LM42" s="511" t="s">
        <v>56</v>
      </c>
      <c r="LN42" s="182" t="s">
        <v>48</v>
      </c>
      <c r="LO42" s="176">
        <f>'جدول نتایج '!DG40</f>
        <v>0</v>
      </c>
      <c r="LP42" s="176">
        <f>'جدول نتایج '!DH40</f>
        <v>0</v>
      </c>
      <c r="LQ42" s="176">
        <f>'جدول نتایج '!DI40</f>
        <v>0</v>
      </c>
      <c r="LR42" s="489"/>
      <c r="LS42" s="490"/>
      <c r="LT42" s="489"/>
      <c r="LU42" s="490"/>
      <c r="LV42" s="492"/>
      <c r="LW42" s="493"/>
      <c r="LX42" s="494"/>
      <c r="LY42" s="511" t="s">
        <v>56</v>
      </c>
      <c r="LZ42" s="182" t="s">
        <v>48</v>
      </c>
      <c r="MA42" s="176">
        <f>'جدول نتایج '!DK40</f>
        <v>0</v>
      </c>
      <c r="MB42" s="176">
        <f>'جدول نتایج '!DL40</f>
        <v>0</v>
      </c>
      <c r="MC42" s="176">
        <f>'جدول نتایج '!DM40</f>
        <v>0</v>
      </c>
      <c r="MD42" s="489"/>
      <c r="ME42" s="490"/>
      <c r="MF42" s="489"/>
      <c r="MG42" s="490"/>
      <c r="MH42" s="492"/>
      <c r="MI42" s="493"/>
      <c r="MJ42" s="494"/>
      <c r="MK42" s="511" t="s">
        <v>56</v>
      </c>
      <c r="ML42" s="182" t="s">
        <v>48</v>
      </c>
      <c r="MM42" s="176">
        <f>'جدول نتایج '!DO40</f>
        <v>0</v>
      </c>
      <c r="MN42" s="176">
        <f>'جدول نتایج '!DP40</f>
        <v>0</v>
      </c>
      <c r="MO42" s="176">
        <f>'جدول نتایج '!DQ40</f>
        <v>0</v>
      </c>
      <c r="MP42" s="489"/>
      <c r="MQ42" s="490"/>
      <c r="MR42" s="489"/>
      <c r="MS42" s="490"/>
      <c r="MT42" s="492"/>
      <c r="MU42" s="493"/>
      <c r="MV42" s="494"/>
      <c r="MW42" s="511" t="s">
        <v>56</v>
      </c>
      <c r="MX42" s="182" t="s">
        <v>48</v>
      </c>
      <c r="MY42" s="176">
        <f>'جدول نتایج '!DS40</f>
        <v>0</v>
      </c>
      <c r="MZ42" s="176">
        <f>'جدول نتایج '!DT40</f>
        <v>0</v>
      </c>
      <c r="NA42" s="176">
        <f>'جدول نتایج '!DU40</f>
        <v>0</v>
      </c>
      <c r="NB42" s="489"/>
      <c r="NC42" s="490"/>
      <c r="ND42" s="489"/>
      <c r="NE42" s="490"/>
      <c r="NF42" s="492"/>
      <c r="NG42" s="493"/>
      <c r="NH42" s="494"/>
      <c r="NI42" s="511" t="s">
        <v>56</v>
      </c>
      <c r="NJ42" s="182" t="s">
        <v>48</v>
      </c>
      <c r="NK42" s="176">
        <f>'جدول نتایج '!DW40</f>
        <v>0</v>
      </c>
      <c r="NL42" s="176">
        <f>'جدول نتایج '!DX40</f>
        <v>0</v>
      </c>
      <c r="NM42" s="176">
        <f>'جدول نتایج '!DY40</f>
        <v>0</v>
      </c>
      <c r="NN42" s="489"/>
      <c r="NO42" s="490"/>
      <c r="NP42" s="489"/>
      <c r="NQ42" s="490"/>
      <c r="NR42" s="492"/>
      <c r="NS42" s="493"/>
      <c r="NT42" s="494"/>
      <c r="NU42" s="511" t="s">
        <v>56</v>
      </c>
      <c r="NV42" s="182" t="s">
        <v>48</v>
      </c>
      <c r="NW42" s="176">
        <f>'جدول نتایج '!EA40</f>
        <v>0</v>
      </c>
      <c r="NX42" s="176">
        <f>'جدول نتایج '!EB40</f>
        <v>0</v>
      </c>
      <c r="NY42" s="176">
        <f>'جدول نتایج '!EC40</f>
        <v>0</v>
      </c>
      <c r="NZ42" s="489"/>
      <c r="OA42" s="490"/>
      <c r="OB42" s="489"/>
      <c r="OC42" s="490"/>
      <c r="OD42" s="492"/>
      <c r="OE42" s="493"/>
      <c r="OF42" s="494"/>
      <c r="OG42" s="511" t="s">
        <v>56</v>
      </c>
      <c r="OH42" s="182" t="s">
        <v>48</v>
      </c>
      <c r="OI42" s="176">
        <f>'جدول نتایج '!EE40</f>
        <v>0</v>
      </c>
      <c r="OJ42" s="176">
        <f>'جدول نتایج '!EF40</f>
        <v>0</v>
      </c>
      <c r="OK42" s="176">
        <f>'جدول نتایج '!EG40</f>
        <v>0</v>
      </c>
      <c r="OL42" s="489"/>
      <c r="OM42" s="490"/>
      <c r="ON42" s="489"/>
      <c r="OO42" s="490"/>
      <c r="OP42" s="492"/>
      <c r="OQ42" s="493"/>
      <c r="OR42" s="494"/>
      <c r="OS42" s="511" t="s">
        <v>56</v>
      </c>
      <c r="OT42" s="182" t="s">
        <v>48</v>
      </c>
      <c r="OU42" s="176">
        <f>'جدول نتایج '!EI40</f>
        <v>0</v>
      </c>
      <c r="OV42" s="176">
        <f>'جدول نتایج '!EJ40</f>
        <v>0</v>
      </c>
      <c r="OW42" s="176">
        <f>'جدول نتایج '!EK40</f>
        <v>0</v>
      </c>
      <c r="OX42" s="489"/>
      <c r="OY42" s="490"/>
      <c r="OZ42" s="489"/>
      <c r="PA42" s="490"/>
      <c r="PB42" s="492"/>
      <c r="PC42" s="493"/>
      <c r="PD42" s="494"/>
      <c r="PE42" s="511" t="s">
        <v>56</v>
      </c>
      <c r="PF42" s="182" t="s">
        <v>48</v>
      </c>
      <c r="PG42" s="176">
        <f>'جدول نتایج '!EM40</f>
        <v>0</v>
      </c>
      <c r="PH42" s="176">
        <f>'جدول نتایج '!EN40</f>
        <v>0</v>
      </c>
      <c r="PI42" s="176">
        <f>'جدول نتایج '!EO40</f>
        <v>0</v>
      </c>
      <c r="PJ42" s="489"/>
      <c r="PK42" s="490"/>
      <c r="PL42" s="489"/>
      <c r="PM42" s="490"/>
      <c r="PN42" s="492"/>
      <c r="PO42" s="493"/>
      <c r="PP42" s="494"/>
      <c r="PQ42" s="511" t="s">
        <v>56</v>
      </c>
      <c r="PR42" s="182" t="s">
        <v>48</v>
      </c>
      <c r="PS42" s="176">
        <f>'جدول نتایج '!EQ40</f>
        <v>0</v>
      </c>
      <c r="PT42" s="176">
        <f>'جدول نتایج '!ER40</f>
        <v>0</v>
      </c>
      <c r="PU42" s="176">
        <f>'جدول نتایج '!ES40</f>
        <v>0</v>
      </c>
      <c r="PV42" s="489"/>
      <c r="PW42" s="490"/>
      <c r="PX42" s="489"/>
      <c r="PY42" s="490"/>
      <c r="PZ42" s="492"/>
      <c r="QA42" s="493"/>
      <c r="QB42" s="494"/>
      <c r="QC42" s="511" t="s">
        <v>56</v>
      </c>
      <c r="QD42" s="182" t="s">
        <v>48</v>
      </c>
      <c r="QE42" s="176">
        <f>'جدول نتایج '!EU40</f>
        <v>0</v>
      </c>
      <c r="QF42" s="176">
        <f>'جدول نتایج '!EV40</f>
        <v>0</v>
      </c>
      <c r="QG42" s="176">
        <f>'جدول نتایج '!EW40</f>
        <v>0</v>
      </c>
      <c r="QH42" s="489"/>
      <c r="QI42" s="490"/>
      <c r="QJ42" s="489"/>
      <c r="QK42" s="490"/>
      <c r="QL42" s="492"/>
      <c r="QM42" s="493"/>
      <c r="QN42" s="494"/>
      <c r="QO42" s="511" t="s">
        <v>56</v>
      </c>
      <c r="QP42" s="182" t="s">
        <v>48</v>
      </c>
      <c r="QQ42" s="176">
        <f>'جدول نتایج '!EY40</f>
        <v>0</v>
      </c>
      <c r="QR42" s="176">
        <f>'جدول نتایج '!EZ40</f>
        <v>0</v>
      </c>
      <c r="QS42" s="176">
        <f>'جدول نتایج '!FA40</f>
        <v>0</v>
      </c>
      <c r="QT42" s="489"/>
      <c r="QU42" s="490"/>
      <c r="QV42" s="489"/>
      <c r="QW42" s="490"/>
      <c r="QX42" s="492"/>
      <c r="QY42" s="493"/>
      <c r="QZ42" s="494"/>
      <c r="RA42" s="511" t="s">
        <v>56</v>
      </c>
      <c r="RB42" s="182" t="s">
        <v>48</v>
      </c>
      <c r="RC42" s="176">
        <f>'جدول نتایج '!FC40</f>
        <v>0</v>
      </c>
      <c r="RD42" s="176">
        <f>'جدول نتایج '!FD40</f>
        <v>0</v>
      </c>
      <c r="RE42" s="176">
        <f>'جدول نتایج '!FE40</f>
        <v>0</v>
      </c>
      <c r="RF42" s="489"/>
      <c r="RG42" s="490"/>
      <c r="RH42" s="489"/>
      <c r="RI42" s="490"/>
      <c r="RJ42" s="492"/>
      <c r="RK42" s="493"/>
      <c r="RL42" s="494"/>
      <c r="RM42" s="511" t="s">
        <v>56</v>
      </c>
      <c r="RN42" s="182" t="s">
        <v>48</v>
      </c>
      <c r="RO42" s="176">
        <f>'جدول نتایج '!FG40</f>
        <v>0</v>
      </c>
      <c r="RP42" s="176">
        <f>'جدول نتایج '!FH40</f>
        <v>0</v>
      </c>
      <c r="RQ42" s="176">
        <f>'جدول نتایج '!FI40</f>
        <v>0</v>
      </c>
      <c r="RR42" s="489"/>
      <c r="RS42" s="490"/>
      <c r="RT42" s="489"/>
      <c r="RU42" s="490"/>
      <c r="RV42" s="492"/>
      <c r="RW42" s="493"/>
      <c r="RX42" s="494"/>
      <c r="RY42" s="511" t="s">
        <v>56</v>
      </c>
      <c r="RZ42" s="182" t="s">
        <v>48</v>
      </c>
      <c r="SA42" s="176">
        <f>'جدول نتایج '!FK40</f>
        <v>0</v>
      </c>
      <c r="SB42" s="176">
        <f>'جدول نتایج '!FL40</f>
        <v>0</v>
      </c>
      <c r="SC42" s="176">
        <f>'جدول نتایج '!FM40</f>
        <v>0</v>
      </c>
      <c r="SD42" s="489"/>
      <c r="SE42" s="490"/>
      <c r="SF42" s="489"/>
      <c r="SG42" s="490"/>
      <c r="SH42" s="492"/>
      <c r="SI42" s="493"/>
      <c r="SJ42" s="494"/>
      <c r="SK42" s="511" t="s">
        <v>56</v>
      </c>
      <c r="SL42" s="182" t="s">
        <v>48</v>
      </c>
      <c r="SM42" s="176">
        <f>'جدول نتایج '!FO40</f>
        <v>0</v>
      </c>
      <c r="SN42" s="176">
        <f>'جدول نتایج '!FP40</f>
        <v>0</v>
      </c>
      <c r="SO42" s="176">
        <f>'جدول نتایج '!FQ40</f>
        <v>0</v>
      </c>
      <c r="SP42" s="489"/>
      <c r="SQ42" s="490"/>
      <c r="SR42" s="489"/>
      <c r="SS42" s="490"/>
      <c r="ST42" s="492"/>
      <c r="SU42" s="493"/>
      <c r="SV42" s="494"/>
      <c r="SW42" s="511" t="s">
        <v>56</v>
      </c>
      <c r="SX42" s="182" t="s">
        <v>48</v>
      </c>
      <c r="SY42" s="176">
        <f>'جدول نتایج '!FS40</f>
        <v>0</v>
      </c>
      <c r="SZ42" s="176">
        <f>'جدول نتایج '!FT40</f>
        <v>0</v>
      </c>
      <c r="TA42" s="176">
        <f>'جدول نتایج '!FU40</f>
        <v>0</v>
      </c>
      <c r="TB42" s="489"/>
      <c r="TC42" s="490"/>
      <c r="TD42" s="489"/>
      <c r="TE42" s="490"/>
      <c r="TF42" s="492"/>
      <c r="TG42" s="493"/>
      <c r="TH42" s="494"/>
      <c r="TI42" s="511" t="s">
        <v>56</v>
      </c>
      <c r="TJ42" s="182" t="s">
        <v>48</v>
      </c>
      <c r="TK42" s="176">
        <f>'جدول نتایج '!FW40</f>
        <v>0</v>
      </c>
      <c r="TL42" s="176">
        <f>'جدول نتایج '!FX40</f>
        <v>0</v>
      </c>
      <c r="TM42" s="176">
        <f>'جدول نتایج '!FY40</f>
        <v>0</v>
      </c>
      <c r="TN42" s="489"/>
      <c r="TO42" s="490"/>
      <c r="TP42" s="489"/>
      <c r="TQ42" s="490"/>
      <c r="TR42" s="492"/>
      <c r="TS42" s="493"/>
      <c r="TT42" s="494"/>
      <c r="TU42" s="511" t="s">
        <v>56</v>
      </c>
      <c r="TV42" s="182" t="s">
        <v>48</v>
      </c>
      <c r="TW42" s="176">
        <f>'جدول نتایج '!GA40</f>
        <v>0</v>
      </c>
      <c r="TX42" s="176">
        <f>'جدول نتایج '!GB40</f>
        <v>0</v>
      </c>
      <c r="TY42" s="176">
        <f>'جدول نتایج '!GC40</f>
        <v>0</v>
      </c>
      <c r="TZ42" s="489"/>
      <c r="UA42" s="490"/>
      <c r="UB42" s="489"/>
      <c r="UC42" s="490"/>
      <c r="UD42" s="492"/>
      <c r="UE42" s="493"/>
      <c r="UF42" s="494"/>
      <c r="UG42" s="511" t="s">
        <v>56</v>
      </c>
      <c r="UH42" s="182" t="s">
        <v>48</v>
      </c>
      <c r="UI42" s="176">
        <f>'جدول نتایج '!GE40</f>
        <v>0</v>
      </c>
      <c r="UJ42" s="176">
        <f>'جدول نتایج '!GF40</f>
        <v>0</v>
      </c>
      <c r="UK42" s="176">
        <f>'جدول نتایج '!GG40</f>
        <v>0</v>
      </c>
      <c r="UL42" s="489"/>
      <c r="UM42" s="490"/>
      <c r="UN42" s="489"/>
      <c r="UO42" s="490"/>
      <c r="UP42" s="492"/>
      <c r="UQ42" s="493"/>
      <c r="UR42" s="494"/>
      <c r="US42" s="511" t="s">
        <v>56</v>
      </c>
      <c r="UT42" s="182" t="s">
        <v>48</v>
      </c>
      <c r="UU42" s="176">
        <f>'جدول نتایج '!GI40</f>
        <v>0</v>
      </c>
      <c r="UV42" s="176">
        <f>'جدول نتایج '!GJ40</f>
        <v>0</v>
      </c>
      <c r="UW42" s="176">
        <f>'جدول نتایج '!GK40</f>
        <v>0</v>
      </c>
      <c r="UX42" s="489"/>
      <c r="UY42" s="490"/>
      <c r="UZ42" s="489"/>
      <c r="VA42" s="490"/>
      <c r="VB42" s="492"/>
      <c r="VC42" s="493"/>
      <c r="VD42" s="494"/>
      <c r="VE42" s="511" t="s">
        <v>56</v>
      </c>
      <c r="VF42" s="182" t="s">
        <v>48</v>
      </c>
      <c r="VG42" s="176">
        <f>'جدول نتایج '!GM40</f>
        <v>0</v>
      </c>
      <c r="VH42" s="176">
        <f>'جدول نتایج '!GN40</f>
        <v>0</v>
      </c>
      <c r="VI42" s="176">
        <f>'جدول نتایج '!GO40</f>
        <v>0</v>
      </c>
      <c r="VJ42" s="489"/>
      <c r="VK42" s="490"/>
      <c r="VL42" s="489"/>
      <c r="VM42" s="490"/>
      <c r="VN42" s="492"/>
      <c r="VO42" s="493"/>
      <c r="VP42" s="494"/>
      <c r="VQ42" s="511" t="s">
        <v>56</v>
      </c>
      <c r="VR42" s="182" t="s">
        <v>48</v>
      </c>
      <c r="VS42" s="176">
        <f>'جدول نتایج '!GQ40</f>
        <v>0</v>
      </c>
      <c r="VT42" s="176">
        <f>'جدول نتایج '!GR40</f>
        <v>0</v>
      </c>
      <c r="VU42" s="176">
        <f>'جدول نتایج '!GS40</f>
        <v>0</v>
      </c>
      <c r="VV42" s="489"/>
      <c r="VW42" s="490"/>
      <c r="VX42" s="489"/>
      <c r="VY42" s="490"/>
      <c r="VZ42" s="492"/>
      <c r="WA42" s="493"/>
      <c r="WB42" s="494"/>
      <c r="WC42" s="511" t="s">
        <v>56</v>
      </c>
      <c r="WD42" s="182" t="s">
        <v>48</v>
      </c>
      <c r="WE42" s="176">
        <f>'جدول نتایج '!GU40</f>
        <v>0</v>
      </c>
      <c r="WF42" s="176">
        <f>'جدول نتایج '!GV40</f>
        <v>0</v>
      </c>
      <c r="WG42" s="176">
        <f>'جدول نتایج '!GW40</f>
        <v>0</v>
      </c>
      <c r="WH42" s="489"/>
      <c r="WI42" s="490"/>
      <c r="WJ42" s="489"/>
      <c r="WK42" s="490"/>
      <c r="WL42" s="492"/>
      <c r="WM42" s="493"/>
      <c r="WN42" s="494"/>
      <c r="WO42" s="511" t="s">
        <v>56</v>
      </c>
      <c r="WP42" s="182" t="s">
        <v>48</v>
      </c>
      <c r="WQ42" s="176">
        <f>'جدول نتایج '!GY40</f>
        <v>0</v>
      </c>
      <c r="WR42" s="176">
        <f>'جدول نتایج '!GZ40</f>
        <v>0</v>
      </c>
      <c r="WS42" s="176">
        <f>'جدول نتایج '!HA40</f>
        <v>0</v>
      </c>
      <c r="WT42" s="489"/>
      <c r="WU42" s="490"/>
      <c r="WV42" s="489"/>
      <c r="WW42" s="490"/>
      <c r="WX42" s="492"/>
      <c r="WY42" s="493"/>
      <c r="WZ42" s="494"/>
      <c r="XA42" s="511" t="s">
        <v>56</v>
      </c>
      <c r="XB42" s="182" t="s">
        <v>48</v>
      </c>
      <c r="XC42" s="176">
        <f>'جدول نتایج '!HC40</f>
        <v>0</v>
      </c>
      <c r="XD42" s="176">
        <f>'جدول نتایج '!HD40</f>
        <v>0</v>
      </c>
      <c r="XE42" s="176">
        <f>'جدول نتایج '!HE40</f>
        <v>0</v>
      </c>
      <c r="XF42" s="489"/>
      <c r="XG42" s="490"/>
      <c r="XH42" s="489"/>
      <c r="XI42" s="490"/>
      <c r="XJ42" s="492"/>
      <c r="XK42" s="493"/>
      <c r="XL42" s="494"/>
      <c r="XM42" s="511" t="s">
        <v>56</v>
      </c>
      <c r="XN42" s="182" t="s">
        <v>48</v>
      </c>
      <c r="XO42" s="176">
        <f>'جدول نتایج '!HG40</f>
        <v>0</v>
      </c>
      <c r="XP42" s="176">
        <f>'جدول نتایج '!HH40</f>
        <v>0</v>
      </c>
      <c r="XQ42" s="176">
        <f>'جدول نتایج '!HI40</f>
        <v>0</v>
      </c>
      <c r="XR42" s="489"/>
      <c r="XS42" s="490"/>
      <c r="XT42" s="489"/>
      <c r="XU42" s="490"/>
      <c r="XV42" s="492"/>
      <c r="XW42" s="493"/>
      <c r="XX42" s="494"/>
      <c r="XY42" s="511" t="s">
        <v>56</v>
      </c>
      <c r="XZ42" s="182" t="s">
        <v>48</v>
      </c>
      <c r="YA42" s="176">
        <f>'جدول نتایج '!HK40</f>
        <v>0</v>
      </c>
      <c r="YB42" s="176">
        <f>'جدول نتایج '!HL40</f>
        <v>0</v>
      </c>
      <c r="YC42" s="176">
        <f>'جدول نتایج '!HM40</f>
        <v>0</v>
      </c>
      <c r="YD42" s="489"/>
      <c r="YE42" s="490"/>
      <c r="YF42" s="489"/>
      <c r="YG42" s="490"/>
      <c r="YH42" s="492"/>
      <c r="YI42" s="493"/>
      <c r="YJ42" s="494"/>
      <c r="YK42" s="511" t="s">
        <v>56</v>
      </c>
      <c r="YL42" s="182" t="s">
        <v>48</v>
      </c>
      <c r="YM42" s="176">
        <f>'جدول نتایج '!HO40</f>
        <v>0</v>
      </c>
      <c r="YN42" s="176">
        <f>'جدول نتایج '!HP40</f>
        <v>0</v>
      </c>
      <c r="YO42" s="176">
        <f>'جدول نتایج '!HQ40</f>
        <v>0</v>
      </c>
      <c r="YP42" s="489"/>
      <c r="YQ42" s="490"/>
      <c r="YR42" s="489"/>
      <c r="YS42" s="490"/>
      <c r="YT42" s="492"/>
      <c r="YU42" s="493"/>
      <c r="YV42" s="494"/>
      <c r="YW42" s="511" t="s">
        <v>56</v>
      </c>
      <c r="YX42" s="182" t="s">
        <v>48</v>
      </c>
      <c r="YY42" s="176">
        <f>'جدول نتایج '!HS40</f>
        <v>0</v>
      </c>
      <c r="YZ42" s="176">
        <f>'جدول نتایج '!HT40</f>
        <v>0</v>
      </c>
      <c r="ZA42" s="176">
        <f>'جدول نتایج '!HU40</f>
        <v>0</v>
      </c>
      <c r="ZB42" s="489"/>
      <c r="ZC42" s="490"/>
      <c r="ZD42" s="489"/>
      <c r="ZE42" s="490"/>
      <c r="ZF42" s="492"/>
      <c r="ZG42" s="493"/>
      <c r="ZH42" s="494"/>
      <c r="ZI42" s="511" t="s">
        <v>56</v>
      </c>
      <c r="ZJ42" s="182" t="s">
        <v>48</v>
      </c>
      <c r="ZK42" s="176">
        <f>'جدول نتایج '!HW40</f>
        <v>0</v>
      </c>
      <c r="ZL42" s="176">
        <f>'جدول نتایج '!HX40</f>
        <v>0</v>
      </c>
      <c r="ZM42" s="176">
        <f>'جدول نتایج '!HY40</f>
        <v>0</v>
      </c>
      <c r="ZN42" s="489"/>
      <c r="ZO42" s="490"/>
      <c r="ZP42" s="489"/>
      <c r="ZQ42" s="490"/>
      <c r="ZR42" s="492"/>
      <c r="ZS42" s="493"/>
      <c r="ZT42" s="494"/>
      <c r="ZU42" s="511" t="s">
        <v>56</v>
      </c>
      <c r="ZV42" s="182" t="s">
        <v>48</v>
      </c>
      <c r="ZW42" s="176">
        <f>'جدول نتایج '!IA40</f>
        <v>0</v>
      </c>
      <c r="ZX42" s="176">
        <f>'جدول نتایج '!IB40</f>
        <v>0</v>
      </c>
      <c r="ZY42" s="176">
        <f>'جدول نتایج '!IC40</f>
        <v>0</v>
      </c>
      <c r="ZZ42" s="489"/>
      <c r="AAA42" s="490"/>
      <c r="AAB42" s="489"/>
      <c r="AAC42" s="490"/>
      <c r="AAD42" s="492"/>
      <c r="AAE42" s="493"/>
      <c r="AAF42" s="494"/>
      <c r="AAG42" s="511" t="s">
        <v>56</v>
      </c>
      <c r="AAH42" s="182" t="s">
        <v>48</v>
      </c>
      <c r="AAI42" s="176">
        <f>'جدول نتایج '!IE40</f>
        <v>0</v>
      </c>
      <c r="AAJ42" s="176">
        <f>'جدول نتایج '!IF40</f>
        <v>0</v>
      </c>
      <c r="AAK42" s="176">
        <f>'جدول نتایج '!IG40</f>
        <v>0</v>
      </c>
      <c r="AAL42" s="489"/>
      <c r="AAM42" s="490"/>
      <c r="AAN42" s="489"/>
      <c r="AAO42" s="490"/>
      <c r="AAP42" s="492"/>
      <c r="AAQ42" s="493"/>
      <c r="AAR42" s="494"/>
      <c r="AAS42" s="511" t="s">
        <v>56</v>
      </c>
      <c r="AAT42" s="182" t="s">
        <v>48</v>
      </c>
      <c r="AAU42" s="176">
        <f>'جدول نتایج '!II40</f>
        <v>0</v>
      </c>
      <c r="AAV42" s="176">
        <f>'جدول نتایج '!IJ40</f>
        <v>0</v>
      </c>
      <c r="AAW42" s="176">
        <f>'جدول نتایج '!IK40</f>
        <v>0</v>
      </c>
      <c r="AAX42" s="489"/>
      <c r="AAY42" s="490"/>
      <c r="AAZ42" s="489"/>
      <c r="ABA42" s="490"/>
      <c r="ABB42" s="492"/>
      <c r="ABC42" s="493"/>
      <c r="ABD42" s="494"/>
      <c r="ABE42" s="511" t="s">
        <v>56</v>
      </c>
      <c r="ABF42" s="182" t="s">
        <v>48</v>
      </c>
      <c r="ABG42" s="176">
        <f>'جدول نتایج '!IM40</f>
        <v>0</v>
      </c>
      <c r="ABH42" s="176">
        <f>'جدول نتایج '!IN40</f>
        <v>0</v>
      </c>
      <c r="ABI42" s="176">
        <f>'جدول نتایج '!IO40</f>
        <v>0</v>
      </c>
      <c r="ABJ42" s="489"/>
      <c r="ABK42" s="490"/>
      <c r="ABL42" s="489"/>
      <c r="ABM42" s="490"/>
      <c r="ABN42" s="492"/>
      <c r="ABO42" s="493"/>
      <c r="ABP42" s="494"/>
      <c r="ABQ42" s="511" t="s">
        <v>56</v>
      </c>
      <c r="ABR42" s="182" t="s">
        <v>48</v>
      </c>
      <c r="ABS42" s="176">
        <f>'جدول نتایج '!IQ40</f>
        <v>0</v>
      </c>
      <c r="ABT42" s="176">
        <f>'جدول نتایج '!IR40</f>
        <v>0</v>
      </c>
      <c r="ABU42" s="176">
        <f>'جدول نتایج '!IS40</f>
        <v>0</v>
      </c>
      <c r="ABV42" s="489"/>
      <c r="ABW42" s="490"/>
      <c r="ABX42" s="489"/>
      <c r="ABY42" s="490"/>
      <c r="ABZ42" s="492"/>
      <c r="ACA42" s="493"/>
      <c r="ACB42" s="494"/>
      <c r="ACC42" s="511" t="s">
        <v>56</v>
      </c>
      <c r="ACD42" s="182" t="s">
        <v>48</v>
      </c>
      <c r="ACE42" s="176">
        <f>'جدول نتایج '!IU40</f>
        <v>0</v>
      </c>
      <c r="ACF42" s="176">
        <f>'جدول نتایج '!IV40</f>
        <v>0</v>
      </c>
      <c r="ACG42" s="176">
        <f>'جدول نتایج '!IW40</f>
        <v>0</v>
      </c>
      <c r="ACH42" s="489"/>
      <c r="ACI42" s="490"/>
      <c r="ACJ42" s="489"/>
      <c r="ACK42" s="490"/>
      <c r="ACL42" s="492"/>
      <c r="ACM42" s="493"/>
      <c r="ACN42" s="494"/>
      <c r="ACO42" s="511" t="s">
        <v>56</v>
      </c>
      <c r="ACP42" s="182" t="s">
        <v>48</v>
      </c>
      <c r="ACQ42" s="176">
        <f>'جدول نتایج '!IY40</f>
        <v>0</v>
      </c>
      <c r="ACR42" s="176">
        <f>'جدول نتایج '!IZ40</f>
        <v>0</v>
      </c>
      <c r="ACS42" s="176">
        <f>'جدول نتایج '!JA40</f>
        <v>0</v>
      </c>
      <c r="ACT42" s="489"/>
      <c r="ACU42" s="490"/>
      <c r="ACV42" s="489"/>
      <c r="ACW42" s="490"/>
      <c r="ACX42" s="492"/>
      <c r="ACY42" s="493"/>
      <c r="ACZ42" s="494"/>
      <c r="ADA42" s="511" t="s">
        <v>56</v>
      </c>
      <c r="ADB42" s="182" t="s">
        <v>48</v>
      </c>
      <c r="ADC42" s="176">
        <f>'جدول نتایج '!JC40</f>
        <v>0</v>
      </c>
      <c r="ADD42" s="176">
        <f>'جدول نتایج '!JD40</f>
        <v>0</v>
      </c>
      <c r="ADE42" s="176">
        <f>'جدول نتایج '!JE40</f>
        <v>0</v>
      </c>
      <c r="ADF42" s="489"/>
      <c r="ADG42" s="490"/>
      <c r="ADH42" s="489"/>
      <c r="ADI42" s="490"/>
      <c r="ADJ42" s="492"/>
      <c r="ADK42" s="493"/>
      <c r="ADL42" s="494"/>
      <c r="ADM42" s="511" t="s">
        <v>56</v>
      </c>
      <c r="ADN42" s="182" t="s">
        <v>48</v>
      </c>
      <c r="ADO42" s="176">
        <f>'جدول نتایج '!JG40</f>
        <v>0</v>
      </c>
      <c r="ADP42" s="176">
        <f>'جدول نتایج '!JH40</f>
        <v>0</v>
      </c>
      <c r="ADQ42" s="176">
        <f>'جدول نتایج '!JI40</f>
        <v>0</v>
      </c>
      <c r="ADR42" s="489"/>
      <c r="ADS42" s="490"/>
      <c r="ADT42" s="489"/>
      <c r="ADU42" s="490"/>
      <c r="ADV42" s="492"/>
      <c r="ADW42" s="493"/>
      <c r="ADX42" s="494"/>
      <c r="ADY42" s="511" t="s">
        <v>56</v>
      </c>
      <c r="ADZ42" s="182" t="s">
        <v>48</v>
      </c>
      <c r="AEA42" s="176">
        <f>'جدول نتایج '!JK40</f>
        <v>0</v>
      </c>
      <c r="AEB42" s="176">
        <f>'جدول نتایج '!JL40</f>
        <v>0</v>
      </c>
      <c r="AEC42" s="176">
        <f>'جدول نتایج '!JM40</f>
        <v>0</v>
      </c>
      <c r="AED42" s="489"/>
      <c r="AEE42" s="490"/>
      <c r="AEF42" s="489"/>
      <c r="AEG42" s="490"/>
      <c r="AEH42" s="492"/>
      <c r="AEI42" s="493"/>
      <c r="AEJ42" s="494"/>
      <c r="AEK42" s="511" t="s">
        <v>56</v>
      </c>
      <c r="AEL42" s="182" t="s">
        <v>48</v>
      </c>
      <c r="AEM42" s="176">
        <f>'جدول نتایج '!JO40</f>
        <v>0</v>
      </c>
      <c r="AEN42" s="176">
        <f>'جدول نتایج '!JP40</f>
        <v>0</v>
      </c>
      <c r="AEO42" s="176">
        <f>'جدول نتایج '!JQ40</f>
        <v>0</v>
      </c>
      <c r="AEP42" s="489"/>
      <c r="AEQ42" s="490"/>
      <c r="AER42" s="489"/>
      <c r="AES42" s="490"/>
      <c r="AET42" s="492"/>
      <c r="AEU42" s="493"/>
      <c r="AEV42" s="494"/>
      <c r="AEW42" s="511" t="s">
        <v>56</v>
      </c>
      <c r="AEX42" s="182" t="s">
        <v>48</v>
      </c>
      <c r="AEY42" s="176">
        <f>'جدول نتایج '!JS40</f>
        <v>0</v>
      </c>
      <c r="AEZ42" s="176">
        <f>'جدول نتایج '!JT40</f>
        <v>0</v>
      </c>
      <c r="AFA42" s="176">
        <f>'جدول نتایج '!JU40</f>
        <v>0</v>
      </c>
      <c r="AFB42" s="489"/>
      <c r="AFC42" s="490"/>
      <c r="AFD42" s="489"/>
      <c r="AFE42" s="490"/>
      <c r="AFF42" s="492"/>
      <c r="AFG42" s="493"/>
      <c r="AFH42" s="494"/>
      <c r="AFI42" s="511" t="s">
        <v>56</v>
      </c>
      <c r="AFJ42" s="182" t="s">
        <v>48</v>
      </c>
      <c r="AFK42" s="176">
        <f>'جدول نتایج '!JW40</f>
        <v>0</v>
      </c>
      <c r="AFL42" s="176">
        <f>'جدول نتایج '!JX40</f>
        <v>0</v>
      </c>
      <c r="AFM42" s="176">
        <f>'جدول نتایج '!JY40</f>
        <v>0</v>
      </c>
      <c r="AFN42" s="489"/>
      <c r="AFO42" s="490"/>
      <c r="AFP42" s="489"/>
      <c r="AFQ42" s="490"/>
      <c r="AFR42" s="492"/>
      <c r="AFS42" s="493"/>
      <c r="AFT42" s="494"/>
      <c r="AFU42" s="511" t="s">
        <v>56</v>
      </c>
      <c r="AFV42" s="182" t="s">
        <v>48</v>
      </c>
      <c r="AFW42" s="176">
        <f>'جدول نتایج '!KA40</f>
        <v>0</v>
      </c>
      <c r="AFX42" s="176">
        <f>'جدول نتایج '!KB40</f>
        <v>0</v>
      </c>
      <c r="AFY42" s="176">
        <f>'جدول نتایج '!KC40</f>
        <v>0</v>
      </c>
      <c r="AFZ42" s="489"/>
      <c r="AGA42" s="490"/>
      <c r="AGB42" s="489"/>
      <c r="AGC42" s="490"/>
      <c r="AGD42" s="492"/>
      <c r="AGE42" s="493"/>
      <c r="AGF42" s="494"/>
      <c r="AGG42" s="511" t="s">
        <v>56</v>
      </c>
      <c r="AGH42" s="182" t="s">
        <v>48</v>
      </c>
      <c r="AGI42" s="176">
        <f>'جدول نتایج '!KE40</f>
        <v>0</v>
      </c>
      <c r="AGJ42" s="176">
        <f>'جدول نتایج '!KF40</f>
        <v>0</v>
      </c>
      <c r="AGK42" s="176">
        <f>'جدول نتایج '!KG40</f>
        <v>0</v>
      </c>
      <c r="AGL42" s="489"/>
      <c r="AGM42" s="490"/>
      <c r="AGN42" s="489"/>
      <c r="AGO42" s="490"/>
      <c r="AGP42" s="492"/>
      <c r="AGQ42" s="493"/>
      <c r="AGR42" s="494"/>
      <c r="AGS42" s="511" t="s">
        <v>56</v>
      </c>
      <c r="AGT42" s="182" t="s">
        <v>48</v>
      </c>
      <c r="AGU42" s="176">
        <f>'جدول نتایج '!KI40</f>
        <v>0</v>
      </c>
      <c r="AGV42" s="176">
        <f>'جدول نتایج '!KJ40</f>
        <v>0</v>
      </c>
      <c r="AGW42" s="176">
        <f>'جدول نتایج '!KK40</f>
        <v>0</v>
      </c>
      <c r="AGX42" s="489"/>
      <c r="AGY42" s="490"/>
      <c r="AGZ42" s="489"/>
      <c r="AHA42" s="490"/>
      <c r="AHB42" s="492"/>
      <c r="AHC42" s="493"/>
      <c r="AHD42" s="494"/>
      <c r="AHE42" s="511" t="s">
        <v>56</v>
      </c>
      <c r="AHF42" s="182" t="s">
        <v>48</v>
      </c>
      <c r="AHG42" s="176">
        <f>'جدول نتایج '!KM40</f>
        <v>0</v>
      </c>
      <c r="AHH42" s="176">
        <f>'جدول نتایج '!KN40</f>
        <v>0</v>
      </c>
      <c r="AHI42" s="176">
        <f>'جدول نتایج '!KO40</f>
        <v>0</v>
      </c>
      <c r="AHJ42" s="489"/>
      <c r="AHK42" s="490"/>
      <c r="AHL42" s="489"/>
      <c r="AHM42" s="490"/>
      <c r="AHN42" s="492"/>
      <c r="AHO42" s="493"/>
      <c r="AHP42" s="494"/>
      <c r="AHQ42" s="511" t="s">
        <v>56</v>
      </c>
      <c r="AHR42" s="182" t="s">
        <v>48</v>
      </c>
      <c r="AHS42" s="176">
        <f>'جدول نتایج '!KQ40</f>
        <v>0</v>
      </c>
      <c r="AHT42" s="176">
        <f>'جدول نتایج '!KR40</f>
        <v>0</v>
      </c>
      <c r="AHU42" s="176">
        <f>'جدول نتایج '!KS40</f>
        <v>0</v>
      </c>
      <c r="AHV42" s="489"/>
      <c r="AHW42" s="490"/>
      <c r="AHX42" s="489"/>
      <c r="AHY42" s="490"/>
      <c r="AHZ42" s="492"/>
      <c r="AIA42" s="493"/>
      <c r="AIB42" s="494"/>
      <c r="AIC42" s="511" t="s">
        <v>56</v>
      </c>
      <c r="AID42" s="182" t="s">
        <v>48</v>
      </c>
      <c r="AIE42" s="176">
        <f>'جدول نتایج '!KU40</f>
        <v>0</v>
      </c>
      <c r="AIF42" s="176">
        <f>'جدول نتایج '!KV40</f>
        <v>0</v>
      </c>
      <c r="AIG42" s="176">
        <f>'جدول نتایج '!KW40</f>
        <v>0</v>
      </c>
      <c r="AIH42" s="489"/>
      <c r="AII42" s="490"/>
      <c r="AIJ42" s="489"/>
      <c r="AIK42" s="490"/>
      <c r="AIL42" s="492"/>
      <c r="AIM42" s="493"/>
      <c r="AIN42" s="494"/>
      <c r="AIO42" s="511" t="s">
        <v>56</v>
      </c>
      <c r="AIP42" s="182" t="s">
        <v>48</v>
      </c>
      <c r="AIQ42" s="176">
        <f>'جدول نتایج '!KY40</f>
        <v>0</v>
      </c>
      <c r="AIR42" s="176">
        <f>'جدول نتایج '!KZ40</f>
        <v>0</v>
      </c>
      <c r="AIS42" s="176">
        <f>'جدول نتایج '!LA40</f>
        <v>0</v>
      </c>
      <c r="AIT42" s="489"/>
      <c r="AIU42" s="490"/>
      <c r="AIV42" s="489"/>
      <c r="AIW42" s="490"/>
      <c r="AIX42" s="492"/>
      <c r="AIY42" s="493"/>
      <c r="AIZ42" s="494"/>
      <c r="AJA42" s="511" t="s">
        <v>56</v>
      </c>
      <c r="AJB42" s="182" t="s">
        <v>48</v>
      </c>
      <c r="AJC42" s="176">
        <f>'جدول نتایج '!LC40</f>
        <v>0</v>
      </c>
      <c r="AJD42" s="176">
        <f>'جدول نتایج '!LD40</f>
        <v>0</v>
      </c>
      <c r="AJE42" s="176">
        <f>'جدول نتایج '!LE40</f>
        <v>0</v>
      </c>
      <c r="AJF42" s="489"/>
      <c r="AJG42" s="490"/>
      <c r="AJH42" s="489"/>
      <c r="AJI42" s="490"/>
      <c r="AJJ42" s="492"/>
      <c r="AJK42" s="493"/>
      <c r="AJL42" s="494"/>
      <c r="AJM42" s="511" t="s">
        <v>56</v>
      </c>
      <c r="AJN42" s="182" t="s">
        <v>48</v>
      </c>
      <c r="AJO42" s="176">
        <f>'جدول نتایج '!LG40</f>
        <v>0</v>
      </c>
      <c r="AJP42" s="176">
        <f>'جدول نتایج '!LH40</f>
        <v>0</v>
      </c>
      <c r="AJQ42" s="176">
        <f>'جدول نتایج '!LI40</f>
        <v>0</v>
      </c>
      <c r="AJR42" s="489"/>
      <c r="AJS42" s="490"/>
      <c r="AJT42" s="489"/>
      <c r="AJU42" s="490"/>
      <c r="AJV42" s="492"/>
      <c r="AJW42" s="493"/>
      <c r="AJX42" s="494"/>
      <c r="AJY42" s="511" t="s">
        <v>56</v>
      </c>
      <c r="AJZ42" s="182" t="s">
        <v>48</v>
      </c>
      <c r="AKA42" s="176">
        <f>'جدول نتایج '!LK40</f>
        <v>0</v>
      </c>
      <c r="AKB42" s="176">
        <f>'جدول نتایج '!LL40</f>
        <v>0</v>
      </c>
      <c r="AKC42" s="176">
        <f>'جدول نتایج '!LM40</f>
        <v>0</v>
      </c>
      <c r="AKD42" s="489"/>
      <c r="AKE42" s="490"/>
      <c r="AKF42" s="489"/>
      <c r="AKG42" s="490"/>
      <c r="AKH42" s="492"/>
      <c r="AKI42" s="493"/>
      <c r="AKJ42" s="494"/>
    </row>
    <row r="43" spans="1:1309" ht="18" customHeight="1" x14ac:dyDescent="0.3">
      <c r="A43" s="511"/>
      <c r="B43" s="182" t="s">
        <v>16</v>
      </c>
      <c r="C43" s="176">
        <f>'جدول نتایج '!C41</f>
        <v>0</v>
      </c>
      <c r="D43" s="176">
        <f>'جدول نتایج '!D41</f>
        <v>0</v>
      </c>
      <c r="E43" s="176">
        <f>'جدول نتایج '!E41</f>
        <v>0</v>
      </c>
      <c r="F43" s="487" t="s">
        <v>114</v>
      </c>
      <c r="G43" s="488"/>
      <c r="H43" s="487"/>
      <c r="I43" s="488"/>
      <c r="J43" s="487"/>
      <c r="K43" s="491"/>
      <c r="L43" s="488"/>
      <c r="M43" s="511"/>
      <c r="N43" s="182" t="s">
        <v>16</v>
      </c>
      <c r="O43" s="176">
        <f>'جدول نتایج '!G41</f>
        <v>0</v>
      </c>
      <c r="P43" s="176">
        <f>'جدول نتایج '!H41</f>
        <v>0</v>
      </c>
      <c r="Q43" s="176">
        <f>'جدول نتایج '!I41</f>
        <v>0</v>
      </c>
      <c r="R43" s="487" t="s">
        <v>114</v>
      </c>
      <c r="S43" s="488"/>
      <c r="T43" s="487"/>
      <c r="U43" s="488"/>
      <c r="V43" s="487"/>
      <c r="W43" s="491"/>
      <c r="X43" s="488"/>
      <c r="Y43" s="511"/>
      <c r="Z43" s="182" t="s">
        <v>16</v>
      </c>
      <c r="AA43" s="176">
        <f>'جدول نتایج '!K41</f>
        <v>0</v>
      </c>
      <c r="AB43" s="176">
        <f>'جدول نتایج '!L41</f>
        <v>0</v>
      </c>
      <c r="AC43" s="176">
        <f>'جدول نتایج '!M41</f>
        <v>0</v>
      </c>
      <c r="AD43" s="487" t="s">
        <v>114</v>
      </c>
      <c r="AE43" s="488"/>
      <c r="AF43" s="487"/>
      <c r="AG43" s="488"/>
      <c r="AH43" s="487"/>
      <c r="AI43" s="491"/>
      <c r="AJ43" s="488"/>
      <c r="AK43" s="511"/>
      <c r="AL43" s="182" t="s">
        <v>16</v>
      </c>
      <c r="AM43" s="176">
        <f>'جدول نتایج '!O41</f>
        <v>0</v>
      </c>
      <c r="AN43" s="176">
        <f>'جدول نتایج '!P41</f>
        <v>0</v>
      </c>
      <c r="AO43" s="176">
        <f>'جدول نتایج '!Q41</f>
        <v>0</v>
      </c>
      <c r="AP43" s="487" t="s">
        <v>114</v>
      </c>
      <c r="AQ43" s="488"/>
      <c r="AR43" s="487"/>
      <c r="AS43" s="488"/>
      <c r="AT43" s="487"/>
      <c r="AU43" s="491"/>
      <c r="AV43" s="488"/>
      <c r="AW43" s="511"/>
      <c r="AX43" s="182" t="s">
        <v>16</v>
      </c>
      <c r="AY43" s="176">
        <f>'جدول نتایج '!S41</f>
        <v>0</v>
      </c>
      <c r="AZ43" s="176">
        <f>'جدول نتایج '!T41</f>
        <v>0</v>
      </c>
      <c r="BA43" s="176">
        <f>'جدول نتایج '!U41</f>
        <v>0</v>
      </c>
      <c r="BB43" s="487" t="s">
        <v>114</v>
      </c>
      <c r="BC43" s="488"/>
      <c r="BD43" s="487"/>
      <c r="BE43" s="488"/>
      <c r="BF43" s="487"/>
      <c r="BG43" s="491"/>
      <c r="BH43" s="488"/>
      <c r="BI43" s="511"/>
      <c r="BJ43" s="182" t="s">
        <v>16</v>
      </c>
      <c r="BK43" s="176">
        <f>'جدول نتایج '!W41</f>
        <v>0</v>
      </c>
      <c r="BL43" s="176">
        <f>'جدول نتایج '!X41</f>
        <v>0</v>
      </c>
      <c r="BM43" s="176">
        <f>'جدول نتایج '!Y41</f>
        <v>0</v>
      </c>
      <c r="BN43" s="487" t="s">
        <v>114</v>
      </c>
      <c r="BO43" s="488"/>
      <c r="BP43" s="487"/>
      <c r="BQ43" s="488"/>
      <c r="BR43" s="487"/>
      <c r="BS43" s="491"/>
      <c r="BT43" s="488"/>
      <c r="BU43" s="511"/>
      <c r="BV43" s="182" t="s">
        <v>16</v>
      </c>
      <c r="BW43" s="176">
        <f>'جدول نتایج '!AA41</f>
        <v>0</v>
      </c>
      <c r="BX43" s="176">
        <f>'جدول نتایج '!AB41</f>
        <v>0</v>
      </c>
      <c r="BY43" s="176">
        <f>'جدول نتایج '!AC41</f>
        <v>0</v>
      </c>
      <c r="BZ43" s="487" t="s">
        <v>114</v>
      </c>
      <c r="CA43" s="488"/>
      <c r="CB43" s="487"/>
      <c r="CC43" s="488"/>
      <c r="CD43" s="487"/>
      <c r="CE43" s="491"/>
      <c r="CF43" s="488"/>
      <c r="CG43" s="511"/>
      <c r="CH43" s="182" t="s">
        <v>16</v>
      </c>
      <c r="CI43" s="176">
        <f>'جدول نتایج '!AE41</f>
        <v>0</v>
      </c>
      <c r="CJ43" s="176">
        <f>'جدول نتایج '!AF41</f>
        <v>0</v>
      </c>
      <c r="CK43" s="176">
        <f>'جدول نتایج '!AG41</f>
        <v>0</v>
      </c>
      <c r="CL43" s="487" t="s">
        <v>114</v>
      </c>
      <c r="CM43" s="488"/>
      <c r="CN43" s="487"/>
      <c r="CO43" s="488"/>
      <c r="CP43" s="487"/>
      <c r="CQ43" s="491"/>
      <c r="CR43" s="488"/>
      <c r="CS43" s="511"/>
      <c r="CT43" s="182" t="s">
        <v>16</v>
      </c>
      <c r="CU43" s="176">
        <f>'جدول نتایج '!AI41</f>
        <v>0</v>
      </c>
      <c r="CV43" s="176">
        <f>'جدول نتایج '!AJ41</f>
        <v>0</v>
      </c>
      <c r="CW43" s="176">
        <f>'جدول نتایج '!AK41</f>
        <v>0</v>
      </c>
      <c r="CX43" s="487" t="s">
        <v>114</v>
      </c>
      <c r="CY43" s="488"/>
      <c r="CZ43" s="487"/>
      <c r="DA43" s="488"/>
      <c r="DB43" s="487"/>
      <c r="DC43" s="491"/>
      <c r="DD43" s="488"/>
      <c r="DE43" s="511"/>
      <c r="DF43" s="182" t="s">
        <v>16</v>
      </c>
      <c r="DG43" s="176">
        <f>'جدول نتایج '!AM41</f>
        <v>0</v>
      </c>
      <c r="DH43" s="176">
        <f>'جدول نتایج '!AN41</f>
        <v>0</v>
      </c>
      <c r="DI43" s="176">
        <f>'جدول نتایج '!AO41</f>
        <v>0</v>
      </c>
      <c r="DJ43" s="487" t="s">
        <v>114</v>
      </c>
      <c r="DK43" s="488"/>
      <c r="DL43" s="487"/>
      <c r="DM43" s="488"/>
      <c r="DN43" s="487"/>
      <c r="DO43" s="491"/>
      <c r="DP43" s="488"/>
      <c r="DQ43" s="511"/>
      <c r="DR43" s="182" t="s">
        <v>16</v>
      </c>
      <c r="DS43" s="176">
        <f>'جدول نتایج '!AQ41</f>
        <v>0</v>
      </c>
      <c r="DT43" s="176">
        <f>'جدول نتایج '!AR41</f>
        <v>0</v>
      </c>
      <c r="DU43" s="176">
        <f>'جدول نتایج '!AS41</f>
        <v>0</v>
      </c>
      <c r="DV43" s="487" t="s">
        <v>114</v>
      </c>
      <c r="DW43" s="488"/>
      <c r="DX43" s="487"/>
      <c r="DY43" s="488"/>
      <c r="DZ43" s="487"/>
      <c r="EA43" s="491"/>
      <c r="EB43" s="488"/>
      <c r="EC43" s="511"/>
      <c r="ED43" s="182" t="s">
        <v>16</v>
      </c>
      <c r="EE43" s="176">
        <f>'جدول نتایج '!AU41</f>
        <v>0</v>
      </c>
      <c r="EF43" s="176">
        <f>'جدول نتایج '!AV41</f>
        <v>0</v>
      </c>
      <c r="EG43" s="176">
        <f>'جدول نتایج '!AW41</f>
        <v>0</v>
      </c>
      <c r="EH43" s="487" t="s">
        <v>114</v>
      </c>
      <c r="EI43" s="488"/>
      <c r="EJ43" s="487"/>
      <c r="EK43" s="488"/>
      <c r="EL43" s="487"/>
      <c r="EM43" s="491"/>
      <c r="EN43" s="488"/>
      <c r="EO43" s="511"/>
      <c r="EP43" s="182" t="s">
        <v>16</v>
      </c>
      <c r="EQ43" s="176">
        <f>'جدول نتایج '!AY41</f>
        <v>0</v>
      </c>
      <c r="ER43" s="176">
        <f>'جدول نتایج '!AZ41</f>
        <v>0</v>
      </c>
      <c r="ES43" s="176">
        <f>'جدول نتایج '!BA41</f>
        <v>0</v>
      </c>
      <c r="ET43" s="487" t="s">
        <v>114</v>
      </c>
      <c r="EU43" s="488"/>
      <c r="EV43" s="487"/>
      <c r="EW43" s="488"/>
      <c r="EX43" s="487"/>
      <c r="EY43" s="491"/>
      <c r="EZ43" s="488"/>
      <c r="FA43" s="511"/>
      <c r="FB43" s="182" t="s">
        <v>16</v>
      </c>
      <c r="FC43" s="176">
        <f>'جدول نتایج '!BC41</f>
        <v>0</v>
      </c>
      <c r="FD43" s="176">
        <f>'جدول نتایج '!BD41</f>
        <v>0</v>
      </c>
      <c r="FE43" s="176">
        <f>'جدول نتایج '!BE41</f>
        <v>0</v>
      </c>
      <c r="FF43" s="487" t="s">
        <v>114</v>
      </c>
      <c r="FG43" s="488"/>
      <c r="FH43" s="487"/>
      <c r="FI43" s="488"/>
      <c r="FJ43" s="487"/>
      <c r="FK43" s="491"/>
      <c r="FL43" s="488"/>
      <c r="FM43" s="511"/>
      <c r="FN43" s="182" t="s">
        <v>16</v>
      </c>
      <c r="FO43" s="176">
        <f>'جدول نتایج '!BG41</f>
        <v>0</v>
      </c>
      <c r="FP43" s="176">
        <f>'جدول نتایج '!BH41</f>
        <v>0</v>
      </c>
      <c r="FQ43" s="176">
        <f>'جدول نتایج '!BI41</f>
        <v>0</v>
      </c>
      <c r="FR43" s="487" t="s">
        <v>114</v>
      </c>
      <c r="FS43" s="488"/>
      <c r="FT43" s="487"/>
      <c r="FU43" s="488"/>
      <c r="FV43" s="487"/>
      <c r="FW43" s="491"/>
      <c r="FX43" s="488"/>
      <c r="FY43" s="511"/>
      <c r="FZ43" s="182" t="s">
        <v>16</v>
      </c>
      <c r="GA43" s="176">
        <f>'جدول نتایج '!BK41</f>
        <v>0</v>
      </c>
      <c r="GB43" s="176">
        <f>'جدول نتایج '!BL41</f>
        <v>0</v>
      </c>
      <c r="GC43" s="176">
        <f>'جدول نتایج '!BM41</f>
        <v>0</v>
      </c>
      <c r="GD43" s="487" t="s">
        <v>114</v>
      </c>
      <c r="GE43" s="488"/>
      <c r="GF43" s="487"/>
      <c r="GG43" s="488"/>
      <c r="GH43" s="487"/>
      <c r="GI43" s="491"/>
      <c r="GJ43" s="488"/>
      <c r="GK43" s="511"/>
      <c r="GL43" s="182" t="s">
        <v>16</v>
      </c>
      <c r="GM43" s="176">
        <f>'جدول نتایج '!BO41</f>
        <v>0</v>
      </c>
      <c r="GN43" s="176">
        <f>'جدول نتایج '!BP41</f>
        <v>0</v>
      </c>
      <c r="GO43" s="176">
        <f>'جدول نتایج '!BQ41</f>
        <v>0</v>
      </c>
      <c r="GP43" s="487" t="s">
        <v>114</v>
      </c>
      <c r="GQ43" s="488"/>
      <c r="GR43" s="487"/>
      <c r="GS43" s="488"/>
      <c r="GT43" s="487"/>
      <c r="GU43" s="491"/>
      <c r="GV43" s="488"/>
      <c r="GW43" s="511"/>
      <c r="GX43" s="182" t="s">
        <v>16</v>
      </c>
      <c r="GY43" s="176">
        <f>'جدول نتایج '!BS41</f>
        <v>0</v>
      </c>
      <c r="GZ43" s="176">
        <f>'جدول نتایج '!BT41</f>
        <v>0</v>
      </c>
      <c r="HA43" s="176">
        <f>'جدول نتایج '!BU41</f>
        <v>0</v>
      </c>
      <c r="HB43" s="487" t="s">
        <v>114</v>
      </c>
      <c r="HC43" s="488"/>
      <c r="HD43" s="487"/>
      <c r="HE43" s="488"/>
      <c r="HF43" s="487"/>
      <c r="HG43" s="491"/>
      <c r="HH43" s="488"/>
      <c r="HI43" s="511"/>
      <c r="HJ43" s="182" t="s">
        <v>16</v>
      </c>
      <c r="HK43" s="176">
        <f>'جدول نتایج '!BW41</f>
        <v>0</v>
      </c>
      <c r="HL43" s="176">
        <f>'جدول نتایج '!BX41</f>
        <v>0</v>
      </c>
      <c r="HM43" s="176">
        <f>'جدول نتایج '!BY41</f>
        <v>0</v>
      </c>
      <c r="HN43" s="487" t="s">
        <v>114</v>
      </c>
      <c r="HO43" s="488"/>
      <c r="HP43" s="487"/>
      <c r="HQ43" s="488"/>
      <c r="HR43" s="487"/>
      <c r="HS43" s="491"/>
      <c r="HT43" s="488"/>
      <c r="HU43" s="511"/>
      <c r="HV43" s="182" t="s">
        <v>16</v>
      </c>
      <c r="HW43" s="176">
        <f>'جدول نتایج '!CA41</f>
        <v>0</v>
      </c>
      <c r="HX43" s="176">
        <f>'جدول نتایج '!CB41</f>
        <v>0</v>
      </c>
      <c r="HY43" s="176">
        <f>'جدول نتایج '!CC41</f>
        <v>0</v>
      </c>
      <c r="HZ43" s="487" t="s">
        <v>114</v>
      </c>
      <c r="IA43" s="488"/>
      <c r="IB43" s="487"/>
      <c r="IC43" s="488"/>
      <c r="ID43" s="487"/>
      <c r="IE43" s="491"/>
      <c r="IF43" s="488"/>
      <c r="IG43" s="511"/>
      <c r="IH43" s="182" t="s">
        <v>16</v>
      </c>
      <c r="II43" s="176">
        <f>'جدول نتایج '!CE41</f>
        <v>0</v>
      </c>
      <c r="IJ43" s="176">
        <f>'جدول نتایج '!CF41</f>
        <v>0</v>
      </c>
      <c r="IK43" s="176">
        <f>'جدول نتایج '!CG41</f>
        <v>0</v>
      </c>
      <c r="IL43" s="487" t="s">
        <v>114</v>
      </c>
      <c r="IM43" s="488"/>
      <c r="IN43" s="487"/>
      <c r="IO43" s="488"/>
      <c r="IP43" s="487"/>
      <c r="IQ43" s="491"/>
      <c r="IR43" s="488"/>
      <c r="IS43" s="511"/>
      <c r="IT43" s="182" t="s">
        <v>16</v>
      </c>
      <c r="IU43" s="176">
        <f>'جدول نتایج '!CI41</f>
        <v>0</v>
      </c>
      <c r="IV43" s="176">
        <f>'جدول نتایج '!CJ41</f>
        <v>0</v>
      </c>
      <c r="IW43" s="176">
        <f>'جدول نتایج '!CK41</f>
        <v>0</v>
      </c>
      <c r="IX43" s="487" t="s">
        <v>114</v>
      </c>
      <c r="IY43" s="488"/>
      <c r="IZ43" s="487"/>
      <c r="JA43" s="488"/>
      <c r="JB43" s="487"/>
      <c r="JC43" s="491"/>
      <c r="JD43" s="488"/>
      <c r="JE43" s="511"/>
      <c r="JF43" s="182" t="s">
        <v>16</v>
      </c>
      <c r="JG43" s="176">
        <f>'جدول نتایج '!CM41</f>
        <v>0</v>
      </c>
      <c r="JH43" s="176">
        <f>'جدول نتایج '!CN41</f>
        <v>0</v>
      </c>
      <c r="JI43" s="176">
        <f>'جدول نتایج '!CO41</f>
        <v>0</v>
      </c>
      <c r="JJ43" s="487" t="s">
        <v>114</v>
      </c>
      <c r="JK43" s="488"/>
      <c r="JL43" s="487"/>
      <c r="JM43" s="488"/>
      <c r="JN43" s="487"/>
      <c r="JO43" s="491"/>
      <c r="JP43" s="488"/>
      <c r="JQ43" s="511"/>
      <c r="JR43" s="182" t="s">
        <v>16</v>
      </c>
      <c r="JS43" s="176">
        <f>'جدول نتایج '!CQ41</f>
        <v>0</v>
      </c>
      <c r="JT43" s="176">
        <f>'جدول نتایج '!CR41</f>
        <v>0</v>
      </c>
      <c r="JU43" s="176">
        <f>'جدول نتایج '!CS41</f>
        <v>0</v>
      </c>
      <c r="JV43" s="487" t="s">
        <v>114</v>
      </c>
      <c r="JW43" s="488"/>
      <c r="JX43" s="487"/>
      <c r="JY43" s="488"/>
      <c r="JZ43" s="487"/>
      <c r="KA43" s="491"/>
      <c r="KB43" s="488"/>
      <c r="KC43" s="511"/>
      <c r="KD43" s="182" t="s">
        <v>16</v>
      </c>
      <c r="KE43" s="176">
        <f>'جدول نتایج '!CU41</f>
        <v>0</v>
      </c>
      <c r="KF43" s="176">
        <f>'جدول نتایج '!CV41</f>
        <v>0</v>
      </c>
      <c r="KG43" s="176">
        <f>'جدول نتایج '!CW41</f>
        <v>0</v>
      </c>
      <c r="KH43" s="487" t="s">
        <v>114</v>
      </c>
      <c r="KI43" s="488"/>
      <c r="KJ43" s="487"/>
      <c r="KK43" s="488"/>
      <c r="KL43" s="487"/>
      <c r="KM43" s="491"/>
      <c r="KN43" s="488"/>
      <c r="KO43" s="511"/>
      <c r="KP43" s="182" t="s">
        <v>16</v>
      </c>
      <c r="KQ43" s="176">
        <f>'جدول نتایج '!CY41</f>
        <v>0</v>
      </c>
      <c r="KR43" s="176">
        <f>'جدول نتایج '!CZ41</f>
        <v>0</v>
      </c>
      <c r="KS43" s="176">
        <f>'جدول نتایج '!DA41</f>
        <v>0</v>
      </c>
      <c r="KT43" s="487" t="s">
        <v>114</v>
      </c>
      <c r="KU43" s="488"/>
      <c r="KV43" s="487"/>
      <c r="KW43" s="488"/>
      <c r="KX43" s="487"/>
      <c r="KY43" s="491"/>
      <c r="KZ43" s="488"/>
      <c r="LA43" s="511"/>
      <c r="LB43" s="182" t="s">
        <v>16</v>
      </c>
      <c r="LC43" s="176">
        <f>'جدول نتایج '!DC41</f>
        <v>0</v>
      </c>
      <c r="LD43" s="176">
        <f>'جدول نتایج '!DD41</f>
        <v>0</v>
      </c>
      <c r="LE43" s="176">
        <f>'جدول نتایج '!DE41</f>
        <v>0</v>
      </c>
      <c r="LF43" s="487" t="s">
        <v>114</v>
      </c>
      <c r="LG43" s="488"/>
      <c r="LH43" s="487"/>
      <c r="LI43" s="488"/>
      <c r="LJ43" s="487"/>
      <c r="LK43" s="491"/>
      <c r="LL43" s="488"/>
      <c r="LM43" s="511"/>
      <c r="LN43" s="182" t="s">
        <v>16</v>
      </c>
      <c r="LO43" s="176">
        <f>'جدول نتایج '!DG41</f>
        <v>0</v>
      </c>
      <c r="LP43" s="176">
        <f>'جدول نتایج '!DH41</f>
        <v>0</v>
      </c>
      <c r="LQ43" s="176">
        <f>'جدول نتایج '!DI41</f>
        <v>0</v>
      </c>
      <c r="LR43" s="487" t="s">
        <v>114</v>
      </c>
      <c r="LS43" s="488"/>
      <c r="LT43" s="487"/>
      <c r="LU43" s="488"/>
      <c r="LV43" s="487"/>
      <c r="LW43" s="491"/>
      <c r="LX43" s="488"/>
      <c r="LY43" s="511"/>
      <c r="LZ43" s="182" t="s">
        <v>16</v>
      </c>
      <c r="MA43" s="176">
        <f>'جدول نتایج '!DK41</f>
        <v>0</v>
      </c>
      <c r="MB43" s="176">
        <f>'جدول نتایج '!DL41</f>
        <v>0</v>
      </c>
      <c r="MC43" s="176">
        <f>'جدول نتایج '!DM41</f>
        <v>0</v>
      </c>
      <c r="MD43" s="487" t="s">
        <v>114</v>
      </c>
      <c r="ME43" s="488"/>
      <c r="MF43" s="487"/>
      <c r="MG43" s="488"/>
      <c r="MH43" s="487"/>
      <c r="MI43" s="491"/>
      <c r="MJ43" s="488"/>
      <c r="MK43" s="511"/>
      <c r="ML43" s="182" t="s">
        <v>16</v>
      </c>
      <c r="MM43" s="176">
        <f>'جدول نتایج '!DO41</f>
        <v>0</v>
      </c>
      <c r="MN43" s="176">
        <f>'جدول نتایج '!DP41</f>
        <v>0</v>
      </c>
      <c r="MO43" s="176">
        <f>'جدول نتایج '!DQ41</f>
        <v>0</v>
      </c>
      <c r="MP43" s="487" t="s">
        <v>114</v>
      </c>
      <c r="MQ43" s="488"/>
      <c r="MR43" s="487"/>
      <c r="MS43" s="488"/>
      <c r="MT43" s="487"/>
      <c r="MU43" s="491"/>
      <c r="MV43" s="488"/>
      <c r="MW43" s="511"/>
      <c r="MX43" s="182" t="s">
        <v>16</v>
      </c>
      <c r="MY43" s="176">
        <f>'جدول نتایج '!DS41</f>
        <v>0</v>
      </c>
      <c r="MZ43" s="176">
        <f>'جدول نتایج '!DT41</f>
        <v>0</v>
      </c>
      <c r="NA43" s="176">
        <f>'جدول نتایج '!DU41</f>
        <v>0</v>
      </c>
      <c r="NB43" s="487" t="s">
        <v>114</v>
      </c>
      <c r="NC43" s="488"/>
      <c r="ND43" s="487"/>
      <c r="NE43" s="488"/>
      <c r="NF43" s="487"/>
      <c r="NG43" s="491"/>
      <c r="NH43" s="488"/>
      <c r="NI43" s="511"/>
      <c r="NJ43" s="182" t="s">
        <v>16</v>
      </c>
      <c r="NK43" s="176">
        <f>'جدول نتایج '!DW41</f>
        <v>0</v>
      </c>
      <c r="NL43" s="176">
        <f>'جدول نتایج '!DX41</f>
        <v>0</v>
      </c>
      <c r="NM43" s="176">
        <f>'جدول نتایج '!DY41</f>
        <v>0</v>
      </c>
      <c r="NN43" s="487" t="s">
        <v>114</v>
      </c>
      <c r="NO43" s="488"/>
      <c r="NP43" s="487"/>
      <c r="NQ43" s="488"/>
      <c r="NR43" s="487"/>
      <c r="NS43" s="491"/>
      <c r="NT43" s="488"/>
      <c r="NU43" s="511"/>
      <c r="NV43" s="182" t="s">
        <v>16</v>
      </c>
      <c r="NW43" s="176">
        <f>'جدول نتایج '!EA41</f>
        <v>0</v>
      </c>
      <c r="NX43" s="176">
        <f>'جدول نتایج '!EB41</f>
        <v>0</v>
      </c>
      <c r="NY43" s="176">
        <f>'جدول نتایج '!EC41</f>
        <v>0</v>
      </c>
      <c r="NZ43" s="487" t="s">
        <v>114</v>
      </c>
      <c r="OA43" s="488"/>
      <c r="OB43" s="487"/>
      <c r="OC43" s="488"/>
      <c r="OD43" s="487"/>
      <c r="OE43" s="491"/>
      <c r="OF43" s="488"/>
      <c r="OG43" s="511"/>
      <c r="OH43" s="182" t="s">
        <v>16</v>
      </c>
      <c r="OI43" s="176">
        <f>'جدول نتایج '!EE41</f>
        <v>0</v>
      </c>
      <c r="OJ43" s="176">
        <f>'جدول نتایج '!EF41</f>
        <v>0</v>
      </c>
      <c r="OK43" s="176">
        <f>'جدول نتایج '!EG41</f>
        <v>0</v>
      </c>
      <c r="OL43" s="487" t="s">
        <v>114</v>
      </c>
      <c r="OM43" s="488"/>
      <c r="ON43" s="487"/>
      <c r="OO43" s="488"/>
      <c r="OP43" s="487"/>
      <c r="OQ43" s="491"/>
      <c r="OR43" s="488"/>
      <c r="OS43" s="511"/>
      <c r="OT43" s="182" t="s">
        <v>16</v>
      </c>
      <c r="OU43" s="176">
        <f>'جدول نتایج '!EI41</f>
        <v>0</v>
      </c>
      <c r="OV43" s="176">
        <f>'جدول نتایج '!EJ41</f>
        <v>0</v>
      </c>
      <c r="OW43" s="176">
        <f>'جدول نتایج '!EK41</f>
        <v>0</v>
      </c>
      <c r="OX43" s="487" t="s">
        <v>114</v>
      </c>
      <c r="OY43" s="488"/>
      <c r="OZ43" s="487"/>
      <c r="PA43" s="488"/>
      <c r="PB43" s="487"/>
      <c r="PC43" s="491"/>
      <c r="PD43" s="488"/>
      <c r="PE43" s="511"/>
      <c r="PF43" s="182" t="s">
        <v>16</v>
      </c>
      <c r="PG43" s="176">
        <f>'جدول نتایج '!EM41</f>
        <v>0</v>
      </c>
      <c r="PH43" s="176">
        <f>'جدول نتایج '!EN41</f>
        <v>0</v>
      </c>
      <c r="PI43" s="176">
        <f>'جدول نتایج '!EO41</f>
        <v>0</v>
      </c>
      <c r="PJ43" s="487" t="s">
        <v>114</v>
      </c>
      <c r="PK43" s="488"/>
      <c r="PL43" s="487"/>
      <c r="PM43" s="488"/>
      <c r="PN43" s="487"/>
      <c r="PO43" s="491"/>
      <c r="PP43" s="488"/>
      <c r="PQ43" s="511"/>
      <c r="PR43" s="182" t="s">
        <v>16</v>
      </c>
      <c r="PS43" s="176">
        <f>'جدول نتایج '!EQ41</f>
        <v>0</v>
      </c>
      <c r="PT43" s="176">
        <f>'جدول نتایج '!ER41</f>
        <v>0</v>
      </c>
      <c r="PU43" s="176">
        <f>'جدول نتایج '!ES41</f>
        <v>0</v>
      </c>
      <c r="PV43" s="487" t="s">
        <v>114</v>
      </c>
      <c r="PW43" s="488"/>
      <c r="PX43" s="487"/>
      <c r="PY43" s="488"/>
      <c r="PZ43" s="487"/>
      <c r="QA43" s="491"/>
      <c r="QB43" s="488"/>
      <c r="QC43" s="511"/>
      <c r="QD43" s="182" t="s">
        <v>16</v>
      </c>
      <c r="QE43" s="176">
        <f>'جدول نتایج '!EU41</f>
        <v>0</v>
      </c>
      <c r="QF43" s="176">
        <f>'جدول نتایج '!EV41</f>
        <v>0</v>
      </c>
      <c r="QG43" s="176">
        <f>'جدول نتایج '!EW41</f>
        <v>0</v>
      </c>
      <c r="QH43" s="487" t="s">
        <v>114</v>
      </c>
      <c r="QI43" s="488"/>
      <c r="QJ43" s="487"/>
      <c r="QK43" s="488"/>
      <c r="QL43" s="487"/>
      <c r="QM43" s="491"/>
      <c r="QN43" s="488"/>
      <c r="QO43" s="511"/>
      <c r="QP43" s="182" t="s">
        <v>16</v>
      </c>
      <c r="QQ43" s="176">
        <f>'جدول نتایج '!EY41</f>
        <v>0</v>
      </c>
      <c r="QR43" s="176">
        <f>'جدول نتایج '!EZ41</f>
        <v>0</v>
      </c>
      <c r="QS43" s="176">
        <f>'جدول نتایج '!FA41</f>
        <v>0</v>
      </c>
      <c r="QT43" s="487" t="s">
        <v>114</v>
      </c>
      <c r="QU43" s="488"/>
      <c r="QV43" s="487"/>
      <c r="QW43" s="488"/>
      <c r="QX43" s="487"/>
      <c r="QY43" s="491"/>
      <c r="QZ43" s="488"/>
      <c r="RA43" s="511"/>
      <c r="RB43" s="182" t="s">
        <v>16</v>
      </c>
      <c r="RC43" s="176">
        <f>'جدول نتایج '!FC41</f>
        <v>0</v>
      </c>
      <c r="RD43" s="176">
        <f>'جدول نتایج '!FD41</f>
        <v>0</v>
      </c>
      <c r="RE43" s="176">
        <f>'جدول نتایج '!FE41</f>
        <v>0</v>
      </c>
      <c r="RF43" s="487" t="s">
        <v>114</v>
      </c>
      <c r="RG43" s="488"/>
      <c r="RH43" s="487"/>
      <c r="RI43" s="488"/>
      <c r="RJ43" s="487"/>
      <c r="RK43" s="491"/>
      <c r="RL43" s="488"/>
      <c r="RM43" s="511"/>
      <c r="RN43" s="182" t="s">
        <v>16</v>
      </c>
      <c r="RO43" s="176">
        <f>'جدول نتایج '!FG41</f>
        <v>0</v>
      </c>
      <c r="RP43" s="176">
        <f>'جدول نتایج '!FH41</f>
        <v>0</v>
      </c>
      <c r="RQ43" s="176">
        <f>'جدول نتایج '!FI41</f>
        <v>0</v>
      </c>
      <c r="RR43" s="487" t="s">
        <v>114</v>
      </c>
      <c r="RS43" s="488"/>
      <c r="RT43" s="487"/>
      <c r="RU43" s="488"/>
      <c r="RV43" s="487"/>
      <c r="RW43" s="491"/>
      <c r="RX43" s="488"/>
      <c r="RY43" s="511"/>
      <c r="RZ43" s="182" t="s">
        <v>16</v>
      </c>
      <c r="SA43" s="176">
        <f>'جدول نتایج '!FK41</f>
        <v>0</v>
      </c>
      <c r="SB43" s="176">
        <f>'جدول نتایج '!FL41</f>
        <v>0</v>
      </c>
      <c r="SC43" s="176">
        <f>'جدول نتایج '!FM41</f>
        <v>0</v>
      </c>
      <c r="SD43" s="487" t="s">
        <v>114</v>
      </c>
      <c r="SE43" s="488"/>
      <c r="SF43" s="487"/>
      <c r="SG43" s="488"/>
      <c r="SH43" s="487"/>
      <c r="SI43" s="491"/>
      <c r="SJ43" s="488"/>
      <c r="SK43" s="511"/>
      <c r="SL43" s="182" t="s">
        <v>16</v>
      </c>
      <c r="SM43" s="176">
        <f>'جدول نتایج '!FO41</f>
        <v>0</v>
      </c>
      <c r="SN43" s="176">
        <f>'جدول نتایج '!FP41</f>
        <v>0</v>
      </c>
      <c r="SO43" s="176">
        <f>'جدول نتایج '!FQ41</f>
        <v>0</v>
      </c>
      <c r="SP43" s="487" t="s">
        <v>114</v>
      </c>
      <c r="SQ43" s="488"/>
      <c r="SR43" s="487"/>
      <c r="SS43" s="488"/>
      <c r="ST43" s="487"/>
      <c r="SU43" s="491"/>
      <c r="SV43" s="488"/>
      <c r="SW43" s="511"/>
      <c r="SX43" s="182" t="s">
        <v>16</v>
      </c>
      <c r="SY43" s="176">
        <f>'جدول نتایج '!FS41</f>
        <v>0</v>
      </c>
      <c r="SZ43" s="176">
        <f>'جدول نتایج '!FT41</f>
        <v>0</v>
      </c>
      <c r="TA43" s="176">
        <f>'جدول نتایج '!FU41</f>
        <v>0</v>
      </c>
      <c r="TB43" s="487" t="s">
        <v>114</v>
      </c>
      <c r="TC43" s="488"/>
      <c r="TD43" s="487"/>
      <c r="TE43" s="488"/>
      <c r="TF43" s="487"/>
      <c r="TG43" s="491"/>
      <c r="TH43" s="488"/>
      <c r="TI43" s="511"/>
      <c r="TJ43" s="182" t="s">
        <v>16</v>
      </c>
      <c r="TK43" s="176">
        <f>'جدول نتایج '!FW41</f>
        <v>0</v>
      </c>
      <c r="TL43" s="176">
        <f>'جدول نتایج '!FX41</f>
        <v>0</v>
      </c>
      <c r="TM43" s="176">
        <f>'جدول نتایج '!FY41</f>
        <v>0</v>
      </c>
      <c r="TN43" s="487" t="s">
        <v>114</v>
      </c>
      <c r="TO43" s="488"/>
      <c r="TP43" s="487"/>
      <c r="TQ43" s="488"/>
      <c r="TR43" s="487"/>
      <c r="TS43" s="491"/>
      <c r="TT43" s="488"/>
      <c r="TU43" s="511"/>
      <c r="TV43" s="182" t="s">
        <v>16</v>
      </c>
      <c r="TW43" s="176">
        <f>'جدول نتایج '!GA41</f>
        <v>0</v>
      </c>
      <c r="TX43" s="176">
        <f>'جدول نتایج '!GB41</f>
        <v>0</v>
      </c>
      <c r="TY43" s="176">
        <f>'جدول نتایج '!GC41</f>
        <v>0</v>
      </c>
      <c r="TZ43" s="487" t="s">
        <v>114</v>
      </c>
      <c r="UA43" s="488"/>
      <c r="UB43" s="487"/>
      <c r="UC43" s="488"/>
      <c r="UD43" s="487"/>
      <c r="UE43" s="491"/>
      <c r="UF43" s="488"/>
      <c r="UG43" s="511"/>
      <c r="UH43" s="182" t="s">
        <v>16</v>
      </c>
      <c r="UI43" s="176">
        <f>'جدول نتایج '!GE41</f>
        <v>0</v>
      </c>
      <c r="UJ43" s="176">
        <f>'جدول نتایج '!GF41</f>
        <v>0</v>
      </c>
      <c r="UK43" s="176">
        <f>'جدول نتایج '!GG41</f>
        <v>0</v>
      </c>
      <c r="UL43" s="487" t="s">
        <v>114</v>
      </c>
      <c r="UM43" s="488"/>
      <c r="UN43" s="487"/>
      <c r="UO43" s="488"/>
      <c r="UP43" s="487"/>
      <c r="UQ43" s="491"/>
      <c r="UR43" s="488"/>
      <c r="US43" s="511"/>
      <c r="UT43" s="182" t="s">
        <v>16</v>
      </c>
      <c r="UU43" s="176">
        <f>'جدول نتایج '!GI41</f>
        <v>0</v>
      </c>
      <c r="UV43" s="176">
        <f>'جدول نتایج '!GJ41</f>
        <v>0</v>
      </c>
      <c r="UW43" s="176">
        <f>'جدول نتایج '!GK41</f>
        <v>0</v>
      </c>
      <c r="UX43" s="487" t="s">
        <v>114</v>
      </c>
      <c r="UY43" s="488"/>
      <c r="UZ43" s="487"/>
      <c r="VA43" s="488"/>
      <c r="VB43" s="487"/>
      <c r="VC43" s="491"/>
      <c r="VD43" s="488"/>
      <c r="VE43" s="511"/>
      <c r="VF43" s="182" t="s">
        <v>16</v>
      </c>
      <c r="VG43" s="176">
        <f>'جدول نتایج '!GM41</f>
        <v>0</v>
      </c>
      <c r="VH43" s="176">
        <f>'جدول نتایج '!GN41</f>
        <v>0</v>
      </c>
      <c r="VI43" s="176">
        <f>'جدول نتایج '!GO41</f>
        <v>0</v>
      </c>
      <c r="VJ43" s="487" t="s">
        <v>114</v>
      </c>
      <c r="VK43" s="488"/>
      <c r="VL43" s="487"/>
      <c r="VM43" s="488"/>
      <c r="VN43" s="487"/>
      <c r="VO43" s="491"/>
      <c r="VP43" s="488"/>
      <c r="VQ43" s="511"/>
      <c r="VR43" s="182" t="s">
        <v>16</v>
      </c>
      <c r="VS43" s="176">
        <f>'جدول نتایج '!GQ41</f>
        <v>0</v>
      </c>
      <c r="VT43" s="176">
        <f>'جدول نتایج '!GR41</f>
        <v>0</v>
      </c>
      <c r="VU43" s="176">
        <f>'جدول نتایج '!GS41</f>
        <v>0</v>
      </c>
      <c r="VV43" s="487" t="s">
        <v>114</v>
      </c>
      <c r="VW43" s="488"/>
      <c r="VX43" s="487"/>
      <c r="VY43" s="488"/>
      <c r="VZ43" s="487"/>
      <c r="WA43" s="491"/>
      <c r="WB43" s="488"/>
      <c r="WC43" s="511"/>
      <c r="WD43" s="182" t="s">
        <v>16</v>
      </c>
      <c r="WE43" s="176">
        <f>'جدول نتایج '!GU41</f>
        <v>0</v>
      </c>
      <c r="WF43" s="176">
        <f>'جدول نتایج '!GV41</f>
        <v>0</v>
      </c>
      <c r="WG43" s="176">
        <f>'جدول نتایج '!GW41</f>
        <v>0</v>
      </c>
      <c r="WH43" s="487" t="s">
        <v>114</v>
      </c>
      <c r="WI43" s="488"/>
      <c r="WJ43" s="487"/>
      <c r="WK43" s="488"/>
      <c r="WL43" s="487"/>
      <c r="WM43" s="491"/>
      <c r="WN43" s="488"/>
      <c r="WO43" s="511"/>
      <c r="WP43" s="182" t="s">
        <v>16</v>
      </c>
      <c r="WQ43" s="176">
        <f>'جدول نتایج '!GY41</f>
        <v>0</v>
      </c>
      <c r="WR43" s="176">
        <f>'جدول نتایج '!GZ41</f>
        <v>0</v>
      </c>
      <c r="WS43" s="176">
        <f>'جدول نتایج '!HA41</f>
        <v>0</v>
      </c>
      <c r="WT43" s="487" t="s">
        <v>114</v>
      </c>
      <c r="WU43" s="488"/>
      <c r="WV43" s="487"/>
      <c r="WW43" s="488"/>
      <c r="WX43" s="487"/>
      <c r="WY43" s="491"/>
      <c r="WZ43" s="488"/>
      <c r="XA43" s="511"/>
      <c r="XB43" s="182" t="s">
        <v>16</v>
      </c>
      <c r="XC43" s="176">
        <f>'جدول نتایج '!HC41</f>
        <v>0</v>
      </c>
      <c r="XD43" s="176">
        <f>'جدول نتایج '!HD41</f>
        <v>0</v>
      </c>
      <c r="XE43" s="176">
        <f>'جدول نتایج '!HE41</f>
        <v>0</v>
      </c>
      <c r="XF43" s="487" t="s">
        <v>114</v>
      </c>
      <c r="XG43" s="488"/>
      <c r="XH43" s="487"/>
      <c r="XI43" s="488"/>
      <c r="XJ43" s="487"/>
      <c r="XK43" s="491"/>
      <c r="XL43" s="488"/>
      <c r="XM43" s="511"/>
      <c r="XN43" s="182" t="s">
        <v>16</v>
      </c>
      <c r="XO43" s="176">
        <f>'جدول نتایج '!HG41</f>
        <v>0</v>
      </c>
      <c r="XP43" s="176">
        <f>'جدول نتایج '!HH41</f>
        <v>0</v>
      </c>
      <c r="XQ43" s="176">
        <f>'جدول نتایج '!HI41</f>
        <v>0</v>
      </c>
      <c r="XR43" s="487" t="s">
        <v>114</v>
      </c>
      <c r="XS43" s="488"/>
      <c r="XT43" s="487"/>
      <c r="XU43" s="488"/>
      <c r="XV43" s="487"/>
      <c r="XW43" s="491"/>
      <c r="XX43" s="488"/>
      <c r="XY43" s="511"/>
      <c r="XZ43" s="182" t="s">
        <v>16</v>
      </c>
      <c r="YA43" s="176">
        <f>'جدول نتایج '!HK41</f>
        <v>0</v>
      </c>
      <c r="YB43" s="176">
        <f>'جدول نتایج '!HL41</f>
        <v>0</v>
      </c>
      <c r="YC43" s="176">
        <f>'جدول نتایج '!HM41</f>
        <v>0</v>
      </c>
      <c r="YD43" s="487" t="s">
        <v>114</v>
      </c>
      <c r="YE43" s="488"/>
      <c r="YF43" s="487"/>
      <c r="YG43" s="488"/>
      <c r="YH43" s="487"/>
      <c r="YI43" s="491"/>
      <c r="YJ43" s="488"/>
      <c r="YK43" s="511"/>
      <c r="YL43" s="182" t="s">
        <v>16</v>
      </c>
      <c r="YM43" s="176">
        <f>'جدول نتایج '!HO41</f>
        <v>0</v>
      </c>
      <c r="YN43" s="176">
        <f>'جدول نتایج '!HP41</f>
        <v>0</v>
      </c>
      <c r="YO43" s="176">
        <f>'جدول نتایج '!HQ41</f>
        <v>0</v>
      </c>
      <c r="YP43" s="487" t="s">
        <v>114</v>
      </c>
      <c r="YQ43" s="488"/>
      <c r="YR43" s="487"/>
      <c r="YS43" s="488"/>
      <c r="YT43" s="487"/>
      <c r="YU43" s="491"/>
      <c r="YV43" s="488"/>
      <c r="YW43" s="511"/>
      <c r="YX43" s="182" t="s">
        <v>16</v>
      </c>
      <c r="YY43" s="176">
        <f>'جدول نتایج '!HS41</f>
        <v>0</v>
      </c>
      <c r="YZ43" s="176">
        <f>'جدول نتایج '!HT41</f>
        <v>0</v>
      </c>
      <c r="ZA43" s="176">
        <f>'جدول نتایج '!HU41</f>
        <v>0</v>
      </c>
      <c r="ZB43" s="487" t="s">
        <v>114</v>
      </c>
      <c r="ZC43" s="488"/>
      <c r="ZD43" s="487"/>
      <c r="ZE43" s="488"/>
      <c r="ZF43" s="487"/>
      <c r="ZG43" s="491"/>
      <c r="ZH43" s="488"/>
      <c r="ZI43" s="511"/>
      <c r="ZJ43" s="182" t="s">
        <v>16</v>
      </c>
      <c r="ZK43" s="176">
        <f>'جدول نتایج '!HW41</f>
        <v>0</v>
      </c>
      <c r="ZL43" s="176">
        <f>'جدول نتایج '!HX41</f>
        <v>0</v>
      </c>
      <c r="ZM43" s="176">
        <f>'جدول نتایج '!HY41</f>
        <v>0</v>
      </c>
      <c r="ZN43" s="487" t="s">
        <v>114</v>
      </c>
      <c r="ZO43" s="488"/>
      <c r="ZP43" s="487"/>
      <c r="ZQ43" s="488"/>
      <c r="ZR43" s="487"/>
      <c r="ZS43" s="491"/>
      <c r="ZT43" s="488"/>
      <c r="ZU43" s="511"/>
      <c r="ZV43" s="182" t="s">
        <v>16</v>
      </c>
      <c r="ZW43" s="176">
        <f>'جدول نتایج '!IA41</f>
        <v>0</v>
      </c>
      <c r="ZX43" s="176">
        <f>'جدول نتایج '!IB41</f>
        <v>0</v>
      </c>
      <c r="ZY43" s="176">
        <f>'جدول نتایج '!IC41</f>
        <v>0</v>
      </c>
      <c r="ZZ43" s="487" t="s">
        <v>114</v>
      </c>
      <c r="AAA43" s="488"/>
      <c r="AAB43" s="487"/>
      <c r="AAC43" s="488"/>
      <c r="AAD43" s="487"/>
      <c r="AAE43" s="491"/>
      <c r="AAF43" s="488"/>
      <c r="AAG43" s="511"/>
      <c r="AAH43" s="182" t="s">
        <v>16</v>
      </c>
      <c r="AAI43" s="176">
        <f>'جدول نتایج '!IE41</f>
        <v>0</v>
      </c>
      <c r="AAJ43" s="176">
        <f>'جدول نتایج '!IF41</f>
        <v>0</v>
      </c>
      <c r="AAK43" s="176">
        <f>'جدول نتایج '!IG41</f>
        <v>0</v>
      </c>
      <c r="AAL43" s="487" t="s">
        <v>114</v>
      </c>
      <c r="AAM43" s="488"/>
      <c r="AAN43" s="487"/>
      <c r="AAO43" s="488"/>
      <c r="AAP43" s="487"/>
      <c r="AAQ43" s="491"/>
      <c r="AAR43" s="488"/>
      <c r="AAS43" s="511"/>
      <c r="AAT43" s="182" t="s">
        <v>16</v>
      </c>
      <c r="AAU43" s="176">
        <f>'جدول نتایج '!II41</f>
        <v>0</v>
      </c>
      <c r="AAV43" s="176">
        <f>'جدول نتایج '!IJ41</f>
        <v>0</v>
      </c>
      <c r="AAW43" s="176">
        <f>'جدول نتایج '!IK41</f>
        <v>0</v>
      </c>
      <c r="AAX43" s="487" t="s">
        <v>114</v>
      </c>
      <c r="AAY43" s="488"/>
      <c r="AAZ43" s="487"/>
      <c r="ABA43" s="488"/>
      <c r="ABB43" s="487"/>
      <c r="ABC43" s="491"/>
      <c r="ABD43" s="488"/>
      <c r="ABE43" s="511"/>
      <c r="ABF43" s="182" t="s">
        <v>16</v>
      </c>
      <c r="ABG43" s="176">
        <f>'جدول نتایج '!IM41</f>
        <v>0</v>
      </c>
      <c r="ABH43" s="176">
        <f>'جدول نتایج '!IN41</f>
        <v>0</v>
      </c>
      <c r="ABI43" s="176">
        <f>'جدول نتایج '!IO41</f>
        <v>0</v>
      </c>
      <c r="ABJ43" s="487" t="s">
        <v>114</v>
      </c>
      <c r="ABK43" s="488"/>
      <c r="ABL43" s="487"/>
      <c r="ABM43" s="488"/>
      <c r="ABN43" s="487"/>
      <c r="ABO43" s="491"/>
      <c r="ABP43" s="488"/>
      <c r="ABQ43" s="511"/>
      <c r="ABR43" s="182" t="s">
        <v>16</v>
      </c>
      <c r="ABS43" s="176">
        <f>'جدول نتایج '!IQ41</f>
        <v>0</v>
      </c>
      <c r="ABT43" s="176">
        <f>'جدول نتایج '!IR41</f>
        <v>0</v>
      </c>
      <c r="ABU43" s="176">
        <f>'جدول نتایج '!IS41</f>
        <v>0</v>
      </c>
      <c r="ABV43" s="487" t="s">
        <v>114</v>
      </c>
      <c r="ABW43" s="488"/>
      <c r="ABX43" s="487"/>
      <c r="ABY43" s="488"/>
      <c r="ABZ43" s="487"/>
      <c r="ACA43" s="491"/>
      <c r="ACB43" s="488"/>
      <c r="ACC43" s="511"/>
      <c r="ACD43" s="182" t="s">
        <v>16</v>
      </c>
      <c r="ACE43" s="176">
        <f>'جدول نتایج '!IU41</f>
        <v>0</v>
      </c>
      <c r="ACF43" s="176">
        <f>'جدول نتایج '!IV41</f>
        <v>0</v>
      </c>
      <c r="ACG43" s="176">
        <f>'جدول نتایج '!IW41</f>
        <v>0</v>
      </c>
      <c r="ACH43" s="487" t="s">
        <v>114</v>
      </c>
      <c r="ACI43" s="488"/>
      <c r="ACJ43" s="487"/>
      <c r="ACK43" s="488"/>
      <c r="ACL43" s="487"/>
      <c r="ACM43" s="491"/>
      <c r="ACN43" s="488"/>
      <c r="ACO43" s="511"/>
      <c r="ACP43" s="182" t="s">
        <v>16</v>
      </c>
      <c r="ACQ43" s="176">
        <f>'جدول نتایج '!IY41</f>
        <v>0</v>
      </c>
      <c r="ACR43" s="176">
        <f>'جدول نتایج '!IZ41</f>
        <v>0</v>
      </c>
      <c r="ACS43" s="176">
        <f>'جدول نتایج '!JA41</f>
        <v>0</v>
      </c>
      <c r="ACT43" s="487" t="s">
        <v>114</v>
      </c>
      <c r="ACU43" s="488"/>
      <c r="ACV43" s="487"/>
      <c r="ACW43" s="488"/>
      <c r="ACX43" s="487"/>
      <c r="ACY43" s="491"/>
      <c r="ACZ43" s="488"/>
      <c r="ADA43" s="511"/>
      <c r="ADB43" s="182" t="s">
        <v>16</v>
      </c>
      <c r="ADC43" s="176">
        <f>'جدول نتایج '!JC41</f>
        <v>0</v>
      </c>
      <c r="ADD43" s="176">
        <f>'جدول نتایج '!JD41</f>
        <v>0</v>
      </c>
      <c r="ADE43" s="176">
        <f>'جدول نتایج '!JE41</f>
        <v>0</v>
      </c>
      <c r="ADF43" s="487" t="s">
        <v>114</v>
      </c>
      <c r="ADG43" s="488"/>
      <c r="ADH43" s="487"/>
      <c r="ADI43" s="488"/>
      <c r="ADJ43" s="487"/>
      <c r="ADK43" s="491"/>
      <c r="ADL43" s="488"/>
      <c r="ADM43" s="511"/>
      <c r="ADN43" s="182" t="s">
        <v>16</v>
      </c>
      <c r="ADO43" s="176">
        <f>'جدول نتایج '!JG41</f>
        <v>0</v>
      </c>
      <c r="ADP43" s="176">
        <f>'جدول نتایج '!JH41</f>
        <v>0</v>
      </c>
      <c r="ADQ43" s="176">
        <f>'جدول نتایج '!JI41</f>
        <v>0</v>
      </c>
      <c r="ADR43" s="487" t="s">
        <v>114</v>
      </c>
      <c r="ADS43" s="488"/>
      <c r="ADT43" s="487"/>
      <c r="ADU43" s="488"/>
      <c r="ADV43" s="487"/>
      <c r="ADW43" s="491"/>
      <c r="ADX43" s="488"/>
      <c r="ADY43" s="511"/>
      <c r="ADZ43" s="182" t="s">
        <v>16</v>
      </c>
      <c r="AEA43" s="176">
        <f>'جدول نتایج '!JK41</f>
        <v>0</v>
      </c>
      <c r="AEB43" s="176">
        <f>'جدول نتایج '!JL41</f>
        <v>0</v>
      </c>
      <c r="AEC43" s="176">
        <f>'جدول نتایج '!JM41</f>
        <v>0</v>
      </c>
      <c r="AED43" s="487" t="s">
        <v>114</v>
      </c>
      <c r="AEE43" s="488"/>
      <c r="AEF43" s="487"/>
      <c r="AEG43" s="488"/>
      <c r="AEH43" s="487"/>
      <c r="AEI43" s="491"/>
      <c r="AEJ43" s="488"/>
      <c r="AEK43" s="511"/>
      <c r="AEL43" s="182" t="s">
        <v>16</v>
      </c>
      <c r="AEM43" s="176">
        <f>'جدول نتایج '!JO41</f>
        <v>0</v>
      </c>
      <c r="AEN43" s="176">
        <f>'جدول نتایج '!JP41</f>
        <v>0</v>
      </c>
      <c r="AEO43" s="176">
        <f>'جدول نتایج '!JQ41</f>
        <v>0</v>
      </c>
      <c r="AEP43" s="487" t="s">
        <v>114</v>
      </c>
      <c r="AEQ43" s="488"/>
      <c r="AER43" s="487"/>
      <c r="AES43" s="488"/>
      <c r="AET43" s="487"/>
      <c r="AEU43" s="491"/>
      <c r="AEV43" s="488"/>
      <c r="AEW43" s="511"/>
      <c r="AEX43" s="182" t="s">
        <v>16</v>
      </c>
      <c r="AEY43" s="176">
        <f>'جدول نتایج '!JS41</f>
        <v>0</v>
      </c>
      <c r="AEZ43" s="176">
        <f>'جدول نتایج '!JT41</f>
        <v>0</v>
      </c>
      <c r="AFA43" s="176">
        <f>'جدول نتایج '!JU41</f>
        <v>0</v>
      </c>
      <c r="AFB43" s="487" t="s">
        <v>114</v>
      </c>
      <c r="AFC43" s="488"/>
      <c r="AFD43" s="487"/>
      <c r="AFE43" s="488"/>
      <c r="AFF43" s="487"/>
      <c r="AFG43" s="491"/>
      <c r="AFH43" s="488"/>
      <c r="AFI43" s="511"/>
      <c r="AFJ43" s="182" t="s">
        <v>16</v>
      </c>
      <c r="AFK43" s="176">
        <f>'جدول نتایج '!JW41</f>
        <v>0</v>
      </c>
      <c r="AFL43" s="176">
        <f>'جدول نتایج '!JX41</f>
        <v>0</v>
      </c>
      <c r="AFM43" s="176">
        <f>'جدول نتایج '!JY41</f>
        <v>0</v>
      </c>
      <c r="AFN43" s="487" t="s">
        <v>114</v>
      </c>
      <c r="AFO43" s="488"/>
      <c r="AFP43" s="487"/>
      <c r="AFQ43" s="488"/>
      <c r="AFR43" s="487"/>
      <c r="AFS43" s="491"/>
      <c r="AFT43" s="488"/>
      <c r="AFU43" s="511"/>
      <c r="AFV43" s="182" t="s">
        <v>16</v>
      </c>
      <c r="AFW43" s="176">
        <f>'جدول نتایج '!KA41</f>
        <v>0</v>
      </c>
      <c r="AFX43" s="176">
        <f>'جدول نتایج '!KB41</f>
        <v>0</v>
      </c>
      <c r="AFY43" s="176">
        <f>'جدول نتایج '!KC41</f>
        <v>0</v>
      </c>
      <c r="AFZ43" s="487" t="s">
        <v>114</v>
      </c>
      <c r="AGA43" s="488"/>
      <c r="AGB43" s="487"/>
      <c r="AGC43" s="488"/>
      <c r="AGD43" s="487"/>
      <c r="AGE43" s="491"/>
      <c r="AGF43" s="488"/>
      <c r="AGG43" s="511"/>
      <c r="AGH43" s="182" t="s">
        <v>16</v>
      </c>
      <c r="AGI43" s="176">
        <f>'جدول نتایج '!KE41</f>
        <v>0</v>
      </c>
      <c r="AGJ43" s="176">
        <f>'جدول نتایج '!KF41</f>
        <v>0</v>
      </c>
      <c r="AGK43" s="176">
        <f>'جدول نتایج '!KG41</f>
        <v>0</v>
      </c>
      <c r="AGL43" s="487" t="s">
        <v>114</v>
      </c>
      <c r="AGM43" s="488"/>
      <c r="AGN43" s="487"/>
      <c r="AGO43" s="488"/>
      <c r="AGP43" s="487"/>
      <c r="AGQ43" s="491"/>
      <c r="AGR43" s="488"/>
      <c r="AGS43" s="511"/>
      <c r="AGT43" s="182" t="s">
        <v>16</v>
      </c>
      <c r="AGU43" s="176">
        <f>'جدول نتایج '!KI41</f>
        <v>0</v>
      </c>
      <c r="AGV43" s="176">
        <f>'جدول نتایج '!KJ41</f>
        <v>0</v>
      </c>
      <c r="AGW43" s="176">
        <f>'جدول نتایج '!KK41</f>
        <v>0</v>
      </c>
      <c r="AGX43" s="487" t="s">
        <v>114</v>
      </c>
      <c r="AGY43" s="488"/>
      <c r="AGZ43" s="487"/>
      <c r="AHA43" s="488"/>
      <c r="AHB43" s="487"/>
      <c r="AHC43" s="491"/>
      <c r="AHD43" s="488"/>
      <c r="AHE43" s="511"/>
      <c r="AHF43" s="182" t="s">
        <v>16</v>
      </c>
      <c r="AHG43" s="176">
        <f>'جدول نتایج '!KM41</f>
        <v>0</v>
      </c>
      <c r="AHH43" s="176">
        <f>'جدول نتایج '!KN41</f>
        <v>0</v>
      </c>
      <c r="AHI43" s="176">
        <f>'جدول نتایج '!KO41</f>
        <v>0</v>
      </c>
      <c r="AHJ43" s="487" t="s">
        <v>114</v>
      </c>
      <c r="AHK43" s="488"/>
      <c r="AHL43" s="487"/>
      <c r="AHM43" s="488"/>
      <c r="AHN43" s="487"/>
      <c r="AHO43" s="491"/>
      <c r="AHP43" s="488"/>
      <c r="AHQ43" s="511"/>
      <c r="AHR43" s="182" t="s">
        <v>16</v>
      </c>
      <c r="AHS43" s="176">
        <f>'جدول نتایج '!KQ41</f>
        <v>0</v>
      </c>
      <c r="AHT43" s="176">
        <f>'جدول نتایج '!KR41</f>
        <v>0</v>
      </c>
      <c r="AHU43" s="176">
        <f>'جدول نتایج '!KS41</f>
        <v>0</v>
      </c>
      <c r="AHV43" s="487" t="s">
        <v>114</v>
      </c>
      <c r="AHW43" s="488"/>
      <c r="AHX43" s="487"/>
      <c r="AHY43" s="488"/>
      <c r="AHZ43" s="487"/>
      <c r="AIA43" s="491"/>
      <c r="AIB43" s="488"/>
      <c r="AIC43" s="511"/>
      <c r="AID43" s="182" t="s">
        <v>16</v>
      </c>
      <c r="AIE43" s="176">
        <f>'جدول نتایج '!KU41</f>
        <v>0</v>
      </c>
      <c r="AIF43" s="176">
        <f>'جدول نتایج '!KV41</f>
        <v>0</v>
      </c>
      <c r="AIG43" s="176">
        <f>'جدول نتایج '!KW41</f>
        <v>0</v>
      </c>
      <c r="AIH43" s="487" t="s">
        <v>114</v>
      </c>
      <c r="AII43" s="488"/>
      <c r="AIJ43" s="487"/>
      <c r="AIK43" s="488"/>
      <c r="AIL43" s="487"/>
      <c r="AIM43" s="491"/>
      <c r="AIN43" s="488"/>
      <c r="AIO43" s="511"/>
      <c r="AIP43" s="182" t="s">
        <v>16</v>
      </c>
      <c r="AIQ43" s="176">
        <f>'جدول نتایج '!KY41</f>
        <v>0</v>
      </c>
      <c r="AIR43" s="176">
        <f>'جدول نتایج '!KZ41</f>
        <v>0</v>
      </c>
      <c r="AIS43" s="176">
        <f>'جدول نتایج '!LA41</f>
        <v>0</v>
      </c>
      <c r="AIT43" s="487" t="s">
        <v>114</v>
      </c>
      <c r="AIU43" s="488"/>
      <c r="AIV43" s="487"/>
      <c r="AIW43" s="488"/>
      <c r="AIX43" s="487"/>
      <c r="AIY43" s="491"/>
      <c r="AIZ43" s="488"/>
      <c r="AJA43" s="511"/>
      <c r="AJB43" s="182" t="s">
        <v>16</v>
      </c>
      <c r="AJC43" s="176">
        <f>'جدول نتایج '!LC41</f>
        <v>0</v>
      </c>
      <c r="AJD43" s="176">
        <f>'جدول نتایج '!LD41</f>
        <v>0</v>
      </c>
      <c r="AJE43" s="176">
        <f>'جدول نتایج '!LE41</f>
        <v>0</v>
      </c>
      <c r="AJF43" s="487" t="s">
        <v>114</v>
      </c>
      <c r="AJG43" s="488"/>
      <c r="AJH43" s="487"/>
      <c r="AJI43" s="488"/>
      <c r="AJJ43" s="487"/>
      <c r="AJK43" s="491"/>
      <c r="AJL43" s="488"/>
      <c r="AJM43" s="511"/>
      <c r="AJN43" s="182" t="s">
        <v>16</v>
      </c>
      <c r="AJO43" s="176">
        <f>'جدول نتایج '!LG41</f>
        <v>0</v>
      </c>
      <c r="AJP43" s="176">
        <f>'جدول نتایج '!LH41</f>
        <v>0</v>
      </c>
      <c r="AJQ43" s="176">
        <f>'جدول نتایج '!LI41</f>
        <v>0</v>
      </c>
      <c r="AJR43" s="487" t="s">
        <v>114</v>
      </c>
      <c r="AJS43" s="488"/>
      <c r="AJT43" s="487"/>
      <c r="AJU43" s="488"/>
      <c r="AJV43" s="487"/>
      <c r="AJW43" s="491"/>
      <c r="AJX43" s="488"/>
      <c r="AJY43" s="511"/>
      <c r="AJZ43" s="182" t="s">
        <v>16</v>
      </c>
      <c r="AKA43" s="176">
        <f>'جدول نتایج '!LK41</f>
        <v>0</v>
      </c>
      <c r="AKB43" s="176">
        <f>'جدول نتایج '!LL41</f>
        <v>0</v>
      </c>
      <c r="AKC43" s="176">
        <f>'جدول نتایج '!LM41</f>
        <v>0</v>
      </c>
      <c r="AKD43" s="487" t="s">
        <v>114</v>
      </c>
      <c r="AKE43" s="488"/>
      <c r="AKF43" s="487"/>
      <c r="AKG43" s="488"/>
      <c r="AKH43" s="487"/>
      <c r="AKI43" s="491"/>
      <c r="AKJ43" s="488"/>
    </row>
    <row r="44" spans="1:1309" ht="18" customHeight="1" x14ac:dyDescent="0.3">
      <c r="A44" s="511"/>
      <c r="B44" s="182" t="s">
        <v>18</v>
      </c>
      <c r="C44" s="176">
        <f>'جدول نتایج '!C42</f>
        <v>0</v>
      </c>
      <c r="D44" s="176">
        <f>'جدول نتایج '!D42</f>
        <v>0</v>
      </c>
      <c r="E44" s="176">
        <f>'جدول نتایج '!E42</f>
        <v>0</v>
      </c>
      <c r="F44" s="489"/>
      <c r="G44" s="490"/>
      <c r="H44" s="489"/>
      <c r="I44" s="490"/>
      <c r="J44" s="492"/>
      <c r="K44" s="493"/>
      <c r="L44" s="494"/>
      <c r="M44" s="511"/>
      <c r="N44" s="182" t="s">
        <v>18</v>
      </c>
      <c r="O44" s="176">
        <f>'جدول نتایج '!G42</f>
        <v>0</v>
      </c>
      <c r="P44" s="176">
        <f>'جدول نتایج '!H42</f>
        <v>0</v>
      </c>
      <c r="Q44" s="176">
        <f>'جدول نتایج '!I42</f>
        <v>0</v>
      </c>
      <c r="R44" s="489"/>
      <c r="S44" s="490"/>
      <c r="T44" s="489"/>
      <c r="U44" s="490"/>
      <c r="V44" s="492"/>
      <c r="W44" s="493"/>
      <c r="X44" s="494"/>
      <c r="Y44" s="511"/>
      <c r="Z44" s="182" t="s">
        <v>18</v>
      </c>
      <c r="AA44" s="176">
        <f>'جدول نتایج '!K42</f>
        <v>0</v>
      </c>
      <c r="AB44" s="176">
        <f>'جدول نتایج '!L42</f>
        <v>0</v>
      </c>
      <c r="AC44" s="176">
        <f>'جدول نتایج '!M42</f>
        <v>0</v>
      </c>
      <c r="AD44" s="489"/>
      <c r="AE44" s="490"/>
      <c r="AF44" s="489"/>
      <c r="AG44" s="490"/>
      <c r="AH44" s="492"/>
      <c r="AI44" s="493"/>
      <c r="AJ44" s="494"/>
      <c r="AK44" s="511"/>
      <c r="AL44" s="182" t="s">
        <v>18</v>
      </c>
      <c r="AM44" s="176">
        <f>'جدول نتایج '!O42</f>
        <v>0</v>
      </c>
      <c r="AN44" s="176">
        <f>'جدول نتایج '!P42</f>
        <v>0</v>
      </c>
      <c r="AO44" s="176">
        <f>'جدول نتایج '!Q42</f>
        <v>0</v>
      </c>
      <c r="AP44" s="489"/>
      <c r="AQ44" s="490"/>
      <c r="AR44" s="489"/>
      <c r="AS44" s="490"/>
      <c r="AT44" s="492"/>
      <c r="AU44" s="493"/>
      <c r="AV44" s="494"/>
      <c r="AW44" s="511"/>
      <c r="AX44" s="182" t="s">
        <v>18</v>
      </c>
      <c r="AY44" s="176">
        <f>'جدول نتایج '!S42</f>
        <v>0</v>
      </c>
      <c r="AZ44" s="176">
        <f>'جدول نتایج '!T42</f>
        <v>0</v>
      </c>
      <c r="BA44" s="176">
        <f>'جدول نتایج '!U42</f>
        <v>0</v>
      </c>
      <c r="BB44" s="489"/>
      <c r="BC44" s="490"/>
      <c r="BD44" s="489"/>
      <c r="BE44" s="490"/>
      <c r="BF44" s="492"/>
      <c r="BG44" s="493"/>
      <c r="BH44" s="494"/>
      <c r="BI44" s="511"/>
      <c r="BJ44" s="182" t="s">
        <v>18</v>
      </c>
      <c r="BK44" s="176">
        <f>'جدول نتایج '!W42</f>
        <v>0</v>
      </c>
      <c r="BL44" s="176">
        <f>'جدول نتایج '!X42</f>
        <v>0</v>
      </c>
      <c r="BM44" s="176">
        <f>'جدول نتایج '!Y42</f>
        <v>0</v>
      </c>
      <c r="BN44" s="489"/>
      <c r="BO44" s="490"/>
      <c r="BP44" s="489"/>
      <c r="BQ44" s="490"/>
      <c r="BR44" s="492"/>
      <c r="BS44" s="493"/>
      <c r="BT44" s="494"/>
      <c r="BU44" s="511"/>
      <c r="BV44" s="182" t="s">
        <v>18</v>
      </c>
      <c r="BW44" s="176">
        <f>'جدول نتایج '!AA42</f>
        <v>0</v>
      </c>
      <c r="BX44" s="176">
        <f>'جدول نتایج '!AB42</f>
        <v>0</v>
      </c>
      <c r="BY44" s="176">
        <f>'جدول نتایج '!AC42</f>
        <v>0</v>
      </c>
      <c r="BZ44" s="489"/>
      <c r="CA44" s="490"/>
      <c r="CB44" s="489"/>
      <c r="CC44" s="490"/>
      <c r="CD44" s="492"/>
      <c r="CE44" s="493"/>
      <c r="CF44" s="494"/>
      <c r="CG44" s="511"/>
      <c r="CH44" s="182" t="s">
        <v>18</v>
      </c>
      <c r="CI44" s="176">
        <f>'جدول نتایج '!AE42</f>
        <v>0</v>
      </c>
      <c r="CJ44" s="176">
        <f>'جدول نتایج '!AF42</f>
        <v>0</v>
      </c>
      <c r="CK44" s="176">
        <f>'جدول نتایج '!AG42</f>
        <v>0</v>
      </c>
      <c r="CL44" s="489"/>
      <c r="CM44" s="490"/>
      <c r="CN44" s="489"/>
      <c r="CO44" s="490"/>
      <c r="CP44" s="492"/>
      <c r="CQ44" s="493"/>
      <c r="CR44" s="494"/>
      <c r="CS44" s="511"/>
      <c r="CT44" s="182" t="s">
        <v>18</v>
      </c>
      <c r="CU44" s="176">
        <f>'جدول نتایج '!AI42</f>
        <v>0</v>
      </c>
      <c r="CV44" s="176">
        <f>'جدول نتایج '!AJ42</f>
        <v>0</v>
      </c>
      <c r="CW44" s="176">
        <f>'جدول نتایج '!AK42</f>
        <v>0</v>
      </c>
      <c r="CX44" s="489"/>
      <c r="CY44" s="490"/>
      <c r="CZ44" s="489"/>
      <c r="DA44" s="490"/>
      <c r="DB44" s="492"/>
      <c r="DC44" s="493"/>
      <c r="DD44" s="494"/>
      <c r="DE44" s="511"/>
      <c r="DF44" s="182" t="s">
        <v>18</v>
      </c>
      <c r="DG44" s="176">
        <f>'جدول نتایج '!AM42</f>
        <v>0</v>
      </c>
      <c r="DH44" s="176">
        <f>'جدول نتایج '!AN42</f>
        <v>0</v>
      </c>
      <c r="DI44" s="176">
        <f>'جدول نتایج '!AO42</f>
        <v>0</v>
      </c>
      <c r="DJ44" s="489"/>
      <c r="DK44" s="490"/>
      <c r="DL44" s="489"/>
      <c r="DM44" s="490"/>
      <c r="DN44" s="492"/>
      <c r="DO44" s="493"/>
      <c r="DP44" s="494"/>
      <c r="DQ44" s="511"/>
      <c r="DR44" s="182" t="s">
        <v>18</v>
      </c>
      <c r="DS44" s="176">
        <f>'جدول نتایج '!AQ42</f>
        <v>0</v>
      </c>
      <c r="DT44" s="176">
        <f>'جدول نتایج '!AR42</f>
        <v>0</v>
      </c>
      <c r="DU44" s="176">
        <f>'جدول نتایج '!AS42</f>
        <v>0</v>
      </c>
      <c r="DV44" s="489"/>
      <c r="DW44" s="490"/>
      <c r="DX44" s="489"/>
      <c r="DY44" s="490"/>
      <c r="DZ44" s="492"/>
      <c r="EA44" s="493"/>
      <c r="EB44" s="494"/>
      <c r="EC44" s="511"/>
      <c r="ED44" s="182" t="s">
        <v>18</v>
      </c>
      <c r="EE44" s="176">
        <f>'جدول نتایج '!AU42</f>
        <v>0</v>
      </c>
      <c r="EF44" s="176">
        <f>'جدول نتایج '!AV42</f>
        <v>0</v>
      </c>
      <c r="EG44" s="176">
        <f>'جدول نتایج '!AW42</f>
        <v>0</v>
      </c>
      <c r="EH44" s="489"/>
      <c r="EI44" s="490"/>
      <c r="EJ44" s="489"/>
      <c r="EK44" s="490"/>
      <c r="EL44" s="492"/>
      <c r="EM44" s="493"/>
      <c r="EN44" s="494"/>
      <c r="EO44" s="511"/>
      <c r="EP44" s="182" t="s">
        <v>18</v>
      </c>
      <c r="EQ44" s="176">
        <f>'جدول نتایج '!AY42</f>
        <v>0</v>
      </c>
      <c r="ER44" s="176">
        <f>'جدول نتایج '!AZ42</f>
        <v>0</v>
      </c>
      <c r="ES44" s="176">
        <f>'جدول نتایج '!BA42</f>
        <v>0</v>
      </c>
      <c r="ET44" s="489"/>
      <c r="EU44" s="490"/>
      <c r="EV44" s="489"/>
      <c r="EW44" s="490"/>
      <c r="EX44" s="492"/>
      <c r="EY44" s="493"/>
      <c r="EZ44" s="494"/>
      <c r="FA44" s="511"/>
      <c r="FB44" s="182" t="s">
        <v>18</v>
      </c>
      <c r="FC44" s="176">
        <f>'جدول نتایج '!BC42</f>
        <v>0</v>
      </c>
      <c r="FD44" s="176">
        <f>'جدول نتایج '!BD42</f>
        <v>0</v>
      </c>
      <c r="FE44" s="176">
        <f>'جدول نتایج '!BE42</f>
        <v>0</v>
      </c>
      <c r="FF44" s="489"/>
      <c r="FG44" s="490"/>
      <c r="FH44" s="489"/>
      <c r="FI44" s="490"/>
      <c r="FJ44" s="492"/>
      <c r="FK44" s="493"/>
      <c r="FL44" s="494"/>
      <c r="FM44" s="511"/>
      <c r="FN44" s="182" t="s">
        <v>18</v>
      </c>
      <c r="FO44" s="176">
        <f>'جدول نتایج '!BG42</f>
        <v>0</v>
      </c>
      <c r="FP44" s="176">
        <f>'جدول نتایج '!BH42</f>
        <v>0</v>
      </c>
      <c r="FQ44" s="176">
        <f>'جدول نتایج '!BI42</f>
        <v>0</v>
      </c>
      <c r="FR44" s="489"/>
      <c r="FS44" s="490"/>
      <c r="FT44" s="489"/>
      <c r="FU44" s="490"/>
      <c r="FV44" s="492"/>
      <c r="FW44" s="493"/>
      <c r="FX44" s="494"/>
      <c r="FY44" s="511"/>
      <c r="FZ44" s="182" t="s">
        <v>18</v>
      </c>
      <c r="GA44" s="176">
        <f>'جدول نتایج '!BK42</f>
        <v>0</v>
      </c>
      <c r="GB44" s="176">
        <f>'جدول نتایج '!BL42</f>
        <v>0</v>
      </c>
      <c r="GC44" s="176">
        <f>'جدول نتایج '!BM42</f>
        <v>0</v>
      </c>
      <c r="GD44" s="489"/>
      <c r="GE44" s="490"/>
      <c r="GF44" s="489"/>
      <c r="GG44" s="490"/>
      <c r="GH44" s="492"/>
      <c r="GI44" s="493"/>
      <c r="GJ44" s="494"/>
      <c r="GK44" s="511"/>
      <c r="GL44" s="182" t="s">
        <v>18</v>
      </c>
      <c r="GM44" s="176">
        <f>'جدول نتایج '!BO42</f>
        <v>0</v>
      </c>
      <c r="GN44" s="176">
        <f>'جدول نتایج '!BP42</f>
        <v>0</v>
      </c>
      <c r="GO44" s="176">
        <f>'جدول نتایج '!BQ42</f>
        <v>0</v>
      </c>
      <c r="GP44" s="489"/>
      <c r="GQ44" s="490"/>
      <c r="GR44" s="489"/>
      <c r="GS44" s="490"/>
      <c r="GT44" s="492"/>
      <c r="GU44" s="493"/>
      <c r="GV44" s="494"/>
      <c r="GW44" s="511"/>
      <c r="GX44" s="182" t="s">
        <v>18</v>
      </c>
      <c r="GY44" s="176">
        <f>'جدول نتایج '!BS42</f>
        <v>0</v>
      </c>
      <c r="GZ44" s="176">
        <f>'جدول نتایج '!BT42</f>
        <v>0</v>
      </c>
      <c r="HA44" s="176">
        <f>'جدول نتایج '!BU42</f>
        <v>0</v>
      </c>
      <c r="HB44" s="489"/>
      <c r="HC44" s="490"/>
      <c r="HD44" s="489"/>
      <c r="HE44" s="490"/>
      <c r="HF44" s="492"/>
      <c r="HG44" s="493"/>
      <c r="HH44" s="494"/>
      <c r="HI44" s="511"/>
      <c r="HJ44" s="182" t="s">
        <v>18</v>
      </c>
      <c r="HK44" s="176">
        <f>'جدول نتایج '!BW42</f>
        <v>0</v>
      </c>
      <c r="HL44" s="176">
        <f>'جدول نتایج '!BX42</f>
        <v>0</v>
      </c>
      <c r="HM44" s="176">
        <f>'جدول نتایج '!BY42</f>
        <v>0</v>
      </c>
      <c r="HN44" s="489"/>
      <c r="HO44" s="490"/>
      <c r="HP44" s="489"/>
      <c r="HQ44" s="490"/>
      <c r="HR44" s="492"/>
      <c r="HS44" s="493"/>
      <c r="HT44" s="494"/>
      <c r="HU44" s="511"/>
      <c r="HV44" s="182" t="s">
        <v>18</v>
      </c>
      <c r="HW44" s="176">
        <f>'جدول نتایج '!CA42</f>
        <v>0</v>
      </c>
      <c r="HX44" s="176">
        <f>'جدول نتایج '!CB42</f>
        <v>0</v>
      </c>
      <c r="HY44" s="176">
        <f>'جدول نتایج '!CC42</f>
        <v>0</v>
      </c>
      <c r="HZ44" s="489"/>
      <c r="IA44" s="490"/>
      <c r="IB44" s="489"/>
      <c r="IC44" s="490"/>
      <c r="ID44" s="492"/>
      <c r="IE44" s="493"/>
      <c r="IF44" s="494"/>
      <c r="IG44" s="511"/>
      <c r="IH44" s="182" t="s">
        <v>18</v>
      </c>
      <c r="II44" s="176">
        <f>'جدول نتایج '!CE42</f>
        <v>0</v>
      </c>
      <c r="IJ44" s="176">
        <f>'جدول نتایج '!CF42</f>
        <v>0</v>
      </c>
      <c r="IK44" s="176">
        <f>'جدول نتایج '!CG42</f>
        <v>0</v>
      </c>
      <c r="IL44" s="489"/>
      <c r="IM44" s="490"/>
      <c r="IN44" s="489"/>
      <c r="IO44" s="490"/>
      <c r="IP44" s="492"/>
      <c r="IQ44" s="493"/>
      <c r="IR44" s="494"/>
      <c r="IS44" s="511"/>
      <c r="IT44" s="182" t="s">
        <v>18</v>
      </c>
      <c r="IU44" s="176">
        <f>'جدول نتایج '!CI42</f>
        <v>0</v>
      </c>
      <c r="IV44" s="176">
        <f>'جدول نتایج '!CJ42</f>
        <v>0</v>
      </c>
      <c r="IW44" s="176">
        <f>'جدول نتایج '!CK42</f>
        <v>0</v>
      </c>
      <c r="IX44" s="489"/>
      <c r="IY44" s="490"/>
      <c r="IZ44" s="489"/>
      <c r="JA44" s="490"/>
      <c r="JB44" s="492"/>
      <c r="JC44" s="493"/>
      <c r="JD44" s="494"/>
      <c r="JE44" s="511"/>
      <c r="JF44" s="182" t="s">
        <v>18</v>
      </c>
      <c r="JG44" s="176">
        <f>'جدول نتایج '!CM42</f>
        <v>0</v>
      </c>
      <c r="JH44" s="176">
        <f>'جدول نتایج '!CN42</f>
        <v>0</v>
      </c>
      <c r="JI44" s="176">
        <f>'جدول نتایج '!CO42</f>
        <v>0</v>
      </c>
      <c r="JJ44" s="489"/>
      <c r="JK44" s="490"/>
      <c r="JL44" s="489"/>
      <c r="JM44" s="490"/>
      <c r="JN44" s="492"/>
      <c r="JO44" s="493"/>
      <c r="JP44" s="494"/>
      <c r="JQ44" s="511"/>
      <c r="JR44" s="182" t="s">
        <v>18</v>
      </c>
      <c r="JS44" s="176">
        <f>'جدول نتایج '!CQ42</f>
        <v>0</v>
      </c>
      <c r="JT44" s="176">
        <f>'جدول نتایج '!CR42</f>
        <v>0</v>
      </c>
      <c r="JU44" s="176">
        <f>'جدول نتایج '!CS42</f>
        <v>0</v>
      </c>
      <c r="JV44" s="489"/>
      <c r="JW44" s="490"/>
      <c r="JX44" s="489"/>
      <c r="JY44" s="490"/>
      <c r="JZ44" s="492"/>
      <c r="KA44" s="493"/>
      <c r="KB44" s="494"/>
      <c r="KC44" s="511"/>
      <c r="KD44" s="182" t="s">
        <v>18</v>
      </c>
      <c r="KE44" s="176">
        <f>'جدول نتایج '!CU42</f>
        <v>0</v>
      </c>
      <c r="KF44" s="176">
        <f>'جدول نتایج '!CV42</f>
        <v>0</v>
      </c>
      <c r="KG44" s="176">
        <f>'جدول نتایج '!CW42</f>
        <v>0</v>
      </c>
      <c r="KH44" s="489"/>
      <c r="KI44" s="490"/>
      <c r="KJ44" s="489"/>
      <c r="KK44" s="490"/>
      <c r="KL44" s="492"/>
      <c r="KM44" s="493"/>
      <c r="KN44" s="494"/>
      <c r="KO44" s="511"/>
      <c r="KP44" s="182" t="s">
        <v>18</v>
      </c>
      <c r="KQ44" s="176">
        <f>'جدول نتایج '!CY42</f>
        <v>0</v>
      </c>
      <c r="KR44" s="176">
        <f>'جدول نتایج '!CZ42</f>
        <v>0</v>
      </c>
      <c r="KS44" s="176">
        <f>'جدول نتایج '!DA42</f>
        <v>0</v>
      </c>
      <c r="KT44" s="489"/>
      <c r="KU44" s="490"/>
      <c r="KV44" s="489"/>
      <c r="KW44" s="490"/>
      <c r="KX44" s="492"/>
      <c r="KY44" s="493"/>
      <c r="KZ44" s="494"/>
      <c r="LA44" s="511"/>
      <c r="LB44" s="182" t="s">
        <v>18</v>
      </c>
      <c r="LC44" s="176">
        <f>'جدول نتایج '!DC42</f>
        <v>0</v>
      </c>
      <c r="LD44" s="176">
        <f>'جدول نتایج '!DD42</f>
        <v>0</v>
      </c>
      <c r="LE44" s="176">
        <f>'جدول نتایج '!DE42</f>
        <v>0</v>
      </c>
      <c r="LF44" s="489"/>
      <c r="LG44" s="490"/>
      <c r="LH44" s="489"/>
      <c r="LI44" s="490"/>
      <c r="LJ44" s="492"/>
      <c r="LK44" s="493"/>
      <c r="LL44" s="494"/>
      <c r="LM44" s="511"/>
      <c r="LN44" s="182" t="s">
        <v>18</v>
      </c>
      <c r="LO44" s="176">
        <f>'جدول نتایج '!DG42</f>
        <v>0</v>
      </c>
      <c r="LP44" s="176">
        <f>'جدول نتایج '!DH42</f>
        <v>0</v>
      </c>
      <c r="LQ44" s="176">
        <f>'جدول نتایج '!DI42</f>
        <v>0</v>
      </c>
      <c r="LR44" s="489"/>
      <c r="LS44" s="490"/>
      <c r="LT44" s="489"/>
      <c r="LU44" s="490"/>
      <c r="LV44" s="492"/>
      <c r="LW44" s="493"/>
      <c r="LX44" s="494"/>
      <c r="LY44" s="511"/>
      <c r="LZ44" s="182" t="s">
        <v>18</v>
      </c>
      <c r="MA44" s="176">
        <f>'جدول نتایج '!DK42</f>
        <v>0</v>
      </c>
      <c r="MB44" s="176">
        <f>'جدول نتایج '!DL42</f>
        <v>0</v>
      </c>
      <c r="MC44" s="176">
        <f>'جدول نتایج '!DM42</f>
        <v>0</v>
      </c>
      <c r="MD44" s="489"/>
      <c r="ME44" s="490"/>
      <c r="MF44" s="489"/>
      <c r="MG44" s="490"/>
      <c r="MH44" s="492"/>
      <c r="MI44" s="493"/>
      <c r="MJ44" s="494"/>
      <c r="MK44" s="511"/>
      <c r="ML44" s="182" t="s">
        <v>18</v>
      </c>
      <c r="MM44" s="176">
        <f>'جدول نتایج '!DO42</f>
        <v>0</v>
      </c>
      <c r="MN44" s="176">
        <f>'جدول نتایج '!DP42</f>
        <v>0</v>
      </c>
      <c r="MO44" s="176">
        <f>'جدول نتایج '!DQ42</f>
        <v>0</v>
      </c>
      <c r="MP44" s="489"/>
      <c r="MQ44" s="490"/>
      <c r="MR44" s="489"/>
      <c r="MS44" s="490"/>
      <c r="MT44" s="492"/>
      <c r="MU44" s="493"/>
      <c r="MV44" s="494"/>
      <c r="MW44" s="511"/>
      <c r="MX44" s="182" t="s">
        <v>18</v>
      </c>
      <c r="MY44" s="176">
        <f>'جدول نتایج '!DS42</f>
        <v>0</v>
      </c>
      <c r="MZ44" s="176">
        <f>'جدول نتایج '!DT42</f>
        <v>0</v>
      </c>
      <c r="NA44" s="176">
        <f>'جدول نتایج '!DU42</f>
        <v>0</v>
      </c>
      <c r="NB44" s="489"/>
      <c r="NC44" s="490"/>
      <c r="ND44" s="489"/>
      <c r="NE44" s="490"/>
      <c r="NF44" s="492"/>
      <c r="NG44" s="493"/>
      <c r="NH44" s="494"/>
      <c r="NI44" s="511"/>
      <c r="NJ44" s="182" t="s">
        <v>18</v>
      </c>
      <c r="NK44" s="176">
        <f>'جدول نتایج '!DW42</f>
        <v>0</v>
      </c>
      <c r="NL44" s="176">
        <f>'جدول نتایج '!DX42</f>
        <v>0</v>
      </c>
      <c r="NM44" s="176">
        <f>'جدول نتایج '!DY42</f>
        <v>0</v>
      </c>
      <c r="NN44" s="489"/>
      <c r="NO44" s="490"/>
      <c r="NP44" s="489"/>
      <c r="NQ44" s="490"/>
      <c r="NR44" s="492"/>
      <c r="NS44" s="493"/>
      <c r="NT44" s="494"/>
      <c r="NU44" s="511"/>
      <c r="NV44" s="182" t="s">
        <v>18</v>
      </c>
      <c r="NW44" s="176">
        <f>'جدول نتایج '!EA42</f>
        <v>0</v>
      </c>
      <c r="NX44" s="176">
        <f>'جدول نتایج '!EB42</f>
        <v>0</v>
      </c>
      <c r="NY44" s="176">
        <f>'جدول نتایج '!EC42</f>
        <v>0</v>
      </c>
      <c r="NZ44" s="489"/>
      <c r="OA44" s="490"/>
      <c r="OB44" s="489"/>
      <c r="OC44" s="490"/>
      <c r="OD44" s="492"/>
      <c r="OE44" s="493"/>
      <c r="OF44" s="494"/>
      <c r="OG44" s="511"/>
      <c r="OH44" s="182" t="s">
        <v>18</v>
      </c>
      <c r="OI44" s="176">
        <f>'جدول نتایج '!EE42</f>
        <v>0</v>
      </c>
      <c r="OJ44" s="176">
        <f>'جدول نتایج '!EF42</f>
        <v>0</v>
      </c>
      <c r="OK44" s="176">
        <f>'جدول نتایج '!EG42</f>
        <v>0</v>
      </c>
      <c r="OL44" s="489"/>
      <c r="OM44" s="490"/>
      <c r="ON44" s="489"/>
      <c r="OO44" s="490"/>
      <c r="OP44" s="492"/>
      <c r="OQ44" s="493"/>
      <c r="OR44" s="494"/>
      <c r="OS44" s="511"/>
      <c r="OT44" s="182" t="s">
        <v>18</v>
      </c>
      <c r="OU44" s="176">
        <f>'جدول نتایج '!EI42</f>
        <v>0</v>
      </c>
      <c r="OV44" s="176">
        <f>'جدول نتایج '!EJ42</f>
        <v>0</v>
      </c>
      <c r="OW44" s="176">
        <f>'جدول نتایج '!EK42</f>
        <v>0</v>
      </c>
      <c r="OX44" s="489"/>
      <c r="OY44" s="490"/>
      <c r="OZ44" s="489"/>
      <c r="PA44" s="490"/>
      <c r="PB44" s="492"/>
      <c r="PC44" s="493"/>
      <c r="PD44" s="494"/>
      <c r="PE44" s="511"/>
      <c r="PF44" s="182" t="s">
        <v>18</v>
      </c>
      <c r="PG44" s="176">
        <f>'جدول نتایج '!EM42</f>
        <v>0</v>
      </c>
      <c r="PH44" s="176">
        <f>'جدول نتایج '!EN42</f>
        <v>0</v>
      </c>
      <c r="PI44" s="176">
        <f>'جدول نتایج '!EO42</f>
        <v>0</v>
      </c>
      <c r="PJ44" s="489"/>
      <c r="PK44" s="490"/>
      <c r="PL44" s="489"/>
      <c r="PM44" s="490"/>
      <c r="PN44" s="492"/>
      <c r="PO44" s="493"/>
      <c r="PP44" s="494"/>
      <c r="PQ44" s="511"/>
      <c r="PR44" s="182" t="s">
        <v>18</v>
      </c>
      <c r="PS44" s="176">
        <f>'جدول نتایج '!EQ42</f>
        <v>0</v>
      </c>
      <c r="PT44" s="176">
        <f>'جدول نتایج '!ER42</f>
        <v>0</v>
      </c>
      <c r="PU44" s="176">
        <f>'جدول نتایج '!ES42</f>
        <v>0</v>
      </c>
      <c r="PV44" s="489"/>
      <c r="PW44" s="490"/>
      <c r="PX44" s="489"/>
      <c r="PY44" s="490"/>
      <c r="PZ44" s="492"/>
      <c r="QA44" s="493"/>
      <c r="QB44" s="494"/>
      <c r="QC44" s="511"/>
      <c r="QD44" s="182" t="s">
        <v>18</v>
      </c>
      <c r="QE44" s="176">
        <f>'جدول نتایج '!EU42</f>
        <v>0</v>
      </c>
      <c r="QF44" s="176">
        <f>'جدول نتایج '!EV42</f>
        <v>0</v>
      </c>
      <c r="QG44" s="176">
        <f>'جدول نتایج '!EW42</f>
        <v>0</v>
      </c>
      <c r="QH44" s="489"/>
      <c r="QI44" s="490"/>
      <c r="QJ44" s="489"/>
      <c r="QK44" s="490"/>
      <c r="QL44" s="492"/>
      <c r="QM44" s="493"/>
      <c r="QN44" s="494"/>
      <c r="QO44" s="511"/>
      <c r="QP44" s="182" t="s">
        <v>18</v>
      </c>
      <c r="QQ44" s="176">
        <f>'جدول نتایج '!EY42</f>
        <v>0</v>
      </c>
      <c r="QR44" s="176">
        <f>'جدول نتایج '!EZ42</f>
        <v>0</v>
      </c>
      <c r="QS44" s="176">
        <f>'جدول نتایج '!FA42</f>
        <v>0</v>
      </c>
      <c r="QT44" s="489"/>
      <c r="QU44" s="490"/>
      <c r="QV44" s="489"/>
      <c r="QW44" s="490"/>
      <c r="QX44" s="492"/>
      <c r="QY44" s="493"/>
      <c r="QZ44" s="494"/>
      <c r="RA44" s="511"/>
      <c r="RB44" s="182" t="s">
        <v>18</v>
      </c>
      <c r="RC44" s="176">
        <f>'جدول نتایج '!FC42</f>
        <v>0</v>
      </c>
      <c r="RD44" s="176">
        <f>'جدول نتایج '!FD42</f>
        <v>0</v>
      </c>
      <c r="RE44" s="176">
        <f>'جدول نتایج '!FE42</f>
        <v>0</v>
      </c>
      <c r="RF44" s="489"/>
      <c r="RG44" s="490"/>
      <c r="RH44" s="489"/>
      <c r="RI44" s="490"/>
      <c r="RJ44" s="492"/>
      <c r="RK44" s="493"/>
      <c r="RL44" s="494"/>
      <c r="RM44" s="511"/>
      <c r="RN44" s="182" t="s">
        <v>18</v>
      </c>
      <c r="RO44" s="176">
        <f>'جدول نتایج '!FG42</f>
        <v>0</v>
      </c>
      <c r="RP44" s="176">
        <f>'جدول نتایج '!FH42</f>
        <v>0</v>
      </c>
      <c r="RQ44" s="176">
        <f>'جدول نتایج '!FI42</f>
        <v>0</v>
      </c>
      <c r="RR44" s="489"/>
      <c r="RS44" s="490"/>
      <c r="RT44" s="489"/>
      <c r="RU44" s="490"/>
      <c r="RV44" s="492"/>
      <c r="RW44" s="493"/>
      <c r="RX44" s="494"/>
      <c r="RY44" s="511"/>
      <c r="RZ44" s="182" t="s">
        <v>18</v>
      </c>
      <c r="SA44" s="176">
        <f>'جدول نتایج '!FK42</f>
        <v>0</v>
      </c>
      <c r="SB44" s="176">
        <f>'جدول نتایج '!FL42</f>
        <v>0</v>
      </c>
      <c r="SC44" s="176">
        <f>'جدول نتایج '!FM42</f>
        <v>0</v>
      </c>
      <c r="SD44" s="489"/>
      <c r="SE44" s="490"/>
      <c r="SF44" s="489"/>
      <c r="SG44" s="490"/>
      <c r="SH44" s="492"/>
      <c r="SI44" s="493"/>
      <c r="SJ44" s="494"/>
      <c r="SK44" s="511"/>
      <c r="SL44" s="182" t="s">
        <v>18</v>
      </c>
      <c r="SM44" s="176">
        <f>'جدول نتایج '!FO42</f>
        <v>0</v>
      </c>
      <c r="SN44" s="176">
        <f>'جدول نتایج '!FP42</f>
        <v>0</v>
      </c>
      <c r="SO44" s="176">
        <f>'جدول نتایج '!FQ42</f>
        <v>0</v>
      </c>
      <c r="SP44" s="489"/>
      <c r="SQ44" s="490"/>
      <c r="SR44" s="489"/>
      <c r="SS44" s="490"/>
      <c r="ST44" s="492"/>
      <c r="SU44" s="493"/>
      <c r="SV44" s="494"/>
      <c r="SW44" s="511"/>
      <c r="SX44" s="182" t="s">
        <v>18</v>
      </c>
      <c r="SY44" s="176">
        <f>'جدول نتایج '!FS42</f>
        <v>0</v>
      </c>
      <c r="SZ44" s="176">
        <f>'جدول نتایج '!FT42</f>
        <v>0</v>
      </c>
      <c r="TA44" s="176">
        <f>'جدول نتایج '!FU42</f>
        <v>0</v>
      </c>
      <c r="TB44" s="489"/>
      <c r="TC44" s="490"/>
      <c r="TD44" s="489"/>
      <c r="TE44" s="490"/>
      <c r="TF44" s="492"/>
      <c r="TG44" s="493"/>
      <c r="TH44" s="494"/>
      <c r="TI44" s="511"/>
      <c r="TJ44" s="182" t="s">
        <v>18</v>
      </c>
      <c r="TK44" s="176">
        <f>'جدول نتایج '!FW42</f>
        <v>0</v>
      </c>
      <c r="TL44" s="176">
        <f>'جدول نتایج '!FX42</f>
        <v>0</v>
      </c>
      <c r="TM44" s="176">
        <f>'جدول نتایج '!FY42</f>
        <v>0</v>
      </c>
      <c r="TN44" s="489"/>
      <c r="TO44" s="490"/>
      <c r="TP44" s="489"/>
      <c r="TQ44" s="490"/>
      <c r="TR44" s="492"/>
      <c r="TS44" s="493"/>
      <c r="TT44" s="494"/>
      <c r="TU44" s="511"/>
      <c r="TV44" s="182" t="s">
        <v>18</v>
      </c>
      <c r="TW44" s="176">
        <f>'جدول نتایج '!GA42</f>
        <v>0</v>
      </c>
      <c r="TX44" s="176">
        <f>'جدول نتایج '!GB42</f>
        <v>0</v>
      </c>
      <c r="TY44" s="176">
        <f>'جدول نتایج '!GC42</f>
        <v>0</v>
      </c>
      <c r="TZ44" s="489"/>
      <c r="UA44" s="490"/>
      <c r="UB44" s="489"/>
      <c r="UC44" s="490"/>
      <c r="UD44" s="492"/>
      <c r="UE44" s="493"/>
      <c r="UF44" s="494"/>
      <c r="UG44" s="511"/>
      <c r="UH44" s="182" t="s">
        <v>18</v>
      </c>
      <c r="UI44" s="176">
        <f>'جدول نتایج '!GE42</f>
        <v>0</v>
      </c>
      <c r="UJ44" s="176">
        <f>'جدول نتایج '!GF42</f>
        <v>0</v>
      </c>
      <c r="UK44" s="176">
        <f>'جدول نتایج '!GG42</f>
        <v>0</v>
      </c>
      <c r="UL44" s="489"/>
      <c r="UM44" s="490"/>
      <c r="UN44" s="489"/>
      <c r="UO44" s="490"/>
      <c r="UP44" s="492"/>
      <c r="UQ44" s="493"/>
      <c r="UR44" s="494"/>
      <c r="US44" s="511"/>
      <c r="UT44" s="182" t="s">
        <v>18</v>
      </c>
      <c r="UU44" s="176">
        <f>'جدول نتایج '!GI42</f>
        <v>0</v>
      </c>
      <c r="UV44" s="176">
        <f>'جدول نتایج '!GJ42</f>
        <v>0</v>
      </c>
      <c r="UW44" s="176">
        <f>'جدول نتایج '!GK42</f>
        <v>0</v>
      </c>
      <c r="UX44" s="489"/>
      <c r="UY44" s="490"/>
      <c r="UZ44" s="489"/>
      <c r="VA44" s="490"/>
      <c r="VB44" s="492"/>
      <c r="VC44" s="493"/>
      <c r="VD44" s="494"/>
      <c r="VE44" s="511"/>
      <c r="VF44" s="182" t="s">
        <v>18</v>
      </c>
      <c r="VG44" s="176">
        <f>'جدول نتایج '!GM42</f>
        <v>0</v>
      </c>
      <c r="VH44" s="176">
        <f>'جدول نتایج '!GN42</f>
        <v>0</v>
      </c>
      <c r="VI44" s="176">
        <f>'جدول نتایج '!GO42</f>
        <v>0</v>
      </c>
      <c r="VJ44" s="489"/>
      <c r="VK44" s="490"/>
      <c r="VL44" s="489"/>
      <c r="VM44" s="490"/>
      <c r="VN44" s="492"/>
      <c r="VO44" s="493"/>
      <c r="VP44" s="494"/>
      <c r="VQ44" s="511"/>
      <c r="VR44" s="182" t="s">
        <v>18</v>
      </c>
      <c r="VS44" s="176">
        <f>'جدول نتایج '!GQ42</f>
        <v>0</v>
      </c>
      <c r="VT44" s="176">
        <f>'جدول نتایج '!GR42</f>
        <v>0</v>
      </c>
      <c r="VU44" s="176">
        <f>'جدول نتایج '!GS42</f>
        <v>0</v>
      </c>
      <c r="VV44" s="489"/>
      <c r="VW44" s="490"/>
      <c r="VX44" s="489"/>
      <c r="VY44" s="490"/>
      <c r="VZ44" s="492"/>
      <c r="WA44" s="493"/>
      <c r="WB44" s="494"/>
      <c r="WC44" s="511"/>
      <c r="WD44" s="182" t="s">
        <v>18</v>
      </c>
      <c r="WE44" s="176">
        <f>'جدول نتایج '!GU42</f>
        <v>0</v>
      </c>
      <c r="WF44" s="176">
        <f>'جدول نتایج '!GV42</f>
        <v>0</v>
      </c>
      <c r="WG44" s="176">
        <f>'جدول نتایج '!GW42</f>
        <v>0</v>
      </c>
      <c r="WH44" s="489"/>
      <c r="WI44" s="490"/>
      <c r="WJ44" s="489"/>
      <c r="WK44" s="490"/>
      <c r="WL44" s="492"/>
      <c r="WM44" s="493"/>
      <c r="WN44" s="494"/>
      <c r="WO44" s="511"/>
      <c r="WP44" s="182" t="s">
        <v>18</v>
      </c>
      <c r="WQ44" s="176">
        <f>'جدول نتایج '!GY42</f>
        <v>0</v>
      </c>
      <c r="WR44" s="176">
        <f>'جدول نتایج '!GZ42</f>
        <v>0</v>
      </c>
      <c r="WS44" s="176">
        <f>'جدول نتایج '!HA42</f>
        <v>0</v>
      </c>
      <c r="WT44" s="489"/>
      <c r="WU44" s="490"/>
      <c r="WV44" s="489"/>
      <c r="WW44" s="490"/>
      <c r="WX44" s="492"/>
      <c r="WY44" s="493"/>
      <c r="WZ44" s="494"/>
      <c r="XA44" s="511"/>
      <c r="XB44" s="182" t="s">
        <v>18</v>
      </c>
      <c r="XC44" s="176">
        <f>'جدول نتایج '!HC42</f>
        <v>0</v>
      </c>
      <c r="XD44" s="176">
        <f>'جدول نتایج '!HD42</f>
        <v>0</v>
      </c>
      <c r="XE44" s="176">
        <f>'جدول نتایج '!HE42</f>
        <v>0</v>
      </c>
      <c r="XF44" s="489"/>
      <c r="XG44" s="490"/>
      <c r="XH44" s="489"/>
      <c r="XI44" s="490"/>
      <c r="XJ44" s="492"/>
      <c r="XK44" s="493"/>
      <c r="XL44" s="494"/>
      <c r="XM44" s="511"/>
      <c r="XN44" s="182" t="s">
        <v>18</v>
      </c>
      <c r="XO44" s="176">
        <f>'جدول نتایج '!HG42</f>
        <v>0</v>
      </c>
      <c r="XP44" s="176">
        <f>'جدول نتایج '!HH42</f>
        <v>0</v>
      </c>
      <c r="XQ44" s="176">
        <f>'جدول نتایج '!HI42</f>
        <v>0</v>
      </c>
      <c r="XR44" s="489"/>
      <c r="XS44" s="490"/>
      <c r="XT44" s="489"/>
      <c r="XU44" s="490"/>
      <c r="XV44" s="492"/>
      <c r="XW44" s="493"/>
      <c r="XX44" s="494"/>
      <c r="XY44" s="511"/>
      <c r="XZ44" s="182" t="s">
        <v>18</v>
      </c>
      <c r="YA44" s="176">
        <f>'جدول نتایج '!HK42</f>
        <v>0</v>
      </c>
      <c r="YB44" s="176">
        <f>'جدول نتایج '!HL42</f>
        <v>0</v>
      </c>
      <c r="YC44" s="176">
        <f>'جدول نتایج '!HM42</f>
        <v>0</v>
      </c>
      <c r="YD44" s="489"/>
      <c r="YE44" s="490"/>
      <c r="YF44" s="489"/>
      <c r="YG44" s="490"/>
      <c r="YH44" s="492"/>
      <c r="YI44" s="493"/>
      <c r="YJ44" s="494"/>
      <c r="YK44" s="511"/>
      <c r="YL44" s="182" t="s">
        <v>18</v>
      </c>
      <c r="YM44" s="176">
        <f>'جدول نتایج '!HO42</f>
        <v>0</v>
      </c>
      <c r="YN44" s="176">
        <f>'جدول نتایج '!HP42</f>
        <v>0</v>
      </c>
      <c r="YO44" s="176">
        <f>'جدول نتایج '!HQ42</f>
        <v>0</v>
      </c>
      <c r="YP44" s="489"/>
      <c r="YQ44" s="490"/>
      <c r="YR44" s="489"/>
      <c r="YS44" s="490"/>
      <c r="YT44" s="492"/>
      <c r="YU44" s="493"/>
      <c r="YV44" s="494"/>
      <c r="YW44" s="511"/>
      <c r="YX44" s="182" t="s">
        <v>18</v>
      </c>
      <c r="YY44" s="176">
        <f>'جدول نتایج '!HS42</f>
        <v>0</v>
      </c>
      <c r="YZ44" s="176">
        <f>'جدول نتایج '!HT42</f>
        <v>0</v>
      </c>
      <c r="ZA44" s="176">
        <f>'جدول نتایج '!HU42</f>
        <v>0</v>
      </c>
      <c r="ZB44" s="489"/>
      <c r="ZC44" s="490"/>
      <c r="ZD44" s="489"/>
      <c r="ZE44" s="490"/>
      <c r="ZF44" s="492"/>
      <c r="ZG44" s="493"/>
      <c r="ZH44" s="494"/>
      <c r="ZI44" s="511"/>
      <c r="ZJ44" s="182" t="s">
        <v>18</v>
      </c>
      <c r="ZK44" s="176">
        <f>'جدول نتایج '!HW42</f>
        <v>0</v>
      </c>
      <c r="ZL44" s="176">
        <f>'جدول نتایج '!HX42</f>
        <v>0</v>
      </c>
      <c r="ZM44" s="176">
        <f>'جدول نتایج '!HY42</f>
        <v>0</v>
      </c>
      <c r="ZN44" s="489"/>
      <c r="ZO44" s="490"/>
      <c r="ZP44" s="489"/>
      <c r="ZQ44" s="490"/>
      <c r="ZR44" s="492"/>
      <c r="ZS44" s="493"/>
      <c r="ZT44" s="494"/>
      <c r="ZU44" s="511"/>
      <c r="ZV44" s="182" t="s">
        <v>18</v>
      </c>
      <c r="ZW44" s="176">
        <f>'جدول نتایج '!IA42</f>
        <v>0</v>
      </c>
      <c r="ZX44" s="176">
        <f>'جدول نتایج '!IB42</f>
        <v>0</v>
      </c>
      <c r="ZY44" s="176">
        <f>'جدول نتایج '!IC42</f>
        <v>0</v>
      </c>
      <c r="ZZ44" s="489"/>
      <c r="AAA44" s="490"/>
      <c r="AAB44" s="489"/>
      <c r="AAC44" s="490"/>
      <c r="AAD44" s="492"/>
      <c r="AAE44" s="493"/>
      <c r="AAF44" s="494"/>
      <c r="AAG44" s="511"/>
      <c r="AAH44" s="182" t="s">
        <v>18</v>
      </c>
      <c r="AAI44" s="176">
        <f>'جدول نتایج '!IE42</f>
        <v>0</v>
      </c>
      <c r="AAJ44" s="176">
        <f>'جدول نتایج '!IF42</f>
        <v>0</v>
      </c>
      <c r="AAK44" s="176">
        <f>'جدول نتایج '!IG42</f>
        <v>0</v>
      </c>
      <c r="AAL44" s="489"/>
      <c r="AAM44" s="490"/>
      <c r="AAN44" s="489"/>
      <c r="AAO44" s="490"/>
      <c r="AAP44" s="492"/>
      <c r="AAQ44" s="493"/>
      <c r="AAR44" s="494"/>
      <c r="AAS44" s="511"/>
      <c r="AAT44" s="182" t="s">
        <v>18</v>
      </c>
      <c r="AAU44" s="176">
        <f>'جدول نتایج '!II42</f>
        <v>0</v>
      </c>
      <c r="AAV44" s="176">
        <f>'جدول نتایج '!IJ42</f>
        <v>0</v>
      </c>
      <c r="AAW44" s="176">
        <f>'جدول نتایج '!IK42</f>
        <v>0</v>
      </c>
      <c r="AAX44" s="489"/>
      <c r="AAY44" s="490"/>
      <c r="AAZ44" s="489"/>
      <c r="ABA44" s="490"/>
      <c r="ABB44" s="492"/>
      <c r="ABC44" s="493"/>
      <c r="ABD44" s="494"/>
      <c r="ABE44" s="511"/>
      <c r="ABF44" s="182" t="s">
        <v>18</v>
      </c>
      <c r="ABG44" s="176">
        <f>'جدول نتایج '!IM42</f>
        <v>0</v>
      </c>
      <c r="ABH44" s="176">
        <f>'جدول نتایج '!IN42</f>
        <v>0</v>
      </c>
      <c r="ABI44" s="176">
        <f>'جدول نتایج '!IO42</f>
        <v>0</v>
      </c>
      <c r="ABJ44" s="489"/>
      <c r="ABK44" s="490"/>
      <c r="ABL44" s="489"/>
      <c r="ABM44" s="490"/>
      <c r="ABN44" s="492"/>
      <c r="ABO44" s="493"/>
      <c r="ABP44" s="494"/>
      <c r="ABQ44" s="511"/>
      <c r="ABR44" s="182" t="s">
        <v>18</v>
      </c>
      <c r="ABS44" s="176">
        <f>'جدول نتایج '!IQ42</f>
        <v>0</v>
      </c>
      <c r="ABT44" s="176">
        <f>'جدول نتایج '!IR42</f>
        <v>0</v>
      </c>
      <c r="ABU44" s="176">
        <f>'جدول نتایج '!IS42</f>
        <v>0</v>
      </c>
      <c r="ABV44" s="489"/>
      <c r="ABW44" s="490"/>
      <c r="ABX44" s="489"/>
      <c r="ABY44" s="490"/>
      <c r="ABZ44" s="492"/>
      <c r="ACA44" s="493"/>
      <c r="ACB44" s="494"/>
      <c r="ACC44" s="511"/>
      <c r="ACD44" s="182" t="s">
        <v>18</v>
      </c>
      <c r="ACE44" s="176">
        <f>'جدول نتایج '!IU42</f>
        <v>0</v>
      </c>
      <c r="ACF44" s="176">
        <f>'جدول نتایج '!IV42</f>
        <v>0</v>
      </c>
      <c r="ACG44" s="176">
        <f>'جدول نتایج '!IW42</f>
        <v>0</v>
      </c>
      <c r="ACH44" s="489"/>
      <c r="ACI44" s="490"/>
      <c r="ACJ44" s="489"/>
      <c r="ACK44" s="490"/>
      <c r="ACL44" s="492"/>
      <c r="ACM44" s="493"/>
      <c r="ACN44" s="494"/>
      <c r="ACO44" s="511"/>
      <c r="ACP44" s="182" t="s">
        <v>18</v>
      </c>
      <c r="ACQ44" s="176">
        <f>'جدول نتایج '!IY42</f>
        <v>0</v>
      </c>
      <c r="ACR44" s="176">
        <f>'جدول نتایج '!IZ42</f>
        <v>0</v>
      </c>
      <c r="ACS44" s="176">
        <f>'جدول نتایج '!JA42</f>
        <v>0</v>
      </c>
      <c r="ACT44" s="489"/>
      <c r="ACU44" s="490"/>
      <c r="ACV44" s="489"/>
      <c r="ACW44" s="490"/>
      <c r="ACX44" s="492"/>
      <c r="ACY44" s="493"/>
      <c r="ACZ44" s="494"/>
      <c r="ADA44" s="511"/>
      <c r="ADB44" s="182" t="s">
        <v>18</v>
      </c>
      <c r="ADC44" s="176">
        <f>'جدول نتایج '!JC42</f>
        <v>0</v>
      </c>
      <c r="ADD44" s="176">
        <f>'جدول نتایج '!JD42</f>
        <v>0</v>
      </c>
      <c r="ADE44" s="176">
        <f>'جدول نتایج '!JE42</f>
        <v>0</v>
      </c>
      <c r="ADF44" s="489"/>
      <c r="ADG44" s="490"/>
      <c r="ADH44" s="489"/>
      <c r="ADI44" s="490"/>
      <c r="ADJ44" s="492"/>
      <c r="ADK44" s="493"/>
      <c r="ADL44" s="494"/>
      <c r="ADM44" s="511"/>
      <c r="ADN44" s="182" t="s">
        <v>18</v>
      </c>
      <c r="ADO44" s="176">
        <f>'جدول نتایج '!JG42</f>
        <v>0</v>
      </c>
      <c r="ADP44" s="176">
        <f>'جدول نتایج '!JH42</f>
        <v>0</v>
      </c>
      <c r="ADQ44" s="176">
        <f>'جدول نتایج '!JI42</f>
        <v>0</v>
      </c>
      <c r="ADR44" s="489"/>
      <c r="ADS44" s="490"/>
      <c r="ADT44" s="489"/>
      <c r="ADU44" s="490"/>
      <c r="ADV44" s="492"/>
      <c r="ADW44" s="493"/>
      <c r="ADX44" s="494"/>
      <c r="ADY44" s="511"/>
      <c r="ADZ44" s="182" t="s">
        <v>18</v>
      </c>
      <c r="AEA44" s="176">
        <f>'جدول نتایج '!JK42</f>
        <v>0</v>
      </c>
      <c r="AEB44" s="176">
        <f>'جدول نتایج '!JL42</f>
        <v>0</v>
      </c>
      <c r="AEC44" s="176">
        <f>'جدول نتایج '!JM42</f>
        <v>0</v>
      </c>
      <c r="AED44" s="489"/>
      <c r="AEE44" s="490"/>
      <c r="AEF44" s="489"/>
      <c r="AEG44" s="490"/>
      <c r="AEH44" s="492"/>
      <c r="AEI44" s="493"/>
      <c r="AEJ44" s="494"/>
      <c r="AEK44" s="511"/>
      <c r="AEL44" s="182" t="s">
        <v>18</v>
      </c>
      <c r="AEM44" s="176">
        <f>'جدول نتایج '!JO42</f>
        <v>0</v>
      </c>
      <c r="AEN44" s="176">
        <f>'جدول نتایج '!JP42</f>
        <v>0</v>
      </c>
      <c r="AEO44" s="176">
        <f>'جدول نتایج '!JQ42</f>
        <v>0</v>
      </c>
      <c r="AEP44" s="489"/>
      <c r="AEQ44" s="490"/>
      <c r="AER44" s="489"/>
      <c r="AES44" s="490"/>
      <c r="AET44" s="492"/>
      <c r="AEU44" s="493"/>
      <c r="AEV44" s="494"/>
      <c r="AEW44" s="511"/>
      <c r="AEX44" s="182" t="s">
        <v>18</v>
      </c>
      <c r="AEY44" s="176">
        <f>'جدول نتایج '!JS42</f>
        <v>0</v>
      </c>
      <c r="AEZ44" s="176">
        <f>'جدول نتایج '!JT42</f>
        <v>0</v>
      </c>
      <c r="AFA44" s="176">
        <f>'جدول نتایج '!JU42</f>
        <v>0</v>
      </c>
      <c r="AFB44" s="489"/>
      <c r="AFC44" s="490"/>
      <c r="AFD44" s="489"/>
      <c r="AFE44" s="490"/>
      <c r="AFF44" s="492"/>
      <c r="AFG44" s="493"/>
      <c r="AFH44" s="494"/>
      <c r="AFI44" s="511"/>
      <c r="AFJ44" s="182" t="s">
        <v>18</v>
      </c>
      <c r="AFK44" s="176">
        <f>'جدول نتایج '!JW42</f>
        <v>0</v>
      </c>
      <c r="AFL44" s="176">
        <f>'جدول نتایج '!JX42</f>
        <v>0</v>
      </c>
      <c r="AFM44" s="176">
        <f>'جدول نتایج '!JY42</f>
        <v>0</v>
      </c>
      <c r="AFN44" s="489"/>
      <c r="AFO44" s="490"/>
      <c r="AFP44" s="489"/>
      <c r="AFQ44" s="490"/>
      <c r="AFR44" s="492"/>
      <c r="AFS44" s="493"/>
      <c r="AFT44" s="494"/>
      <c r="AFU44" s="511"/>
      <c r="AFV44" s="182" t="s">
        <v>18</v>
      </c>
      <c r="AFW44" s="176">
        <f>'جدول نتایج '!KA42</f>
        <v>0</v>
      </c>
      <c r="AFX44" s="176">
        <f>'جدول نتایج '!KB42</f>
        <v>0</v>
      </c>
      <c r="AFY44" s="176">
        <f>'جدول نتایج '!KC42</f>
        <v>0</v>
      </c>
      <c r="AFZ44" s="489"/>
      <c r="AGA44" s="490"/>
      <c r="AGB44" s="489"/>
      <c r="AGC44" s="490"/>
      <c r="AGD44" s="492"/>
      <c r="AGE44" s="493"/>
      <c r="AGF44" s="494"/>
      <c r="AGG44" s="511"/>
      <c r="AGH44" s="182" t="s">
        <v>18</v>
      </c>
      <c r="AGI44" s="176">
        <f>'جدول نتایج '!KE42</f>
        <v>0</v>
      </c>
      <c r="AGJ44" s="176">
        <f>'جدول نتایج '!KF42</f>
        <v>0</v>
      </c>
      <c r="AGK44" s="176">
        <f>'جدول نتایج '!KG42</f>
        <v>0</v>
      </c>
      <c r="AGL44" s="489"/>
      <c r="AGM44" s="490"/>
      <c r="AGN44" s="489"/>
      <c r="AGO44" s="490"/>
      <c r="AGP44" s="492"/>
      <c r="AGQ44" s="493"/>
      <c r="AGR44" s="494"/>
      <c r="AGS44" s="511"/>
      <c r="AGT44" s="182" t="s">
        <v>18</v>
      </c>
      <c r="AGU44" s="176">
        <f>'جدول نتایج '!KI42</f>
        <v>0</v>
      </c>
      <c r="AGV44" s="176">
        <f>'جدول نتایج '!KJ42</f>
        <v>0</v>
      </c>
      <c r="AGW44" s="176">
        <f>'جدول نتایج '!KK42</f>
        <v>0</v>
      </c>
      <c r="AGX44" s="489"/>
      <c r="AGY44" s="490"/>
      <c r="AGZ44" s="489"/>
      <c r="AHA44" s="490"/>
      <c r="AHB44" s="492"/>
      <c r="AHC44" s="493"/>
      <c r="AHD44" s="494"/>
      <c r="AHE44" s="511"/>
      <c r="AHF44" s="182" t="s">
        <v>18</v>
      </c>
      <c r="AHG44" s="176">
        <f>'جدول نتایج '!KM42</f>
        <v>0</v>
      </c>
      <c r="AHH44" s="176">
        <f>'جدول نتایج '!KN42</f>
        <v>0</v>
      </c>
      <c r="AHI44" s="176">
        <f>'جدول نتایج '!KO42</f>
        <v>0</v>
      </c>
      <c r="AHJ44" s="489"/>
      <c r="AHK44" s="490"/>
      <c r="AHL44" s="489"/>
      <c r="AHM44" s="490"/>
      <c r="AHN44" s="492"/>
      <c r="AHO44" s="493"/>
      <c r="AHP44" s="494"/>
      <c r="AHQ44" s="511"/>
      <c r="AHR44" s="182" t="s">
        <v>18</v>
      </c>
      <c r="AHS44" s="176">
        <f>'جدول نتایج '!KQ42</f>
        <v>0</v>
      </c>
      <c r="AHT44" s="176">
        <f>'جدول نتایج '!KR42</f>
        <v>0</v>
      </c>
      <c r="AHU44" s="176">
        <f>'جدول نتایج '!KS42</f>
        <v>0</v>
      </c>
      <c r="AHV44" s="489"/>
      <c r="AHW44" s="490"/>
      <c r="AHX44" s="489"/>
      <c r="AHY44" s="490"/>
      <c r="AHZ44" s="492"/>
      <c r="AIA44" s="493"/>
      <c r="AIB44" s="494"/>
      <c r="AIC44" s="511"/>
      <c r="AID44" s="182" t="s">
        <v>18</v>
      </c>
      <c r="AIE44" s="176">
        <f>'جدول نتایج '!KU42</f>
        <v>0</v>
      </c>
      <c r="AIF44" s="176">
        <f>'جدول نتایج '!KV42</f>
        <v>0</v>
      </c>
      <c r="AIG44" s="176">
        <f>'جدول نتایج '!KW42</f>
        <v>0</v>
      </c>
      <c r="AIH44" s="489"/>
      <c r="AII44" s="490"/>
      <c r="AIJ44" s="489"/>
      <c r="AIK44" s="490"/>
      <c r="AIL44" s="492"/>
      <c r="AIM44" s="493"/>
      <c r="AIN44" s="494"/>
      <c r="AIO44" s="511"/>
      <c r="AIP44" s="182" t="s">
        <v>18</v>
      </c>
      <c r="AIQ44" s="176">
        <f>'جدول نتایج '!KY42</f>
        <v>0</v>
      </c>
      <c r="AIR44" s="176">
        <f>'جدول نتایج '!KZ42</f>
        <v>0</v>
      </c>
      <c r="AIS44" s="176">
        <f>'جدول نتایج '!LA42</f>
        <v>0</v>
      </c>
      <c r="AIT44" s="489"/>
      <c r="AIU44" s="490"/>
      <c r="AIV44" s="489"/>
      <c r="AIW44" s="490"/>
      <c r="AIX44" s="492"/>
      <c r="AIY44" s="493"/>
      <c r="AIZ44" s="494"/>
      <c r="AJA44" s="511"/>
      <c r="AJB44" s="182" t="s">
        <v>18</v>
      </c>
      <c r="AJC44" s="176">
        <f>'جدول نتایج '!LC42</f>
        <v>0</v>
      </c>
      <c r="AJD44" s="176">
        <f>'جدول نتایج '!LD42</f>
        <v>0</v>
      </c>
      <c r="AJE44" s="176">
        <f>'جدول نتایج '!LE42</f>
        <v>0</v>
      </c>
      <c r="AJF44" s="489"/>
      <c r="AJG44" s="490"/>
      <c r="AJH44" s="489"/>
      <c r="AJI44" s="490"/>
      <c r="AJJ44" s="492"/>
      <c r="AJK44" s="493"/>
      <c r="AJL44" s="494"/>
      <c r="AJM44" s="511"/>
      <c r="AJN44" s="182" t="s">
        <v>18</v>
      </c>
      <c r="AJO44" s="176">
        <f>'جدول نتایج '!LG42</f>
        <v>0</v>
      </c>
      <c r="AJP44" s="176">
        <f>'جدول نتایج '!LH42</f>
        <v>0</v>
      </c>
      <c r="AJQ44" s="176">
        <f>'جدول نتایج '!LI42</f>
        <v>0</v>
      </c>
      <c r="AJR44" s="489"/>
      <c r="AJS44" s="490"/>
      <c r="AJT44" s="489"/>
      <c r="AJU44" s="490"/>
      <c r="AJV44" s="492"/>
      <c r="AJW44" s="493"/>
      <c r="AJX44" s="494"/>
      <c r="AJY44" s="511"/>
      <c r="AJZ44" s="182" t="s">
        <v>18</v>
      </c>
      <c r="AKA44" s="176">
        <f>'جدول نتایج '!LK42</f>
        <v>0</v>
      </c>
      <c r="AKB44" s="176">
        <f>'جدول نتایج '!LL42</f>
        <v>0</v>
      </c>
      <c r="AKC44" s="176">
        <f>'جدول نتایج '!LM42</f>
        <v>0</v>
      </c>
      <c r="AKD44" s="489"/>
      <c r="AKE44" s="490"/>
      <c r="AKF44" s="489"/>
      <c r="AKG44" s="490"/>
      <c r="AKH44" s="492"/>
      <c r="AKI44" s="493"/>
      <c r="AKJ44" s="494"/>
    </row>
    <row r="45" spans="1:1309" ht="18" customHeight="1" x14ac:dyDescent="0.3">
      <c r="A45" s="511"/>
      <c r="B45" s="182" t="s">
        <v>47</v>
      </c>
      <c r="C45" s="176">
        <f>'جدول نتایج '!C43</f>
        <v>0</v>
      </c>
      <c r="D45" s="176">
        <f>'جدول نتایج '!D43</f>
        <v>0</v>
      </c>
      <c r="E45" s="176">
        <f>'جدول نتایج '!E43</f>
        <v>0</v>
      </c>
      <c r="F45" s="512" t="s">
        <v>115</v>
      </c>
      <c r="G45" s="513"/>
      <c r="H45" s="513"/>
      <c r="I45" s="513"/>
      <c r="J45" s="513"/>
      <c r="K45" s="513"/>
      <c r="L45" s="514"/>
      <c r="M45" s="511"/>
      <c r="N45" s="182" t="s">
        <v>47</v>
      </c>
      <c r="O45" s="176">
        <f>'جدول نتایج '!G43</f>
        <v>0</v>
      </c>
      <c r="P45" s="176">
        <f>'جدول نتایج '!H43</f>
        <v>0</v>
      </c>
      <c r="Q45" s="176">
        <f>'جدول نتایج '!I43</f>
        <v>0</v>
      </c>
      <c r="R45" s="512" t="s">
        <v>115</v>
      </c>
      <c r="S45" s="513"/>
      <c r="T45" s="513"/>
      <c r="U45" s="513"/>
      <c r="V45" s="513"/>
      <c r="W45" s="513"/>
      <c r="X45" s="514"/>
      <c r="Y45" s="511"/>
      <c r="Z45" s="182" t="s">
        <v>47</v>
      </c>
      <c r="AA45" s="176">
        <f>'جدول نتایج '!K43</f>
        <v>0</v>
      </c>
      <c r="AB45" s="176">
        <f>'جدول نتایج '!L43</f>
        <v>0</v>
      </c>
      <c r="AC45" s="176">
        <f>'جدول نتایج '!M43</f>
        <v>0</v>
      </c>
      <c r="AD45" s="512" t="s">
        <v>115</v>
      </c>
      <c r="AE45" s="513"/>
      <c r="AF45" s="513"/>
      <c r="AG45" s="513"/>
      <c r="AH45" s="513"/>
      <c r="AI45" s="513"/>
      <c r="AJ45" s="514"/>
      <c r="AK45" s="511"/>
      <c r="AL45" s="182" t="s">
        <v>47</v>
      </c>
      <c r="AM45" s="176">
        <f>'جدول نتایج '!O43</f>
        <v>0</v>
      </c>
      <c r="AN45" s="176">
        <f>'جدول نتایج '!P43</f>
        <v>0</v>
      </c>
      <c r="AO45" s="176">
        <f>'جدول نتایج '!Q43</f>
        <v>0</v>
      </c>
      <c r="AP45" s="512" t="s">
        <v>115</v>
      </c>
      <c r="AQ45" s="513"/>
      <c r="AR45" s="513"/>
      <c r="AS45" s="513"/>
      <c r="AT45" s="513"/>
      <c r="AU45" s="513"/>
      <c r="AV45" s="514"/>
      <c r="AW45" s="511"/>
      <c r="AX45" s="182" t="s">
        <v>47</v>
      </c>
      <c r="AY45" s="176">
        <f>'جدول نتایج '!S43</f>
        <v>0</v>
      </c>
      <c r="AZ45" s="176">
        <f>'جدول نتایج '!T43</f>
        <v>0</v>
      </c>
      <c r="BA45" s="176">
        <f>'جدول نتایج '!U43</f>
        <v>0</v>
      </c>
      <c r="BB45" s="512" t="s">
        <v>115</v>
      </c>
      <c r="BC45" s="513"/>
      <c r="BD45" s="513"/>
      <c r="BE45" s="513"/>
      <c r="BF45" s="513"/>
      <c r="BG45" s="513"/>
      <c r="BH45" s="514"/>
      <c r="BI45" s="511"/>
      <c r="BJ45" s="182" t="s">
        <v>47</v>
      </c>
      <c r="BK45" s="176">
        <f>'جدول نتایج '!W43</f>
        <v>0</v>
      </c>
      <c r="BL45" s="176">
        <f>'جدول نتایج '!X43</f>
        <v>0</v>
      </c>
      <c r="BM45" s="176">
        <f>'جدول نتایج '!Y43</f>
        <v>0</v>
      </c>
      <c r="BN45" s="512" t="s">
        <v>115</v>
      </c>
      <c r="BO45" s="513"/>
      <c r="BP45" s="513"/>
      <c r="BQ45" s="513"/>
      <c r="BR45" s="513"/>
      <c r="BS45" s="513"/>
      <c r="BT45" s="514"/>
      <c r="BU45" s="511"/>
      <c r="BV45" s="182" t="s">
        <v>47</v>
      </c>
      <c r="BW45" s="176">
        <f>'جدول نتایج '!AA43</f>
        <v>0</v>
      </c>
      <c r="BX45" s="176">
        <f>'جدول نتایج '!AB43</f>
        <v>0</v>
      </c>
      <c r="BY45" s="176">
        <f>'جدول نتایج '!AC43</f>
        <v>0</v>
      </c>
      <c r="BZ45" s="512" t="s">
        <v>115</v>
      </c>
      <c r="CA45" s="513"/>
      <c r="CB45" s="513"/>
      <c r="CC45" s="513"/>
      <c r="CD45" s="513"/>
      <c r="CE45" s="513"/>
      <c r="CF45" s="514"/>
      <c r="CG45" s="511"/>
      <c r="CH45" s="182" t="s">
        <v>47</v>
      </c>
      <c r="CI45" s="176">
        <f>'جدول نتایج '!AE43</f>
        <v>0</v>
      </c>
      <c r="CJ45" s="176">
        <f>'جدول نتایج '!AF43</f>
        <v>0</v>
      </c>
      <c r="CK45" s="176">
        <f>'جدول نتایج '!AG43</f>
        <v>0</v>
      </c>
      <c r="CL45" s="512" t="s">
        <v>115</v>
      </c>
      <c r="CM45" s="513"/>
      <c r="CN45" s="513"/>
      <c r="CO45" s="513"/>
      <c r="CP45" s="513"/>
      <c r="CQ45" s="513"/>
      <c r="CR45" s="514"/>
      <c r="CS45" s="511"/>
      <c r="CT45" s="182" t="s">
        <v>47</v>
      </c>
      <c r="CU45" s="176">
        <f>'جدول نتایج '!AI43</f>
        <v>0</v>
      </c>
      <c r="CV45" s="176">
        <f>'جدول نتایج '!AJ43</f>
        <v>0</v>
      </c>
      <c r="CW45" s="176">
        <f>'جدول نتایج '!AK43</f>
        <v>0</v>
      </c>
      <c r="CX45" s="512" t="s">
        <v>115</v>
      </c>
      <c r="CY45" s="513"/>
      <c r="CZ45" s="513"/>
      <c r="DA45" s="513"/>
      <c r="DB45" s="513"/>
      <c r="DC45" s="513"/>
      <c r="DD45" s="514"/>
      <c r="DE45" s="511"/>
      <c r="DF45" s="182" t="s">
        <v>47</v>
      </c>
      <c r="DG45" s="176">
        <f>'جدول نتایج '!AM43</f>
        <v>0</v>
      </c>
      <c r="DH45" s="176">
        <f>'جدول نتایج '!AN43</f>
        <v>0</v>
      </c>
      <c r="DI45" s="176">
        <f>'جدول نتایج '!AO43</f>
        <v>0</v>
      </c>
      <c r="DJ45" s="512" t="s">
        <v>115</v>
      </c>
      <c r="DK45" s="513"/>
      <c r="DL45" s="513"/>
      <c r="DM45" s="513"/>
      <c r="DN45" s="513"/>
      <c r="DO45" s="513"/>
      <c r="DP45" s="514"/>
      <c r="DQ45" s="511"/>
      <c r="DR45" s="182" t="s">
        <v>47</v>
      </c>
      <c r="DS45" s="176">
        <f>'جدول نتایج '!AQ43</f>
        <v>0</v>
      </c>
      <c r="DT45" s="176">
        <f>'جدول نتایج '!AR43</f>
        <v>0</v>
      </c>
      <c r="DU45" s="176">
        <f>'جدول نتایج '!AS43</f>
        <v>0</v>
      </c>
      <c r="DV45" s="512" t="s">
        <v>115</v>
      </c>
      <c r="DW45" s="513"/>
      <c r="DX45" s="513"/>
      <c r="DY45" s="513"/>
      <c r="DZ45" s="513"/>
      <c r="EA45" s="513"/>
      <c r="EB45" s="514"/>
      <c r="EC45" s="511"/>
      <c r="ED45" s="182" t="s">
        <v>47</v>
      </c>
      <c r="EE45" s="176">
        <f>'جدول نتایج '!AU43</f>
        <v>0</v>
      </c>
      <c r="EF45" s="176">
        <f>'جدول نتایج '!AV43</f>
        <v>0</v>
      </c>
      <c r="EG45" s="176">
        <f>'جدول نتایج '!AW43</f>
        <v>0</v>
      </c>
      <c r="EH45" s="512" t="s">
        <v>115</v>
      </c>
      <c r="EI45" s="513"/>
      <c r="EJ45" s="513"/>
      <c r="EK45" s="513"/>
      <c r="EL45" s="513"/>
      <c r="EM45" s="513"/>
      <c r="EN45" s="514"/>
      <c r="EO45" s="511"/>
      <c r="EP45" s="182" t="s">
        <v>47</v>
      </c>
      <c r="EQ45" s="176">
        <f>'جدول نتایج '!AY43</f>
        <v>0</v>
      </c>
      <c r="ER45" s="176">
        <f>'جدول نتایج '!AZ43</f>
        <v>0</v>
      </c>
      <c r="ES45" s="176">
        <f>'جدول نتایج '!BA43</f>
        <v>0</v>
      </c>
      <c r="ET45" s="512" t="s">
        <v>115</v>
      </c>
      <c r="EU45" s="513"/>
      <c r="EV45" s="513"/>
      <c r="EW45" s="513"/>
      <c r="EX45" s="513"/>
      <c r="EY45" s="513"/>
      <c r="EZ45" s="514"/>
      <c r="FA45" s="511"/>
      <c r="FB45" s="182" t="s">
        <v>47</v>
      </c>
      <c r="FC45" s="176">
        <f>'جدول نتایج '!BC43</f>
        <v>0</v>
      </c>
      <c r="FD45" s="176">
        <f>'جدول نتایج '!BD43</f>
        <v>0</v>
      </c>
      <c r="FE45" s="176">
        <f>'جدول نتایج '!BE43</f>
        <v>0</v>
      </c>
      <c r="FF45" s="512" t="s">
        <v>115</v>
      </c>
      <c r="FG45" s="513"/>
      <c r="FH45" s="513"/>
      <c r="FI45" s="513"/>
      <c r="FJ45" s="513"/>
      <c r="FK45" s="513"/>
      <c r="FL45" s="514"/>
      <c r="FM45" s="511"/>
      <c r="FN45" s="182" t="s">
        <v>47</v>
      </c>
      <c r="FO45" s="176">
        <f>'جدول نتایج '!BG43</f>
        <v>0</v>
      </c>
      <c r="FP45" s="176">
        <f>'جدول نتایج '!BH43</f>
        <v>0</v>
      </c>
      <c r="FQ45" s="176">
        <f>'جدول نتایج '!BI43</f>
        <v>0</v>
      </c>
      <c r="FR45" s="512" t="s">
        <v>115</v>
      </c>
      <c r="FS45" s="513"/>
      <c r="FT45" s="513"/>
      <c r="FU45" s="513"/>
      <c r="FV45" s="513"/>
      <c r="FW45" s="513"/>
      <c r="FX45" s="514"/>
      <c r="FY45" s="511"/>
      <c r="FZ45" s="182" t="s">
        <v>47</v>
      </c>
      <c r="GA45" s="176">
        <f>'جدول نتایج '!BK43</f>
        <v>0</v>
      </c>
      <c r="GB45" s="176">
        <f>'جدول نتایج '!BL43</f>
        <v>0</v>
      </c>
      <c r="GC45" s="176">
        <f>'جدول نتایج '!BM43</f>
        <v>0</v>
      </c>
      <c r="GD45" s="512" t="s">
        <v>115</v>
      </c>
      <c r="GE45" s="513"/>
      <c r="GF45" s="513"/>
      <c r="GG45" s="513"/>
      <c r="GH45" s="513"/>
      <c r="GI45" s="513"/>
      <c r="GJ45" s="514"/>
      <c r="GK45" s="511"/>
      <c r="GL45" s="182" t="s">
        <v>47</v>
      </c>
      <c r="GM45" s="176">
        <f>'جدول نتایج '!BO43</f>
        <v>0</v>
      </c>
      <c r="GN45" s="176">
        <f>'جدول نتایج '!BP43</f>
        <v>0</v>
      </c>
      <c r="GO45" s="176">
        <f>'جدول نتایج '!BQ43</f>
        <v>0</v>
      </c>
      <c r="GP45" s="512" t="s">
        <v>115</v>
      </c>
      <c r="GQ45" s="513"/>
      <c r="GR45" s="513"/>
      <c r="GS45" s="513"/>
      <c r="GT45" s="513"/>
      <c r="GU45" s="513"/>
      <c r="GV45" s="514"/>
      <c r="GW45" s="511"/>
      <c r="GX45" s="182" t="s">
        <v>47</v>
      </c>
      <c r="GY45" s="176">
        <f>'جدول نتایج '!BS43</f>
        <v>0</v>
      </c>
      <c r="GZ45" s="176">
        <f>'جدول نتایج '!BT43</f>
        <v>0</v>
      </c>
      <c r="HA45" s="176">
        <f>'جدول نتایج '!BU43</f>
        <v>0</v>
      </c>
      <c r="HB45" s="512" t="s">
        <v>115</v>
      </c>
      <c r="HC45" s="513"/>
      <c r="HD45" s="513"/>
      <c r="HE45" s="513"/>
      <c r="HF45" s="513"/>
      <c r="HG45" s="513"/>
      <c r="HH45" s="514"/>
      <c r="HI45" s="511"/>
      <c r="HJ45" s="182" t="s">
        <v>47</v>
      </c>
      <c r="HK45" s="176">
        <f>'جدول نتایج '!BW43</f>
        <v>0</v>
      </c>
      <c r="HL45" s="176">
        <f>'جدول نتایج '!BX43</f>
        <v>0</v>
      </c>
      <c r="HM45" s="176">
        <f>'جدول نتایج '!BY43</f>
        <v>0</v>
      </c>
      <c r="HN45" s="512" t="s">
        <v>115</v>
      </c>
      <c r="HO45" s="513"/>
      <c r="HP45" s="513"/>
      <c r="HQ45" s="513"/>
      <c r="HR45" s="513"/>
      <c r="HS45" s="513"/>
      <c r="HT45" s="514"/>
      <c r="HU45" s="511"/>
      <c r="HV45" s="182" t="s">
        <v>47</v>
      </c>
      <c r="HW45" s="176">
        <f>'جدول نتایج '!CA43</f>
        <v>0</v>
      </c>
      <c r="HX45" s="176">
        <f>'جدول نتایج '!CB43</f>
        <v>0</v>
      </c>
      <c r="HY45" s="176">
        <f>'جدول نتایج '!CC43</f>
        <v>0</v>
      </c>
      <c r="HZ45" s="512" t="s">
        <v>115</v>
      </c>
      <c r="IA45" s="513"/>
      <c r="IB45" s="513"/>
      <c r="IC45" s="513"/>
      <c r="ID45" s="513"/>
      <c r="IE45" s="513"/>
      <c r="IF45" s="514"/>
      <c r="IG45" s="511"/>
      <c r="IH45" s="182" t="s">
        <v>47</v>
      </c>
      <c r="II45" s="176">
        <f>'جدول نتایج '!CE43</f>
        <v>0</v>
      </c>
      <c r="IJ45" s="176">
        <f>'جدول نتایج '!CF43</f>
        <v>0</v>
      </c>
      <c r="IK45" s="176">
        <f>'جدول نتایج '!CG43</f>
        <v>0</v>
      </c>
      <c r="IL45" s="512" t="s">
        <v>115</v>
      </c>
      <c r="IM45" s="513"/>
      <c r="IN45" s="513"/>
      <c r="IO45" s="513"/>
      <c r="IP45" s="513"/>
      <c r="IQ45" s="513"/>
      <c r="IR45" s="514"/>
      <c r="IS45" s="511"/>
      <c r="IT45" s="182" t="s">
        <v>47</v>
      </c>
      <c r="IU45" s="176">
        <f>'جدول نتایج '!CI43</f>
        <v>0</v>
      </c>
      <c r="IV45" s="176">
        <f>'جدول نتایج '!CJ43</f>
        <v>0</v>
      </c>
      <c r="IW45" s="176">
        <f>'جدول نتایج '!CK43</f>
        <v>0</v>
      </c>
      <c r="IX45" s="512" t="s">
        <v>115</v>
      </c>
      <c r="IY45" s="513"/>
      <c r="IZ45" s="513"/>
      <c r="JA45" s="513"/>
      <c r="JB45" s="513"/>
      <c r="JC45" s="513"/>
      <c r="JD45" s="514"/>
      <c r="JE45" s="511"/>
      <c r="JF45" s="182" t="s">
        <v>47</v>
      </c>
      <c r="JG45" s="176">
        <f>'جدول نتایج '!CM43</f>
        <v>0</v>
      </c>
      <c r="JH45" s="176">
        <f>'جدول نتایج '!CN43</f>
        <v>0</v>
      </c>
      <c r="JI45" s="176">
        <f>'جدول نتایج '!CO43</f>
        <v>0</v>
      </c>
      <c r="JJ45" s="512" t="s">
        <v>115</v>
      </c>
      <c r="JK45" s="513"/>
      <c r="JL45" s="513"/>
      <c r="JM45" s="513"/>
      <c r="JN45" s="513"/>
      <c r="JO45" s="513"/>
      <c r="JP45" s="514"/>
      <c r="JQ45" s="511"/>
      <c r="JR45" s="182" t="s">
        <v>47</v>
      </c>
      <c r="JS45" s="176">
        <f>'جدول نتایج '!CQ43</f>
        <v>0</v>
      </c>
      <c r="JT45" s="176">
        <f>'جدول نتایج '!CR43</f>
        <v>0</v>
      </c>
      <c r="JU45" s="176">
        <f>'جدول نتایج '!CS43</f>
        <v>0</v>
      </c>
      <c r="JV45" s="512" t="s">
        <v>115</v>
      </c>
      <c r="JW45" s="513"/>
      <c r="JX45" s="513"/>
      <c r="JY45" s="513"/>
      <c r="JZ45" s="513"/>
      <c r="KA45" s="513"/>
      <c r="KB45" s="514"/>
      <c r="KC45" s="511"/>
      <c r="KD45" s="182" t="s">
        <v>47</v>
      </c>
      <c r="KE45" s="176">
        <f>'جدول نتایج '!CU43</f>
        <v>0</v>
      </c>
      <c r="KF45" s="176">
        <f>'جدول نتایج '!CV43</f>
        <v>0</v>
      </c>
      <c r="KG45" s="176">
        <f>'جدول نتایج '!CW43</f>
        <v>0</v>
      </c>
      <c r="KH45" s="512" t="s">
        <v>115</v>
      </c>
      <c r="KI45" s="513"/>
      <c r="KJ45" s="513"/>
      <c r="KK45" s="513"/>
      <c r="KL45" s="513"/>
      <c r="KM45" s="513"/>
      <c r="KN45" s="514"/>
      <c r="KO45" s="511"/>
      <c r="KP45" s="182" t="s">
        <v>47</v>
      </c>
      <c r="KQ45" s="176">
        <f>'جدول نتایج '!CY43</f>
        <v>0</v>
      </c>
      <c r="KR45" s="176">
        <f>'جدول نتایج '!CZ43</f>
        <v>0</v>
      </c>
      <c r="KS45" s="176">
        <f>'جدول نتایج '!DA43</f>
        <v>0</v>
      </c>
      <c r="KT45" s="512" t="s">
        <v>115</v>
      </c>
      <c r="KU45" s="513"/>
      <c r="KV45" s="513"/>
      <c r="KW45" s="513"/>
      <c r="KX45" s="513"/>
      <c r="KY45" s="513"/>
      <c r="KZ45" s="514"/>
      <c r="LA45" s="511"/>
      <c r="LB45" s="182" t="s">
        <v>47</v>
      </c>
      <c r="LC45" s="176">
        <f>'جدول نتایج '!DC43</f>
        <v>0</v>
      </c>
      <c r="LD45" s="176">
        <f>'جدول نتایج '!DD43</f>
        <v>0</v>
      </c>
      <c r="LE45" s="176">
        <f>'جدول نتایج '!DE43</f>
        <v>0</v>
      </c>
      <c r="LF45" s="512" t="s">
        <v>115</v>
      </c>
      <c r="LG45" s="513"/>
      <c r="LH45" s="513"/>
      <c r="LI45" s="513"/>
      <c r="LJ45" s="513"/>
      <c r="LK45" s="513"/>
      <c r="LL45" s="514"/>
      <c r="LM45" s="511"/>
      <c r="LN45" s="182" t="s">
        <v>47</v>
      </c>
      <c r="LO45" s="176">
        <f>'جدول نتایج '!DG43</f>
        <v>0</v>
      </c>
      <c r="LP45" s="176">
        <f>'جدول نتایج '!DH43</f>
        <v>0</v>
      </c>
      <c r="LQ45" s="176">
        <f>'جدول نتایج '!DI43</f>
        <v>0</v>
      </c>
      <c r="LR45" s="512" t="s">
        <v>115</v>
      </c>
      <c r="LS45" s="513"/>
      <c r="LT45" s="513"/>
      <c r="LU45" s="513"/>
      <c r="LV45" s="513"/>
      <c r="LW45" s="513"/>
      <c r="LX45" s="514"/>
      <c r="LY45" s="511"/>
      <c r="LZ45" s="182" t="s">
        <v>47</v>
      </c>
      <c r="MA45" s="176">
        <f>'جدول نتایج '!DK43</f>
        <v>0</v>
      </c>
      <c r="MB45" s="176">
        <f>'جدول نتایج '!DL43</f>
        <v>0</v>
      </c>
      <c r="MC45" s="176">
        <f>'جدول نتایج '!DM43</f>
        <v>0</v>
      </c>
      <c r="MD45" s="512" t="s">
        <v>115</v>
      </c>
      <c r="ME45" s="513"/>
      <c r="MF45" s="513"/>
      <c r="MG45" s="513"/>
      <c r="MH45" s="513"/>
      <c r="MI45" s="513"/>
      <c r="MJ45" s="514"/>
      <c r="MK45" s="511"/>
      <c r="ML45" s="182" t="s">
        <v>47</v>
      </c>
      <c r="MM45" s="176">
        <f>'جدول نتایج '!DO43</f>
        <v>0</v>
      </c>
      <c r="MN45" s="176">
        <f>'جدول نتایج '!DP43</f>
        <v>0</v>
      </c>
      <c r="MO45" s="176">
        <f>'جدول نتایج '!DQ43</f>
        <v>0</v>
      </c>
      <c r="MP45" s="512" t="s">
        <v>115</v>
      </c>
      <c r="MQ45" s="513"/>
      <c r="MR45" s="513"/>
      <c r="MS45" s="513"/>
      <c r="MT45" s="513"/>
      <c r="MU45" s="513"/>
      <c r="MV45" s="514"/>
      <c r="MW45" s="511"/>
      <c r="MX45" s="182" t="s">
        <v>47</v>
      </c>
      <c r="MY45" s="176">
        <f>'جدول نتایج '!DS43</f>
        <v>0</v>
      </c>
      <c r="MZ45" s="176">
        <f>'جدول نتایج '!DT43</f>
        <v>0</v>
      </c>
      <c r="NA45" s="176">
        <f>'جدول نتایج '!DU43</f>
        <v>0</v>
      </c>
      <c r="NB45" s="512" t="s">
        <v>115</v>
      </c>
      <c r="NC45" s="513"/>
      <c r="ND45" s="513"/>
      <c r="NE45" s="513"/>
      <c r="NF45" s="513"/>
      <c r="NG45" s="513"/>
      <c r="NH45" s="514"/>
      <c r="NI45" s="511"/>
      <c r="NJ45" s="182" t="s">
        <v>47</v>
      </c>
      <c r="NK45" s="176">
        <f>'جدول نتایج '!DW43</f>
        <v>0</v>
      </c>
      <c r="NL45" s="176">
        <f>'جدول نتایج '!DX43</f>
        <v>0</v>
      </c>
      <c r="NM45" s="176">
        <f>'جدول نتایج '!DY43</f>
        <v>0</v>
      </c>
      <c r="NN45" s="512" t="s">
        <v>115</v>
      </c>
      <c r="NO45" s="513"/>
      <c r="NP45" s="513"/>
      <c r="NQ45" s="513"/>
      <c r="NR45" s="513"/>
      <c r="NS45" s="513"/>
      <c r="NT45" s="514"/>
      <c r="NU45" s="511"/>
      <c r="NV45" s="182" t="s">
        <v>47</v>
      </c>
      <c r="NW45" s="176">
        <f>'جدول نتایج '!EA43</f>
        <v>0</v>
      </c>
      <c r="NX45" s="176">
        <f>'جدول نتایج '!EB43</f>
        <v>0</v>
      </c>
      <c r="NY45" s="176">
        <f>'جدول نتایج '!EC43</f>
        <v>0</v>
      </c>
      <c r="NZ45" s="512" t="s">
        <v>115</v>
      </c>
      <c r="OA45" s="513"/>
      <c r="OB45" s="513"/>
      <c r="OC45" s="513"/>
      <c r="OD45" s="513"/>
      <c r="OE45" s="513"/>
      <c r="OF45" s="514"/>
      <c r="OG45" s="511"/>
      <c r="OH45" s="182" t="s">
        <v>47</v>
      </c>
      <c r="OI45" s="176">
        <f>'جدول نتایج '!EE43</f>
        <v>0</v>
      </c>
      <c r="OJ45" s="176">
        <f>'جدول نتایج '!EF43</f>
        <v>0</v>
      </c>
      <c r="OK45" s="176">
        <f>'جدول نتایج '!EG43</f>
        <v>0</v>
      </c>
      <c r="OL45" s="512" t="s">
        <v>115</v>
      </c>
      <c r="OM45" s="513"/>
      <c r="ON45" s="513"/>
      <c r="OO45" s="513"/>
      <c r="OP45" s="513"/>
      <c r="OQ45" s="513"/>
      <c r="OR45" s="514"/>
      <c r="OS45" s="511"/>
      <c r="OT45" s="182" t="s">
        <v>47</v>
      </c>
      <c r="OU45" s="176">
        <f>'جدول نتایج '!EI43</f>
        <v>0</v>
      </c>
      <c r="OV45" s="176">
        <f>'جدول نتایج '!EJ43</f>
        <v>0</v>
      </c>
      <c r="OW45" s="176">
        <f>'جدول نتایج '!EK43</f>
        <v>0</v>
      </c>
      <c r="OX45" s="512" t="s">
        <v>115</v>
      </c>
      <c r="OY45" s="513"/>
      <c r="OZ45" s="513"/>
      <c r="PA45" s="513"/>
      <c r="PB45" s="513"/>
      <c r="PC45" s="513"/>
      <c r="PD45" s="514"/>
      <c r="PE45" s="511"/>
      <c r="PF45" s="182" t="s">
        <v>47</v>
      </c>
      <c r="PG45" s="176">
        <f>'جدول نتایج '!EM43</f>
        <v>0</v>
      </c>
      <c r="PH45" s="176">
        <f>'جدول نتایج '!EN43</f>
        <v>0</v>
      </c>
      <c r="PI45" s="176">
        <f>'جدول نتایج '!EO43</f>
        <v>0</v>
      </c>
      <c r="PJ45" s="512" t="s">
        <v>115</v>
      </c>
      <c r="PK45" s="513"/>
      <c r="PL45" s="513"/>
      <c r="PM45" s="513"/>
      <c r="PN45" s="513"/>
      <c r="PO45" s="513"/>
      <c r="PP45" s="514"/>
      <c r="PQ45" s="511"/>
      <c r="PR45" s="182" t="s">
        <v>47</v>
      </c>
      <c r="PS45" s="176">
        <f>'جدول نتایج '!EQ43</f>
        <v>0</v>
      </c>
      <c r="PT45" s="176">
        <f>'جدول نتایج '!ER43</f>
        <v>0</v>
      </c>
      <c r="PU45" s="176">
        <f>'جدول نتایج '!ES43</f>
        <v>0</v>
      </c>
      <c r="PV45" s="512" t="s">
        <v>115</v>
      </c>
      <c r="PW45" s="513"/>
      <c r="PX45" s="513"/>
      <c r="PY45" s="513"/>
      <c r="PZ45" s="513"/>
      <c r="QA45" s="513"/>
      <c r="QB45" s="514"/>
      <c r="QC45" s="511"/>
      <c r="QD45" s="182" t="s">
        <v>47</v>
      </c>
      <c r="QE45" s="176">
        <f>'جدول نتایج '!EU43</f>
        <v>0</v>
      </c>
      <c r="QF45" s="176">
        <f>'جدول نتایج '!EV43</f>
        <v>0</v>
      </c>
      <c r="QG45" s="176">
        <f>'جدول نتایج '!EW43</f>
        <v>0</v>
      </c>
      <c r="QH45" s="512" t="s">
        <v>115</v>
      </c>
      <c r="QI45" s="513"/>
      <c r="QJ45" s="513"/>
      <c r="QK45" s="513"/>
      <c r="QL45" s="513"/>
      <c r="QM45" s="513"/>
      <c r="QN45" s="514"/>
      <c r="QO45" s="511"/>
      <c r="QP45" s="182" t="s">
        <v>47</v>
      </c>
      <c r="QQ45" s="176">
        <f>'جدول نتایج '!EY43</f>
        <v>0</v>
      </c>
      <c r="QR45" s="176">
        <f>'جدول نتایج '!EZ43</f>
        <v>0</v>
      </c>
      <c r="QS45" s="176">
        <f>'جدول نتایج '!FA43</f>
        <v>0</v>
      </c>
      <c r="QT45" s="512" t="s">
        <v>115</v>
      </c>
      <c r="QU45" s="513"/>
      <c r="QV45" s="513"/>
      <c r="QW45" s="513"/>
      <c r="QX45" s="513"/>
      <c r="QY45" s="513"/>
      <c r="QZ45" s="514"/>
      <c r="RA45" s="511"/>
      <c r="RB45" s="182" t="s">
        <v>47</v>
      </c>
      <c r="RC45" s="176">
        <f>'جدول نتایج '!FC43</f>
        <v>0</v>
      </c>
      <c r="RD45" s="176">
        <f>'جدول نتایج '!FD43</f>
        <v>0</v>
      </c>
      <c r="RE45" s="176">
        <f>'جدول نتایج '!FE43</f>
        <v>0</v>
      </c>
      <c r="RF45" s="512" t="s">
        <v>115</v>
      </c>
      <c r="RG45" s="513"/>
      <c r="RH45" s="513"/>
      <c r="RI45" s="513"/>
      <c r="RJ45" s="513"/>
      <c r="RK45" s="513"/>
      <c r="RL45" s="514"/>
      <c r="RM45" s="511"/>
      <c r="RN45" s="182" t="s">
        <v>47</v>
      </c>
      <c r="RO45" s="176">
        <f>'جدول نتایج '!FG43</f>
        <v>0</v>
      </c>
      <c r="RP45" s="176">
        <f>'جدول نتایج '!FH43</f>
        <v>0</v>
      </c>
      <c r="RQ45" s="176">
        <f>'جدول نتایج '!FI43</f>
        <v>0</v>
      </c>
      <c r="RR45" s="512" t="s">
        <v>115</v>
      </c>
      <c r="RS45" s="513"/>
      <c r="RT45" s="513"/>
      <c r="RU45" s="513"/>
      <c r="RV45" s="513"/>
      <c r="RW45" s="513"/>
      <c r="RX45" s="514"/>
      <c r="RY45" s="511"/>
      <c r="RZ45" s="182" t="s">
        <v>47</v>
      </c>
      <c r="SA45" s="176">
        <f>'جدول نتایج '!FK43</f>
        <v>0</v>
      </c>
      <c r="SB45" s="176">
        <f>'جدول نتایج '!FL43</f>
        <v>0</v>
      </c>
      <c r="SC45" s="176">
        <f>'جدول نتایج '!FM43</f>
        <v>0</v>
      </c>
      <c r="SD45" s="512" t="s">
        <v>115</v>
      </c>
      <c r="SE45" s="513"/>
      <c r="SF45" s="513"/>
      <c r="SG45" s="513"/>
      <c r="SH45" s="513"/>
      <c r="SI45" s="513"/>
      <c r="SJ45" s="514"/>
      <c r="SK45" s="511"/>
      <c r="SL45" s="182" t="s">
        <v>47</v>
      </c>
      <c r="SM45" s="176">
        <f>'جدول نتایج '!FO43</f>
        <v>0</v>
      </c>
      <c r="SN45" s="176">
        <f>'جدول نتایج '!FP43</f>
        <v>0</v>
      </c>
      <c r="SO45" s="176">
        <f>'جدول نتایج '!FQ43</f>
        <v>0</v>
      </c>
      <c r="SP45" s="512" t="s">
        <v>115</v>
      </c>
      <c r="SQ45" s="513"/>
      <c r="SR45" s="513"/>
      <c r="SS45" s="513"/>
      <c r="ST45" s="513"/>
      <c r="SU45" s="513"/>
      <c r="SV45" s="514"/>
      <c r="SW45" s="511"/>
      <c r="SX45" s="182" t="s">
        <v>47</v>
      </c>
      <c r="SY45" s="176">
        <f>'جدول نتایج '!FS43</f>
        <v>0</v>
      </c>
      <c r="SZ45" s="176">
        <f>'جدول نتایج '!FT43</f>
        <v>0</v>
      </c>
      <c r="TA45" s="176">
        <f>'جدول نتایج '!FU43</f>
        <v>0</v>
      </c>
      <c r="TB45" s="512" t="s">
        <v>115</v>
      </c>
      <c r="TC45" s="513"/>
      <c r="TD45" s="513"/>
      <c r="TE45" s="513"/>
      <c r="TF45" s="513"/>
      <c r="TG45" s="513"/>
      <c r="TH45" s="514"/>
      <c r="TI45" s="511"/>
      <c r="TJ45" s="182" t="s">
        <v>47</v>
      </c>
      <c r="TK45" s="176">
        <f>'جدول نتایج '!FW43</f>
        <v>0</v>
      </c>
      <c r="TL45" s="176">
        <f>'جدول نتایج '!FX43</f>
        <v>0</v>
      </c>
      <c r="TM45" s="176">
        <f>'جدول نتایج '!FY43</f>
        <v>0</v>
      </c>
      <c r="TN45" s="512" t="s">
        <v>115</v>
      </c>
      <c r="TO45" s="513"/>
      <c r="TP45" s="513"/>
      <c r="TQ45" s="513"/>
      <c r="TR45" s="513"/>
      <c r="TS45" s="513"/>
      <c r="TT45" s="514"/>
      <c r="TU45" s="511"/>
      <c r="TV45" s="182" t="s">
        <v>47</v>
      </c>
      <c r="TW45" s="176">
        <f>'جدول نتایج '!GA43</f>
        <v>0</v>
      </c>
      <c r="TX45" s="176">
        <f>'جدول نتایج '!GB43</f>
        <v>0</v>
      </c>
      <c r="TY45" s="176">
        <f>'جدول نتایج '!GC43</f>
        <v>0</v>
      </c>
      <c r="TZ45" s="512" t="s">
        <v>115</v>
      </c>
      <c r="UA45" s="513"/>
      <c r="UB45" s="513"/>
      <c r="UC45" s="513"/>
      <c r="UD45" s="513"/>
      <c r="UE45" s="513"/>
      <c r="UF45" s="514"/>
      <c r="UG45" s="511"/>
      <c r="UH45" s="182" t="s">
        <v>47</v>
      </c>
      <c r="UI45" s="176">
        <f>'جدول نتایج '!GE43</f>
        <v>0</v>
      </c>
      <c r="UJ45" s="176">
        <f>'جدول نتایج '!GF43</f>
        <v>0</v>
      </c>
      <c r="UK45" s="176">
        <f>'جدول نتایج '!GG43</f>
        <v>0</v>
      </c>
      <c r="UL45" s="512" t="s">
        <v>115</v>
      </c>
      <c r="UM45" s="513"/>
      <c r="UN45" s="513"/>
      <c r="UO45" s="513"/>
      <c r="UP45" s="513"/>
      <c r="UQ45" s="513"/>
      <c r="UR45" s="514"/>
      <c r="US45" s="511"/>
      <c r="UT45" s="182" t="s">
        <v>47</v>
      </c>
      <c r="UU45" s="176">
        <f>'جدول نتایج '!GI43</f>
        <v>0</v>
      </c>
      <c r="UV45" s="176">
        <f>'جدول نتایج '!GJ43</f>
        <v>0</v>
      </c>
      <c r="UW45" s="176">
        <f>'جدول نتایج '!GK43</f>
        <v>0</v>
      </c>
      <c r="UX45" s="512" t="s">
        <v>115</v>
      </c>
      <c r="UY45" s="513"/>
      <c r="UZ45" s="513"/>
      <c r="VA45" s="513"/>
      <c r="VB45" s="513"/>
      <c r="VC45" s="513"/>
      <c r="VD45" s="514"/>
      <c r="VE45" s="511"/>
      <c r="VF45" s="182" t="s">
        <v>47</v>
      </c>
      <c r="VG45" s="176">
        <f>'جدول نتایج '!GM43</f>
        <v>0</v>
      </c>
      <c r="VH45" s="176">
        <f>'جدول نتایج '!GN43</f>
        <v>0</v>
      </c>
      <c r="VI45" s="176">
        <f>'جدول نتایج '!GO43</f>
        <v>0</v>
      </c>
      <c r="VJ45" s="512" t="s">
        <v>115</v>
      </c>
      <c r="VK45" s="513"/>
      <c r="VL45" s="513"/>
      <c r="VM45" s="513"/>
      <c r="VN45" s="513"/>
      <c r="VO45" s="513"/>
      <c r="VP45" s="514"/>
      <c r="VQ45" s="511"/>
      <c r="VR45" s="182" t="s">
        <v>47</v>
      </c>
      <c r="VS45" s="176">
        <f>'جدول نتایج '!GQ43</f>
        <v>0</v>
      </c>
      <c r="VT45" s="176">
        <f>'جدول نتایج '!GR43</f>
        <v>0</v>
      </c>
      <c r="VU45" s="176">
        <f>'جدول نتایج '!GS43</f>
        <v>0</v>
      </c>
      <c r="VV45" s="512" t="s">
        <v>115</v>
      </c>
      <c r="VW45" s="513"/>
      <c r="VX45" s="513"/>
      <c r="VY45" s="513"/>
      <c r="VZ45" s="513"/>
      <c r="WA45" s="513"/>
      <c r="WB45" s="514"/>
      <c r="WC45" s="511"/>
      <c r="WD45" s="182" t="s">
        <v>47</v>
      </c>
      <c r="WE45" s="176">
        <f>'جدول نتایج '!GU43</f>
        <v>0</v>
      </c>
      <c r="WF45" s="176">
        <f>'جدول نتایج '!GV43</f>
        <v>0</v>
      </c>
      <c r="WG45" s="176">
        <f>'جدول نتایج '!GW43</f>
        <v>0</v>
      </c>
      <c r="WH45" s="512" t="s">
        <v>115</v>
      </c>
      <c r="WI45" s="513"/>
      <c r="WJ45" s="513"/>
      <c r="WK45" s="513"/>
      <c r="WL45" s="513"/>
      <c r="WM45" s="513"/>
      <c r="WN45" s="514"/>
      <c r="WO45" s="511"/>
      <c r="WP45" s="182" t="s">
        <v>47</v>
      </c>
      <c r="WQ45" s="176">
        <f>'جدول نتایج '!GY43</f>
        <v>0</v>
      </c>
      <c r="WR45" s="176">
        <f>'جدول نتایج '!GZ43</f>
        <v>0</v>
      </c>
      <c r="WS45" s="176">
        <f>'جدول نتایج '!HA43</f>
        <v>0</v>
      </c>
      <c r="WT45" s="512" t="s">
        <v>115</v>
      </c>
      <c r="WU45" s="513"/>
      <c r="WV45" s="513"/>
      <c r="WW45" s="513"/>
      <c r="WX45" s="513"/>
      <c r="WY45" s="513"/>
      <c r="WZ45" s="514"/>
      <c r="XA45" s="511"/>
      <c r="XB45" s="182" t="s">
        <v>47</v>
      </c>
      <c r="XC45" s="176">
        <f>'جدول نتایج '!HC43</f>
        <v>0</v>
      </c>
      <c r="XD45" s="176">
        <f>'جدول نتایج '!HD43</f>
        <v>0</v>
      </c>
      <c r="XE45" s="176">
        <f>'جدول نتایج '!HE43</f>
        <v>0</v>
      </c>
      <c r="XF45" s="512" t="s">
        <v>115</v>
      </c>
      <c r="XG45" s="513"/>
      <c r="XH45" s="513"/>
      <c r="XI45" s="513"/>
      <c r="XJ45" s="513"/>
      <c r="XK45" s="513"/>
      <c r="XL45" s="514"/>
      <c r="XM45" s="511"/>
      <c r="XN45" s="182" t="s">
        <v>47</v>
      </c>
      <c r="XO45" s="176">
        <f>'جدول نتایج '!HG43</f>
        <v>0</v>
      </c>
      <c r="XP45" s="176">
        <f>'جدول نتایج '!HH43</f>
        <v>0</v>
      </c>
      <c r="XQ45" s="176">
        <f>'جدول نتایج '!HI43</f>
        <v>0</v>
      </c>
      <c r="XR45" s="512" t="s">
        <v>115</v>
      </c>
      <c r="XS45" s="513"/>
      <c r="XT45" s="513"/>
      <c r="XU45" s="513"/>
      <c r="XV45" s="513"/>
      <c r="XW45" s="513"/>
      <c r="XX45" s="514"/>
      <c r="XY45" s="511"/>
      <c r="XZ45" s="182" t="s">
        <v>47</v>
      </c>
      <c r="YA45" s="176">
        <f>'جدول نتایج '!HK43</f>
        <v>0</v>
      </c>
      <c r="YB45" s="176">
        <f>'جدول نتایج '!HL43</f>
        <v>0</v>
      </c>
      <c r="YC45" s="176">
        <f>'جدول نتایج '!HM43</f>
        <v>0</v>
      </c>
      <c r="YD45" s="512" t="s">
        <v>115</v>
      </c>
      <c r="YE45" s="513"/>
      <c r="YF45" s="513"/>
      <c r="YG45" s="513"/>
      <c r="YH45" s="513"/>
      <c r="YI45" s="513"/>
      <c r="YJ45" s="514"/>
      <c r="YK45" s="511"/>
      <c r="YL45" s="182" t="s">
        <v>47</v>
      </c>
      <c r="YM45" s="176">
        <f>'جدول نتایج '!HO43</f>
        <v>0</v>
      </c>
      <c r="YN45" s="176">
        <f>'جدول نتایج '!HP43</f>
        <v>0</v>
      </c>
      <c r="YO45" s="176">
        <f>'جدول نتایج '!HQ43</f>
        <v>0</v>
      </c>
      <c r="YP45" s="512" t="s">
        <v>115</v>
      </c>
      <c r="YQ45" s="513"/>
      <c r="YR45" s="513"/>
      <c r="YS45" s="513"/>
      <c r="YT45" s="513"/>
      <c r="YU45" s="513"/>
      <c r="YV45" s="514"/>
      <c r="YW45" s="511"/>
      <c r="YX45" s="182" t="s">
        <v>47</v>
      </c>
      <c r="YY45" s="176">
        <f>'جدول نتایج '!HS43</f>
        <v>0</v>
      </c>
      <c r="YZ45" s="176">
        <f>'جدول نتایج '!HT43</f>
        <v>0</v>
      </c>
      <c r="ZA45" s="176">
        <f>'جدول نتایج '!HU43</f>
        <v>0</v>
      </c>
      <c r="ZB45" s="512" t="s">
        <v>115</v>
      </c>
      <c r="ZC45" s="513"/>
      <c r="ZD45" s="513"/>
      <c r="ZE45" s="513"/>
      <c r="ZF45" s="513"/>
      <c r="ZG45" s="513"/>
      <c r="ZH45" s="514"/>
      <c r="ZI45" s="511"/>
      <c r="ZJ45" s="182" t="s">
        <v>47</v>
      </c>
      <c r="ZK45" s="176">
        <f>'جدول نتایج '!HW43</f>
        <v>0</v>
      </c>
      <c r="ZL45" s="176">
        <f>'جدول نتایج '!HX43</f>
        <v>0</v>
      </c>
      <c r="ZM45" s="176">
        <f>'جدول نتایج '!HY43</f>
        <v>0</v>
      </c>
      <c r="ZN45" s="512" t="s">
        <v>115</v>
      </c>
      <c r="ZO45" s="513"/>
      <c r="ZP45" s="513"/>
      <c r="ZQ45" s="513"/>
      <c r="ZR45" s="513"/>
      <c r="ZS45" s="513"/>
      <c r="ZT45" s="514"/>
      <c r="ZU45" s="511"/>
      <c r="ZV45" s="182" t="s">
        <v>47</v>
      </c>
      <c r="ZW45" s="176">
        <f>'جدول نتایج '!IA43</f>
        <v>0</v>
      </c>
      <c r="ZX45" s="176">
        <f>'جدول نتایج '!IB43</f>
        <v>0</v>
      </c>
      <c r="ZY45" s="176">
        <f>'جدول نتایج '!IC43</f>
        <v>0</v>
      </c>
      <c r="ZZ45" s="512" t="s">
        <v>115</v>
      </c>
      <c r="AAA45" s="513"/>
      <c r="AAB45" s="513"/>
      <c r="AAC45" s="513"/>
      <c r="AAD45" s="513"/>
      <c r="AAE45" s="513"/>
      <c r="AAF45" s="514"/>
      <c r="AAG45" s="511"/>
      <c r="AAH45" s="182" t="s">
        <v>47</v>
      </c>
      <c r="AAI45" s="176">
        <f>'جدول نتایج '!IE43</f>
        <v>0</v>
      </c>
      <c r="AAJ45" s="176">
        <f>'جدول نتایج '!IF43</f>
        <v>0</v>
      </c>
      <c r="AAK45" s="176">
        <f>'جدول نتایج '!IG43</f>
        <v>0</v>
      </c>
      <c r="AAL45" s="512" t="s">
        <v>115</v>
      </c>
      <c r="AAM45" s="513"/>
      <c r="AAN45" s="513"/>
      <c r="AAO45" s="513"/>
      <c r="AAP45" s="513"/>
      <c r="AAQ45" s="513"/>
      <c r="AAR45" s="514"/>
      <c r="AAS45" s="511"/>
      <c r="AAT45" s="182" t="s">
        <v>47</v>
      </c>
      <c r="AAU45" s="176">
        <f>'جدول نتایج '!II43</f>
        <v>0</v>
      </c>
      <c r="AAV45" s="176">
        <f>'جدول نتایج '!IJ43</f>
        <v>0</v>
      </c>
      <c r="AAW45" s="176">
        <f>'جدول نتایج '!IK43</f>
        <v>0</v>
      </c>
      <c r="AAX45" s="512" t="s">
        <v>115</v>
      </c>
      <c r="AAY45" s="513"/>
      <c r="AAZ45" s="513"/>
      <c r="ABA45" s="513"/>
      <c r="ABB45" s="513"/>
      <c r="ABC45" s="513"/>
      <c r="ABD45" s="514"/>
      <c r="ABE45" s="511"/>
      <c r="ABF45" s="182" t="s">
        <v>47</v>
      </c>
      <c r="ABG45" s="176">
        <f>'جدول نتایج '!IM43</f>
        <v>0</v>
      </c>
      <c r="ABH45" s="176">
        <f>'جدول نتایج '!IN43</f>
        <v>0</v>
      </c>
      <c r="ABI45" s="176">
        <f>'جدول نتایج '!IO43</f>
        <v>0</v>
      </c>
      <c r="ABJ45" s="512" t="s">
        <v>115</v>
      </c>
      <c r="ABK45" s="513"/>
      <c r="ABL45" s="513"/>
      <c r="ABM45" s="513"/>
      <c r="ABN45" s="513"/>
      <c r="ABO45" s="513"/>
      <c r="ABP45" s="514"/>
      <c r="ABQ45" s="511"/>
      <c r="ABR45" s="182" t="s">
        <v>47</v>
      </c>
      <c r="ABS45" s="176">
        <f>'جدول نتایج '!IQ43</f>
        <v>0</v>
      </c>
      <c r="ABT45" s="176">
        <f>'جدول نتایج '!IR43</f>
        <v>0</v>
      </c>
      <c r="ABU45" s="176">
        <f>'جدول نتایج '!IS43</f>
        <v>0</v>
      </c>
      <c r="ABV45" s="512" t="s">
        <v>115</v>
      </c>
      <c r="ABW45" s="513"/>
      <c r="ABX45" s="513"/>
      <c r="ABY45" s="513"/>
      <c r="ABZ45" s="513"/>
      <c r="ACA45" s="513"/>
      <c r="ACB45" s="514"/>
      <c r="ACC45" s="511"/>
      <c r="ACD45" s="182" t="s">
        <v>47</v>
      </c>
      <c r="ACE45" s="176">
        <f>'جدول نتایج '!IU43</f>
        <v>0</v>
      </c>
      <c r="ACF45" s="176">
        <f>'جدول نتایج '!IV43</f>
        <v>0</v>
      </c>
      <c r="ACG45" s="176">
        <f>'جدول نتایج '!IW43</f>
        <v>0</v>
      </c>
      <c r="ACH45" s="512" t="s">
        <v>115</v>
      </c>
      <c r="ACI45" s="513"/>
      <c r="ACJ45" s="513"/>
      <c r="ACK45" s="513"/>
      <c r="ACL45" s="513"/>
      <c r="ACM45" s="513"/>
      <c r="ACN45" s="514"/>
      <c r="ACO45" s="511"/>
      <c r="ACP45" s="182" t="s">
        <v>47</v>
      </c>
      <c r="ACQ45" s="176">
        <f>'جدول نتایج '!IY43</f>
        <v>0</v>
      </c>
      <c r="ACR45" s="176">
        <f>'جدول نتایج '!IZ43</f>
        <v>0</v>
      </c>
      <c r="ACS45" s="176">
        <f>'جدول نتایج '!JA43</f>
        <v>0</v>
      </c>
      <c r="ACT45" s="512" t="s">
        <v>115</v>
      </c>
      <c r="ACU45" s="513"/>
      <c r="ACV45" s="513"/>
      <c r="ACW45" s="513"/>
      <c r="ACX45" s="513"/>
      <c r="ACY45" s="513"/>
      <c r="ACZ45" s="514"/>
      <c r="ADA45" s="511"/>
      <c r="ADB45" s="182" t="s">
        <v>47</v>
      </c>
      <c r="ADC45" s="176">
        <f>'جدول نتایج '!JC43</f>
        <v>0</v>
      </c>
      <c r="ADD45" s="176">
        <f>'جدول نتایج '!JD43</f>
        <v>0</v>
      </c>
      <c r="ADE45" s="176">
        <f>'جدول نتایج '!JE43</f>
        <v>0</v>
      </c>
      <c r="ADF45" s="512" t="s">
        <v>115</v>
      </c>
      <c r="ADG45" s="513"/>
      <c r="ADH45" s="513"/>
      <c r="ADI45" s="513"/>
      <c r="ADJ45" s="513"/>
      <c r="ADK45" s="513"/>
      <c r="ADL45" s="514"/>
      <c r="ADM45" s="511"/>
      <c r="ADN45" s="182" t="s">
        <v>47</v>
      </c>
      <c r="ADO45" s="176">
        <f>'جدول نتایج '!JG43</f>
        <v>0</v>
      </c>
      <c r="ADP45" s="176">
        <f>'جدول نتایج '!JH43</f>
        <v>0</v>
      </c>
      <c r="ADQ45" s="176">
        <f>'جدول نتایج '!JI43</f>
        <v>0</v>
      </c>
      <c r="ADR45" s="512" t="s">
        <v>115</v>
      </c>
      <c r="ADS45" s="513"/>
      <c r="ADT45" s="513"/>
      <c r="ADU45" s="513"/>
      <c r="ADV45" s="513"/>
      <c r="ADW45" s="513"/>
      <c r="ADX45" s="514"/>
      <c r="ADY45" s="511"/>
      <c r="ADZ45" s="182" t="s">
        <v>47</v>
      </c>
      <c r="AEA45" s="176">
        <f>'جدول نتایج '!JK43</f>
        <v>0</v>
      </c>
      <c r="AEB45" s="176">
        <f>'جدول نتایج '!JL43</f>
        <v>0</v>
      </c>
      <c r="AEC45" s="176">
        <f>'جدول نتایج '!JM43</f>
        <v>0</v>
      </c>
      <c r="AED45" s="512" t="s">
        <v>115</v>
      </c>
      <c r="AEE45" s="513"/>
      <c r="AEF45" s="513"/>
      <c r="AEG45" s="513"/>
      <c r="AEH45" s="513"/>
      <c r="AEI45" s="513"/>
      <c r="AEJ45" s="514"/>
      <c r="AEK45" s="511"/>
      <c r="AEL45" s="182" t="s">
        <v>47</v>
      </c>
      <c r="AEM45" s="176">
        <f>'جدول نتایج '!JO43</f>
        <v>0</v>
      </c>
      <c r="AEN45" s="176">
        <f>'جدول نتایج '!JP43</f>
        <v>0</v>
      </c>
      <c r="AEO45" s="176">
        <f>'جدول نتایج '!JQ43</f>
        <v>0</v>
      </c>
      <c r="AEP45" s="512" t="s">
        <v>115</v>
      </c>
      <c r="AEQ45" s="513"/>
      <c r="AER45" s="513"/>
      <c r="AES45" s="513"/>
      <c r="AET45" s="513"/>
      <c r="AEU45" s="513"/>
      <c r="AEV45" s="514"/>
      <c r="AEW45" s="511"/>
      <c r="AEX45" s="182" t="s">
        <v>47</v>
      </c>
      <c r="AEY45" s="176">
        <f>'جدول نتایج '!JS43</f>
        <v>0</v>
      </c>
      <c r="AEZ45" s="176">
        <f>'جدول نتایج '!JT43</f>
        <v>0</v>
      </c>
      <c r="AFA45" s="176">
        <f>'جدول نتایج '!JU43</f>
        <v>0</v>
      </c>
      <c r="AFB45" s="512" t="s">
        <v>115</v>
      </c>
      <c r="AFC45" s="513"/>
      <c r="AFD45" s="513"/>
      <c r="AFE45" s="513"/>
      <c r="AFF45" s="513"/>
      <c r="AFG45" s="513"/>
      <c r="AFH45" s="514"/>
      <c r="AFI45" s="511"/>
      <c r="AFJ45" s="182" t="s">
        <v>47</v>
      </c>
      <c r="AFK45" s="176">
        <f>'جدول نتایج '!JW43</f>
        <v>0</v>
      </c>
      <c r="AFL45" s="176">
        <f>'جدول نتایج '!JX43</f>
        <v>0</v>
      </c>
      <c r="AFM45" s="176">
        <f>'جدول نتایج '!JY43</f>
        <v>0</v>
      </c>
      <c r="AFN45" s="512" t="s">
        <v>115</v>
      </c>
      <c r="AFO45" s="513"/>
      <c r="AFP45" s="513"/>
      <c r="AFQ45" s="513"/>
      <c r="AFR45" s="513"/>
      <c r="AFS45" s="513"/>
      <c r="AFT45" s="514"/>
      <c r="AFU45" s="511"/>
      <c r="AFV45" s="182" t="s">
        <v>47</v>
      </c>
      <c r="AFW45" s="176">
        <f>'جدول نتایج '!KA43</f>
        <v>0</v>
      </c>
      <c r="AFX45" s="176">
        <f>'جدول نتایج '!KB43</f>
        <v>0</v>
      </c>
      <c r="AFY45" s="176">
        <f>'جدول نتایج '!KC43</f>
        <v>0</v>
      </c>
      <c r="AFZ45" s="512" t="s">
        <v>115</v>
      </c>
      <c r="AGA45" s="513"/>
      <c r="AGB45" s="513"/>
      <c r="AGC45" s="513"/>
      <c r="AGD45" s="513"/>
      <c r="AGE45" s="513"/>
      <c r="AGF45" s="514"/>
      <c r="AGG45" s="511"/>
      <c r="AGH45" s="182" t="s">
        <v>47</v>
      </c>
      <c r="AGI45" s="176">
        <f>'جدول نتایج '!KE43</f>
        <v>0</v>
      </c>
      <c r="AGJ45" s="176">
        <f>'جدول نتایج '!KF43</f>
        <v>0</v>
      </c>
      <c r="AGK45" s="176">
        <f>'جدول نتایج '!KG43</f>
        <v>0</v>
      </c>
      <c r="AGL45" s="512" t="s">
        <v>115</v>
      </c>
      <c r="AGM45" s="513"/>
      <c r="AGN45" s="513"/>
      <c r="AGO45" s="513"/>
      <c r="AGP45" s="513"/>
      <c r="AGQ45" s="513"/>
      <c r="AGR45" s="514"/>
      <c r="AGS45" s="511"/>
      <c r="AGT45" s="182" t="s">
        <v>47</v>
      </c>
      <c r="AGU45" s="176">
        <f>'جدول نتایج '!KI43</f>
        <v>0</v>
      </c>
      <c r="AGV45" s="176">
        <f>'جدول نتایج '!KJ43</f>
        <v>0</v>
      </c>
      <c r="AGW45" s="176">
        <f>'جدول نتایج '!KK43</f>
        <v>0</v>
      </c>
      <c r="AGX45" s="512" t="s">
        <v>115</v>
      </c>
      <c r="AGY45" s="513"/>
      <c r="AGZ45" s="513"/>
      <c r="AHA45" s="513"/>
      <c r="AHB45" s="513"/>
      <c r="AHC45" s="513"/>
      <c r="AHD45" s="514"/>
      <c r="AHE45" s="511"/>
      <c r="AHF45" s="182" t="s">
        <v>47</v>
      </c>
      <c r="AHG45" s="176">
        <f>'جدول نتایج '!KM43</f>
        <v>0</v>
      </c>
      <c r="AHH45" s="176">
        <f>'جدول نتایج '!KN43</f>
        <v>0</v>
      </c>
      <c r="AHI45" s="176">
        <f>'جدول نتایج '!KO43</f>
        <v>0</v>
      </c>
      <c r="AHJ45" s="512" t="s">
        <v>115</v>
      </c>
      <c r="AHK45" s="513"/>
      <c r="AHL45" s="513"/>
      <c r="AHM45" s="513"/>
      <c r="AHN45" s="513"/>
      <c r="AHO45" s="513"/>
      <c r="AHP45" s="514"/>
      <c r="AHQ45" s="511"/>
      <c r="AHR45" s="182" t="s">
        <v>47</v>
      </c>
      <c r="AHS45" s="176">
        <f>'جدول نتایج '!KQ43</f>
        <v>0</v>
      </c>
      <c r="AHT45" s="176">
        <f>'جدول نتایج '!KR43</f>
        <v>0</v>
      </c>
      <c r="AHU45" s="176">
        <f>'جدول نتایج '!KS43</f>
        <v>0</v>
      </c>
      <c r="AHV45" s="512" t="s">
        <v>115</v>
      </c>
      <c r="AHW45" s="513"/>
      <c r="AHX45" s="513"/>
      <c r="AHY45" s="513"/>
      <c r="AHZ45" s="513"/>
      <c r="AIA45" s="513"/>
      <c r="AIB45" s="514"/>
      <c r="AIC45" s="511"/>
      <c r="AID45" s="182" t="s">
        <v>47</v>
      </c>
      <c r="AIE45" s="176">
        <f>'جدول نتایج '!KU43</f>
        <v>0</v>
      </c>
      <c r="AIF45" s="176">
        <f>'جدول نتایج '!KV43</f>
        <v>0</v>
      </c>
      <c r="AIG45" s="176">
        <f>'جدول نتایج '!KW43</f>
        <v>0</v>
      </c>
      <c r="AIH45" s="512" t="s">
        <v>115</v>
      </c>
      <c r="AII45" s="513"/>
      <c r="AIJ45" s="513"/>
      <c r="AIK45" s="513"/>
      <c r="AIL45" s="513"/>
      <c r="AIM45" s="513"/>
      <c r="AIN45" s="514"/>
      <c r="AIO45" s="511"/>
      <c r="AIP45" s="182" t="s">
        <v>47</v>
      </c>
      <c r="AIQ45" s="176">
        <f>'جدول نتایج '!KY43</f>
        <v>0</v>
      </c>
      <c r="AIR45" s="176">
        <f>'جدول نتایج '!KZ43</f>
        <v>0</v>
      </c>
      <c r="AIS45" s="176">
        <f>'جدول نتایج '!LA43</f>
        <v>0</v>
      </c>
      <c r="AIT45" s="512" t="s">
        <v>115</v>
      </c>
      <c r="AIU45" s="513"/>
      <c r="AIV45" s="513"/>
      <c r="AIW45" s="513"/>
      <c r="AIX45" s="513"/>
      <c r="AIY45" s="513"/>
      <c r="AIZ45" s="514"/>
      <c r="AJA45" s="511"/>
      <c r="AJB45" s="182" t="s">
        <v>47</v>
      </c>
      <c r="AJC45" s="176">
        <f>'جدول نتایج '!LC43</f>
        <v>0</v>
      </c>
      <c r="AJD45" s="176">
        <f>'جدول نتایج '!LD43</f>
        <v>0</v>
      </c>
      <c r="AJE45" s="176">
        <f>'جدول نتایج '!LE43</f>
        <v>0</v>
      </c>
      <c r="AJF45" s="512" t="s">
        <v>115</v>
      </c>
      <c r="AJG45" s="513"/>
      <c r="AJH45" s="513"/>
      <c r="AJI45" s="513"/>
      <c r="AJJ45" s="513"/>
      <c r="AJK45" s="513"/>
      <c r="AJL45" s="514"/>
      <c r="AJM45" s="511"/>
      <c r="AJN45" s="182" t="s">
        <v>47</v>
      </c>
      <c r="AJO45" s="176">
        <f>'جدول نتایج '!LG43</f>
        <v>0</v>
      </c>
      <c r="AJP45" s="176">
        <f>'جدول نتایج '!LH43</f>
        <v>0</v>
      </c>
      <c r="AJQ45" s="176">
        <f>'جدول نتایج '!LI43</f>
        <v>0</v>
      </c>
      <c r="AJR45" s="512" t="s">
        <v>115</v>
      </c>
      <c r="AJS45" s="513"/>
      <c r="AJT45" s="513"/>
      <c r="AJU45" s="513"/>
      <c r="AJV45" s="513"/>
      <c r="AJW45" s="513"/>
      <c r="AJX45" s="514"/>
      <c r="AJY45" s="511"/>
      <c r="AJZ45" s="182" t="s">
        <v>47</v>
      </c>
      <c r="AKA45" s="176">
        <f>'جدول نتایج '!LK43</f>
        <v>0</v>
      </c>
      <c r="AKB45" s="176">
        <f>'جدول نتایج '!LL43</f>
        <v>0</v>
      </c>
      <c r="AKC45" s="176">
        <f>'جدول نتایج '!LM43</f>
        <v>0</v>
      </c>
      <c r="AKD45" s="512" t="s">
        <v>115</v>
      </c>
      <c r="AKE45" s="513"/>
      <c r="AKF45" s="513"/>
      <c r="AKG45" s="513"/>
      <c r="AKH45" s="513"/>
      <c r="AKI45" s="513"/>
      <c r="AKJ45" s="514"/>
    </row>
    <row r="46" spans="1:1309" ht="18" customHeight="1" x14ac:dyDescent="0.3">
      <c r="A46" s="511"/>
      <c r="B46" s="182" t="s">
        <v>2</v>
      </c>
      <c r="C46" s="176">
        <f>'جدول نتایج '!C44</f>
        <v>0</v>
      </c>
      <c r="D46" s="176">
        <f>'جدول نتایج '!D44</f>
        <v>0</v>
      </c>
      <c r="E46" s="176">
        <f>'جدول نتایج '!E44</f>
        <v>0</v>
      </c>
      <c r="F46" s="515"/>
      <c r="G46" s="516"/>
      <c r="H46" s="516"/>
      <c r="I46" s="516"/>
      <c r="J46" s="516"/>
      <c r="K46" s="516"/>
      <c r="L46" s="517"/>
      <c r="M46" s="511"/>
      <c r="N46" s="182" t="s">
        <v>2</v>
      </c>
      <c r="O46" s="176">
        <f>'جدول نتایج '!G44</f>
        <v>0</v>
      </c>
      <c r="P46" s="176">
        <f>'جدول نتایج '!H44</f>
        <v>0</v>
      </c>
      <c r="Q46" s="176">
        <f>'جدول نتایج '!I44</f>
        <v>0</v>
      </c>
      <c r="R46" s="515"/>
      <c r="S46" s="516"/>
      <c r="T46" s="516"/>
      <c r="U46" s="516"/>
      <c r="V46" s="516"/>
      <c r="W46" s="516"/>
      <c r="X46" s="517"/>
      <c r="Y46" s="511"/>
      <c r="Z46" s="182" t="s">
        <v>2</v>
      </c>
      <c r="AA46" s="176">
        <f>'جدول نتایج '!K44</f>
        <v>0</v>
      </c>
      <c r="AB46" s="176">
        <f>'جدول نتایج '!L44</f>
        <v>0</v>
      </c>
      <c r="AC46" s="176">
        <f>'جدول نتایج '!M44</f>
        <v>0</v>
      </c>
      <c r="AD46" s="515"/>
      <c r="AE46" s="516"/>
      <c r="AF46" s="516"/>
      <c r="AG46" s="516"/>
      <c r="AH46" s="516"/>
      <c r="AI46" s="516"/>
      <c r="AJ46" s="517"/>
      <c r="AK46" s="511"/>
      <c r="AL46" s="182" t="s">
        <v>2</v>
      </c>
      <c r="AM46" s="176">
        <f>'جدول نتایج '!O44</f>
        <v>0</v>
      </c>
      <c r="AN46" s="176">
        <f>'جدول نتایج '!P44</f>
        <v>0</v>
      </c>
      <c r="AO46" s="176">
        <f>'جدول نتایج '!Q44</f>
        <v>0</v>
      </c>
      <c r="AP46" s="515"/>
      <c r="AQ46" s="516"/>
      <c r="AR46" s="516"/>
      <c r="AS46" s="516"/>
      <c r="AT46" s="516"/>
      <c r="AU46" s="516"/>
      <c r="AV46" s="517"/>
      <c r="AW46" s="511"/>
      <c r="AX46" s="182" t="s">
        <v>2</v>
      </c>
      <c r="AY46" s="176">
        <f>'جدول نتایج '!S44</f>
        <v>0</v>
      </c>
      <c r="AZ46" s="176">
        <f>'جدول نتایج '!T44</f>
        <v>0</v>
      </c>
      <c r="BA46" s="176">
        <f>'جدول نتایج '!U44</f>
        <v>0</v>
      </c>
      <c r="BB46" s="515"/>
      <c r="BC46" s="516"/>
      <c r="BD46" s="516"/>
      <c r="BE46" s="516"/>
      <c r="BF46" s="516"/>
      <c r="BG46" s="516"/>
      <c r="BH46" s="517"/>
      <c r="BI46" s="511"/>
      <c r="BJ46" s="182" t="s">
        <v>2</v>
      </c>
      <c r="BK46" s="176">
        <f>'جدول نتایج '!W44</f>
        <v>0</v>
      </c>
      <c r="BL46" s="176">
        <f>'جدول نتایج '!X44</f>
        <v>0</v>
      </c>
      <c r="BM46" s="176">
        <f>'جدول نتایج '!Y44</f>
        <v>0</v>
      </c>
      <c r="BN46" s="515"/>
      <c r="BO46" s="516"/>
      <c r="BP46" s="516"/>
      <c r="BQ46" s="516"/>
      <c r="BR46" s="516"/>
      <c r="BS46" s="516"/>
      <c r="BT46" s="517"/>
      <c r="BU46" s="511"/>
      <c r="BV46" s="182" t="s">
        <v>2</v>
      </c>
      <c r="BW46" s="176">
        <f>'جدول نتایج '!AA44</f>
        <v>0</v>
      </c>
      <c r="BX46" s="176">
        <f>'جدول نتایج '!AB44</f>
        <v>0</v>
      </c>
      <c r="BY46" s="176">
        <f>'جدول نتایج '!AC44</f>
        <v>0</v>
      </c>
      <c r="BZ46" s="515"/>
      <c r="CA46" s="516"/>
      <c r="CB46" s="516"/>
      <c r="CC46" s="516"/>
      <c r="CD46" s="516"/>
      <c r="CE46" s="516"/>
      <c r="CF46" s="517"/>
      <c r="CG46" s="511"/>
      <c r="CH46" s="182" t="s">
        <v>2</v>
      </c>
      <c r="CI46" s="176">
        <f>'جدول نتایج '!AE44</f>
        <v>0</v>
      </c>
      <c r="CJ46" s="176">
        <f>'جدول نتایج '!AF44</f>
        <v>0</v>
      </c>
      <c r="CK46" s="176">
        <f>'جدول نتایج '!AG44</f>
        <v>0</v>
      </c>
      <c r="CL46" s="515"/>
      <c r="CM46" s="516"/>
      <c r="CN46" s="516"/>
      <c r="CO46" s="516"/>
      <c r="CP46" s="516"/>
      <c r="CQ46" s="516"/>
      <c r="CR46" s="517"/>
      <c r="CS46" s="511"/>
      <c r="CT46" s="182" t="s">
        <v>2</v>
      </c>
      <c r="CU46" s="176">
        <f>'جدول نتایج '!AI44</f>
        <v>0</v>
      </c>
      <c r="CV46" s="176">
        <f>'جدول نتایج '!AJ44</f>
        <v>0</v>
      </c>
      <c r="CW46" s="176">
        <f>'جدول نتایج '!AK44</f>
        <v>0</v>
      </c>
      <c r="CX46" s="515"/>
      <c r="CY46" s="516"/>
      <c r="CZ46" s="516"/>
      <c r="DA46" s="516"/>
      <c r="DB46" s="516"/>
      <c r="DC46" s="516"/>
      <c r="DD46" s="517"/>
      <c r="DE46" s="511"/>
      <c r="DF46" s="182" t="s">
        <v>2</v>
      </c>
      <c r="DG46" s="176">
        <f>'جدول نتایج '!AM44</f>
        <v>0</v>
      </c>
      <c r="DH46" s="176">
        <f>'جدول نتایج '!AN44</f>
        <v>0</v>
      </c>
      <c r="DI46" s="176">
        <f>'جدول نتایج '!AO44</f>
        <v>0</v>
      </c>
      <c r="DJ46" s="515"/>
      <c r="DK46" s="516"/>
      <c r="DL46" s="516"/>
      <c r="DM46" s="516"/>
      <c r="DN46" s="516"/>
      <c r="DO46" s="516"/>
      <c r="DP46" s="517"/>
      <c r="DQ46" s="511"/>
      <c r="DR46" s="182" t="s">
        <v>2</v>
      </c>
      <c r="DS46" s="176">
        <f>'جدول نتایج '!AQ44</f>
        <v>0</v>
      </c>
      <c r="DT46" s="176">
        <f>'جدول نتایج '!AR44</f>
        <v>0</v>
      </c>
      <c r="DU46" s="176">
        <f>'جدول نتایج '!AS44</f>
        <v>0</v>
      </c>
      <c r="DV46" s="515"/>
      <c r="DW46" s="516"/>
      <c r="DX46" s="516"/>
      <c r="DY46" s="516"/>
      <c r="DZ46" s="516"/>
      <c r="EA46" s="516"/>
      <c r="EB46" s="517"/>
      <c r="EC46" s="511"/>
      <c r="ED46" s="182" t="s">
        <v>2</v>
      </c>
      <c r="EE46" s="176">
        <f>'جدول نتایج '!AU44</f>
        <v>0</v>
      </c>
      <c r="EF46" s="176">
        <f>'جدول نتایج '!AV44</f>
        <v>0</v>
      </c>
      <c r="EG46" s="176">
        <f>'جدول نتایج '!AW44</f>
        <v>0</v>
      </c>
      <c r="EH46" s="515"/>
      <c r="EI46" s="516"/>
      <c r="EJ46" s="516"/>
      <c r="EK46" s="516"/>
      <c r="EL46" s="516"/>
      <c r="EM46" s="516"/>
      <c r="EN46" s="517"/>
      <c r="EO46" s="511"/>
      <c r="EP46" s="182" t="s">
        <v>2</v>
      </c>
      <c r="EQ46" s="176">
        <f>'جدول نتایج '!AY44</f>
        <v>0</v>
      </c>
      <c r="ER46" s="176">
        <f>'جدول نتایج '!AZ44</f>
        <v>0</v>
      </c>
      <c r="ES46" s="176">
        <f>'جدول نتایج '!BA44</f>
        <v>0</v>
      </c>
      <c r="ET46" s="515"/>
      <c r="EU46" s="516"/>
      <c r="EV46" s="516"/>
      <c r="EW46" s="516"/>
      <c r="EX46" s="516"/>
      <c r="EY46" s="516"/>
      <c r="EZ46" s="517"/>
      <c r="FA46" s="511"/>
      <c r="FB46" s="182" t="s">
        <v>2</v>
      </c>
      <c r="FC46" s="176">
        <f>'جدول نتایج '!BC44</f>
        <v>0</v>
      </c>
      <c r="FD46" s="176">
        <f>'جدول نتایج '!BD44</f>
        <v>0</v>
      </c>
      <c r="FE46" s="176">
        <f>'جدول نتایج '!BE44</f>
        <v>0</v>
      </c>
      <c r="FF46" s="515"/>
      <c r="FG46" s="516"/>
      <c r="FH46" s="516"/>
      <c r="FI46" s="516"/>
      <c r="FJ46" s="516"/>
      <c r="FK46" s="516"/>
      <c r="FL46" s="517"/>
      <c r="FM46" s="511"/>
      <c r="FN46" s="182" t="s">
        <v>2</v>
      </c>
      <c r="FO46" s="176">
        <f>'جدول نتایج '!BG44</f>
        <v>0</v>
      </c>
      <c r="FP46" s="176">
        <f>'جدول نتایج '!BH44</f>
        <v>0</v>
      </c>
      <c r="FQ46" s="176">
        <f>'جدول نتایج '!BI44</f>
        <v>0</v>
      </c>
      <c r="FR46" s="515"/>
      <c r="FS46" s="516"/>
      <c r="FT46" s="516"/>
      <c r="FU46" s="516"/>
      <c r="FV46" s="516"/>
      <c r="FW46" s="516"/>
      <c r="FX46" s="517"/>
      <c r="FY46" s="511"/>
      <c r="FZ46" s="182" t="s">
        <v>2</v>
      </c>
      <c r="GA46" s="176">
        <f>'جدول نتایج '!BK44</f>
        <v>0</v>
      </c>
      <c r="GB46" s="176">
        <f>'جدول نتایج '!BL44</f>
        <v>0</v>
      </c>
      <c r="GC46" s="176">
        <f>'جدول نتایج '!BM44</f>
        <v>0</v>
      </c>
      <c r="GD46" s="515"/>
      <c r="GE46" s="516"/>
      <c r="GF46" s="516"/>
      <c r="GG46" s="516"/>
      <c r="GH46" s="516"/>
      <c r="GI46" s="516"/>
      <c r="GJ46" s="517"/>
      <c r="GK46" s="511"/>
      <c r="GL46" s="182" t="s">
        <v>2</v>
      </c>
      <c r="GM46" s="176">
        <f>'جدول نتایج '!BO44</f>
        <v>0</v>
      </c>
      <c r="GN46" s="176">
        <f>'جدول نتایج '!BP44</f>
        <v>0</v>
      </c>
      <c r="GO46" s="176">
        <f>'جدول نتایج '!BQ44</f>
        <v>0</v>
      </c>
      <c r="GP46" s="515"/>
      <c r="GQ46" s="516"/>
      <c r="GR46" s="516"/>
      <c r="GS46" s="516"/>
      <c r="GT46" s="516"/>
      <c r="GU46" s="516"/>
      <c r="GV46" s="517"/>
      <c r="GW46" s="511"/>
      <c r="GX46" s="182" t="s">
        <v>2</v>
      </c>
      <c r="GY46" s="176">
        <f>'جدول نتایج '!BS44</f>
        <v>0</v>
      </c>
      <c r="GZ46" s="176">
        <f>'جدول نتایج '!BT44</f>
        <v>0</v>
      </c>
      <c r="HA46" s="176">
        <f>'جدول نتایج '!BU44</f>
        <v>0</v>
      </c>
      <c r="HB46" s="515"/>
      <c r="HC46" s="516"/>
      <c r="HD46" s="516"/>
      <c r="HE46" s="516"/>
      <c r="HF46" s="516"/>
      <c r="HG46" s="516"/>
      <c r="HH46" s="517"/>
      <c r="HI46" s="511"/>
      <c r="HJ46" s="182" t="s">
        <v>2</v>
      </c>
      <c r="HK46" s="176">
        <f>'جدول نتایج '!BW44</f>
        <v>0</v>
      </c>
      <c r="HL46" s="176">
        <f>'جدول نتایج '!BX44</f>
        <v>0</v>
      </c>
      <c r="HM46" s="176">
        <f>'جدول نتایج '!BY44</f>
        <v>0</v>
      </c>
      <c r="HN46" s="515"/>
      <c r="HO46" s="516"/>
      <c r="HP46" s="516"/>
      <c r="HQ46" s="516"/>
      <c r="HR46" s="516"/>
      <c r="HS46" s="516"/>
      <c r="HT46" s="517"/>
      <c r="HU46" s="511"/>
      <c r="HV46" s="182" t="s">
        <v>2</v>
      </c>
      <c r="HW46" s="176">
        <f>'جدول نتایج '!CA44</f>
        <v>0</v>
      </c>
      <c r="HX46" s="176">
        <f>'جدول نتایج '!CB44</f>
        <v>0</v>
      </c>
      <c r="HY46" s="176">
        <f>'جدول نتایج '!CC44</f>
        <v>0</v>
      </c>
      <c r="HZ46" s="515"/>
      <c r="IA46" s="516"/>
      <c r="IB46" s="516"/>
      <c r="IC46" s="516"/>
      <c r="ID46" s="516"/>
      <c r="IE46" s="516"/>
      <c r="IF46" s="517"/>
      <c r="IG46" s="511"/>
      <c r="IH46" s="182" t="s">
        <v>2</v>
      </c>
      <c r="II46" s="176">
        <f>'جدول نتایج '!CE44</f>
        <v>0</v>
      </c>
      <c r="IJ46" s="176">
        <f>'جدول نتایج '!CF44</f>
        <v>0</v>
      </c>
      <c r="IK46" s="176">
        <f>'جدول نتایج '!CG44</f>
        <v>0</v>
      </c>
      <c r="IL46" s="515"/>
      <c r="IM46" s="516"/>
      <c r="IN46" s="516"/>
      <c r="IO46" s="516"/>
      <c r="IP46" s="516"/>
      <c r="IQ46" s="516"/>
      <c r="IR46" s="517"/>
      <c r="IS46" s="511"/>
      <c r="IT46" s="182" t="s">
        <v>2</v>
      </c>
      <c r="IU46" s="176">
        <f>'جدول نتایج '!CI44</f>
        <v>0</v>
      </c>
      <c r="IV46" s="176">
        <f>'جدول نتایج '!CJ44</f>
        <v>0</v>
      </c>
      <c r="IW46" s="176">
        <f>'جدول نتایج '!CK44</f>
        <v>0</v>
      </c>
      <c r="IX46" s="515"/>
      <c r="IY46" s="516"/>
      <c r="IZ46" s="516"/>
      <c r="JA46" s="516"/>
      <c r="JB46" s="516"/>
      <c r="JC46" s="516"/>
      <c r="JD46" s="517"/>
      <c r="JE46" s="511"/>
      <c r="JF46" s="182" t="s">
        <v>2</v>
      </c>
      <c r="JG46" s="176">
        <f>'جدول نتایج '!CM44</f>
        <v>0</v>
      </c>
      <c r="JH46" s="176">
        <f>'جدول نتایج '!CN44</f>
        <v>0</v>
      </c>
      <c r="JI46" s="176">
        <f>'جدول نتایج '!CO44</f>
        <v>0</v>
      </c>
      <c r="JJ46" s="515"/>
      <c r="JK46" s="516"/>
      <c r="JL46" s="516"/>
      <c r="JM46" s="516"/>
      <c r="JN46" s="516"/>
      <c r="JO46" s="516"/>
      <c r="JP46" s="517"/>
      <c r="JQ46" s="511"/>
      <c r="JR46" s="182" t="s">
        <v>2</v>
      </c>
      <c r="JS46" s="176">
        <f>'جدول نتایج '!CQ44</f>
        <v>0</v>
      </c>
      <c r="JT46" s="176">
        <f>'جدول نتایج '!CR44</f>
        <v>0</v>
      </c>
      <c r="JU46" s="176">
        <f>'جدول نتایج '!CS44</f>
        <v>0</v>
      </c>
      <c r="JV46" s="515"/>
      <c r="JW46" s="516"/>
      <c r="JX46" s="516"/>
      <c r="JY46" s="516"/>
      <c r="JZ46" s="516"/>
      <c r="KA46" s="516"/>
      <c r="KB46" s="517"/>
      <c r="KC46" s="511"/>
      <c r="KD46" s="182" t="s">
        <v>2</v>
      </c>
      <c r="KE46" s="176">
        <f>'جدول نتایج '!CU44</f>
        <v>0</v>
      </c>
      <c r="KF46" s="176">
        <f>'جدول نتایج '!CV44</f>
        <v>0</v>
      </c>
      <c r="KG46" s="176">
        <f>'جدول نتایج '!CW44</f>
        <v>0</v>
      </c>
      <c r="KH46" s="515"/>
      <c r="KI46" s="516"/>
      <c r="KJ46" s="516"/>
      <c r="KK46" s="516"/>
      <c r="KL46" s="516"/>
      <c r="KM46" s="516"/>
      <c r="KN46" s="517"/>
      <c r="KO46" s="511"/>
      <c r="KP46" s="182" t="s">
        <v>2</v>
      </c>
      <c r="KQ46" s="176">
        <f>'جدول نتایج '!CY44</f>
        <v>0</v>
      </c>
      <c r="KR46" s="176">
        <f>'جدول نتایج '!CZ44</f>
        <v>0</v>
      </c>
      <c r="KS46" s="176">
        <f>'جدول نتایج '!DA44</f>
        <v>0</v>
      </c>
      <c r="KT46" s="515"/>
      <c r="KU46" s="516"/>
      <c r="KV46" s="516"/>
      <c r="KW46" s="516"/>
      <c r="KX46" s="516"/>
      <c r="KY46" s="516"/>
      <c r="KZ46" s="517"/>
      <c r="LA46" s="511"/>
      <c r="LB46" s="182" t="s">
        <v>2</v>
      </c>
      <c r="LC46" s="176">
        <f>'جدول نتایج '!DC44</f>
        <v>0</v>
      </c>
      <c r="LD46" s="176">
        <f>'جدول نتایج '!DD44</f>
        <v>0</v>
      </c>
      <c r="LE46" s="176">
        <f>'جدول نتایج '!DE44</f>
        <v>0</v>
      </c>
      <c r="LF46" s="515"/>
      <c r="LG46" s="516"/>
      <c r="LH46" s="516"/>
      <c r="LI46" s="516"/>
      <c r="LJ46" s="516"/>
      <c r="LK46" s="516"/>
      <c r="LL46" s="517"/>
      <c r="LM46" s="511"/>
      <c r="LN46" s="182" t="s">
        <v>2</v>
      </c>
      <c r="LO46" s="176">
        <f>'جدول نتایج '!DG44</f>
        <v>0</v>
      </c>
      <c r="LP46" s="176">
        <f>'جدول نتایج '!DH44</f>
        <v>0</v>
      </c>
      <c r="LQ46" s="176">
        <f>'جدول نتایج '!DI44</f>
        <v>0</v>
      </c>
      <c r="LR46" s="515"/>
      <c r="LS46" s="516"/>
      <c r="LT46" s="516"/>
      <c r="LU46" s="516"/>
      <c r="LV46" s="516"/>
      <c r="LW46" s="516"/>
      <c r="LX46" s="517"/>
      <c r="LY46" s="511"/>
      <c r="LZ46" s="182" t="s">
        <v>2</v>
      </c>
      <c r="MA46" s="176">
        <f>'جدول نتایج '!DK44</f>
        <v>0</v>
      </c>
      <c r="MB46" s="176">
        <f>'جدول نتایج '!DL44</f>
        <v>0</v>
      </c>
      <c r="MC46" s="176">
        <f>'جدول نتایج '!DM44</f>
        <v>0</v>
      </c>
      <c r="MD46" s="515"/>
      <c r="ME46" s="516"/>
      <c r="MF46" s="516"/>
      <c r="MG46" s="516"/>
      <c r="MH46" s="516"/>
      <c r="MI46" s="516"/>
      <c r="MJ46" s="517"/>
      <c r="MK46" s="511"/>
      <c r="ML46" s="182" t="s">
        <v>2</v>
      </c>
      <c r="MM46" s="176">
        <f>'جدول نتایج '!DO44</f>
        <v>0</v>
      </c>
      <c r="MN46" s="176">
        <f>'جدول نتایج '!DP44</f>
        <v>0</v>
      </c>
      <c r="MO46" s="176">
        <f>'جدول نتایج '!DQ44</f>
        <v>0</v>
      </c>
      <c r="MP46" s="515"/>
      <c r="MQ46" s="516"/>
      <c r="MR46" s="516"/>
      <c r="MS46" s="516"/>
      <c r="MT46" s="516"/>
      <c r="MU46" s="516"/>
      <c r="MV46" s="517"/>
      <c r="MW46" s="511"/>
      <c r="MX46" s="182" t="s">
        <v>2</v>
      </c>
      <c r="MY46" s="176">
        <f>'جدول نتایج '!DS44</f>
        <v>0</v>
      </c>
      <c r="MZ46" s="176">
        <f>'جدول نتایج '!DT44</f>
        <v>0</v>
      </c>
      <c r="NA46" s="176">
        <f>'جدول نتایج '!DU44</f>
        <v>0</v>
      </c>
      <c r="NB46" s="515"/>
      <c r="NC46" s="516"/>
      <c r="ND46" s="516"/>
      <c r="NE46" s="516"/>
      <c r="NF46" s="516"/>
      <c r="NG46" s="516"/>
      <c r="NH46" s="517"/>
      <c r="NI46" s="511"/>
      <c r="NJ46" s="182" t="s">
        <v>2</v>
      </c>
      <c r="NK46" s="176">
        <f>'جدول نتایج '!DW44</f>
        <v>0</v>
      </c>
      <c r="NL46" s="176">
        <f>'جدول نتایج '!DX44</f>
        <v>0</v>
      </c>
      <c r="NM46" s="176">
        <f>'جدول نتایج '!DY44</f>
        <v>0</v>
      </c>
      <c r="NN46" s="515"/>
      <c r="NO46" s="516"/>
      <c r="NP46" s="516"/>
      <c r="NQ46" s="516"/>
      <c r="NR46" s="516"/>
      <c r="NS46" s="516"/>
      <c r="NT46" s="517"/>
      <c r="NU46" s="511"/>
      <c r="NV46" s="182" t="s">
        <v>2</v>
      </c>
      <c r="NW46" s="176">
        <f>'جدول نتایج '!EA44</f>
        <v>0</v>
      </c>
      <c r="NX46" s="176">
        <f>'جدول نتایج '!EB44</f>
        <v>0</v>
      </c>
      <c r="NY46" s="176">
        <f>'جدول نتایج '!EC44</f>
        <v>0</v>
      </c>
      <c r="NZ46" s="515"/>
      <c r="OA46" s="516"/>
      <c r="OB46" s="516"/>
      <c r="OC46" s="516"/>
      <c r="OD46" s="516"/>
      <c r="OE46" s="516"/>
      <c r="OF46" s="517"/>
      <c r="OG46" s="511"/>
      <c r="OH46" s="182" t="s">
        <v>2</v>
      </c>
      <c r="OI46" s="176">
        <f>'جدول نتایج '!EE44</f>
        <v>0</v>
      </c>
      <c r="OJ46" s="176">
        <f>'جدول نتایج '!EF44</f>
        <v>0</v>
      </c>
      <c r="OK46" s="176">
        <f>'جدول نتایج '!EG44</f>
        <v>0</v>
      </c>
      <c r="OL46" s="515"/>
      <c r="OM46" s="516"/>
      <c r="ON46" s="516"/>
      <c r="OO46" s="516"/>
      <c r="OP46" s="516"/>
      <c r="OQ46" s="516"/>
      <c r="OR46" s="517"/>
      <c r="OS46" s="511"/>
      <c r="OT46" s="182" t="s">
        <v>2</v>
      </c>
      <c r="OU46" s="176">
        <f>'جدول نتایج '!EI44</f>
        <v>0</v>
      </c>
      <c r="OV46" s="176">
        <f>'جدول نتایج '!EJ44</f>
        <v>0</v>
      </c>
      <c r="OW46" s="176">
        <f>'جدول نتایج '!EK44</f>
        <v>0</v>
      </c>
      <c r="OX46" s="515"/>
      <c r="OY46" s="516"/>
      <c r="OZ46" s="516"/>
      <c r="PA46" s="516"/>
      <c r="PB46" s="516"/>
      <c r="PC46" s="516"/>
      <c r="PD46" s="517"/>
      <c r="PE46" s="511"/>
      <c r="PF46" s="182" t="s">
        <v>2</v>
      </c>
      <c r="PG46" s="176">
        <f>'جدول نتایج '!EM44</f>
        <v>0</v>
      </c>
      <c r="PH46" s="176">
        <f>'جدول نتایج '!EN44</f>
        <v>0</v>
      </c>
      <c r="PI46" s="176">
        <f>'جدول نتایج '!EO44</f>
        <v>0</v>
      </c>
      <c r="PJ46" s="515"/>
      <c r="PK46" s="516"/>
      <c r="PL46" s="516"/>
      <c r="PM46" s="516"/>
      <c r="PN46" s="516"/>
      <c r="PO46" s="516"/>
      <c r="PP46" s="517"/>
      <c r="PQ46" s="511"/>
      <c r="PR46" s="182" t="s">
        <v>2</v>
      </c>
      <c r="PS46" s="176">
        <f>'جدول نتایج '!EQ44</f>
        <v>0</v>
      </c>
      <c r="PT46" s="176">
        <f>'جدول نتایج '!ER44</f>
        <v>0</v>
      </c>
      <c r="PU46" s="176">
        <f>'جدول نتایج '!ES44</f>
        <v>0</v>
      </c>
      <c r="PV46" s="515"/>
      <c r="PW46" s="516"/>
      <c r="PX46" s="516"/>
      <c r="PY46" s="516"/>
      <c r="PZ46" s="516"/>
      <c r="QA46" s="516"/>
      <c r="QB46" s="517"/>
      <c r="QC46" s="511"/>
      <c r="QD46" s="182" t="s">
        <v>2</v>
      </c>
      <c r="QE46" s="176">
        <f>'جدول نتایج '!EU44</f>
        <v>0</v>
      </c>
      <c r="QF46" s="176">
        <f>'جدول نتایج '!EV44</f>
        <v>0</v>
      </c>
      <c r="QG46" s="176">
        <f>'جدول نتایج '!EW44</f>
        <v>0</v>
      </c>
      <c r="QH46" s="515"/>
      <c r="QI46" s="516"/>
      <c r="QJ46" s="516"/>
      <c r="QK46" s="516"/>
      <c r="QL46" s="516"/>
      <c r="QM46" s="516"/>
      <c r="QN46" s="517"/>
      <c r="QO46" s="511"/>
      <c r="QP46" s="182" t="s">
        <v>2</v>
      </c>
      <c r="QQ46" s="176">
        <f>'جدول نتایج '!EY44</f>
        <v>0</v>
      </c>
      <c r="QR46" s="176">
        <f>'جدول نتایج '!EZ44</f>
        <v>0</v>
      </c>
      <c r="QS46" s="176">
        <f>'جدول نتایج '!FA44</f>
        <v>0</v>
      </c>
      <c r="QT46" s="515"/>
      <c r="QU46" s="516"/>
      <c r="QV46" s="516"/>
      <c r="QW46" s="516"/>
      <c r="QX46" s="516"/>
      <c r="QY46" s="516"/>
      <c r="QZ46" s="517"/>
      <c r="RA46" s="511"/>
      <c r="RB46" s="182" t="s">
        <v>2</v>
      </c>
      <c r="RC46" s="176">
        <f>'جدول نتایج '!FC44</f>
        <v>0</v>
      </c>
      <c r="RD46" s="176">
        <f>'جدول نتایج '!FD44</f>
        <v>0</v>
      </c>
      <c r="RE46" s="176">
        <f>'جدول نتایج '!FE44</f>
        <v>0</v>
      </c>
      <c r="RF46" s="515"/>
      <c r="RG46" s="516"/>
      <c r="RH46" s="516"/>
      <c r="RI46" s="516"/>
      <c r="RJ46" s="516"/>
      <c r="RK46" s="516"/>
      <c r="RL46" s="517"/>
      <c r="RM46" s="511"/>
      <c r="RN46" s="182" t="s">
        <v>2</v>
      </c>
      <c r="RO46" s="176">
        <f>'جدول نتایج '!FG44</f>
        <v>0</v>
      </c>
      <c r="RP46" s="176">
        <f>'جدول نتایج '!FH44</f>
        <v>0</v>
      </c>
      <c r="RQ46" s="176">
        <f>'جدول نتایج '!FI44</f>
        <v>0</v>
      </c>
      <c r="RR46" s="515"/>
      <c r="RS46" s="516"/>
      <c r="RT46" s="516"/>
      <c r="RU46" s="516"/>
      <c r="RV46" s="516"/>
      <c r="RW46" s="516"/>
      <c r="RX46" s="517"/>
      <c r="RY46" s="511"/>
      <c r="RZ46" s="182" t="s">
        <v>2</v>
      </c>
      <c r="SA46" s="176">
        <f>'جدول نتایج '!FK44</f>
        <v>0</v>
      </c>
      <c r="SB46" s="176">
        <f>'جدول نتایج '!FL44</f>
        <v>0</v>
      </c>
      <c r="SC46" s="176">
        <f>'جدول نتایج '!FM44</f>
        <v>0</v>
      </c>
      <c r="SD46" s="515"/>
      <c r="SE46" s="516"/>
      <c r="SF46" s="516"/>
      <c r="SG46" s="516"/>
      <c r="SH46" s="516"/>
      <c r="SI46" s="516"/>
      <c r="SJ46" s="517"/>
      <c r="SK46" s="511"/>
      <c r="SL46" s="182" t="s">
        <v>2</v>
      </c>
      <c r="SM46" s="176">
        <f>'جدول نتایج '!FO44</f>
        <v>0</v>
      </c>
      <c r="SN46" s="176">
        <f>'جدول نتایج '!FP44</f>
        <v>0</v>
      </c>
      <c r="SO46" s="176">
        <f>'جدول نتایج '!FQ44</f>
        <v>0</v>
      </c>
      <c r="SP46" s="515"/>
      <c r="SQ46" s="516"/>
      <c r="SR46" s="516"/>
      <c r="SS46" s="516"/>
      <c r="ST46" s="516"/>
      <c r="SU46" s="516"/>
      <c r="SV46" s="517"/>
      <c r="SW46" s="511"/>
      <c r="SX46" s="182" t="s">
        <v>2</v>
      </c>
      <c r="SY46" s="176">
        <f>'جدول نتایج '!FS44</f>
        <v>0</v>
      </c>
      <c r="SZ46" s="176">
        <f>'جدول نتایج '!FT44</f>
        <v>0</v>
      </c>
      <c r="TA46" s="176">
        <f>'جدول نتایج '!FU44</f>
        <v>0</v>
      </c>
      <c r="TB46" s="515"/>
      <c r="TC46" s="516"/>
      <c r="TD46" s="516"/>
      <c r="TE46" s="516"/>
      <c r="TF46" s="516"/>
      <c r="TG46" s="516"/>
      <c r="TH46" s="517"/>
      <c r="TI46" s="511"/>
      <c r="TJ46" s="182" t="s">
        <v>2</v>
      </c>
      <c r="TK46" s="176">
        <f>'جدول نتایج '!FW44</f>
        <v>0</v>
      </c>
      <c r="TL46" s="176">
        <f>'جدول نتایج '!FX44</f>
        <v>0</v>
      </c>
      <c r="TM46" s="176">
        <f>'جدول نتایج '!FY44</f>
        <v>0</v>
      </c>
      <c r="TN46" s="515"/>
      <c r="TO46" s="516"/>
      <c r="TP46" s="516"/>
      <c r="TQ46" s="516"/>
      <c r="TR46" s="516"/>
      <c r="TS46" s="516"/>
      <c r="TT46" s="517"/>
      <c r="TU46" s="511"/>
      <c r="TV46" s="182" t="s">
        <v>2</v>
      </c>
      <c r="TW46" s="176">
        <f>'جدول نتایج '!GA44</f>
        <v>0</v>
      </c>
      <c r="TX46" s="176">
        <f>'جدول نتایج '!GB44</f>
        <v>0</v>
      </c>
      <c r="TY46" s="176">
        <f>'جدول نتایج '!GC44</f>
        <v>0</v>
      </c>
      <c r="TZ46" s="515"/>
      <c r="UA46" s="516"/>
      <c r="UB46" s="516"/>
      <c r="UC46" s="516"/>
      <c r="UD46" s="516"/>
      <c r="UE46" s="516"/>
      <c r="UF46" s="517"/>
      <c r="UG46" s="511"/>
      <c r="UH46" s="182" t="s">
        <v>2</v>
      </c>
      <c r="UI46" s="176">
        <f>'جدول نتایج '!GE44</f>
        <v>0</v>
      </c>
      <c r="UJ46" s="176">
        <f>'جدول نتایج '!GF44</f>
        <v>0</v>
      </c>
      <c r="UK46" s="176">
        <f>'جدول نتایج '!GG44</f>
        <v>0</v>
      </c>
      <c r="UL46" s="515"/>
      <c r="UM46" s="516"/>
      <c r="UN46" s="516"/>
      <c r="UO46" s="516"/>
      <c r="UP46" s="516"/>
      <c r="UQ46" s="516"/>
      <c r="UR46" s="517"/>
      <c r="US46" s="511"/>
      <c r="UT46" s="182" t="s">
        <v>2</v>
      </c>
      <c r="UU46" s="176">
        <f>'جدول نتایج '!GI44</f>
        <v>0</v>
      </c>
      <c r="UV46" s="176">
        <f>'جدول نتایج '!GJ44</f>
        <v>0</v>
      </c>
      <c r="UW46" s="176">
        <f>'جدول نتایج '!GK44</f>
        <v>0</v>
      </c>
      <c r="UX46" s="515"/>
      <c r="UY46" s="516"/>
      <c r="UZ46" s="516"/>
      <c r="VA46" s="516"/>
      <c r="VB46" s="516"/>
      <c r="VC46" s="516"/>
      <c r="VD46" s="517"/>
      <c r="VE46" s="511"/>
      <c r="VF46" s="182" t="s">
        <v>2</v>
      </c>
      <c r="VG46" s="176">
        <f>'جدول نتایج '!GM44</f>
        <v>0</v>
      </c>
      <c r="VH46" s="176">
        <f>'جدول نتایج '!GN44</f>
        <v>0</v>
      </c>
      <c r="VI46" s="176">
        <f>'جدول نتایج '!GO44</f>
        <v>0</v>
      </c>
      <c r="VJ46" s="515"/>
      <c r="VK46" s="516"/>
      <c r="VL46" s="516"/>
      <c r="VM46" s="516"/>
      <c r="VN46" s="516"/>
      <c r="VO46" s="516"/>
      <c r="VP46" s="517"/>
      <c r="VQ46" s="511"/>
      <c r="VR46" s="182" t="s">
        <v>2</v>
      </c>
      <c r="VS46" s="176">
        <f>'جدول نتایج '!GQ44</f>
        <v>0</v>
      </c>
      <c r="VT46" s="176">
        <f>'جدول نتایج '!GR44</f>
        <v>0</v>
      </c>
      <c r="VU46" s="176">
        <f>'جدول نتایج '!GS44</f>
        <v>0</v>
      </c>
      <c r="VV46" s="515"/>
      <c r="VW46" s="516"/>
      <c r="VX46" s="516"/>
      <c r="VY46" s="516"/>
      <c r="VZ46" s="516"/>
      <c r="WA46" s="516"/>
      <c r="WB46" s="517"/>
      <c r="WC46" s="511"/>
      <c r="WD46" s="182" t="s">
        <v>2</v>
      </c>
      <c r="WE46" s="176">
        <f>'جدول نتایج '!GU44</f>
        <v>0</v>
      </c>
      <c r="WF46" s="176">
        <f>'جدول نتایج '!GV44</f>
        <v>0</v>
      </c>
      <c r="WG46" s="176">
        <f>'جدول نتایج '!GW44</f>
        <v>0</v>
      </c>
      <c r="WH46" s="515"/>
      <c r="WI46" s="516"/>
      <c r="WJ46" s="516"/>
      <c r="WK46" s="516"/>
      <c r="WL46" s="516"/>
      <c r="WM46" s="516"/>
      <c r="WN46" s="517"/>
      <c r="WO46" s="511"/>
      <c r="WP46" s="182" t="s">
        <v>2</v>
      </c>
      <c r="WQ46" s="176">
        <f>'جدول نتایج '!GY44</f>
        <v>0</v>
      </c>
      <c r="WR46" s="176">
        <f>'جدول نتایج '!GZ44</f>
        <v>0</v>
      </c>
      <c r="WS46" s="176">
        <f>'جدول نتایج '!HA44</f>
        <v>0</v>
      </c>
      <c r="WT46" s="515"/>
      <c r="WU46" s="516"/>
      <c r="WV46" s="516"/>
      <c r="WW46" s="516"/>
      <c r="WX46" s="516"/>
      <c r="WY46" s="516"/>
      <c r="WZ46" s="517"/>
      <c r="XA46" s="511"/>
      <c r="XB46" s="182" t="s">
        <v>2</v>
      </c>
      <c r="XC46" s="176">
        <f>'جدول نتایج '!HC44</f>
        <v>0</v>
      </c>
      <c r="XD46" s="176">
        <f>'جدول نتایج '!HD44</f>
        <v>0</v>
      </c>
      <c r="XE46" s="176">
        <f>'جدول نتایج '!HE44</f>
        <v>0</v>
      </c>
      <c r="XF46" s="515"/>
      <c r="XG46" s="516"/>
      <c r="XH46" s="516"/>
      <c r="XI46" s="516"/>
      <c r="XJ46" s="516"/>
      <c r="XK46" s="516"/>
      <c r="XL46" s="517"/>
      <c r="XM46" s="511"/>
      <c r="XN46" s="182" t="s">
        <v>2</v>
      </c>
      <c r="XO46" s="176">
        <f>'جدول نتایج '!HG44</f>
        <v>0</v>
      </c>
      <c r="XP46" s="176">
        <f>'جدول نتایج '!HH44</f>
        <v>0</v>
      </c>
      <c r="XQ46" s="176">
        <f>'جدول نتایج '!HI44</f>
        <v>0</v>
      </c>
      <c r="XR46" s="515"/>
      <c r="XS46" s="516"/>
      <c r="XT46" s="516"/>
      <c r="XU46" s="516"/>
      <c r="XV46" s="516"/>
      <c r="XW46" s="516"/>
      <c r="XX46" s="517"/>
      <c r="XY46" s="511"/>
      <c r="XZ46" s="182" t="s">
        <v>2</v>
      </c>
      <c r="YA46" s="176">
        <f>'جدول نتایج '!HK44</f>
        <v>0</v>
      </c>
      <c r="YB46" s="176">
        <f>'جدول نتایج '!HL44</f>
        <v>0</v>
      </c>
      <c r="YC46" s="176">
        <f>'جدول نتایج '!HM44</f>
        <v>0</v>
      </c>
      <c r="YD46" s="515"/>
      <c r="YE46" s="516"/>
      <c r="YF46" s="516"/>
      <c r="YG46" s="516"/>
      <c r="YH46" s="516"/>
      <c r="YI46" s="516"/>
      <c r="YJ46" s="517"/>
      <c r="YK46" s="511"/>
      <c r="YL46" s="182" t="s">
        <v>2</v>
      </c>
      <c r="YM46" s="176">
        <f>'جدول نتایج '!HO44</f>
        <v>0</v>
      </c>
      <c r="YN46" s="176">
        <f>'جدول نتایج '!HP44</f>
        <v>0</v>
      </c>
      <c r="YO46" s="176">
        <f>'جدول نتایج '!HQ44</f>
        <v>0</v>
      </c>
      <c r="YP46" s="515"/>
      <c r="YQ46" s="516"/>
      <c r="YR46" s="516"/>
      <c r="YS46" s="516"/>
      <c r="YT46" s="516"/>
      <c r="YU46" s="516"/>
      <c r="YV46" s="517"/>
      <c r="YW46" s="511"/>
      <c r="YX46" s="182" t="s">
        <v>2</v>
      </c>
      <c r="YY46" s="176">
        <f>'جدول نتایج '!HS44</f>
        <v>0</v>
      </c>
      <c r="YZ46" s="176">
        <f>'جدول نتایج '!HT44</f>
        <v>0</v>
      </c>
      <c r="ZA46" s="176">
        <f>'جدول نتایج '!HU44</f>
        <v>0</v>
      </c>
      <c r="ZB46" s="515"/>
      <c r="ZC46" s="516"/>
      <c r="ZD46" s="516"/>
      <c r="ZE46" s="516"/>
      <c r="ZF46" s="516"/>
      <c r="ZG46" s="516"/>
      <c r="ZH46" s="517"/>
      <c r="ZI46" s="511"/>
      <c r="ZJ46" s="182" t="s">
        <v>2</v>
      </c>
      <c r="ZK46" s="176">
        <f>'جدول نتایج '!HW44</f>
        <v>0</v>
      </c>
      <c r="ZL46" s="176">
        <f>'جدول نتایج '!HX44</f>
        <v>0</v>
      </c>
      <c r="ZM46" s="176">
        <f>'جدول نتایج '!HY44</f>
        <v>0</v>
      </c>
      <c r="ZN46" s="515"/>
      <c r="ZO46" s="516"/>
      <c r="ZP46" s="516"/>
      <c r="ZQ46" s="516"/>
      <c r="ZR46" s="516"/>
      <c r="ZS46" s="516"/>
      <c r="ZT46" s="517"/>
      <c r="ZU46" s="511"/>
      <c r="ZV46" s="182" t="s">
        <v>2</v>
      </c>
      <c r="ZW46" s="176">
        <f>'جدول نتایج '!IA44</f>
        <v>0</v>
      </c>
      <c r="ZX46" s="176">
        <f>'جدول نتایج '!IB44</f>
        <v>0</v>
      </c>
      <c r="ZY46" s="176">
        <f>'جدول نتایج '!IC44</f>
        <v>0</v>
      </c>
      <c r="ZZ46" s="515"/>
      <c r="AAA46" s="516"/>
      <c r="AAB46" s="516"/>
      <c r="AAC46" s="516"/>
      <c r="AAD46" s="516"/>
      <c r="AAE46" s="516"/>
      <c r="AAF46" s="517"/>
      <c r="AAG46" s="511"/>
      <c r="AAH46" s="182" t="s">
        <v>2</v>
      </c>
      <c r="AAI46" s="176">
        <f>'جدول نتایج '!IE44</f>
        <v>0</v>
      </c>
      <c r="AAJ46" s="176">
        <f>'جدول نتایج '!IF44</f>
        <v>0</v>
      </c>
      <c r="AAK46" s="176">
        <f>'جدول نتایج '!IG44</f>
        <v>0</v>
      </c>
      <c r="AAL46" s="515"/>
      <c r="AAM46" s="516"/>
      <c r="AAN46" s="516"/>
      <c r="AAO46" s="516"/>
      <c r="AAP46" s="516"/>
      <c r="AAQ46" s="516"/>
      <c r="AAR46" s="517"/>
      <c r="AAS46" s="511"/>
      <c r="AAT46" s="182" t="s">
        <v>2</v>
      </c>
      <c r="AAU46" s="176">
        <f>'جدول نتایج '!II44</f>
        <v>0</v>
      </c>
      <c r="AAV46" s="176">
        <f>'جدول نتایج '!IJ44</f>
        <v>0</v>
      </c>
      <c r="AAW46" s="176">
        <f>'جدول نتایج '!IK44</f>
        <v>0</v>
      </c>
      <c r="AAX46" s="515"/>
      <c r="AAY46" s="516"/>
      <c r="AAZ46" s="516"/>
      <c r="ABA46" s="516"/>
      <c r="ABB46" s="516"/>
      <c r="ABC46" s="516"/>
      <c r="ABD46" s="517"/>
      <c r="ABE46" s="511"/>
      <c r="ABF46" s="182" t="s">
        <v>2</v>
      </c>
      <c r="ABG46" s="176">
        <f>'جدول نتایج '!IM44</f>
        <v>0</v>
      </c>
      <c r="ABH46" s="176">
        <f>'جدول نتایج '!IN44</f>
        <v>0</v>
      </c>
      <c r="ABI46" s="176">
        <f>'جدول نتایج '!IO44</f>
        <v>0</v>
      </c>
      <c r="ABJ46" s="515"/>
      <c r="ABK46" s="516"/>
      <c r="ABL46" s="516"/>
      <c r="ABM46" s="516"/>
      <c r="ABN46" s="516"/>
      <c r="ABO46" s="516"/>
      <c r="ABP46" s="517"/>
      <c r="ABQ46" s="511"/>
      <c r="ABR46" s="182" t="s">
        <v>2</v>
      </c>
      <c r="ABS46" s="176">
        <f>'جدول نتایج '!IQ44</f>
        <v>0</v>
      </c>
      <c r="ABT46" s="176">
        <f>'جدول نتایج '!IR44</f>
        <v>0</v>
      </c>
      <c r="ABU46" s="176">
        <f>'جدول نتایج '!IS44</f>
        <v>0</v>
      </c>
      <c r="ABV46" s="515"/>
      <c r="ABW46" s="516"/>
      <c r="ABX46" s="516"/>
      <c r="ABY46" s="516"/>
      <c r="ABZ46" s="516"/>
      <c r="ACA46" s="516"/>
      <c r="ACB46" s="517"/>
      <c r="ACC46" s="511"/>
      <c r="ACD46" s="182" t="s">
        <v>2</v>
      </c>
      <c r="ACE46" s="176">
        <f>'جدول نتایج '!IU44</f>
        <v>0</v>
      </c>
      <c r="ACF46" s="176">
        <f>'جدول نتایج '!IV44</f>
        <v>0</v>
      </c>
      <c r="ACG46" s="176">
        <f>'جدول نتایج '!IW44</f>
        <v>0</v>
      </c>
      <c r="ACH46" s="515"/>
      <c r="ACI46" s="516"/>
      <c r="ACJ46" s="516"/>
      <c r="ACK46" s="516"/>
      <c r="ACL46" s="516"/>
      <c r="ACM46" s="516"/>
      <c r="ACN46" s="517"/>
      <c r="ACO46" s="511"/>
      <c r="ACP46" s="182" t="s">
        <v>2</v>
      </c>
      <c r="ACQ46" s="176">
        <f>'جدول نتایج '!IY44</f>
        <v>0</v>
      </c>
      <c r="ACR46" s="176">
        <f>'جدول نتایج '!IZ44</f>
        <v>0</v>
      </c>
      <c r="ACS46" s="176">
        <f>'جدول نتایج '!JA44</f>
        <v>0</v>
      </c>
      <c r="ACT46" s="515"/>
      <c r="ACU46" s="516"/>
      <c r="ACV46" s="516"/>
      <c r="ACW46" s="516"/>
      <c r="ACX46" s="516"/>
      <c r="ACY46" s="516"/>
      <c r="ACZ46" s="517"/>
      <c r="ADA46" s="511"/>
      <c r="ADB46" s="182" t="s">
        <v>2</v>
      </c>
      <c r="ADC46" s="176">
        <f>'جدول نتایج '!JC44</f>
        <v>0</v>
      </c>
      <c r="ADD46" s="176">
        <f>'جدول نتایج '!JD44</f>
        <v>0</v>
      </c>
      <c r="ADE46" s="176">
        <f>'جدول نتایج '!JE44</f>
        <v>0</v>
      </c>
      <c r="ADF46" s="515"/>
      <c r="ADG46" s="516"/>
      <c r="ADH46" s="516"/>
      <c r="ADI46" s="516"/>
      <c r="ADJ46" s="516"/>
      <c r="ADK46" s="516"/>
      <c r="ADL46" s="517"/>
      <c r="ADM46" s="511"/>
      <c r="ADN46" s="182" t="s">
        <v>2</v>
      </c>
      <c r="ADO46" s="176">
        <f>'جدول نتایج '!JG44</f>
        <v>0</v>
      </c>
      <c r="ADP46" s="176">
        <f>'جدول نتایج '!JH44</f>
        <v>0</v>
      </c>
      <c r="ADQ46" s="176">
        <f>'جدول نتایج '!JI44</f>
        <v>0</v>
      </c>
      <c r="ADR46" s="515"/>
      <c r="ADS46" s="516"/>
      <c r="ADT46" s="516"/>
      <c r="ADU46" s="516"/>
      <c r="ADV46" s="516"/>
      <c r="ADW46" s="516"/>
      <c r="ADX46" s="517"/>
      <c r="ADY46" s="511"/>
      <c r="ADZ46" s="182" t="s">
        <v>2</v>
      </c>
      <c r="AEA46" s="176">
        <f>'جدول نتایج '!JK44</f>
        <v>0</v>
      </c>
      <c r="AEB46" s="176">
        <f>'جدول نتایج '!JL44</f>
        <v>0</v>
      </c>
      <c r="AEC46" s="176">
        <f>'جدول نتایج '!JM44</f>
        <v>0</v>
      </c>
      <c r="AED46" s="515"/>
      <c r="AEE46" s="516"/>
      <c r="AEF46" s="516"/>
      <c r="AEG46" s="516"/>
      <c r="AEH46" s="516"/>
      <c r="AEI46" s="516"/>
      <c r="AEJ46" s="517"/>
      <c r="AEK46" s="511"/>
      <c r="AEL46" s="182" t="s">
        <v>2</v>
      </c>
      <c r="AEM46" s="176">
        <f>'جدول نتایج '!JO44</f>
        <v>0</v>
      </c>
      <c r="AEN46" s="176">
        <f>'جدول نتایج '!JP44</f>
        <v>0</v>
      </c>
      <c r="AEO46" s="176">
        <f>'جدول نتایج '!JQ44</f>
        <v>0</v>
      </c>
      <c r="AEP46" s="515"/>
      <c r="AEQ46" s="516"/>
      <c r="AER46" s="516"/>
      <c r="AES46" s="516"/>
      <c r="AET46" s="516"/>
      <c r="AEU46" s="516"/>
      <c r="AEV46" s="517"/>
      <c r="AEW46" s="511"/>
      <c r="AEX46" s="182" t="s">
        <v>2</v>
      </c>
      <c r="AEY46" s="176">
        <f>'جدول نتایج '!JS44</f>
        <v>0</v>
      </c>
      <c r="AEZ46" s="176">
        <f>'جدول نتایج '!JT44</f>
        <v>0</v>
      </c>
      <c r="AFA46" s="176">
        <f>'جدول نتایج '!JU44</f>
        <v>0</v>
      </c>
      <c r="AFB46" s="515"/>
      <c r="AFC46" s="516"/>
      <c r="AFD46" s="516"/>
      <c r="AFE46" s="516"/>
      <c r="AFF46" s="516"/>
      <c r="AFG46" s="516"/>
      <c r="AFH46" s="517"/>
      <c r="AFI46" s="511"/>
      <c r="AFJ46" s="182" t="s">
        <v>2</v>
      </c>
      <c r="AFK46" s="176">
        <f>'جدول نتایج '!JW44</f>
        <v>0</v>
      </c>
      <c r="AFL46" s="176">
        <f>'جدول نتایج '!JX44</f>
        <v>0</v>
      </c>
      <c r="AFM46" s="176">
        <f>'جدول نتایج '!JY44</f>
        <v>0</v>
      </c>
      <c r="AFN46" s="515"/>
      <c r="AFO46" s="516"/>
      <c r="AFP46" s="516"/>
      <c r="AFQ46" s="516"/>
      <c r="AFR46" s="516"/>
      <c r="AFS46" s="516"/>
      <c r="AFT46" s="517"/>
      <c r="AFU46" s="511"/>
      <c r="AFV46" s="182" t="s">
        <v>2</v>
      </c>
      <c r="AFW46" s="176">
        <f>'جدول نتایج '!KA44</f>
        <v>0</v>
      </c>
      <c r="AFX46" s="176">
        <f>'جدول نتایج '!KB44</f>
        <v>0</v>
      </c>
      <c r="AFY46" s="176">
        <f>'جدول نتایج '!KC44</f>
        <v>0</v>
      </c>
      <c r="AFZ46" s="515"/>
      <c r="AGA46" s="516"/>
      <c r="AGB46" s="516"/>
      <c r="AGC46" s="516"/>
      <c r="AGD46" s="516"/>
      <c r="AGE46" s="516"/>
      <c r="AGF46" s="517"/>
      <c r="AGG46" s="511"/>
      <c r="AGH46" s="182" t="s">
        <v>2</v>
      </c>
      <c r="AGI46" s="176">
        <f>'جدول نتایج '!KE44</f>
        <v>0</v>
      </c>
      <c r="AGJ46" s="176">
        <f>'جدول نتایج '!KF44</f>
        <v>0</v>
      </c>
      <c r="AGK46" s="176">
        <f>'جدول نتایج '!KG44</f>
        <v>0</v>
      </c>
      <c r="AGL46" s="515"/>
      <c r="AGM46" s="516"/>
      <c r="AGN46" s="516"/>
      <c r="AGO46" s="516"/>
      <c r="AGP46" s="516"/>
      <c r="AGQ46" s="516"/>
      <c r="AGR46" s="517"/>
      <c r="AGS46" s="511"/>
      <c r="AGT46" s="182" t="s">
        <v>2</v>
      </c>
      <c r="AGU46" s="176">
        <f>'جدول نتایج '!KI44</f>
        <v>0</v>
      </c>
      <c r="AGV46" s="176">
        <f>'جدول نتایج '!KJ44</f>
        <v>0</v>
      </c>
      <c r="AGW46" s="176">
        <f>'جدول نتایج '!KK44</f>
        <v>0</v>
      </c>
      <c r="AGX46" s="515"/>
      <c r="AGY46" s="516"/>
      <c r="AGZ46" s="516"/>
      <c r="AHA46" s="516"/>
      <c r="AHB46" s="516"/>
      <c r="AHC46" s="516"/>
      <c r="AHD46" s="517"/>
      <c r="AHE46" s="511"/>
      <c r="AHF46" s="182" t="s">
        <v>2</v>
      </c>
      <c r="AHG46" s="176">
        <f>'جدول نتایج '!KM44</f>
        <v>0</v>
      </c>
      <c r="AHH46" s="176">
        <f>'جدول نتایج '!KN44</f>
        <v>0</v>
      </c>
      <c r="AHI46" s="176">
        <f>'جدول نتایج '!KO44</f>
        <v>0</v>
      </c>
      <c r="AHJ46" s="515"/>
      <c r="AHK46" s="516"/>
      <c r="AHL46" s="516"/>
      <c r="AHM46" s="516"/>
      <c r="AHN46" s="516"/>
      <c r="AHO46" s="516"/>
      <c r="AHP46" s="517"/>
      <c r="AHQ46" s="511"/>
      <c r="AHR46" s="182" t="s">
        <v>2</v>
      </c>
      <c r="AHS46" s="176">
        <f>'جدول نتایج '!KQ44</f>
        <v>0</v>
      </c>
      <c r="AHT46" s="176">
        <f>'جدول نتایج '!KR44</f>
        <v>0</v>
      </c>
      <c r="AHU46" s="176">
        <f>'جدول نتایج '!KS44</f>
        <v>0</v>
      </c>
      <c r="AHV46" s="515"/>
      <c r="AHW46" s="516"/>
      <c r="AHX46" s="516"/>
      <c r="AHY46" s="516"/>
      <c r="AHZ46" s="516"/>
      <c r="AIA46" s="516"/>
      <c r="AIB46" s="517"/>
      <c r="AIC46" s="511"/>
      <c r="AID46" s="182" t="s">
        <v>2</v>
      </c>
      <c r="AIE46" s="176">
        <f>'جدول نتایج '!KU44</f>
        <v>0</v>
      </c>
      <c r="AIF46" s="176">
        <f>'جدول نتایج '!KV44</f>
        <v>0</v>
      </c>
      <c r="AIG46" s="176">
        <f>'جدول نتایج '!KW44</f>
        <v>0</v>
      </c>
      <c r="AIH46" s="515"/>
      <c r="AII46" s="516"/>
      <c r="AIJ46" s="516"/>
      <c r="AIK46" s="516"/>
      <c r="AIL46" s="516"/>
      <c r="AIM46" s="516"/>
      <c r="AIN46" s="517"/>
      <c r="AIO46" s="511"/>
      <c r="AIP46" s="182" t="s">
        <v>2</v>
      </c>
      <c r="AIQ46" s="176">
        <f>'جدول نتایج '!KY44</f>
        <v>0</v>
      </c>
      <c r="AIR46" s="176">
        <f>'جدول نتایج '!KZ44</f>
        <v>0</v>
      </c>
      <c r="AIS46" s="176">
        <f>'جدول نتایج '!LA44</f>
        <v>0</v>
      </c>
      <c r="AIT46" s="515"/>
      <c r="AIU46" s="516"/>
      <c r="AIV46" s="516"/>
      <c r="AIW46" s="516"/>
      <c r="AIX46" s="516"/>
      <c r="AIY46" s="516"/>
      <c r="AIZ46" s="517"/>
      <c r="AJA46" s="511"/>
      <c r="AJB46" s="182" t="s">
        <v>2</v>
      </c>
      <c r="AJC46" s="176">
        <f>'جدول نتایج '!LC44</f>
        <v>0</v>
      </c>
      <c r="AJD46" s="176">
        <f>'جدول نتایج '!LD44</f>
        <v>0</v>
      </c>
      <c r="AJE46" s="176">
        <f>'جدول نتایج '!LE44</f>
        <v>0</v>
      </c>
      <c r="AJF46" s="515"/>
      <c r="AJG46" s="516"/>
      <c r="AJH46" s="516"/>
      <c r="AJI46" s="516"/>
      <c r="AJJ46" s="516"/>
      <c r="AJK46" s="516"/>
      <c r="AJL46" s="517"/>
      <c r="AJM46" s="511"/>
      <c r="AJN46" s="182" t="s">
        <v>2</v>
      </c>
      <c r="AJO46" s="176">
        <f>'جدول نتایج '!LG44</f>
        <v>0</v>
      </c>
      <c r="AJP46" s="176">
        <f>'جدول نتایج '!LH44</f>
        <v>0</v>
      </c>
      <c r="AJQ46" s="176">
        <f>'جدول نتایج '!LI44</f>
        <v>0</v>
      </c>
      <c r="AJR46" s="515"/>
      <c r="AJS46" s="516"/>
      <c r="AJT46" s="516"/>
      <c r="AJU46" s="516"/>
      <c r="AJV46" s="516"/>
      <c r="AJW46" s="516"/>
      <c r="AJX46" s="517"/>
      <c r="AJY46" s="511"/>
      <c r="AJZ46" s="182" t="s">
        <v>2</v>
      </c>
      <c r="AKA46" s="176">
        <f>'جدول نتایج '!LK44</f>
        <v>0</v>
      </c>
      <c r="AKB46" s="176">
        <f>'جدول نتایج '!LL44</f>
        <v>0</v>
      </c>
      <c r="AKC46" s="176">
        <f>'جدول نتایج '!LM44</f>
        <v>0</v>
      </c>
      <c r="AKD46" s="515"/>
      <c r="AKE46" s="516"/>
      <c r="AKF46" s="516"/>
      <c r="AKG46" s="516"/>
      <c r="AKH46" s="516"/>
      <c r="AKI46" s="516"/>
      <c r="AKJ46" s="517"/>
    </row>
    <row r="47" spans="1:1309" s="183" customFormat="1" ht="15" customHeight="1" x14ac:dyDescent="0.35">
      <c r="A47" s="446" t="s">
        <v>169</v>
      </c>
      <c r="B47" s="446"/>
      <c r="C47" s="446"/>
      <c r="D47" s="446"/>
      <c r="E47" s="446"/>
      <c r="I47" s="442" t="s">
        <v>14</v>
      </c>
      <c r="J47" s="442"/>
      <c r="K47" s="442"/>
      <c r="L47" s="442"/>
      <c r="M47" s="446" t="s">
        <v>169</v>
      </c>
      <c r="N47" s="446"/>
      <c r="O47" s="446"/>
      <c r="P47" s="446"/>
      <c r="Q47" s="446"/>
      <c r="U47" s="442" t="s">
        <v>14</v>
      </c>
      <c r="V47" s="442"/>
      <c r="W47" s="442"/>
      <c r="X47" s="442"/>
      <c r="Y47" s="446" t="s">
        <v>169</v>
      </c>
      <c r="Z47" s="446"/>
      <c r="AA47" s="446"/>
      <c r="AB47" s="446"/>
      <c r="AC47" s="446"/>
      <c r="AG47" s="442" t="s">
        <v>14</v>
      </c>
      <c r="AH47" s="442"/>
      <c r="AI47" s="442"/>
      <c r="AJ47" s="442"/>
      <c r="AK47" s="446" t="s">
        <v>169</v>
      </c>
      <c r="AL47" s="446"/>
      <c r="AM47" s="446"/>
      <c r="AN47" s="446"/>
      <c r="AO47" s="446"/>
      <c r="AS47" s="442" t="s">
        <v>14</v>
      </c>
      <c r="AT47" s="442"/>
      <c r="AU47" s="442"/>
      <c r="AV47" s="442"/>
      <c r="AW47" s="446" t="s">
        <v>169</v>
      </c>
      <c r="AX47" s="446"/>
      <c r="AY47" s="446"/>
      <c r="AZ47" s="446"/>
      <c r="BA47" s="446"/>
      <c r="BE47" s="442" t="s">
        <v>14</v>
      </c>
      <c r="BF47" s="442"/>
      <c r="BG47" s="442"/>
      <c r="BH47" s="442"/>
      <c r="BI47" s="446" t="s">
        <v>169</v>
      </c>
      <c r="BJ47" s="446"/>
      <c r="BK47" s="446"/>
      <c r="BL47" s="446"/>
      <c r="BM47" s="446"/>
      <c r="BQ47" s="442" t="s">
        <v>14</v>
      </c>
      <c r="BR47" s="442"/>
      <c r="BS47" s="442"/>
      <c r="BT47" s="442"/>
      <c r="BU47" s="446" t="s">
        <v>169</v>
      </c>
      <c r="BV47" s="446"/>
      <c r="BW47" s="446"/>
      <c r="BX47" s="446"/>
      <c r="BY47" s="446"/>
      <c r="CC47" s="442" t="s">
        <v>14</v>
      </c>
      <c r="CD47" s="442"/>
      <c r="CE47" s="442"/>
      <c r="CF47" s="442"/>
      <c r="CG47" s="446" t="s">
        <v>169</v>
      </c>
      <c r="CH47" s="446"/>
      <c r="CI47" s="446"/>
      <c r="CJ47" s="446"/>
      <c r="CK47" s="446"/>
      <c r="CO47" s="442" t="s">
        <v>14</v>
      </c>
      <c r="CP47" s="442"/>
      <c r="CQ47" s="442"/>
      <c r="CR47" s="442"/>
      <c r="CS47" s="446" t="s">
        <v>169</v>
      </c>
      <c r="CT47" s="446"/>
      <c r="CU47" s="446"/>
      <c r="CV47" s="446"/>
      <c r="CW47" s="446"/>
      <c r="DA47" s="442" t="s">
        <v>14</v>
      </c>
      <c r="DB47" s="442"/>
      <c r="DC47" s="442"/>
      <c r="DD47" s="442"/>
      <c r="DE47" s="446" t="s">
        <v>169</v>
      </c>
      <c r="DF47" s="446"/>
      <c r="DG47" s="446"/>
      <c r="DH47" s="446"/>
      <c r="DI47" s="446"/>
      <c r="DM47" s="442" t="s">
        <v>14</v>
      </c>
      <c r="DN47" s="442"/>
      <c r="DO47" s="442"/>
      <c r="DP47" s="442"/>
      <c r="DQ47" s="446" t="s">
        <v>169</v>
      </c>
      <c r="DR47" s="446"/>
      <c r="DS47" s="446"/>
      <c r="DT47" s="446"/>
      <c r="DU47" s="446"/>
      <c r="DY47" s="442" t="s">
        <v>14</v>
      </c>
      <c r="DZ47" s="442"/>
      <c r="EA47" s="442"/>
      <c r="EB47" s="442"/>
      <c r="EC47" s="446" t="s">
        <v>169</v>
      </c>
      <c r="ED47" s="446"/>
      <c r="EE47" s="446"/>
      <c r="EF47" s="446"/>
      <c r="EG47" s="446"/>
      <c r="EK47" s="442" t="s">
        <v>14</v>
      </c>
      <c r="EL47" s="442"/>
      <c r="EM47" s="442"/>
      <c r="EN47" s="442"/>
      <c r="EO47" s="446" t="s">
        <v>169</v>
      </c>
      <c r="EP47" s="446"/>
      <c r="EQ47" s="446"/>
      <c r="ER47" s="446"/>
      <c r="ES47" s="446"/>
      <c r="EW47" s="442" t="s">
        <v>14</v>
      </c>
      <c r="EX47" s="442"/>
      <c r="EY47" s="442"/>
      <c r="EZ47" s="442"/>
      <c r="FA47" s="446" t="s">
        <v>169</v>
      </c>
      <c r="FB47" s="446"/>
      <c r="FC47" s="446"/>
      <c r="FD47" s="446"/>
      <c r="FE47" s="446"/>
      <c r="FI47" s="442" t="s">
        <v>14</v>
      </c>
      <c r="FJ47" s="442"/>
      <c r="FK47" s="442"/>
      <c r="FL47" s="442"/>
      <c r="FM47" s="446" t="s">
        <v>169</v>
      </c>
      <c r="FN47" s="446"/>
      <c r="FO47" s="446"/>
      <c r="FP47" s="446"/>
      <c r="FQ47" s="446"/>
      <c r="FU47" s="442" t="s">
        <v>14</v>
      </c>
      <c r="FV47" s="442"/>
      <c r="FW47" s="442"/>
      <c r="FX47" s="442"/>
      <c r="FY47" s="446" t="s">
        <v>169</v>
      </c>
      <c r="FZ47" s="446"/>
      <c r="GA47" s="446"/>
      <c r="GB47" s="446"/>
      <c r="GC47" s="446"/>
      <c r="GG47" s="442" t="s">
        <v>14</v>
      </c>
      <c r="GH47" s="442"/>
      <c r="GI47" s="442"/>
      <c r="GJ47" s="442"/>
      <c r="GK47" s="446" t="s">
        <v>169</v>
      </c>
      <c r="GL47" s="446"/>
      <c r="GM47" s="446"/>
      <c r="GN47" s="446"/>
      <c r="GO47" s="446"/>
      <c r="GS47" s="442" t="s">
        <v>14</v>
      </c>
      <c r="GT47" s="442"/>
      <c r="GU47" s="442"/>
      <c r="GV47" s="442"/>
      <c r="GW47" s="446" t="s">
        <v>169</v>
      </c>
      <c r="GX47" s="446"/>
      <c r="GY47" s="446"/>
      <c r="GZ47" s="446"/>
      <c r="HA47" s="446"/>
      <c r="HE47" s="442" t="s">
        <v>14</v>
      </c>
      <c r="HF47" s="442"/>
      <c r="HG47" s="442"/>
      <c r="HH47" s="442"/>
      <c r="HI47" s="446" t="s">
        <v>169</v>
      </c>
      <c r="HJ47" s="446"/>
      <c r="HK47" s="446"/>
      <c r="HL47" s="446"/>
      <c r="HM47" s="446"/>
      <c r="HQ47" s="442" t="s">
        <v>14</v>
      </c>
      <c r="HR47" s="442"/>
      <c r="HS47" s="442"/>
      <c r="HT47" s="442"/>
      <c r="HU47" s="446" t="s">
        <v>169</v>
      </c>
      <c r="HV47" s="446"/>
      <c r="HW47" s="446"/>
      <c r="HX47" s="446"/>
      <c r="HY47" s="446"/>
      <c r="IC47" s="442" t="s">
        <v>14</v>
      </c>
      <c r="ID47" s="442"/>
      <c r="IE47" s="442"/>
      <c r="IF47" s="442"/>
      <c r="IG47" s="446" t="s">
        <v>169</v>
      </c>
      <c r="IH47" s="446"/>
      <c r="II47" s="446"/>
      <c r="IJ47" s="446"/>
      <c r="IK47" s="446"/>
      <c r="IO47" s="442" t="s">
        <v>14</v>
      </c>
      <c r="IP47" s="442"/>
      <c r="IQ47" s="442"/>
      <c r="IR47" s="442"/>
      <c r="IS47" s="446" t="s">
        <v>169</v>
      </c>
      <c r="IT47" s="446"/>
      <c r="IU47" s="446"/>
      <c r="IV47" s="446"/>
      <c r="IW47" s="446"/>
      <c r="JA47" s="442" t="s">
        <v>14</v>
      </c>
      <c r="JB47" s="442"/>
      <c r="JC47" s="442"/>
      <c r="JD47" s="442"/>
      <c r="JE47" s="446" t="s">
        <v>169</v>
      </c>
      <c r="JF47" s="446"/>
      <c r="JG47" s="446"/>
      <c r="JH47" s="446"/>
      <c r="JI47" s="446"/>
      <c r="JM47" s="442" t="s">
        <v>14</v>
      </c>
      <c r="JN47" s="442"/>
      <c r="JO47" s="442"/>
      <c r="JP47" s="442"/>
      <c r="JQ47" s="446" t="s">
        <v>169</v>
      </c>
      <c r="JR47" s="446"/>
      <c r="JS47" s="446"/>
      <c r="JT47" s="446"/>
      <c r="JU47" s="446"/>
      <c r="JY47" s="442" t="s">
        <v>14</v>
      </c>
      <c r="JZ47" s="442"/>
      <c r="KA47" s="442"/>
      <c r="KB47" s="442"/>
      <c r="KC47" s="446" t="s">
        <v>169</v>
      </c>
      <c r="KD47" s="446"/>
      <c r="KE47" s="446"/>
      <c r="KF47" s="446"/>
      <c r="KG47" s="446"/>
      <c r="KK47" s="442" t="s">
        <v>14</v>
      </c>
      <c r="KL47" s="442"/>
      <c r="KM47" s="442"/>
      <c r="KN47" s="442"/>
      <c r="KO47" s="446" t="s">
        <v>169</v>
      </c>
      <c r="KP47" s="446"/>
      <c r="KQ47" s="446"/>
      <c r="KR47" s="446"/>
      <c r="KS47" s="446"/>
      <c r="KW47" s="442" t="s">
        <v>14</v>
      </c>
      <c r="KX47" s="442"/>
      <c r="KY47" s="442"/>
      <c r="KZ47" s="442"/>
      <c r="LA47" s="446" t="s">
        <v>169</v>
      </c>
      <c r="LB47" s="446"/>
      <c r="LC47" s="446"/>
      <c r="LD47" s="446"/>
      <c r="LE47" s="446"/>
      <c r="LI47" s="442" t="s">
        <v>14</v>
      </c>
      <c r="LJ47" s="442"/>
      <c r="LK47" s="442"/>
      <c r="LL47" s="442"/>
      <c r="LM47" s="446" t="s">
        <v>169</v>
      </c>
      <c r="LN47" s="446"/>
      <c r="LO47" s="446"/>
      <c r="LP47" s="446"/>
      <c r="LQ47" s="446"/>
      <c r="LU47" s="442" t="s">
        <v>14</v>
      </c>
      <c r="LV47" s="442"/>
      <c r="LW47" s="442"/>
      <c r="LX47" s="442"/>
      <c r="LY47" s="446" t="s">
        <v>169</v>
      </c>
      <c r="LZ47" s="446"/>
      <c r="MA47" s="446"/>
      <c r="MB47" s="446"/>
      <c r="MC47" s="446"/>
      <c r="MG47" s="442" t="s">
        <v>14</v>
      </c>
      <c r="MH47" s="442"/>
      <c r="MI47" s="442"/>
      <c r="MJ47" s="442"/>
      <c r="MK47" s="446" t="s">
        <v>169</v>
      </c>
      <c r="ML47" s="446"/>
      <c r="MM47" s="446"/>
      <c r="MN47" s="446"/>
      <c r="MO47" s="446"/>
      <c r="MS47" s="442" t="s">
        <v>14</v>
      </c>
      <c r="MT47" s="442"/>
      <c r="MU47" s="442"/>
      <c r="MV47" s="442"/>
      <c r="MW47" s="446" t="s">
        <v>169</v>
      </c>
      <c r="MX47" s="446"/>
      <c r="MY47" s="446"/>
      <c r="MZ47" s="446"/>
      <c r="NA47" s="446"/>
      <c r="NE47" s="442" t="s">
        <v>14</v>
      </c>
      <c r="NF47" s="442"/>
      <c r="NG47" s="442"/>
      <c r="NH47" s="442"/>
      <c r="NI47" s="446" t="s">
        <v>169</v>
      </c>
      <c r="NJ47" s="446"/>
      <c r="NK47" s="446"/>
      <c r="NL47" s="446"/>
      <c r="NM47" s="446"/>
      <c r="NQ47" s="442" t="s">
        <v>14</v>
      </c>
      <c r="NR47" s="442"/>
      <c r="NS47" s="442"/>
      <c r="NT47" s="442"/>
      <c r="NU47" s="446" t="s">
        <v>169</v>
      </c>
      <c r="NV47" s="446"/>
      <c r="NW47" s="446"/>
      <c r="NX47" s="446"/>
      <c r="NY47" s="446"/>
      <c r="OC47" s="442" t="s">
        <v>14</v>
      </c>
      <c r="OD47" s="442"/>
      <c r="OE47" s="442"/>
      <c r="OF47" s="442"/>
      <c r="OG47" s="446" t="s">
        <v>169</v>
      </c>
      <c r="OH47" s="446"/>
      <c r="OI47" s="446"/>
      <c r="OJ47" s="446"/>
      <c r="OK47" s="446"/>
      <c r="OO47" s="442" t="s">
        <v>14</v>
      </c>
      <c r="OP47" s="442"/>
      <c r="OQ47" s="442"/>
      <c r="OR47" s="442"/>
      <c r="OS47" s="446" t="s">
        <v>169</v>
      </c>
      <c r="OT47" s="446"/>
      <c r="OU47" s="446"/>
      <c r="OV47" s="446"/>
      <c r="OW47" s="446"/>
      <c r="PA47" s="442" t="s">
        <v>14</v>
      </c>
      <c r="PB47" s="442"/>
      <c r="PC47" s="442"/>
      <c r="PD47" s="442"/>
      <c r="PE47" s="446" t="s">
        <v>169</v>
      </c>
      <c r="PF47" s="446"/>
      <c r="PG47" s="446"/>
      <c r="PH47" s="446"/>
      <c r="PI47" s="446"/>
      <c r="PM47" s="442" t="s">
        <v>14</v>
      </c>
      <c r="PN47" s="442"/>
      <c r="PO47" s="442"/>
      <c r="PP47" s="442"/>
      <c r="PQ47" s="446" t="s">
        <v>169</v>
      </c>
      <c r="PR47" s="446"/>
      <c r="PS47" s="446"/>
      <c r="PT47" s="446"/>
      <c r="PU47" s="446"/>
      <c r="PY47" s="442" t="s">
        <v>14</v>
      </c>
      <c r="PZ47" s="442"/>
      <c r="QA47" s="442"/>
      <c r="QB47" s="442"/>
      <c r="QC47" s="446" t="s">
        <v>169</v>
      </c>
      <c r="QD47" s="446"/>
      <c r="QE47" s="446"/>
      <c r="QF47" s="446"/>
      <c r="QG47" s="446"/>
      <c r="QK47" s="442" t="s">
        <v>14</v>
      </c>
      <c r="QL47" s="442"/>
      <c r="QM47" s="442"/>
      <c r="QN47" s="442"/>
      <c r="QO47" s="446" t="s">
        <v>169</v>
      </c>
      <c r="QP47" s="446"/>
      <c r="QQ47" s="446"/>
      <c r="QR47" s="446"/>
      <c r="QS47" s="446"/>
      <c r="QW47" s="442" t="s">
        <v>14</v>
      </c>
      <c r="QX47" s="442"/>
      <c r="QY47" s="442"/>
      <c r="QZ47" s="442"/>
      <c r="RA47" s="446" t="s">
        <v>169</v>
      </c>
      <c r="RB47" s="446"/>
      <c r="RC47" s="446"/>
      <c r="RD47" s="446"/>
      <c r="RE47" s="446"/>
      <c r="RI47" s="442" t="s">
        <v>14</v>
      </c>
      <c r="RJ47" s="442"/>
      <c r="RK47" s="442"/>
      <c r="RL47" s="442"/>
      <c r="RM47" s="446" t="s">
        <v>169</v>
      </c>
      <c r="RN47" s="446"/>
      <c r="RO47" s="446"/>
      <c r="RP47" s="446"/>
      <c r="RQ47" s="446"/>
      <c r="RU47" s="442" t="s">
        <v>14</v>
      </c>
      <c r="RV47" s="442"/>
      <c r="RW47" s="442"/>
      <c r="RX47" s="442"/>
      <c r="RY47" s="446" t="s">
        <v>169</v>
      </c>
      <c r="RZ47" s="446"/>
      <c r="SA47" s="446"/>
      <c r="SB47" s="446"/>
      <c r="SC47" s="446"/>
      <c r="SG47" s="442" t="s">
        <v>14</v>
      </c>
      <c r="SH47" s="442"/>
      <c r="SI47" s="442"/>
      <c r="SJ47" s="442"/>
      <c r="SK47" s="446" t="s">
        <v>169</v>
      </c>
      <c r="SL47" s="446"/>
      <c r="SM47" s="446"/>
      <c r="SN47" s="446"/>
      <c r="SO47" s="446"/>
      <c r="SS47" s="442" t="s">
        <v>14</v>
      </c>
      <c r="ST47" s="442"/>
      <c r="SU47" s="442"/>
      <c r="SV47" s="442"/>
      <c r="SW47" s="446" t="s">
        <v>169</v>
      </c>
      <c r="SX47" s="446"/>
      <c r="SY47" s="446"/>
      <c r="SZ47" s="446"/>
      <c r="TA47" s="446"/>
      <c r="TE47" s="442" t="s">
        <v>14</v>
      </c>
      <c r="TF47" s="442"/>
      <c r="TG47" s="442"/>
      <c r="TH47" s="442"/>
      <c r="TI47" s="446" t="s">
        <v>169</v>
      </c>
      <c r="TJ47" s="446"/>
      <c r="TK47" s="446"/>
      <c r="TL47" s="446"/>
      <c r="TM47" s="446"/>
      <c r="TQ47" s="442" t="s">
        <v>14</v>
      </c>
      <c r="TR47" s="442"/>
      <c r="TS47" s="442"/>
      <c r="TT47" s="442"/>
      <c r="TU47" s="446" t="s">
        <v>169</v>
      </c>
      <c r="TV47" s="446"/>
      <c r="TW47" s="446"/>
      <c r="TX47" s="446"/>
      <c r="TY47" s="446"/>
      <c r="UC47" s="442" t="s">
        <v>14</v>
      </c>
      <c r="UD47" s="442"/>
      <c r="UE47" s="442"/>
      <c r="UF47" s="442"/>
      <c r="UG47" s="446" t="s">
        <v>169</v>
      </c>
      <c r="UH47" s="446"/>
      <c r="UI47" s="446"/>
      <c r="UJ47" s="446"/>
      <c r="UK47" s="446"/>
      <c r="UO47" s="442" t="s">
        <v>14</v>
      </c>
      <c r="UP47" s="442"/>
      <c r="UQ47" s="442"/>
      <c r="UR47" s="442"/>
      <c r="US47" s="446" t="s">
        <v>169</v>
      </c>
      <c r="UT47" s="446"/>
      <c r="UU47" s="446"/>
      <c r="UV47" s="446"/>
      <c r="UW47" s="446"/>
      <c r="VA47" s="442" t="s">
        <v>14</v>
      </c>
      <c r="VB47" s="442"/>
      <c r="VC47" s="442"/>
      <c r="VD47" s="442"/>
      <c r="VE47" s="446" t="s">
        <v>169</v>
      </c>
      <c r="VF47" s="446"/>
      <c r="VG47" s="446"/>
      <c r="VH47" s="446"/>
      <c r="VI47" s="446"/>
      <c r="VM47" s="442" t="s">
        <v>14</v>
      </c>
      <c r="VN47" s="442"/>
      <c r="VO47" s="442"/>
      <c r="VP47" s="442"/>
      <c r="VQ47" s="446" t="s">
        <v>169</v>
      </c>
      <c r="VR47" s="446"/>
      <c r="VS47" s="446"/>
      <c r="VT47" s="446"/>
      <c r="VU47" s="446"/>
      <c r="VY47" s="442" t="s">
        <v>14</v>
      </c>
      <c r="VZ47" s="442"/>
      <c r="WA47" s="442"/>
      <c r="WB47" s="442"/>
      <c r="WC47" s="446" t="s">
        <v>169</v>
      </c>
      <c r="WD47" s="446"/>
      <c r="WE47" s="446"/>
      <c r="WF47" s="446"/>
      <c r="WG47" s="446"/>
      <c r="WK47" s="442" t="s">
        <v>14</v>
      </c>
      <c r="WL47" s="442"/>
      <c r="WM47" s="442"/>
      <c r="WN47" s="442"/>
      <c r="WO47" s="446" t="s">
        <v>169</v>
      </c>
      <c r="WP47" s="446"/>
      <c r="WQ47" s="446"/>
      <c r="WR47" s="446"/>
      <c r="WS47" s="446"/>
      <c r="WW47" s="442" t="s">
        <v>14</v>
      </c>
      <c r="WX47" s="442"/>
      <c r="WY47" s="442"/>
      <c r="WZ47" s="442"/>
      <c r="XA47" s="446" t="s">
        <v>169</v>
      </c>
      <c r="XB47" s="446"/>
      <c r="XC47" s="446"/>
      <c r="XD47" s="446"/>
      <c r="XE47" s="446"/>
      <c r="XI47" s="442" t="s">
        <v>14</v>
      </c>
      <c r="XJ47" s="442"/>
      <c r="XK47" s="442"/>
      <c r="XL47" s="442"/>
      <c r="XM47" s="446" t="s">
        <v>169</v>
      </c>
      <c r="XN47" s="446"/>
      <c r="XO47" s="446"/>
      <c r="XP47" s="446"/>
      <c r="XQ47" s="446"/>
      <c r="XU47" s="442" t="s">
        <v>14</v>
      </c>
      <c r="XV47" s="442"/>
      <c r="XW47" s="442"/>
      <c r="XX47" s="442"/>
      <c r="XY47" s="446" t="s">
        <v>169</v>
      </c>
      <c r="XZ47" s="446"/>
      <c r="YA47" s="446"/>
      <c r="YB47" s="446"/>
      <c r="YC47" s="446"/>
      <c r="YG47" s="442" t="s">
        <v>14</v>
      </c>
      <c r="YH47" s="442"/>
      <c r="YI47" s="442"/>
      <c r="YJ47" s="442"/>
      <c r="YK47" s="446" t="s">
        <v>169</v>
      </c>
      <c r="YL47" s="446"/>
      <c r="YM47" s="446"/>
      <c r="YN47" s="446"/>
      <c r="YO47" s="446"/>
      <c r="YS47" s="442" t="s">
        <v>14</v>
      </c>
      <c r="YT47" s="442"/>
      <c r="YU47" s="442"/>
      <c r="YV47" s="442"/>
      <c r="YW47" s="446" t="s">
        <v>169</v>
      </c>
      <c r="YX47" s="446"/>
      <c r="YY47" s="446"/>
      <c r="YZ47" s="446"/>
      <c r="ZA47" s="446"/>
      <c r="ZE47" s="442" t="s">
        <v>14</v>
      </c>
      <c r="ZF47" s="442"/>
      <c r="ZG47" s="442"/>
      <c r="ZH47" s="442"/>
      <c r="ZI47" s="446" t="s">
        <v>169</v>
      </c>
      <c r="ZJ47" s="446"/>
      <c r="ZK47" s="446"/>
      <c r="ZL47" s="446"/>
      <c r="ZM47" s="446"/>
      <c r="ZQ47" s="442" t="s">
        <v>14</v>
      </c>
      <c r="ZR47" s="442"/>
      <c r="ZS47" s="442"/>
      <c r="ZT47" s="442"/>
      <c r="ZU47" s="446" t="s">
        <v>169</v>
      </c>
      <c r="ZV47" s="446"/>
      <c r="ZW47" s="446"/>
      <c r="ZX47" s="446"/>
      <c r="ZY47" s="446"/>
      <c r="AAC47" s="442" t="s">
        <v>14</v>
      </c>
      <c r="AAD47" s="442"/>
      <c r="AAE47" s="442"/>
      <c r="AAF47" s="442"/>
      <c r="AAG47" s="446" t="s">
        <v>169</v>
      </c>
      <c r="AAH47" s="446"/>
      <c r="AAI47" s="446"/>
      <c r="AAJ47" s="446"/>
      <c r="AAK47" s="446"/>
      <c r="AAO47" s="442" t="s">
        <v>14</v>
      </c>
      <c r="AAP47" s="442"/>
      <c r="AAQ47" s="442"/>
      <c r="AAR47" s="442"/>
      <c r="AAS47" s="446" t="s">
        <v>169</v>
      </c>
      <c r="AAT47" s="446"/>
      <c r="AAU47" s="446"/>
      <c r="AAV47" s="446"/>
      <c r="AAW47" s="446"/>
      <c r="ABA47" s="442" t="s">
        <v>14</v>
      </c>
      <c r="ABB47" s="442"/>
      <c r="ABC47" s="442"/>
      <c r="ABD47" s="442"/>
      <c r="ABE47" s="446" t="s">
        <v>169</v>
      </c>
      <c r="ABF47" s="446"/>
      <c r="ABG47" s="446"/>
      <c r="ABH47" s="446"/>
      <c r="ABI47" s="446"/>
      <c r="ABM47" s="442" t="s">
        <v>14</v>
      </c>
      <c r="ABN47" s="442"/>
      <c r="ABO47" s="442"/>
      <c r="ABP47" s="442"/>
      <c r="ABQ47" s="446" t="s">
        <v>169</v>
      </c>
      <c r="ABR47" s="446"/>
      <c r="ABS47" s="446"/>
      <c r="ABT47" s="446"/>
      <c r="ABU47" s="446"/>
      <c r="ABY47" s="442" t="s">
        <v>14</v>
      </c>
      <c r="ABZ47" s="442"/>
      <c r="ACA47" s="442"/>
      <c r="ACB47" s="442"/>
      <c r="ACC47" s="446" t="s">
        <v>169</v>
      </c>
      <c r="ACD47" s="446"/>
      <c r="ACE47" s="446"/>
      <c r="ACF47" s="446"/>
      <c r="ACG47" s="446"/>
      <c r="ACK47" s="442" t="s">
        <v>14</v>
      </c>
      <c r="ACL47" s="442"/>
      <c r="ACM47" s="442"/>
      <c r="ACN47" s="442"/>
      <c r="ACO47" s="446" t="s">
        <v>169</v>
      </c>
      <c r="ACP47" s="446"/>
      <c r="ACQ47" s="446"/>
      <c r="ACR47" s="446"/>
      <c r="ACS47" s="446"/>
      <c r="ACW47" s="442" t="s">
        <v>14</v>
      </c>
      <c r="ACX47" s="442"/>
      <c r="ACY47" s="442"/>
      <c r="ACZ47" s="442"/>
      <c r="ADA47" s="446" t="s">
        <v>169</v>
      </c>
      <c r="ADB47" s="446"/>
      <c r="ADC47" s="446"/>
      <c r="ADD47" s="446"/>
      <c r="ADE47" s="446"/>
      <c r="ADI47" s="442" t="s">
        <v>14</v>
      </c>
      <c r="ADJ47" s="442"/>
      <c r="ADK47" s="442"/>
      <c r="ADL47" s="442"/>
      <c r="ADM47" s="446" t="s">
        <v>169</v>
      </c>
      <c r="ADN47" s="446"/>
      <c r="ADO47" s="446"/>
      <c r="ADP47" s="446"/>
      <c r="ADQ47" s="446"/>
      <c r="ADU47" s="442" t="s">
        <v>14</v>
      </c>
      <c r="ADV47" s="442"/>
      <c r="ADW47" s="442"/>
      <c r="ADX47" s="442"/>
      <c r="ADY47" s="446" t="s">
        <v>169</v>
      </c>
      <c r="ADZ47" s="446"/>
      <c r="AEA47" s="446"/>
      <c r="AEB47" s="446"/>
      <c r="AEC47" s="446"/>
      <c r="AEG47" s="442" t="s">
        <v>14</v>
      </c>
      <c r="AEH47" s="442"/>
      <c r="AEI47" s="442"/>
      <c r="AEJ47" s="442"/>
      <c r="AEK47" s="446" t="s">
        <v>169</v>
      </c>
      <c r="AEL47" s="446"/>
      <c r="AEM47" s="446"/>
      <c r="AEN47" s="446"/>
      <c r="AEO47" s="446"/>
      <c r="AES47" s="442" t="s">
        <v>14</v>
      </c>
      <c r="AET47" s="442"/>
      <c r="AEU47" s="442"/>
      <c r="AEV47" s="442"/>
      <c r="AEW47" s="446" t="s">
        <v>169</v>
      </c>
      <c r="AEX47" s="446"/>
      <c r="AEY47" s="446"/>
      <c r="AEZ47" s="446"/>
      <c r="AFA47" s="446"/>
      <c r="AFE47" s="442" t="s">
        <v>14</v>
      </c>
      <c r="AFF47" s="442"/>
      <c r="AFG47" s="442"/>
      <c r="AFH47" s="442"/>
      <c r="AFI47" s="446" t="s">
        <v>169</v>
      </c>
      <c r="AFJ47" s="446"/>
      <c r="AFK47" s="446"/>
      <c r="AFL47" s="446"/>
      <c r="AFM47" s="446"/>
      <c r="AFQ47" s="442" t="s">
        <v>14</v>
      </c>
      <c r="AFR47" s="442"/>
      <c r="AFS47" s="442"/>
      <c r="AFT47" s="442"/>
      <c r="AFU47" s="446" t="s">
        <v>169</v>
      </c>
      <c r="AFV47" s="446"/>
      <c r="AFW47" s="446"/>
      <c r="AFX47" s="446"/>
      <c r="AFY47" s="446"/>
      <c r="AGC47" s="442" t="s">
        <v>14</v>
      </c>
      <c r="AGD47" s="442"/>
      <c r="AGE47" s="442"/>
      <c r="AGF47" s="442"/>
      <c r="AGG47" s="446" t="s">
        <v>169</v>
      </c>
      <c r="AGH47" s="446"/>
      <c r="AGI47" s="446"/>
      <c r="AGJ47" s="446"/>
      <c r="AGK47" s="446"/>
      <c r="AGO47" s="442" t="s">
        <v>14</v>
      </c>
      <c r="AGP47" s="442"/>
      <c r="AGQ47" s="442"/>
      <c r="AGR47" s="442"/>
      <c r="AGS47" s="446" t="s">
        <v>169</v>
      </c>
      <c r="AGT47" s="446"/>
      <c r="AGU47" s="446"/>
      <c r="AGV47" s="446"/>
      <c r="AGW47" s="446"/>
      <c r="AHA47" s="442" t="s">
        <v>14</v>
      </c>
      <c r="AHB47" s="442"/>
      <c r="AHC47" s="442"/>
      <c r="AHD47" s="442"/>
      <c r="AHE47" s="446" t="s">
        <v>169</v>
      </c>
      <c r="AHF47" s="446"/>
      <c r="AHG47" s="446"/>
      <c r="AHH47" s="446"/>
      <c r="AHI47" s="446"/>
      <c r="AHM47" s="442" t="s">
        <v>14</v>
      </c>
      <c r="AHN47" s="442"/>
      <c r="AHO47" s="442"/>
      <c r="AHP47" s="442"/>
      <c r="AHQ47" s="446" t="s">
        <v>169</v>
      </c>
      <c r="AHR47" s="446"/>
      <c r="AHS47" s="446"/>
      <c r="AHT47" s="446"/>
      <c r="AHU47" s="446"/>
      <c r="AHY47" s="442" t="s">
        <v>14</v>
      </c>
      <c r="AHZ47" s="442"/>
      <c r="AIA47" s="442"/>
      <c r="AIB47" s="442"/>
      <c r="AIC47" s="446" t="s">
        <v>169</v>
      </c>
      <c r="AID47" s="446"/>
      <c r="AIE47" s="446"/>
      <c r="AIF47" s="446"/>
      <c r="AIG47" s="446"/>
      <c r="AIK47" s="442" t="s">
        <v>14</v>
      </c>
      <c r="AIL47" s="442"/>
      <c r="AIM47" s="442"/>
      <c r="AIN47" s="442"/>
      <c r="AIO47" s="446" t="s">
        <v>169</v>
      </c>
      <c r="AIP47" s="446"/>
      <c r="AIQ47" s="446"/>
      <c r="AIR47" s="446"/>
      <c r="AIS47" s="446"/>
      <c r="AIW47" s="442" t="s">
        <v>14</v>
      </c>
      <c r="AIX47" s="442"/>
      <c r="AIY47" s="442"/>
      <c r="AIZ47" s="442"/>
      <c r="AJA47" s="446" t="s">
        <v>169</v>
      </c>
      <c r="AJB47" s="446"/>
      <c r="AJC47" s="446"/>
      <c r="AJD47" s="446"/>
      <c r="AJE47" s="446"/>
      <c r="AJI47" s="442" t="s">
        <v>14</v>
      </c>
      <c r="AJJ47" s="442"/>
      <c r="AJK47" s="442"/>
      <c r="AJL47" s="442"/>
      <c r="AJM47" s="446" t="s">
        <v>169</v>
      </c>
      <c r="AJN47" s="446"/>
      <c r="AJO47" s="446"/>
      <c r="AJP47" s="446"/>
      <c r="AJQ47" s="446"/>
      <c r="AJU47" s="442" t="s">
        <v>14</v>
      </c>
      <c r="AJV47" s="442"/>
      <c r="AJW47" s="442"/>
      <c r="AJX47" s="442"/>
      <c r="AJY47" s="446" t="s">
        <v>169</v>
      </c>
      <c r="AJZ47" s="446"/>
      <c r="AKA47" s="446"/>
      <c r="AKB47" s="446"/>
      <c r="AKC47" s="446"/>
      <c r="AKG47" s="442" t="s">
        <v>14</v>
      </c>
      <c r="AKH47" s="442"/>
      <c r="AKI47" s="442"/>
      <c r="AKJ47" s="442"/>
      <c r="AKK47" s="441"/>
      <c r="AKL47" s="441"/>
      <c r="AKM47" s="441"/>
      <c r="AKN47" s="441"/>
      <c r="AKO47" s="441"/>
      <c r="AKP47" s="184"/>
      <c r="AKQ47" s="184"/>
      <c r="AKR47" s="184"/>
      <c r="AKS47" s="445"/>
      <c r="AKT47" s="445"/>
      <c r="AKU47" s="445"/>
      <c r="AKV47" s="445"/>
      <c r="AKW47" s="441"/>
      <c r="AKX47" s="441"/>
      <c r="AKY47" s="441"/>
      <c r="AKZ47" s="441"/>
      <c r="ALA47" s="441"/>
      <c r="ALB47" s="184"/>
      <c r="ALC47" s="184"/>
      <c r="ALD47" s="184"/>
      <c r="ALE47" s="445"/>
      <c r="ALF47" s="445"/>
      <c r="ALG47" s="445"/>
      <c r="ALH47" s="445"/>
      <c r="ALI47" s="184"/>
      <c r="ALJ47" s="184"/>
      <c r="ALK47" s="184"/>
      <c r="ALL47" s="184"/>
      <c r="ALM47" s="184"/>
      <c r="ALN47" s="184"/>
      <c r="ALO47" s="184"/>
      <c r="ALP47" s="184"/>
      <c r="ALQ47" s="184"/>
      <c r="ALR47" s="184"/>
      <c r="ALS47" s="184"/>
      <c r="ALT47" s="184"/>
      <c r="ALU47" s="184"/>
      <c r="ALV47" s="184"/>
      <c r="ALW47" s="184"/>
      <c r="ALX47" s="184"/>
      <c r="ALY47" s="184"/>
      <c r="ALZ47" s="184"/>
      <c r="AMA47" s="184"/>
      <c r="AMB47" s="184"/>
      <c r="AMC47" s="184"/>
      <c r="AMD47" s="184"/>
      <c r="AME47" s="184"/>
      <c r="AMF47" s="184"/>
      <c r="AMG47" s="184"/>
      <c r="AMH47" s="184"/>
      <c r="AMI47" s="184"/>
      <c r="AMJ47" s="184"/>
      <c r="AMK47" s="184"/>
      <c r="AML47" s="184"/>
      <c r="AMM47" s="184"/>
      <c r="AMN47" s="184"/>
      <c r="AMO47" s="184"/>
      <c r="AMP47" s="184"/>
      <c r="AMQ47" s="184"/>
      <c r="AMR47" s="184"/>
      <c r="AMS47" s="184"/>
      <c r="AMT47" s="184"/>
      <c r="AMU47" s="184"/>
      <c r="AMV47" s="184"/>
      <c r="AMW47" s="184"/>
      <c r="AMX47" s="184"/>
      <c r="AMY47" s="184"/>
      <c r="AMZ47" s="184"/>
      <c r="ANA47" s="184"/>
      <c r="ANB47" s="184"/>
      <c r="ANC47" s="184"/>
      <c r="AND47" s="184"/>
      <c r="ANE47" s="184"/>
      <c r="ANF47" s="184"/>
      <c r="ANG47" s="184"/>
      <c r="ANH47" s="184"/>
      <c r="ANI47" s="184"/>
      <c r="ANJ47" s="184"/>
      <c r="ANK47" s="184"/>
      <c r="ANL47" s="184"/>
      <c r="ANM47" s="184"/>
      <c r="ANN47" s="184"/>
      <c r="ANO47" s="184"/>
      <c r="ANP47" s="184"/>
      <c r="ANQ47" s="184"/>
      <c r="ANR47" s="184"/>
      <c r="ANS47" s="184"/>
      <c r="ANT47" s="184"/>
      <c r="ANU47" s="184"/>
      <c r="ANV47" s="184"/>
      <c r="ANW47" s="184"/>
      <c r="ANX47" s="184"/>
      <c r="ANY47" s="184"/>
      <c r="ANZ47" s="184"/>
      <c r="AOA47" s="184"/>
      <c r="AOB47" s="184"/>
      <c r="AOC47" s="184"/>
      <c r="AOD47" s="184"/>
      <c r="AOE47" s="184"/>
      <c r="AOF47" s="184"/>
      <c r="AOG47" s="184"/>
      <c r="AOH47" s="184"/>
      <c r="AOI47" s="184"/>
      <c r="AOJ47" s="184"/>
      <c r="AOK47" s="184"/>
      <c r="AOL47" s="184"/>
      <c r="AOM47" s="184"/>
      <c r="AON47" s="184"/>
      <c r="AOO47" s="184"/>
      <c r="AOP47" s="184"/>
      <c r="AOQ47" s="184"/>
      <c r="AOR47" s="184"/>
      <c r="AOS47" s="184"/>
      <c r="AOT47" s="184"/>
      <c r="AOU47" s="184"/>
      <c r="AOV47" s="184"/>
      <c r="AOW47" s="184"/>
      <c r="AOX47" s="184"/>
      <c r="AOY47" s="184"/>
      <c r="AOZ47" s="184"/>
      <c r="APA47" s="184"/>
      <c r="APB47" s="184"/>
      <c r="APC47" s="184"/>
      <c r="APD47" s="184"/>
      <c r="APE47" s="184"/>
      <c r="APF47" s="184"/>
      <c r="APG47" s="184"/>
      <c r="APH47" s="184"/>
      <c r="API47" s="184"/>
      <c r="APJ47" s="184"/>
      <c r="APK47" s="184"/>
      <c r="APL47" s="184"/>
      <c r="APM47" s="184"/>
      <c r="APN47" s="184"/>
      <c r="APO47" s="184"/>
      <c r="APP47" s="184"/>
      <c r="APQ47" s="184"/>
      <c r="APR47" s="184"/>
      <c r="APS47" s="184"/>
      <c r="APT47" s="184"/>
      <c r="APU47" s="184"/>
      <c r="APV47" s="184"/>
      <c r="APW47" s="184"/>
      <c r="APX47" s="184"/>
      <c r="APY47" s="184"/>
      <c r="APZ47" s="184"/>
      <c r="AQA47" s="184"/>
      <c r="AQB47" s="184"/>
      <c r="AQC47" s="184"/>
      <c r="AQD47" s="184"/>
      <c r="AQE47" s="184"/>
      <c r="AQF47" s="184"/>
      <c r="AQG47" s="184"/>
      <c r="AQH47" s="184"/>
      <c r="AQI47" s="184"/>
      <c r="AQJ47" s="184"/>
      <c r="AQK47" s="184"/>
      <c r="AQL47" s="184"/>
      <c r="AQM47" s="184"/>
      <c r="AQN47" s="184"/>
      <c r="AQO47" s="184"/>
      <c r="AQP47" s="184"/>
      <c r="AQQ47" s="184"/>
      <c r="AQR47" s="184"/>
      <c r="AQS47" s="184"/>
      <c r="AQT47" s="184"/>
      <c r="AQU47" s="184"/>
      <c r="AQV47" s="184"/>
      <c r="AQW47" s="184"/>
      <c r="AQX47" s="184"/>
      <c r="AQY47" s="184"/>
      <c r="AQZ47" s="184"/>
      <c r="ARA47" s="184"/>
      <c r="ARB47" s="184"/>
      <c r="ARC47" s="184"/>
      <c r="ARD47" s="184"/>
      <c r="ARE47" s="184"/>
      <c r="ARF47" s="184"/>
      <c r="ARG47" s="184"/>
      <c r="ARH47" s="184"/>
      <c r="ARI47" s="184"/>
      <c r="ARJ47" s="184"/>
      <c r="ARK47" s="184"/>
      <c r="ARL47" s="184"/>
      <c r="ARM47" s="184"/>
      <c r="ARN47" s="184"/>
      <c r="ARO47" s="184"/>
      <c r="ARP47" s="184"/>
      <c r="ARQ47" s="184"/>
      <c r="ARR47" s="184"/>
      <c r="ARS47" s="184"/>
      <c r="ART47" s="184"/>
      <c r="ARU47" s="184"/>
      <c r="ARV47" s="184"/>
      <c r="ARW47" s="184"/>
      <c r="ARX47" s="184"/>
      <c r="ARY47" s="184"/>
      <c r="ARZ47" s="184"/>
      <c r="ASA47" s="184"/>
      <c r="ASB47" s="184"/>
      <c r="ASC47" s="184"/>
      <c r="ASD47" s="184"/>
      <c r="ASE47" s="184"/>
      <c r="ASF47" s="184"/>
      <c r="ASG47" s="184"/>
      <c r="ASH47" s="184"/>
      <c r="ASI47" s="184"/>
      <c r="ASJ47" s="184"/>
      <c r="ASK47" s="184"/>
      <c r="ASL47" s="184"/>
      <c r="ASM47" s="184"/>
      <c r="ASN47" s="184"/>
      <c r="ASO47" s="184"/>
      <c r="ASP47" s="184"/>
      <c r="ASQ47" s="184"/>
      <c r="ASR47" s="184"/>
      <c r="ASS47" s="184"/>
      <c r="AST47" s="184"/>
      <c r="ASU47" s="184"/>
      <c r="ASV47" s="184"/>
      <c r="ASW47" s="184"/>
      <c r="ASX47" s="184"/>
      <c r="ASY47" s="184"/>
      <c r="ASZ47" s="184"/>
      <c r="ATA47" s="184"/>
      <c r="ATB47" s="184"/>
      <c r="ATC47" s="184"/>
      <c r="ATD47" s="184"/>
      <c r="ATE47" s="184"/>
      <c r="ATF47" s="184"/>
      <c r="ATG47" s="184"/>
      <c r="ATH47" s="184"/>
      <c r="ATI47" s="184"/>
      <c r="ATJ47" s="184"/>
      <c r="ATK47" s="184"/>
      <c r="ATL47" s="184"/>
      <c r="ATM47" s="184"/>
      <c r="ATN47" s="184"/>
      <c r="ATO47" s="184"/>
      <c r="ATP47" s="184"/>
      <c r="ATQ47" s="184"/>
      <c r="ATR47" s="184"/>
      <c r="ATS47" s="184"/>
      <c r="ATT47" s="184"/>
      <c r="ATU47" s="184"/>
      <c r="ATV47" s="184"/>
      <c r="ATW47" s="184"/>
      <c r="ATX47" s="184"/>
      <c r="ATY47" s="184"/>
      <c r="ATZ47" s="184"/>
      <c r="AUA47" s="184"/>
      <c r="AUB47" s="184"/>
      <c r="AUC47" s="184"/>
      <c r="AUD47" s="184"/>
      <c r="AUE47" s="184"/>
      <c r="AUF47" s="184"/>
      <c r="AUG47" s="184"/>
      <c r="AUH47" s="184"/>
      <c r="AUI47" s="184"/>
      <c r="AUJ47" s="184"/>
      <c r="AUK47" s="184"/>
      <c r="AUL47" s="184"/>
      <c r="AUM47" s="184"/>
      <c r="AUN47" s="184"/>
      <c r="AUO47" s="184"/>
      <c r="AUP47" s="184"/>
      <c r="AUQ47" s="184"/>
      <c r="AUR47" s="184"/>
      <c r="AUS47" s="184"/>
      <c r="AUT47" s="184"/>
      <c r="AUU47" s="184"/>
      <c r="AUV47" s="184"/>
      <c r="AUW47" s="184"/>
      <c r="AUX47" s="184"/>
      <c r="AUY47" s="184"/>
      <c r="AUZ47" s="184"/>
      <c r="AVA47" s="184"/>
      <c r="AVB47" s="184"/>
      <c r="AVC47" s="184"/>
      <c r="AVD47" s="184"/>
      <c r="AVE47" s="184"/>
      <c r="AVF47" s="184"/>
      <c r="AVG47" s="184"/>
      <c r="AVH47" s="184"/>
      <c r="AVI47" s="184"/>
      <c r="AVJ47" s="184"/>
      <c r="AVK47" s="184"/>
      <c r="AVL47" s="184"/>
      <c r="AVM47" s="184"/>
      <c r="AVN47" s="184"/>
      <c r="AVO47" s="184"/>
      <c r="AVP47" s="184"/>
      <c r="AVQ47" s="184"/>
      <c r="AVR47" s="184"/>
      <c r="AVS47" s="184"/>
      <c r="AVT47" s="184"/>
      <c r="AVU47" s="184"/>
      <c r="AVV47" s="184"/>
      <c r="AVW47" s="184"/>
      <c r="AVX47" s="184"/>
      <c r="AVY47" s="184"/>
      <c r="AVZ47" s="184"/>
      <c r="AWA47" s="184"/>
      <c r="AWB47" s="184"/>
      <c r="AWC47" s="184"/>
      <c r="AWD47" s="184"/>
      <c r="AWE47" s="184"/>
      <c r="AWF47" s="184"/>
      <c r="AWG47" s="184"/>
      <c r="AWH47" s="184"/>
      <c r="AWI47" s="184"/>
      <c r="AWJ47" s="184"/>
      <c r="AWK47" s="184"/>
      <c r="AWL47" s="184"/>
      <c r="AWM47" s="184"/>
      <c r="AWN47" s="184"/>
      <c r="AWO47" s="184"/>
      <c r="AWP47" s="184"/>
      <c r="AWQ47" s="184"/>
      <c r="AWR47" s="184"/>
      <c r="AWS47" s="184"/>
      <c r="AWT47" s="184"/>
      <c r="AWU47" s="184"/>
      <c r="AWV47" s="184"/>
      <c r="AWW47" s="184"/>
      <c r="AWX47" s="184"/>
      <c r="AWY47" s="184"/>
      <c r="AWZ47" s="184"/>
      <c r="AXA47" s="184"/>
      <c r="AXB47" s="184"/>
      <c r="AXC47" s="184"/>
      <c r="AXD47" s="184"/>
      <c r="AXE47" s="184"/>
      <c r="AXF47" s="184"/>
      <c r="AXG47" s="184"/>
      <c r="AXH47" s="184"/>
      <c r="AXI47" s="184"/>
    </row>
  </sheetData>
  <sheetProtection algorithmName="SHA-512" hashValue="Uj7Inf7/TFXVWpJc4CQrBgDlbe8P5aQmAIUtBQdTikNgwlEnl29B37jjaxFUTPih2767cl8aCRAt6jiy7nLg+w==" saltValue="ESJtR9UsCHiBdYBCMX897w==" spinCount="100000" sheet="1" objects="1" scenarios="1" formatCells="0" formatColumns="0" formatRows="0" insertColumns="0" insertRows="0" insertHyperlinks="0" deleteColumns="0" deleteRows="0"/>
  <mergeCells count="7538">
    <mergeCell ref="ADY6:ADZ6"/>
    <mergeCell ref="AEK6:AEL6"/>
    <mergeCell ref="AEW6:AEX6"/>
    <mergeCell ref="AFI6:AFJ6"/>
    <mergeCell ref="AFU6:AFV6"/>
    <mergeCell ref="AGG6:AGH6"/>
    <mergeCell ref="AGS6:AGT6"/>
    <mergeCell ref="AHE6:AHF6"/>
    <mergeCell ref="AHQ6:AHR6"/>
    <mergeCell ref="AIC6:AID6"/>
    <mergeCell ref="AIO6:AIP6"/>
    <mergeCell ref="AJA6:AJB6"/>
    <mergeCell ref="AJM6:AJN6"/>
    <mergeCell ref="AJY6:AJZ6"/>
    <mergeCell ref="A6:B6"/>
    <mergeCell ref="M6:N6"/>
    <mergeCell ref="Y6:Z6"/>
    <mergeCell ref="AK6:AL6"/>
    <mergeCell ref="AW6:AX6"/>
    <mergeCell ref="BI6:BJ6"/>
    <mergeCell ref="BU6:BV6"/>
    <mergeCell ref="CG6:CH6"/>
    <mergeCell ref="CS6:CT6"/>
    <mergeCell ref="DE6:DF6"/>
    <mergeCell ref="DQ6:DR6"/>
    <mergeCell ref="EC6:ED6"/>
    <mergeCell ref="EO6:EP6"/>
    <mergeCell ref="FA6:FB6"/>
    <mergeCell ref="FM6:FN6"/>
    <mergeCell ref="FY6:FZ6"/>
    <mergeCell ref="GK6:GL6"/>
    <mergeCell ref="AGN6:AGO6"/>
    <mergeCell ref="AGL13:AGR16"/>
    <mergeCell ref="AGX13:AHD16"/>
    <mergeCell ref="AHJ13:AHP16"/>
    <mergeCell ref="AGV13:AGV16"/>
    <mergeCell ref="AGW13:AGW16"/>
    <mergeCell ref="AAG13:AAH16"/>
    <mergeCell ref="AAI13:AAI16"/>
    <mergeCell ref="AAJ13:AAJ16"/>
    <mergeCell ref="AAK13:AAK16"/>
    <mergeCell ref="ADP13:ADP16"/>
    <mergeCell ref="ADQ13:ADQ16"/>
    <mergeCell ref="ADY13:ADZ16"/>
    <mergeCell ref="ABE13:ABF16"/>
    <mergeCell ref="ABG13:ABG16"/>
    <mergeCell ref="AEA13:AEA16"/>
    <mergeCell ref="AGS13:AGT16"/>
    <mergeCell ref="XY13:XZ16"/>
    <mergeCell ref="YA13:YA16"/>
    <mergeCell ref="YB13:YB16"/>
    <mergeCell ref="YC13:YC16"/>
    <mergeCell ref="YK13:YL16"/>
    <mergeCell ref="YM13:YM16"/>
    <mergeCell ref="YD13:YJ16"/>
    <mergeCell ref="YP13:YV16"/>
    <mergeCell ref="YW13:YX16"/>
    <mergeCell ref="ZK13:ZK16"/>
    <mergeCell ref="ZL13:ZL16"/>
    <mergeCell ref="ZM13:ZM16"/>
    <mergeCell ref="ZU13:ZV16"/>
    <mergeCell ref="ZW13:ZW16"/>
    <mergeCell ref="ACS13:ACS16"/>
    <mergeCell ref="ABH13:ABH16"/>
    <mergeCell ref="XO13:XO16"/>
    <mergeCell ref="XP13:XP16"/>
    <mergeCell ref="XQ13:XQ16"/>
    <mergeCell ref="FQ13:FQ16"/>
    <mergeCell ref="EO13:EP16"/>
    <mergeCell ref="EQ13:EQ16"/>
    <mergeCell ref="ER13:ER16"/>
    <mergeCell ref="ES13:ES16"/>
    <mergeCell ref="FA13:FB16"/>
    <mergeCell ref="FC13:FC16"/>
    <mergeCell ref="FD13:FD16"/>
    <mergeCell ref="YN13:YN16"/>
    <mergeCell ref="YO13:YO16"/>
    <mergeCell ref="XC13:XC16"/>
    <mergeCell ref="WC13:WD16"/>
    <mergeCell ref="WE13:WE16"/>
    <mergeCell ref="WF13:WF16"/>
    <mergeCell ref="WG13:WG16"/>
    <mergeCell ref="WH13:WN16"/>
    <mergeCell ref="WT13:WZ16"/>
    <mergeCell ref="XF13:XL16"/>
    <mergeCell ref="NI13:NJ16"/>
    <mergeCell ref="NL13:NL16"/>
    <mergeCell ref="NM13:NM16"/>
    <mergeCell ref="TB13:TH16"/>
    <mergeCell ref="XR13:XX16"/>
    <mergeCell ref="VS13:VS16"/>
    <mergeCell ref="UJ13:UJ16"/>
    <mergeCell ref="UK13:UK16"/>
    <mergeCell ref="US13:UT16"/>
    <mergeCell ref="UU13:UU16"/>
    <mergeCell ref="UV13:UV16"/>
    <mergeCell ref="AJR13:AJX16"/>
    <mergeCell ref="AGU13:AGU16"/>
    <mergeCell ref="AFL13:AFL16"/>
    <mergeCell ref="AFM13:AFM16"/>
    <mergeCell ref="AFU13:AFV16"/>
    <mergeCell ref="AFW13:AFW16"/>
    <mergeCell ref="AFX13:AFX16"/>
    <mergeCell ref="AFY13:AFY16"/>
    <mergeCell ref="AFI13:AFJ16"/>
    <mergeCell ref="AFK13:AFK16"/>
    <mergeCell ref="AEB13:AEB16"/>
    <mergeCell ref="AEC13:AEC16"/>
    <mergeCell ref="AEK13:AEL16"/>
    <mergeCell ref="AEM13:AEM16"/>
    <mergeCell ref="AEN13:AEN16"/>
    <mergeCell ref="AEO13:AEO16"/>
    <mergeCell ref="AHS13:AHS16"/>
    <mergeCell ref="AHT13:AHT16"/>
    <mergeCell ref="AJP13:AJP16"/>
    <mergeCell ref="AJQ13:AJQ16"/>
    <mergeCell ref="AHV13:AIB16"/>
    <mergeCell ref="AIH13:AIN16"/>
    <mergeCell ref="AIT13:AIZ16"/>
    <mergeCell ref="AJF13:AJL16"/>
    <mergeCell ref="AHQ13:AHR16"/>
    <mergeCell ref="AJD13:AJD16"/>
    <mergeCell ref="AJE13:AJE16"/>
    <mergeCell ref="AJM13:AJN16"/>
    <mergeCell ref="AJO13:AJO16"/>
    <mergeCell ref="AIF13:AIF16"/>
    <mergeCell ref="AIG13:AIG16"/>
    <mergeCell ref="AIO13:AIP16"/>
    <mergeCell ref="AAZ12:ABD12"/>
    <mergeCell ref="ABL12:ABP12"/>
    <mergeCell ref="ZB12:ZC12"/>
    <mergeCell ref="ZN12:ZO12"/>
    <mergeCell ref="ZZ12:AAA12"/>
    <mergeCell ref="ZX13:ZX16"/>
    <mergeCell ref="AFB12:AFC12"/>
    <mergeCell ref="AFN12:AFO12"/>
    <mergeCell ref="AFZ12:AGA12"/>
    <mergeCell ref="AGG13:AGH16"/>
    <mergeCell ref="AGI13:AGI16"/>
    <mergeCell ref="AGJ13:AGJ16"/>
    <mergeCell ref="AGK13:AGK16"/>
    <mergeCell ref="ZZ13:AAF16"/>
    <mergeCell ref="AAL13:AAR16"/>
    <mergeCell ref="AAX13:ABD16"/>
    <mergeCell ref="ABJ13:ABP16"/>
    <mergeCell ref="ABV13:ACB16"/>
    <mergeCell ref="ACH13:ACN16"/>
    <mergeCell ref="ACT13:ACZ16"/>
    <mergeCell ref="ADF13:ADL16"/>
    <mergeCell ref="ADR13:ADX16"/>
    <mergeCell ref="AED13:AEJ16"/>
    <mergeCell ref="AEP13:AEV16"/>
    <mergeCell ref="AFB13:AFH16"/>
    <mergeCell ref="AFN13:AFT16"/>
    <mergeCell ref="AFZ13:AGF16"/>
    <mergeCell ref="ACQ13:ACQ16"/>
    <mergeCell ref="ABU13:ABU16"/>
    <mergeCell ref="ADH12:ADL12"/>
    <mergeCell ref="ADT12:ADX12"/>
    <mergeCell ref="AEF12:AEJ12"/>
    <mergeCell ref="F13:L16"/>
    <mergeCell ref="AED12:AEE12"/>
    <mergeCell ref="AEP12:AEQ12"/>
    <mergeCell ref="AER12:AEV12"/>
    <mergeCell ref="AFD12:AFH12"/>
    <mergeCell ref="AFP12:AFT12"/>
    <mergeCell ref="R13:X16"/>
    <mergeCell ref="AD13:AJ16"/>
    <mergeCell ref="AP13:AV16"/>
    <mergeCell ref="BB13:BH16"/>
    <mergeCell ref="BN13:BT16"/>
    <mergeCell ref="BZ13:CF16"/>
    <mergeCell ref="CL13:CR16"/>
    <mergeCell ref="CX13:DD16"/>
    <mergeCell ref="DJ13:DP16"/>
    <mergeCell ref="DV13:EB16"/>
    <mergeCell ref="EH13:EN16"/>
    <mergeCell ref="ET13:EZ16"/>
    <mergeCell ref="FF13:FL16"/>
    <mergeCell ref="FR13:FX16"/>
    <mergeCell ref="GD13:GJ16"/>
    <mergeCell ref="ACR13:ACR16"/>
    <mergeCell ref="SZ13:SZ16"/>
    <mergeCell ref="TA13:TA16"/>
    <mergeCell ref="DL12:DP12"/>
    <mergeCell ref="LO13:LO16"/>
    <mergeCell ref="LP13:LP16"/>
    <mergeCell ref="LQ13:LQ16"/>
    <mergeCell ref="VE13:VF16"/>
    <mergeCell ref="VG13:VG16"/>
    <mergeCell ref="BY13:BY16"/>
    <mergeCell ref="CG13:CH16"/>
    <mergeCell ref="AKF12:AKJ12"/>
    <mergeCell ref="AHV12:AHW12"/>
    <mergeCell ref="AIH12:AII12"/>
    <mergeCell ref="AIT12:AIU12"/>
    <mergeCell ref="AHX12:AIB12"/>
    <mergeCell ref="AIJ12:AIN12"/>
    <mergeCell ref="AIV12:AIZ12"/>
    <mergeCell ref="AJA12:AJB12"/>
    <mergeCell ref="AJC12:AJE12"/>
    <mergeCell ref="AJM12:AJN12"/>
    <mergeCell ref="AHE13:AHF16"/>
    <mergeCell ref="AHG13:AHG16"/>
    <mergeCell ref="AHH13:AHH16"/>
    <mergeCell ref="AHI13:AHI16"/>
    <mergeCell ref="AHL12:AHP12"/>
    <mergeCell ref="AHU13:AHU16"/>
    <mergeCell ref="AIC13:AID16"/>
    <mergeCell ref="AIE13:AIE16"/>
    <mergeCell ref="AKC13:AKC16"/>
    <mergeCell ref="AJO12:AJQ12"/>
    <mergeCell ref="AJY12:AJZ12"/>
    <mergeCell ref="AKA12:AKC12"/>
    <mergeCell ref="AHQ12:AHR12"/>
    <mergeCell ref="AHS12:AHU12"/>
    <mergeCell ref="AIC12:AID12"/>
    <mergeCell ref="AIE12:AIG12"/>
    <mergeCell ref="AIO12:AIP12"/>
    <mergeCell ref="AIQ12:AIS12"/>
    <mergeCell ref="AKD13:AKJ16"/>
    <mergeCell ref="AKB13:AKB16"/>
    <mergeCell ref="AJA13:AJB16"/>
    <mergeCell ref="AJC13:AJC16"/>
    <mergeCell ref="ADR12:ADS12"/>
    <mergeCell ref="UX12:UY12"/>
    <mergeCell ref="VJ12:VK12"/>
    <mergeCell ref="VV12:VW12"/>
    <mergeCell ref="AJR12:AJS12"/>
    <mergeCell ref="AKD12:AKE12"/>
    <mergeCell ref="AJH12:AJL12"/>
    <mergeCell ref="AJT12:AJX12"/>
    <mergeCell ref="AGZ12:AHD12"/>
    <mergeCell ref="AGL12:AGM12"/>
    <mergeCell ref="AGX12:AGY12"/>
    <mergeCell ref="AEW13:AEX16"/>
    <mergeCell ref="AEY13:AEY16"/>
    <mergeCell ref="AEZ13:AEZ16"/>
    <mergeCell ref="AFA13:AFA16"/>
    <mergeCell ref="AEW12:AEX12"/>
    <mergeCell ref="AEY12:AFA12"/>
    <mergeCell ref="AFK12:AFM12"/>
    <mergeCell ref="AFU12:AFV12"/>
    <mergeCell ref="XT12:XX12"/>
    <mergeCell ref="YF12:YJ12"/>
    <mergeCell ref="YR12:YV12"/>
    <mergeCell ref="AJY13:AJZ16"/>
    <mergeCell ref="AKA13:AKA16"/>
    <mergeCell ref="ZD12:ZH12"/>
    <mergeCell ref="ZP12:ZT12"/>
    <mergeCell ref="AAB12:AAF12"/>
    <mergeCell ref="AAN12:AAR12"/>
    <mergeCell ref="VH13:VH16"/>
    <mergeCell ref="VI13:VI16"/>
    <mergeCell ref="UX13:VD16"/>
    <mergeCell ref="VJ13:VP16"/>
    <mergeCell ref="EH12:EI12"/>
    <mergeCell ref="JQ13:JR16"/>
    <mergeCell ref="JS13:JS16"/>
    <mergeCell ref="JT13:JT16"/>
    <mergeCell ref="JU13:JU16"/>
    <mergeCell ref="IS13:IT16"/>
    <mergeCell ref="IU13:IU16"/>
    <mergeCell ref="IV13:IV16"/>
    <mergeCell ref="IW13:IW16"/>
    <mergeCell ref="JE13:JF16"/>
    <mergeCell ref="JG13:JG16"/>
    <mergeCell ref="KC13:KD16"/>
    <mergeCell ref="JV13:KB16"/>
    <mergeCell ref="HX13:HX16"/>
    <mergeCell ref="AGI12:AGK12"/>
    <mergeCell ref="AGS12:AGT12"/>
    <mergeCell ref="AGU12:AGW12"/>
    <mergeCell ref="AGB12:AGF12"/>
    <mergeCell ref="AGN12:AGR12"/>
    <mergeCell ref="TN13:TT16"/>
    <mergeCell ref="RY13:RZ16"/>
    <mergeCell ref="ADY12:ADZ12"/>
    <mergeCell ref="AEA12:AEC12"/>
    <mergeCell ref="AEK12:AEL12"/>
    <mergeCell ref="AEM12:AEO12"/>
    <mergeCell ref="AAX12:AAY12"/>
    <mergeCell ref="ABJ12:ABK12"/>
    <mergeCell ref="ACC13:ACD16"/>
    <mergeCell ref="ACE13:ACE16"/>
    <mergeCell ref="ACF13:ACF16"/>
    <mergeCell ref="ACG13:ACG16"/>
    <mergeCell ref="ACO13:ACP16"/>
    <mergeCell ref="IL12:IM12"/>
    <mergeCell ref="IX12:IY12"/>
    <mergeCell ref="JJ12:JK12"/>
    <mergeCell ref="JH13:JH16"/>
    <mergeCell ref="JI13:JI16"/>
    <mergeCell ref="IN12:IR12"/>
    <mergeCell ref="IZ12:JD12"/>
    <mergeCell ref="JL12:JP12"/>
    <mergeCell ref="HN13:HT16"/>
    <mergeCell ref="HZ13:IF16"/>
    <mergeCell ref="IL13:IR16"/>
    <mergeCell ref="IX13:JD16"/>
    <mergeCell ref="JJ13:JP16"/>
    <mergeCell ref="LM13:LN16"/>
    <mergeCell ref="EJ12:EN12"/>
    <mergeCell ref="EV12:EZ12"/>
    <mergeCell ref="FH12:FL12"/>
    <mergeCell ref="FP13:FP16"/>
    <mergeCell ref="HY13:HY16"/>
    <mergeCell ref="IG13:IH16"/>
    <mergeCell ref="II13:II16"/>
    <mergeCell ref="IJ13:IJ16"/>
    <mergeCell ref="IK13:IK16"/>
    <mergeCell ref="HI13:HJ16"/>
    <mergeCell ref="HK13:HK16"/>
    <mergeCell ref="HL13:HL16"/>
    <mergeCell ref="HM13:HM16"/>
    <mergeCell ref="HU13:HV16"/>
    <mergeCell ref="HW13:HW16"/>
    <mergeCell ref="GN13:GN16"/>
    <mergeCell ref="GO13:GO16"/>
    <mergeCell ref="GW13:GX16"/>
    <mergeCell ref="MR12:MV12"/>
    <mergeCell ref="ND12:NH12"/>
    <mergeCell ref="NP12:NT12"/>
    <mergeCell ref="MP13:MV16"/>
    <mergeCell ref="NB13:NH16"/>
    <mergeCell ref="NN13:NT16"/>
    <mergeCell ref="QT12:QU12"/>
    <mergeCell ref="RF12:RG12"/>
    <mergeCell ref="RR12:RS12"/>
    <mergeCell ref="RP13:RP16"/>
    <mergeCell ref="RQ13:RQ16"/>
    <mergeCell ref="QV12:QZ12"/>
    <mergeCell ref="RH12:RL12"/>
    <mergeCell ref="OI13:OI16"/>
    <mergeCell ref="OJ13:OJ16"/>
    <mergeCell ref="OK13:OK16"/>
    <mergeCell ref="OS13:OT16"/>
    <mergeCell ref="OU13:OU16"/>
    <mergeCell ref="NU13:NV16"/>
    <mergeCell ref="NW13:NW16"/>
    <mergeCell ref="NX13:NX16"/>
    <mergeCell ref="NY13:NY16"/>
    <mergeCell ref="MW13:MX16"/>
    <mergeCell ref="MY13:MY16"/>
    <mergeCell ref="MZ13:MZ16"/>
    <mergeCell ref="NA13:NA16"/>
    <mergeCell ref="NK13:NK16"/>
    <mergeCell ref="OG13:OH16"/>
    <mergeCell ref="NZ13:OF16"/>
    <mergeCell ref="OL13:OR16"/>
    <mergeCell ref="OX13:PD16"/>
    <mergeCell ref="PJ13:PP16"/>
    <mergeCell ref="YG47:YJ47"/>
    <mergeCell ref="TE47:TH47"/>
    <mergeCell ref="TQ47:TT47"/>
    <mergeCell ref="UC47:UF47"/>
    <mergeCell ref="MS47:MV47"/>
    <mergeCell ref="NE47:NH47"/>
    <mergeCell ref="SK47:SO47"/>
    <mergeCell ref="SW47:TA47"/>
    <mergeCell ref="TI47:TM47"/>
    <mergeCell ref="TU47:TY47"/>
    <mergeCell ref="PM47:PP47"/>
    <mergeCell ref="PY47:QB47"/>
    <mergeCell ref="UG47:UK47"/>
    <mergeCell ref="US47:UW47"/>
    <mergeCell ref="VE47:VI47"/>
    <mergeCell ref="VQ47:VU47"/>
    <mergeCell ref="WC47:WG47"/>
    <mergeCell ref="VY47:WB47"/>
    <mergeCell ref="WO47:WS47"/>
    <mergeCell ref="XA47:XE47"/>
    <mergeCell ref="XM47:XQ47"/>
    <mergeCell ref="XY47:YC47"/>
    <mergeCell ref="XU47:XX47"/>
    <mergeCell ref="HI47:HM47"/>
    <mergeCell ref="HU47:HY47"/>
    <mergeCell ref="IG47:IK47"/>
    <mergeCell ref="IS47:IW47"/>
    <mergeCell ref="JE47:JI47"/>
    <mergeCell ref="JQ47:JU47"/>
    <mergeCell ref="KC47:KG47"/>
    <mergeCell ref="UO47:UR47"/>
    <mergeCell ref="VA47:VD47"/>
    <mergeCell ref="VM47:VP47"/>
    <mergeCell ref="AAS47:AAW47"/>
    <mergeCell ref="RA47:RE47"/>
    <mergeCell ref="RM47:RQ47"/>
    <mergeCell ref="RY47:SC47"/>
    <mergeCell ref="QK47:QN47"/>
    <mergeCell ref="QW47:QZ47"/>
    <mergeCell ref="RI47:RL47"/>
    <mergeCell ref="RU47:RX47"/>
    <mergeCell ref="LY47:MC47"/>
    <mergeCell ref="MK47:MO47"/>
    <mergeCell ref="MW47:NA47"/>
    <mergeCell ref="NI47:NM47"/>
    <mergeCell ref="NU47:NY47"/>
    <mergeCell ref="OG47:OK47"/>
    <mergeCell ref="OS47:OW47"/>
    <mergeCell ref="PE47:PI47"/>
    <mergeCell ref="PQ47:PU47"/>
    <mergeCell ref="QC47:QG47"/>
    <mergeCell ref="QO47:QS47"/>
    <mergeCell ref="WK47:WN47"/>
    <mergeCell ref="WW47:WZ47"/>
    <mergeCell ref="XI47:XL47"/>
    <mergeCell ref="F12:G12"/>
    <mergeCell ref="R12:S12"/>
    <mergeCell ref="AD12:AE12"/>
    <mergeCell ref="H12:L12"/>
    <mergeCell ref="T12:X12"/>
    <mergeCell ref="AF12:AJ12"/>
    <mergeCell ref="DG13:DG16"/>
    <mergeCell ref="DH13:DH16"/>
    <mergeCell ref="DI13:DI16"/>
    <mergeCell ref="DQ13:DR16"/>
    <mergeCell ref="CZ12:DD12"/>
    <mergeCell ref="SG47:SJ47"/>
    <mergeCell ref="SS47:SV47"/>
    <mergeCell ref="NQ47:NT47"/>
    <mergeCell ref="OC47:OF47"/>
    <mergeCell ref="OO47:OR47"/>
    <mergeCell ref="PA47:PD47"/>
    <mergeCell ref="KW47:KZ47"/>
    <mergeCell ref="LI47:LL47"/>
    <mergeCell ref="LU47:LX47"/>
    <mergeCell ref="MG47:MJ47"/>
    <mergeCell ref="AD43:AE44"/>
    <mergeCell ref="AF43:AG44"/>
    <mergeCell ref="AH43:AJ44"/>
    <mergeCell ref="AP43:AQ44"/>
    <mergeCell ref="AR43:AS44"/>
    <mergeCell ref="AT43:AV44"/>
    <mergeCell ref="F43:G44"/>
    <mergeCell ref="H43:I44"/>
    <mergeCell ref="J43:L44"/>
    <mergeCell ref="R43:S44"/>
    <mergeCell ref="T43:U44"/>
    <mergeCell ref="AJF45:AJL46"/>
    <mergeCell ref="AJR45:AJX46"/>
    <mergeCell ref="AKD45:AKJ46"/>
    <mergeCell ref="I47:L47"/>
    <mergeCell ref="U47:X47"/>
    <mergeCell ref="AG47:AJ47"/>
    <mergeCell ref="AS47:AV47"/>
    <mergeCell ref="BE47:BH47"/>
    <mergeCell ref="BQ47:BT47"/>
    <mergeCell ref="CC47:CF47"/>
    <mergeCell ref="AGL45:AGR46"/>
    <mergeCell ref="AGX45:AHD46"/>
    <mergeCell ref="AHJ45:AHP46"/>
    <mergeCell ref="AHV45:AIB46"/>
    <mergeCell ref="AIH45:AIN46"/>
    <mergeCell ref="AIT45:AIZ46"/>
    <mergeCell ref="ADR45:ADX46"/>
    <mergeCell ref="AED45:AEJ46"/>
    <mergeCell ref="AEP45:AEV46"/>
    <mergeCell ref="AFB45:AFH46"/>
    <mergeCell ref="AFN45:AFT46"/>
    <mergeCell ref="AFZ45:AGF46"/>
    <mergeCell ref="AAX45:ABD46"/>
    <mergeCell ref="ABJ45:ABP46"/>
    <mergeCell ref="ABV45:ACB46"/>
    <mergeCell ref="ACH45:ACN46"/>
    <mergeCell ref="ACT45:ACZ46"/>
    <mergeCell ref="ADF45:ADL46"/>
    <mergeCell ref="YD45:YJ46"/>
    <mergeCell ref="YP45:YV46"/>
    <mergeCell ref="ZB45:ZH46"/>
    <mergeCell ref="ZN45:ZT46"/>
    <mergeCell ref="AKD43:AKE44"/>
    <mergeCell ref="AKF43:AKG44"/>
    <mergeCell ref="AKH43:AKJ44"/>
    <mergeCell ref="F45:L46"/>
    <mergeCell ref="R45:X46"/>
    <mergeCell ref="AD45:AJ46"/>
    <mergeCell ref="AP45:AV46"/>
    <mergeCell ref="BB45:BH46"/>
    <mergeCell ref="BN45:BT46"/>
    <mergeCell ref="BZ45:CF46"/>
    <mergeCell ref="AIJ43:AIK44"/>
    <mergeCell ref="AIL43:AIN44"/>
    <mergeCell ref="AIT43:AIU44"/>
    <mergeCell ref="AIV43:AIW44"/>
    <mergeCell ref="AIX43:AIZ44"/>
    <mergeCell ref="AJF43:AJG44"/>
    <mergeCell ref="AGP43:AGR44"/>
    <mergeCell ref="AGX43:AGY44"/>
    <mergeCell ref="AGZ43:AHA44"/>
    <mergeCell ref="AHB43:AHD44"/>
    <mergeCell ref="AHJ43:AHK44"/>
    <mergeCell ref="AHL43:AHM44"/>
    <mergeCell ref="AFB43:AFC44"/>
    <mergeCell ref="AFD43:AFE44"/>
    <mergeCell ref="AFF43:AFH44"/>
    <mergeCell ref="AFN43:AFO44"/>
    <mergeCell ref="NB45:NH46"/>
    <mergeCell ref="NN45:NT46"/>
    <mergeCell ref="NZ45:OF46"/>
    <mergeCell ref="OL45:OR46"/>
    <mergeCell ref="OX45:PD46"/>
    <mergeCell ref="PJ45:PP46"/>
    <mergeCell ref="V43:X44"/>
    <mergeCell ref="GR43:GS44"/>
    <mergeCell ref="GT43:GV44"/>
    <mergeCell ref="HB43:HC44"/>
    <mergeCell ref="HD43:HE44"/>
    <mergeCell ref="HF43:HH44"/>
    <mergeCell ref="EX43:EZ44"/>
    <mergeCell ref="FF43:FG44"/>
    <mergeCell ref="FH43:FI44"/>
    <mergeCell ref="FJ43:FL44"/>
    <mergeCell ref="FR43:FS44"/>
    <mergeCell ref="FT43:FU44"/>
    <mergeCell ref="DJ43:DK44"/>
    <mergeCell ref="DL43:DM44"/>
    <mergeCell ref="DN43:DP44"/>
    <mergeCell ref="DV43:DW44"/>
    <mergeCell ref="DX43:DY44"/>
    <mergeCell ref="DZ43:EB44"/>
    <mergeCell ref="AKD41:AKE42"/>
    <mergeCell ref="AKF41:AKG42"/>
    <mergeCell ref="AKH41:AKJ42"/>
    <mergeCell ref="A42:A46"/>
    <mergeCell ref="M42:M46"/>
    <mergeCell ref="Y42:Y46"/>
    <mergeCell ref="AK42:AK46"/>
    <mergeCell ref="AW42:AW46"/>
    <mergeCell ref="BI42:BI46"/>
    <mergeCell ref="BU42:BU46"/>
    <mergeCell ref="AJP41:AJQ41"/>
    <mergeCell ref="AJR41:AJS42"/>
    <mergeCell ref="AJT41:AJU42"/>
    <mergeCell ref="AJV41:AJX42"/>
    <mergeCell ref="AJY41:AJZ41"/>
    <mergeCell ref="AKB41:AKC41"/>
    <mergeCell ref="AJY42:AJY46"/>
    <mergeCell ref="AJR43:AJS44"/>
    <mergeCell ref="AJT43:AJU44"/>
    <mergeCell ref="AJV43:AJX44"/>
    <mergeCell ref="AJA41:AJB41"/>
    <mergeCell ref="AJD41:AJE41"/>
    <mergeCell ref="AJF41:AJG42"/>
    <mergeCell ref="AJH41:AJI42"/>
    <mergeCell ref="AJJ41:AJL42"/>
    <mergeCell ref="AJM41:AJN41"/>
    <mergeCell ref="AJA42:AJA46"/>
    <mergeCell ref="AJM42:AJM46"/>
    <mergeCell ref="AJH43:AJI44"/>
    <mergeCell ref="AJJ43:AJL44"/>
    <mergeCell ref="AIL41:AIN42"/>
    <mergeCell ref="AIO41:AIP41"/>
    <mergeCell ref="AIR41:AIS41"/>
    <mergeCell ref="AIT41:AIU42"/>
    <mergeCell ref="AIV41:AIW42"/>
    <mergeCell ref="AIX41:AIZ42"/>
    <mergeCell ref="AIO42:AIO46"/>
    <mergeCell ref="AHX41:AHY42"/>
    <mergeCell ref="AHZ41:AIB42"/>
    <mergeCell ref="AIC41:AID41"/>
    <mergeCell ref="AIF41:AIG41"/>
    <mergeCell ref="AIH41:AII42"/>
    <mergeCell ref="AIJ41:AIK42"/>
    <mergeCell ref="AIC42:AIC46"/>
    <mergeCell ref="AHX43:AHY44"/>
    <mergeCell ref="AHZ43:AIB44"/>
    <mergeCell ref="AIH43:AII44"/>
    <mergeCell ref="AHJ41:AHK42"/>
    <mergeCell ref="AHL41:AHM42"/>
    <mergeCell ref="AHN41:AHP42"/>
    <mergeCell ref="AHQ41:AHR41"/>
    <mergeCell ref="AHT41:AHU41"/>
    <mergeCell ref="AHV41:AHW42"/>
    <mergeCell ref="AHQ42:AHQ46"/>
    <mergeCell ref="AHN43:AHP44"/>
    <mergeCell ref="AHV43:AHW44"/>
    <mergeCell ref="AGV41:AGW41"/>
    <mergeCell ref="AGX41:AGY42"/>
    <mergeCell ref="AGZ41:AHA42"/>
    <mergeCell ref="AHB41:AHD42"/>
    <mergeCell ref="AHE41:AHF41"/>
    <mergeCell ref="AHH41:AHI41"/>
    <mergeCell ref="AHE42:AHE46"/>
    <mergeCell ref="AGG41:AGH41"/>
    <mergeCell ref="AGJ41:AGK41"/>
    <mergeCell ref="AGL41:AGM42"/>
    <mergeCell ref="AGN41:AGO42"/>
    <mergeCell ref="AGP41:AGR42"/>
    <mergeCell ref="AGS41:AGT41"/>
    <mergeCell ref="AGG42:AGG46"/>
    <mergeCell ref="AGS42:AGS46"/>
    <mergeCell ref="AGL43:AGM44"/>
    <mergeCell ref="AGN43:AGO44"/>
    <mergeCell ref="AFR41:AFT42"/>
    <mergeCell ref="AFU41:AFV41"/>
    <mergeCell ref="AFX41:AFY41"/>
    <mergeCell ref="AFZ41:AGA42"/>
    <mergeCell ref="AGB41:AGC42"/>
    <mergeCell ref="AGD41:AGF42"/>
    <mergeCell ref="AFU42:AFU46"/>
    <mergeCell ref="AFZ43:AGA44"/>
    <mergeCell ref="AGB43:AGC44"/>
    <mergeCell ref="AGD43:AGF44"/>
    <mergeCell ref="AFD41:AFE42"/>
    <mergeCell ref="AFF41:AFH42"/>
    <mergeCell ref="AFI41:AFJ41"/>
    <mergeCell ref="AFL41:AFM41"/>
    <mergeCell ref="AFN41:AFO42"/>
    <mergeCell ref="AFP41:AFQ42"/>
    <mergeCell ref="AFI42:AFI46"/>
    <mergeCell ref="AFP43:AFQ44"/>
    <mergeCell ref="AFR43:AFT44"/>
    <mergeCell ref="AEP41:AEQ42"/>
    <mergeCell ref="AER41:AES42"/>
    <mergeCell ref="AET41:AEV42"/>
    <mergeCell ref="AEW41:AEX41"/>
    <mergeCell ref="AEZ41:AFA41"/>
    <mergeCell ref="AFB41:AFC42"/>
    <mergeCell ref="AEW42:AEW46"/>
    <mergeCell ref="AEP43:AEQ44"/>
    <mergeCell ref="AER43:AES44"/>
    <mergeCell ref="AET43:AEV44"/>
    <mergeCell ref="AEB41:AEC41"/>
    <mergeCell ref="AED41:AEE42"/>
    <mergeCell ref="AEF41:AEG42"/>
    <mergeCell ref="AEH41:AEJ42"/>
    <mergeCell ref="AEK41:AEL41"/>
    <mergeCell ref="AEN41:AEO41"/>
    <mergeCell ref="AEK42:AEK46"/>
    <mergeCell ref="AED43:AEE44"/>
    <mergeCell ref="AEF43:AEG44"/>
    <mergeCell ref="AEH43:AEJ44"/>
    <mergeCell ref="ADM41:ADN41"/>
    <mergeCell ref="ADP41:ADQ41"/>
    <mergeCell ref="ADR41:ADS42"/>
    <mergeCell ref="ADT41:ADU42"/>
    <mergeCell ref="ADV41:ADX42"/>
    <mergeCell ref="ADY41:ADZ41"/>
    <mergeCell ref="ADM42:ADM46"/>
    <mergeCell ref="ADY42:ADY46"/>
    <mergeCell ref="ADT43:ADU44"/>
    <mergeCell ref="ADV43:ADX44"/>
    <mergeCell ref="ACX41:ACZ42"/>
    <mergeCell ref="ADA41:ADB41"/>
    <mergeCell ref="ADD41:ADE41"/>
    <mergeCell ref="ADF41:ADG42"/>
    <mergeCell ref="ADH41:ADI42"/>
    <mergeCell ref="ADJ41:ADL42"/>
    <mergeCell ref="ADA42:ADA46"/>
    <mergeCell ref="ACX43:ACZ44"/>
    <mergeCell ref="ADF43:ADG44"/>
    <mergeCell ref="ADH43:ADI44"/>
    <mergeCell ref="ADJ43:ADL44"/>
    <mergeCell ref="ADR43:ADS44"/>
    <mergeCell ref="ACJ41:ACK42"/>
    <mergeCell ref="ACL41:ACN42"/>
    <mergeCell ref="ACO41:ACP41"/>
    <mergeCell ref="ACR41:ACS41"/>
    <mergeCell ref="ACT41:ACU42"/>
    <mergeCell ref="ACV41:ACW42"/>
    <mergeCell ref="ACO42:ACO46"/>
    <mergeCell ref="ACJ43:ACK44"/>
    <mergeCell ref="ACL43:ACN44"/>
    <mergeCell ref="ACT43:ACU44"/>
    <mergeCell ref="ABV41:ABW42"/>
    <mergeCell ref="ABX41:ABY42"/>
    <mergeCell ref="ABZ41:ACB42"/>
    <mergeCell ref="ACC41:ACD41"/>
    <mergeCell ref="ACF41:ACG41"/>
    <mergeCell ref="ACH41:ACI42"/>
    <mergeCell ref="ACC42:ACC46"/>
    <mergeCell ref="ABZ43:ACB44"/>
    <mergeCell ref="ACH43:ACI44"/>
    <mergeCell ref="ACV43:ACW44"/>
    <mergeCell ref="ABV43:ABW44"/>
    <mergeCell ref="ABX43:ABY44"/>
    <mergeCell ref="ABH41:ABI41"/>
    <mergeCell ref="ABJ41:ABK42"/>
    <mergeCell ref="ABL41:ABM42"/>
    <mergeCell ref="ABN41:ABP42"/>
    <mergeCell ref="ABQ41:ABR41"/>
    <mergeCell ref="ABT41:ABU41"/>
    <mergeCell ref="ABQ42:ABQ46"/>
    <mergeCell ref="AAS41:AAT41"/>
    <mergeCell ref="AAV41:AAW41"/>
    <mergeCell ref="AAX41:AAY42"/>
    <mergeCell ref="AAZ41:ABA42"/>
    <mergeCell ref="ABB41:ABD42"/>
    <mergeCell ref="ABE41:ABF41"/>
    <mergeCell ref="AAS42:AAS46"/>
    <mergeCell ref="ABE42:ABE46"/>
    <mergeCell ref="AAX43:AAY44"/>
    <mergeCell ref="AAZ43:ABA44"/>
    <mergeCell ref="ABB43:ABD44"/>
    <mergeCell ref="ABJ43:ABK44"/>
    <mergeCell ref="ABL43:ABM44"/>
    <mergeCell ref="ABN43:ABP44"/>
    <mergeCell ref="AAD41:AAF42"/>
    <mergeCell ref="AAG41:AAH41"/>
    <mergeCell ref="AAJ41:AAK41"/>
    <mergeCell ref="AAL41:AAM42"/>
    <mergeCell ref="AAN41:AAO42"/>
    <mergeCell ref="AAP41:AAR42"/>
    <mergeCell ref="AAG42:AAG46"/>
    <mergeCell ref="AAL43:AAM44"/>
    <mergeCell ref="AAN43:AAO44"/>
    <mergeCell ref="AAP43:AAR44"/>
    <mergeCell ref="ZP41:ZQ42"/>
    <mergeCell ref="ZR41:ZT42"/>
    <mergeCell ref="ZU41:ZV41"/>
    <mergeCell ref="ZX41:ZY41"/>
    <mergeCell ref="ZZ41:AAA42"/>
    <mergeCell ref="AAB41:AAC42"/>
    <mergeCell ref="ZU42:ZU46"/>
    <mergeCell ref="ZP43:ZQ44"/>
    <mergeCell ref="ZR43:ZT44"/>
    <mergeCell ref="ZZ43:AAA44"/>
    <mergeCell ref="AAB43:AAC44"/>
    <mergeCell ref="AAD43:AAF44"/>
    <mergeCell ref="ZZ45:AAF46"/>
    <mergeCell ref="AAL45:AAR46"/>
    <mergeCell ref="ZB41:ZC42"/>
    <mergeCell ref="ZD41:ZE42"/>
    <mergeCell ref="ZF41:ZH42"/>
    <mergeCell ref="ZI41:ZJ41"/>
    <mergeCell ref="ZL41:ZM41"/>
    <mergeCell ref="ZN41:ZO42"/>
    <mergeCell ref="ZI42:ZI46"/>
    <mergeCell ref="ZB43:ZC44"/>
    <mergeCell ref="ZD43:ZE44"/>
    <mergeCell ref="ZF43:ZH44"/>
    <mergeCell ref="YN41:YO41"/>
    <mergeCell ref="YP41:YQ42"/>
    <mergeCell ref="YR41:YS42"/>
    <mergeCell ref="YT41:YV42"/>
    <mergeCell ref="YW41:YX41"/>
    <mergeCell ref="YZ41:ZA41"/>
    <mergeCell ref="YW42:YW46"/>
    <mergeCell ref="YP43:YQ44"/>
    <mergeCell ref="YR43:YS44"/>
    <mergeCell ref="YT43:YV44"/>
    <mergeCell ref="ZN43:ZO44"/>
    <mergeCell ref="XY41:XZ41"/>
    <mergeCell ref="YB41:YC41"/>
    <mergeCell ref="YD41:YE42"/>
    <mergeCell ref="YF41:YG42"/>
    <mergeCell ref="YH41:YJ42"/>
    <mergeCell ref="YK41:YL41"/>
    <mergeCell ref="XY42:XY46"/>
    <mergeCell ref="YK42:YK46"/>
    <mergeCell ref="YF43:YG44"/>
    <mergeCell ref="YH43:YJ44"/>
    <mergeCell ref="XJ41:XL42"/>
    <mergeCell ref="XM41:XN41"/>
    <mergeCell ref="XP41:XQ41"/>
    <mergeCell ref="XR41:XS42"/>
    <mergeCell ref="XT41:XU42"/>
    <mergeCell ref="XV41:XX42"/>
    <mergeCell ref="XM42:XM46"/>
    <mergeCell ref="XJ43:XL44"/>
    <mergeCell ref="XR43:XS44"/>
    <mergeCell ref="XT43:XU44"/>
    <mergeCell ref="XV43:XX44"/>
    <mergeCell ref="YD43:YE44"/>
    <mergeCell ref="XF45:XL46"/>
    <mergeCell ref="XR45:XX46"/>
    <mergeCell ref="WV41:WW42"/>
    <mergeCell ref="WX41:WZ42"/>
    <mergeCell ref="XA41:XB41"/>
    <mergeCell ref="XD41:XE41"/>
    <mergeCell ref="XF41:XG42"/>
    <mergeCell ref="XH41:XI42"/>
    <mergeCell ref="XA42:XA46"/>
    <mergeCell ref="WV43:WW44"/>
    <mergeCell ref="WX43:WZ44"/>
    <mergeCell ref="XF43:XG44"/>
    <mergeCell ref="WH41:WI42"/>
    <mergeCell ref="WJ41:WK42"/>
    <mergeCell ref="WL41:WN42"/>
    <mergeCell ref="WO41:WP41"/>
    <mergeCell ref="WR41:WS41"/>
    <mergeCell ref="WT41:WU42"/>
    <mergeCell ref="WO42:WO46"/>
    <mergeCell ref="WL43:WN44"/>
    <mergeCell ref="WT43:WU44"/>
    <mergeCell ref="XH43:XI44"/>
    <mergeCell ref="WH43:WI44"/>
    <mergeCell ref="WJ43:WK44"/>
    <mergeCell ref="WH45:WN46"/>
    <mergeCell ref="WT45:WZ46"/>
    <mergeCell ref="VT41:VU41"/>
    <mergeCell ref="VV41:VW42"/>
    <mergeCell ref="VX41:VY42"/>
    <mergeCell ref="VZ41:WB42"/>
    <mergeCell ref="WC41:WD41"/>
    <mergeCell ref="WF41:WG41"/>
    <mergeCell ref="WC42:WC46"/>
    <mergeCell ref="VE41:VF41"/>
    <mergeCell ref="VH41:VI41"/>
    <mergeCell ref="VJ41:VK42"/>
    <mergeCell ref="VL41:VM42"/>
    <mergeCell ref="VN41:VP42"/>
    <mergeCell ref="VQ41:VR41"/>
    <mergeCell ref="VE42:VE46"/>
    <mergeCell ref="VQ42:VQ46"/>
    <mergeCell ref="VJ43:VK44"/>
    <mergeCell ref="VL43:VM44"/>
    <mergeCell ref="VN43:VP44"/>
    <mergeCell ref="VV43:VW44"/>
    <mergeCell ref="VX43:VY44"/>
    <mergeCell ref="VZ43:WB44"/>
    <mergeCell ref="VJ45:VP46"/>
    <mergeCell ref="VV45:WB46"/>
    <mergeCell ref="UP41:UR42"/>
    <mergeCell ref="US41:UT41"/>
    <mergeCell ref="UV41:UW41"/>
    <mergeCell ref="UX41:UY42"/>
    <mergeCell ref="UZ41:VA42"/>
    <mergeCell ref="VB41:VD42"/>
    <mergeCell ref="US42:US46"/>
    <mergeCell ref="UX43:UY44"/>
    <mergeCell ref="UZ43:VA44"/>
    <mergeCell ref="VB43:VD44"/>
    <mergeCell ref="UB41:UC42"/>
    <mergeCell ref="UD41:UF42"/>
    <mergeCell ref="UG41:UH41"/>
    <mergeCell ref="UJ41:UK41"/>
    <mergeCell ref="UL41:UM42"/>
    <mergeCell ref="UN41:UO42"/>
    <mergeCell ref="UG42:UG46"/>
    <mergeCell ref="UB43:UC44"/>
    <mergeCell ref="UD43:UF44"/>
    <mergeCell ref="UL43:UM44"/>
    <mergeCell ref="UN43:UO44"/>
    <mergeCell ref="UP43:UR44"/>
    <mergeCell ref="TZ45:UF46"/>
    <mergeCell ref="UL45:UR46"/>
    <mergeCell ref="UX45:VD46"/>
    <mergeCell ref="TN41:TO42"/>
    <mergeCell ref="TP41:TQ42"/>
    <mergeCell ref="TR41:TT42"/>
    <mergeCell ref="TU41:TV41"/>
    <mergeCell ref="TX41:TY41"/>
    <mergeCell ref="TZ41:UA42"/>
    <mergeCell ref="TU42:TU46"/>
    <mergeCell ref="TN43:TO44"/>
    <mergeCell ref="TP43:TQ44"/>
    <mergeCell ref="TR43:TT44"/>
    <mergeCell ref="SZ41:TA41"/>
    <mergeCell ref="TB41:TC42"/>
    <mergeCell ref="TD41:TE42"/>
    <mergeCell ref="TF41:TH42"/>
    <mergeCell ref="TI41:TJ41"/>
    <mergeCell ref="TL41:TM41"/>
    <mergeCell ref="TI42:TI46"/>
    <mergeCell ref="TB43:TC44"/>
    <mergeCell ref="TD43:TE44"/>
    <mergeCell ref="TF43:TH44"/>
    <mergeCell ref="TZ43:UA44"/>
    <mergeCell ref="TB45:TH46"/>
    <mergeCell ref="TN45:TT46"/>
    <mergeCell ref="SK41:SL41"/>
    <mergeCell ref="SN41:SO41"/>
    <mergeCell ref="SP41:SQ42"/>
    <mergeCell ref="SR41:SS42"/>
    <mergeCell ref="ST41:SV42"/>
    <mergeCell ref="SW41:SX41"/>
    <mergeCell ref="SK42:SK46"/>
    <mergeCell ref="SW42:SW46"/>
    <mergeCell ref="SR43:SS44"/>
    <mergeCell ref="ST43:SV44"/>
    <mergeCell ref="RV41:RX42"/>
    <mergeCell ref="RY41:RZ41"/>
    <mergeCell ref="SB41:SC41"/>
    <mergeCell ref="SD41:SE42"/>
    <mergeCell ref="SF41:SG42"/>
    <mergeCell ref="SH41:SJ42"/>
    <mergeCell ref="RY42:RY46"/>
    <mergeCell ref="RV43:RX44"/>
    <mergeCell ref="SD43:SE44"/>
    <mergeCell ref="SF43:SG44"/>
    <mergeCell ref="SH43:SJ44"/>
    <mergeCell ref="SP43:SQ44"/>
    <mergeCell ref="SP45:SV46"/>
    <mergeCell ref="RR45:RX46"/>
    <mergeCell ref="SD45:SJ46"/>
    <mergeCell ref="RH41:RI42"/>
    <mergeCell ref="RJ41:RL42"/>
    <mergeCell ref="RM41:RN41"/>
    <mergeCell ref="RP41:RQ41"/>
    <mergeCell ref="RR41:RS42"/>
    <mergeCell ref="RT41:RU42"/>
    <mergeCell ref="RM42:RM46"/>
    <mergeCell ref="RH43:RI44"/>
    <mergeCell ref="RJ43:RL44"/>
    <mergeCell ref="RR43:RS44"/>
    <mergeCell ref="QT41:QU42"/>
    <mergeCell ref="QV41:QW42"/>
    <mergeCell ref="QX41:QZ42"/>
    <mergeCell ref="RA41:RB41"/>
    <mergeCell ref="RD41:RE41"/>
    <mergeCell ref="RF41:RG42"/>
    <mergeCell ref="RA42:RA46"/>
    <mergeCell ref="QX43:QZ44"/>
    <mergeCell ref="RF43:RG44"/>
    <mergeCell ref="RT43:RU44"/>
    <mergeCell ref="QT43:QU44"/>
    <mergeCell ref="QV43:QW44"/>
    <mergeCell ref="QT45:QZ46"/>
    <mergeCell ref="RF45:RL46"/>
    <mergeCell ref="QF41:QG41"/>
    <mergeCell ref="QH41:QI42"/>
    <mergeCell ref="QJ41:QK42"/>
    <mergeCell ref="QL41:QN42"/>
    <mergeCell ref="QO41:QP41"/>
    <mergeCell ref="QR41:QS41"/>
    <mergeCell ref="QO42:QO46"/>
    <mergeCell ref="PQ41:PR41"/>
    <mergeCell ref="PT41:PU41"/>
    <mergeCell ref="PV41:PW42"/>
    <mergeCell ref="PX41:PY42"/>
    <mergeCell ref="PZ41:QB42"/>
    <mergeCell ref="QC41:QD41"/>
    <mergeCell ref="PQ42:PQ46"/>
    <mergeCell ref="QC42:QC46"/>
    <mergeCell ref="PV43:PW44"/>
    <mergeCell ref="PX43:PY44"/>
    <mergeCell ref="PZ43:QB44"/>
    <mergeCell ref="QH43:QI44"/>
    <mergeCell ref="QJ43:QK44"/>
    <mergeCell ref="QL43:QN44"/>
    <mergeCell ref="PV45:QB46"/>
    <mergeCell ref="QH45:QN46"/>
    <mergeCell ref="PB41:PD42"/>
    <mergeCell ref="PE41:PF41"/>
    <mergeCell ref="PH41:PI41"/>
    <mergeCell ref="PJ41:PK42"/>
    <mergeCell ref="PL41:PM42"/>
    <mergeCell ref="PN41:PP42"/>
    <mergeCell ref="PE42:PE46"/>
    <mergeCell ref="PJ43:PK44"/>
    <mergeCell ref="PL43:PM44"/>
    <mergeCell ref="PN43:PP44"/>
    <mergeCell ref="ON41:OO42"/>
    <mergeCell ref="OP41:OR42"/>
    <mergeCell ref="OS41:OT41"/>
    <mergeCell ref="OV41:OW41"/>
    <mergeCell ref="OX41:OY42"/>
    <mergeCell ref="OZ41:PA42"/>
    <mergeCell ref="OS42:OS46"/>
    <mergeCell ref="ON43:OO44"/>
    <mergeCell ref="OP43:OR44"/>
    <mergeCell ref="OX43:OY44"/>
    <mergeCell ref="OZ43:PA44"/>
    <mergeCell ref="PB43:PD44"/>
    <mergeCell ref="NZ41:OA42"/>
    <mergeCell ref="OB41:OC42"/>
    <mergeCell ref="OD41:OF42"/>
    <mergeCell ref="OG41:OH41"/>
    <mergeCell ref="OJ41:OK41"/>
    <mergeCell ref="OL41:OM42"/>
    <mergeCell ref="OG42:OG46"/>
    <mergeCell ref="NZ43:OA44"/>
    <mergeCell ref="OB43:OC44"/>
    <mergeCell ref="OD43:OF44"/>
    <mergeCell ref="NL41:NM41"/>
    <mergeCell ref="NN41:NO42"/>
    <mergeCell ref="NP41:NQ42"/>
    <mergeCell ref="NR41:NT42"/>
    <mergeCell ref="NU41:NV41"/>
    <mergeCell ref="NX41:NY41"/>
    <mergeCell ref="NU42:NU46"/>
    <mergeCell ref="NN43:NO44"/>
    <mergeCell ref="NP43:NQ44"/>
    <mergeCell ref="NR43:NT44"/>
    <mergeCell ref="OL43:OM44"/>
    <mergeCell ref="MW41:MX41"/>
    <mergeCell ref="MZ41:NA41"/>
    <mergeCell ref="NB41:NC42"/>
    <mergeCell ref="ND41:NE42"/>
    <mergeCell ref="NF41:NH42"/>
    <mergeCell ref="NI41:NJ41"/>
    <mergeCell ref="MW42:MW46"/>
    <mergeCell ref="NI42:NI46"/>
    <mergeCell ref="ND43:NE44"/>
    <mergeCell ref="NF43:NH44"/>
    <mergeCell ref="MH41:MJ42"/>
    <mergeCell ref="MK41:ML41"/>
    <mergeCell ref="MN41:MO41"/>
    <mergeCell ref="MP41:MQ42"/>
    <mergeCell ref="MR41:MS42"/>
    <mergeCell ref="MT41:MV42"/>
    <mergeCell ref="MK42:MK46"/>
    <mergeCell ref="MP45:MV46"/>
    <mergeCell ref="MH43:MJ44"/>
    <mergeCell ref="MP43:MQ44"/>
    <mergeCell ref="MR43:MS44"/>
    <mergeCell ref="MT43:MV44"/>
    <mergeCell ref="NB43:NC44"/>
    <mergeCell ref="MD45:MJ46"/>
    <mergeCell ref="LT41:LU42"/>
    <mergeCell ref="LV41:LX42"/>
    <mergeCell ref="LY41:LZ41"/>
    <mergeCell ref="MB41:MC41"/>
    <mergeCell ref="MD41:ME42"/>
    <mergeCell ref="MF41:MG42"/>
    <mergeCell ref="LY42:LY46"/>
    <mergeCell ref="LT43:LU44"/>
    <mergeCell ref="LV43:LX44"/>
    <mergeCell ref="MD43:ME44"/>
    <mergeCell ref="LF41:LG42"/>
    <mergeCell ref="LH41:LI42"/>
    <mergeCell ref="LJ41:LL42"/>
    <mergeCell ref="LM41:LN41"/>
    <mergeCell ref="LP41:LQ41"/>
    <mergeCell ref="LR41:LS42"/>
    <mergeCell ref="LM42:LM46"/>
    <mergeCell ref="LJ43:LL44"/>
    <mergeCell ref="LR43:LS44"/>
    <mergeCell ref="MF43:MG44"/>
    <mergeCell ref="LF43:LG44"/>
    <mergeCell ref="LH43:LI44"/>
    <mergeCell ref="LF45:LL46"/>
    <mergeCell ref="LR45:LX46"/>
    <mergeCell ref="KR41:KS41"/>
    <mergeCell ref="KT41:KU42"/>
    <mergeCell ref="KV41:KW42"/>
    <mergeCell ref="KX41:KZ42"/>
    <mergeCell ref="LA41:LB41"/>
    <mergeCell ref="LD41:LE41"/>
    <mergeCell ref="LA42:LA46"/>
    <mergeCell ref="KC41:KD41"/>
    <mergeCell ref="KF41:KG41"/>
    <mergeCell ref="KH41:KI42"/>
    <mergeCell ref="KJ41:KK42"/>
    <mergeCell ref="KL41:KN42"/>
    <mergeCell ref="KO41:KP41"/>
    <mergeCell ref="KC42:KC46"/>
    <mergeCell ref="KO42:KO46"/>
    <mergeCell ref="KH43:KI44"/>
    <mergeCell ref="KJ43:KK44"/>
    <mergeCell ref="KL43:KN44"/>
    <mergeCell ref="KT43:KU44"/>
    <mergeCell ref="KV43:KW44"/>
    <mergeCell ref="KX43:KZ44"/>
    <mergeCell ref="KH45:KN46"/>
    <mergeCell ref="KT45:KZ46"/>
    <mergeCell ref="JN41:JP42"/>
    <mergeCell ref="JQ41:JR41"/>
    <mergeCell ref="JT41:JU41"/>
    <mergeCell ref="JV41:JW42"/>
    <mergeCell ref="JX41:JY42"/>
    <mergeCell ref="JZ41:KB42"/>
    <mergeCell ref="JQ42:JQ46"/>
    <mergeCell ref="JV43:JW44"/>
    <mergeCell ref="JX43:JY44"/>
    <mergeCell ref="JZ43:KB44"/>
    <mergeCell ref="IZ41:JA42"/>
    <mergeCell ref="JB41:JD42"/>
    <mergeCell ref="JE41:JF41"/>
    <mergeCell ref="JH41:JI41"/>
    <mergeCell ref="JJ41:JK42"/>
    <mergeCell ref="JL41:JM42"/>
    <mergeCell ref="JE42:JE46"/>
    <mergeCell ref="IX45:JD46"/>
    <mergeCell ref="JJ45:JP46"/>
    <mergeCell ref="IX43:IY44"/>
    <mergeCell ref="IZ43:JA44"/>
    <mergeCell ref="JB43:JD44"/>
    <mergeCell ref="JJ43:JK44"/>
    <mergeCell ref="JL43:JM44"/>
    <mergeCell ref="JN43:JP44"/>
    <mergeCell ref="JV45:KB46"/>
    <mergeCell ref="IL41:IM42"/>
    <mergeCell ref="IN41:IO42"/>
    <mergeCell ref="IP41:IR42"/>
    <mergeCell ref="IS41:IT41"/>
    <mergeCell ref="IV41:IW41"/>
    <mergeCell ref="IX41:IY42"/>
    <mergeCell ref="IS42:IS46"/>
    <mergeCell ref="IL43:IM44"/>
    <mergeCell ref="IN43:IO44"/>
    <mergeCell ref="IP43:IR44"/>
    <mergeCell ref="HX41:HY41"/>
    <mergeCell ref="HZ41:IA42"/>
    <mergeCell ref="IB41:IC42"/>
    <mergeCell ref="ID41:IF42"/>
    <mergeCell ref="IG41:IH41"/>
    <mergeCell ref="IJ41:IK41"/>
    <mergeCell ref="IG42:IG46"/>
    <mergeCell ref="HZ43:IA44"/>
    <mergeCell ref="IB43:IC44"/>
    <mergeCell ref="ID43:IF44"/>
    <mergeCell ref="HZ45:IF46"/>
    <mergeCell ref="IL45:IR46"/>
    <mergeCell ref="HI41:HJ41"/>
    <mergeCell ref="HL41:HM41"/>
    <mergeCell ref="HN41:HO42"/>
    <mergeCell ref="HP41:HQ42"/>
    <mergeCell ref="HR41:HT42"/>
    <mergeCell ref="HU41:HV41"/>
    <mergeCell ref="HI42:HI46"/>
    <mergeCell ref="HU42:HU46"/>
    <mergeCell ref="HP43:HQ44"/>
    <mergeCell ref="HR43:HT44"/>
    <mergeCell ref="GT41:GV42"/>
    <mergeCell ref="GW41:GX41"/>
    <mergeCell ref="GZ41:HA41"/>
    <mergeCell ref="HB41:HC42"/>
    <mergeCell ref="HD41:HE42"/>
    <mergeCell ref="HF41:HH42"/>
    <mergeCell ref="GW42:GW46"/>
    <mergeCell ref="HN43:HO44"/>
    <mergeCell ref="GP45:GV46"/>
    <mergeCell ref="HB45:HH46"/>
    <mergeCell ref="HN45:HT46"/>
    <mergeCell ref="GF41:GG42"/>
    <mergeCell ref="GH41:GJ42"/>
    <mergeCell ref="GK41:GL41"/>
    <mergeCell ref="GN41:GO41"/>
    <mergeCell ref="GP41:GQ42"/>
    <mergeCell ref="GR41:GS42"/>
    <mergeCell ref="GK42:GK46"/>
    <mergeCell ref="GF43:GG44"/>
    <mergeCell ref="GH43:GJ44"/>
    <mergeCell ref="GP43:GQ44"/>
    <mergeCell ref="FR41:FS42"/>
    <mergeCell ref="FT41:FU42"/>
    <mergeCell ref="FV41:FX42"/>
    <mergeCell ref="FY41:FZ41"/>
    <mergeCell ref="GB41:GC41"/>
    <mergeCell ref="GD41:GE42"/>
    <mergeCell ref="FY42:FY46"/>
    <mergeCell ref="FV43:FX44"/>
    <mergeCell ref="GD43:GE44"/>
    <mergeCell ref="FR45:FX46"/>
    <mergeCell ref="GD45:GJ46"/>
    <mergeCell ref="FD41:FE41"/>
    <mergeCell ref="FF41:FG42"/>
    <mergeCell ref="FH41:FI42"/>
    <mergeCell ref="FJ41:FL42"/>
    <mergeCell ref="FM41:FN41"/>
    <mergeCell ref="FP41:FQ41"/>
    <mergeCell ref="FM42:FM46"/>
    <mergeCell ref="FF45:FL46"/>
    <mergeCell ref="EO41:EP41"/>
    <mergeCell ref="ER41:ES41"/>
    <mergeCell ref="ET41:EU42"/>
    <mergeCell ref="EV41:EW42"/>
    <mergeCell ref="EX41:EZ42"/>
    <mergeCell ref="FA41:FB41"/>
    <mergeCell ref="EO42:EO46"/>
    <mergeCell ref="FA42:FA46"/>
    <mergeCell ref="ET43:EU44"/>
    <mergeCell ref="EV43:EW44"/>
    <mergeCell ref="ET45:EZ46"/>
    <mergeCell ref="DZ41:EB42"/>
    <mergeCell ref="EC41:ED41"/>
    <mergeCell ref="EF41:EG41"/>
    <mergeCell ref="EH41:EI42"/>
    <mergeCell ref="EJ41:EK42"/>
    <mergeCell ref="EL41:EN42"/>
    <mergeCell ref="EC42:EC46"/>
    <mergeCell ref="EH43:EI44"/>
    <mergeCell ref="EJ43:EK44"/>
    <mergeCell ref="EL43:EN44"/>
    <mergeCell ref="DL41:DM42"/>
    <mergeCell ref="DN41:DP42"/>
    <mergeCell ref="DQ41:DR41"/>
    <mergeCell ref="DT41:DU41"/>
    <mergeCell ref="DV41:DW42"/>
    <mergeCell ref="DX41:DY42"/>
    <mergeCell ref="DQ42:DQ46"/>
    <mergeCell ref="DJ45:DP46"/>
    <mergeCell ref="DV45:EB46"/>
    <mergeCell ref="EH45:EN46"/>
    <mergeCell ref="CX41:CY42"/>
    <mergeCell ref="CZ41:DA42"/>
    <mergeCell ref="DB41:DD42"/>
    <mergeCell ref="DE41:DF41"/>
    <mergeCell ref="DH41:DI41"/>
    <mergeCell ref="DJ41:DK42"/>
    <mergeCell ref="DE42:DE46"/>
    <mergeCell ref="CX43:CY44"/>
    <mergeCell ref="CZ43:DA44"/>
    <mergeCell ref="DB43:DD44"/>
    <mergeCell ref="CJ41:CK41"/>
    <mergeCell ref="CL41:CM42"/>
    <mergeCell ref="CN41:CO42"/>
    <mergeCell ref="CP41:CR42"/>
    <mergeCell ref="CS41:CT41"/>
    <mergeCell ref="CV41:CW41"/>
    <mergeCell ref="CS42:CS46"/>
    <mergeCell ref="CL43:CM44"/>
    <mergeCell ref="CN43:CO44"/>
    <mergeCell ref="CP43:CR44"/>
    <mergeCell ref="CL45:CR46"/>
    <mergeCell ref="CX45:DD46"/>
    <mergeCell ref="BU41:BV41"/>
    <mergeCell ref="BX41:BY41"/>
    <mergeCell ref="BZ41:CA42"/>
    <mergeCell ref="CB41:CC42"/>
    <mergeCell ref="CD41:CF42"/>
    <mergeCell ref="CG41:CH41"/>
    <mergeCell ref="CG42:CG46"/>
    <mergeCell ref="BZ43:CA44"/>
    <mergeCell ref="CB43:CC44"/>
    <mergeCell ref="CD43:CF44"/>
    <mergeCell ref="BF41:BH42"/>
    <mergeCell ref="BI41:BJ41"/>
    <mergeCell ref="BL41:BM41"/>
    <mergeCell ref="BN41:BO42"/>
    <mergeCell ref="BP41:BQ42"/>
    <mergeCell ref="BR41:BT42"/>
    <mergeCell ref="AR41:AS42"/>
    <mergeCell ref="AT41:AV42"/>
    <mergeCell ref="AW41:AX41"/>
    <mergeCell ref="AZ41:BA41"/>
    <mergeCell ref="BB41:BC42"/>
    <mergeCell ref="BD41:BE42"/>
    <mergeCell ref="BB43:BC44"/>
    <mergeCell ref="BD43:BE44"/>
    <mergeCell ref="BF43:BH44"/>
    <mergeCell ref="BN43:BO44"/>
    <mergeCell ref="BP43:BQ44"/>
    <mergeCell ref="BR43:BT44"/>
    <mergeCell ref="AD41:AE42"/>
    <mergeCell ref="AF41:AG42"/>
    <mergeCell ref="AH41:AJ42"/>
    <mergeCell ref="AK41:AL41"/>
    <mergeCell ref="AN41:AO41"/>
    <mergeCell ref="AP41:AQ42"/>
    <mergeCell ref="P41:Q41"/>
    <mergeCell ref="R41:S42"/>
    <mergeCell ref="T41:U42"/>
    <mergeCell ref="V41:X42"/>
    <mergeCell ref="Y41:Z41"/>
    <mergeCell ref="AB41:AC41"/>
    <mergeCell ref="A41:B41"/>
    <mergeCell ref="D41:E41"/>
    <mergeCell ref="F41:G42"/>
    <mergeCell ref="H41:I42"/>
    <mergeCell ref="J41:L42"/>
    <mergeCell ref="M41:N41"/>
    <mergeCell ref="AJT39:AJU40"/>
    <mergeCell ref="AJV39:AJX40"/>
    <mergeCell ref="AJY39:AJZ39"/>
    <mergeCell ref="AKD39:AKE40"/>
    <mergeCell ref="AKF39:AKG40"/>
    <mergeCell ref="AKH39:AKJ40"/>
    <mergeCell ref="AJY40:AJZ40"/>
    <mergeCell ref="AKB40:AKC40"/>
    <mergeCell ref="AJA39:AJB39"/>
    <mergeCell ref="AJF39:AJG40"/>
    <mergeCell ref="AJH39:AJI40"/>
    <mergeCell ref="AJJ39:AJL40"/>
    <mergeCell ref="AJM39:AJN39"/>
    <mergeCell ref="AJR39:AJS40"/>
    <mergeCell ref="AJA40:AJB40"/>
    <mergeCell ref="AJD40:AJE40"/>
    <mergeCell ref="AJM40:AJN40"/>
    <mergeCell ref="AJP40:AJQ40"/>
    <mergeCell ref="AIJ39:AIK40"/>
    <mergeCell ref="AIL39:AIN40"/>
    <mergeCell ref="AIO39:AIP39"/>
    <mergeCell ref="AIT39:AIU40"/>
    <mergeCell ref="AIV39:AIW40"/>
    <mergeCell ref="AIX39:AIZ40"/>
    <mergeCell ref="AIO40:AIP40"/>
    <mergeCell ref="AIR40:AIS40"/>
    <mergeCell ref="AHQ39:AHR39"/>
    <mergeCell ref="AHV39:AHW40"/>
    <mergeCell ref="AHX39:AHY40"/>
    <mergeCell ref="AHZ39:AIB40"/>
    <mergeCell ref="AIC39:AID39"/>
    <mergeCell ref="AIH39:AII40"/>
    <mergeCell ref="AHQ40:AHR40"/>
    <mergeCell ref="AHT40:AHU40"/>
    <mergeCell ref="AIC40:AID40"/>
    <mergeCell ref="AIF40:AIG40"/>
    <mergeCell ref="AGZ39:AHA40"/>
    <mergeCell ref="AHB39:AHD40"/>
    <mergeCell ref="AHE39:AHF39"/>
    <mergeCell ref="AHJ39:AHK40"/>
    <mergeCell ref="AHL39:AHM40"/>
    <mergeCell ref="AHN39:AHP40"/>
    <mergeCell ref="AHE40:AHF40"/>
    <mergeCell ref="AHH40:AHI40"/>
    <mergeCell ref="AGG39:AGH39"/>
    <mergeCell ref="AGL39:AGM40"/>
    <mergeCell ref="AGN39:AGO40"/>
    <mergeCell ref="AGP39:AGR40"/>
    <mergeCell ref="AGS39:AGT39"/>
    <mergeCell ref="AGX39:AGY40"/>
    <mergeCell ref="AGG40:AGH40"/>
    <mergeCell ref="AGJ40:AGK40"/>
    <mergeCell ref="AGS40:AGT40"/>
    <mergeCell ref="AGV40:AGW40"/>
    <mergeCell ref="AFP39:AFQ40"/>
    <mergeCell ref="AFR39:AFT40"/>
    <mergeCell ref="AFU39:AFV39"/>
    <mergeCell ref="AFZ39:AGA40"/>
    <mergeCell ref="AGB39:AGC40"/>
    <mergeCell ref="AGD39:AGF40"/>
    <mergeCell ref="AFU40:AFV40"/>
    <mergeCell ref="AFX40:AFY40"/>
    <mergeCell ref="AEW39:AEX39"/>
    <mergeCell ref="AFB39:AFC40"/>
    <mergeCell ref="AFD39:AFE40"/>
    <mergeCell ref="AFF39:AFH40"/>
    <mergeCell ref="AFI39:AFJ39"/>
    <mergeCell ref="AFN39:AFO40"/>
    <mergeCell ref="AEW40:AEX40"/>
    <mergeCell ref="AEZ40:AFA40"/>
    <mergeCell ref="AFI40:AFJ40"/>
    <mergeCell ref="AFL40:AFM40"/>
    <mergeCell ref="AEF39:AEG40"/>
    <mergeCell ref="AEH39:AEJ40"/>
    <mergeCell ref="AEK39:AEL39"/>
    <mergeCell ref="AEP39:AEQ40"/>
    <mergeCell ref="AER39:AES40"/>
    <mergeCell ref="AET39:AEV40"/>
    <mergeCell ref="AEK40:AEL40"/>
    <mergeCell ref="AEN40:AEO40"/>
    <mergeCell ref="ADM39:ADN39"/>
    <mergeCell ref="ADR39:ADS40"/>
    <mergeCell ref="ADT39:ADU40"/>
    <mergeCell ref="ADV39:ADX40"/>
    <mergeCell ref="ADY39:ADZ39"/>
    <mergeCell ref="AED39:AEE40"/>
    <mergeCell ref="ADM40:ADN40"/>
    <mergeCell ref="ADP40:ADQ40"/>
    <mergeCell ref="ADY40:ADZ40"/>
    <mergeCell ref="AEB40:AEC40"/>
    <mergeCell ref="ACV39:ACW40"/>
    <mergeCell ref="ACX39:ACZ40"/>
    <mergeCell ref="ADA39:ADB39"/>
    <mergeCell ref="ADF39:ADG40"/>
    <mergeCell ref="ADH39:ADI40"/>
    <mergeCell ref="ADJ39:ADL40"/>
    <mergeCell ref="ADA40:ADB40"/>
    <mergeCell ref="ADD40:ADE40"/>
    <mergeCell ref="ACC39:ACD39"/>
    <mergeCell ref="ACH39:ACI40"/>
    <mergeCell ref="ACJ39:ACK40"/>
    <mergeCell ref="ACL39:ACN40"/>
    <mergeCell ref="ACO39:ACP39"/>
    <mergeCell ref="ACT39:ACU40"/>
    <mergeCell ref="ACC40:ACD40"/>
    <mergeCell ref="ACF40:ACG40"/>
    <mergeCell ref="ACO40:ACP40"/>
    <mergeCell ref="ACR40:ACS40"/>
    <mergeCell ref="ABL39:ABM40"/>
    <mergeCell ref="ABN39:ABP40"/>
    <mergeCell ref="ABQ39:ABR39"/>
    <mergeCell ref="ABV39:ABW40"/>
    <mergeCell ref="ABX39:ABY40"/>
    <mergeCell ref="ABZ39:ACB40"/>
    <mergeCell ref="ABQ40:ABR40"/>
    <mergeCell ref="ABT40:ABU40"/>
    <mergeCell ref="AAS39:AAT39"/>
    <mergeCell ref="AAX39:AAY40"/>
    <mergeCell ref="AAZ39:ABA40"/>
    <mergeCell ref="ABB39:ABD40"/>
    <mergeCell ref="ABE39:ABF39"/>
    <mergeCell ref="ABJ39:ABK40"/>
    <mergeCell ref="AAS40:AAT40"/>
    <mergeCell ref="AAV40:AAW40"/>
    <mergeCell ref="ABE40:ABF40"/>
    <mergeCell ref="ABH40:ABI40"/>
    <mergeCell ref="AAB39:AAC40"/>
    <mergeCell ref="AAD39:AAF40"/>
    <mergeCell ref="AAG39:AAH39"/>
    <mergeCell ref="AAL39:AAM40"/>
    <mergeCell ref="AAN39:AAO40"/>
    <mergeCell ref="AAP39:AAR40"/>
    <mergeCell ref="AAG40:AAH40"/>
    <mergeCell ref="AAJ40:AAK40"/>
    <mergeCell ref="ZI39:ZJ39"/>
    <mergeCell ref="ZN39:ZO40"/>
    <mergeCell ref="ZP39:ZQ40"/>
    <mergeCell ref="ZR39:ZT40"/>
    <mergeCell ref="ZU39:ZV39"/>
    <mergeCell ref="ZZ39:AAA40"/>
    <mergeCell ref="ZI40:ZJ40"/>
    <mergeCell ref="ZL40:ZM40"/>
    <mergeCell ref="ZU40:ZV40"/>
    <mergeCell ref="ZX40:ZY40"/>
    <mergeCell ref="YR39:YS40"/>
    <mergeCell ref="YT39:YV40"/>
    <mergeCell ref="YW39:YX39"/>
    <mergeCell ref="ZB39:ZC40"/>
    <mergeCell ref="ZD39:ZE40"/>
    <mergeCell ref="ZF39:ZH40"/>
    <mergeCell ref="YW40:YX40"/>
    <mergeCell ref="YZ40:ZA40"/>
    <mergeCell ref="XY39:XZ39"/>
    <mergeCell ref="YD39:YE40"/>
    <mergeCell ref="YF39:YG40"/>
    <mergeCell ref="YH39:YJ40"/>
    <mergeCell ref="YK39:YL39"/>
    <mergeCell ref="YP39:YQ40"/>
    <mergeCell ref="XY40:XZ40"/>
    <mergeCell ref="YB40:YC40"/>
    <mergeCell ref="YK40:YL40"/>
    <mergeCell ref="YN40:YO40"/>
    <mergeCell ref="XH39:XI40"/>
    <mergeCell ref="XJ39:XL40"/>
    <mergeCell ref="XM39:XN39"/>
    <mergeCell ref="XR39:XS40"/>
    <mergeCell ref="XT39:XU40"/>
    <mergeCell ref="XV39:XX40"/>
    <mergeCell ref="XM40:XN40"/>
    <mergeCell ref="XP40:XQ40"/>
    <mergeCell ref="WO39:WP39"/>
    <mergeCell ref="WT39:WU40"/>
    <mergeCell ref="WV39:WW40"/>
    <mergeCell ref="WX39:WZ40"/>
    <mergeCell ref="XA39:XB39"/>
    <mergeCell ref="XF39:XG40"/>
    <mergeCell ref="WO40:WP40"/>
    <mergeCell ref="WR40:WS40"/>
    <mergeCell ref="XA40:XB40"/>
    <mergeCell ref="XD40:XE40"/>
    <mergeCell ref="VX39:VY40"/>
    <mergeCell ref="VZ39:WB40"/>
    <mergeCell ref="WC39:WD39"/>
    <mergeCell ref="WH39:WI40"/>
    <mergeCell ref="WJ39:WK40"/>
    <mergeCell ref="WL39:WN40"/>
    <mergeCell ref="WC40:WD40"/>
    <mergeCell ref="WF40:WG40"/>
    <mergeCell ref="VE39:VF39"/>
    <mergeCell ref="VJ39:VK40"/>
    <mergeCell ref="VL39:VM40"/>
    <mergeCell ref="VN39:VP40"/>
    <mergeCell ref="VQ39:VR39"/>
    <mergeCell ref="VV39:VW40"/>
    <mergeCell ref="VE40:VF40"/>
    <mergeCell ref="VH40:VI40"/>
    <mergeCell ref="VQ40:VR40"/>
    <mergeCell ref="VT40:VU40"/>
    <mergeCell ref="UN39:UO40"/>
    <mergeCell ref="UP39:UR40"/>
    <mergeCell ref="US39:UT39"/>
    <mergeCell ref="UX39:UY40"/>
    <mergeCell ref="UZ39:VA40"/>
    <mergeCell ref="VB39:VD40"/>
    <mergeCell ref="US40:UT40"/>
    <mergeCell ref="UV40:UW40"/>
    <mergeCell ref="TU39:TV39"/>
    <mergeCell ref="TZ39:UA40"/>
    <mergeCell ref="UB39:UC40"/>
    <mergeCell ref="UD39:UF40"/>
    <mergeCell ref="UG39:UH39"/>
    <mergeCell ref="UL39:UM40"/>
    <mergeCell ref="TU40:TV40"/>
    <mergeCell ref="TX40:TY40"/>
    <mergeCell ref="UG40:UH40"/>
    <mergeCell ref="UJ40:UK40"/>
    <mergeCell ref="TD39:TE40"/>
    <mergeCell ref="TF39:TH40"/>
    <mergeCell ref="TI39:TJ39"/>
    <mergeCell ref="TN39:TO40"/>
    <mergeCell ref="TP39:TQ40"/>
    <mergeCell ref="TR39:TT40"/>
    <mergeCell ref="TI40:TJ40"/>
    <mergeCell ref="TL40:TM40"/>
    <mergeCell ref="SK39:SL39"/>
    <mergeCell ref="SP39:SQ40"/>
    <mergeCell ref="SR39:SS40"/>
    <mergeCell ref="ST39:SV40"/>
    <mergeCell ref="SW39:SX39"/>
    <mergeCell ref="TB39:TC40"/>
    <mergeCell ref="SK40:SL40"/>
    <mergeCell ref="SN40:SO40"/>
    <mergeCell ref="SW40:SX40"/>
    <mergeCell ref="SZ40:TA40"/>
    <mergeCell ref="RT39:RU40"/>
    <mergeCell ref="RV39:RX40"/>
    <mergeCell ref="RY39:RZ39"/>
    <mergeCell ref="SD39:SE40"/>
    <mergeCell ref="SF39:SG40"/>
    <mergeCell ref="SH39:SJ40"/>
    <mergeCell ref="RY40:RZ40"/>
    <mergeCell ref="SB40:SC40"/>
    <mergeCell ref="RA39:RB39"/>
    <mergeCell ref="RF39:RG40"/>
    <mergeCell ref="RH39:RI40"/>
    <mergeCell ref="RJ39:RL40"/>
    <mergeCell ref="RM39:RN39"/>
    <mergeCell ref="RR39:RS40"/>
    <mergeCell ref="RA40:RB40"/>
    <mergeCell ref="RD40:RE40"/>
    <mergeCell ref="RM40:RN40"/>
    <mergeCell ref="RP40:RQ40"/>
    <mergeCell ref="QJ39:QK40"/>
    <mergeCell ref="QL39:QN40"/>
    <mergeCell ref="QO39:QP39"/>
    <mergeCell ref="QT39:QU40"/>
    <mergeCell ref="QV39:QW40"/>
    <mergeCell ref="QX39:QZ40"/>
    <mergeCell ref="QO40:QP40"/>
    <mergeCell ref="QR40:QS40"/>
    <mergeCell ref="PQ39:PR39"/>
    <mergeCell ref="PV39:PW40"/>
    <mergeCell ref="PX39:PY40"/>
    <mergeCell ref="PZ39:QB40"/>
    <mergeCell ref="QC39:QD39"/>
    <mergeCell ref="QH39:QI40"/>
    <mergeCell ref="PQ40:PR40"/>
    <mergeCell ref="PT40:PU40"/>
    <mergeCell ref="QC40:QD40"/>
    <mergeCell ref="QF40:QG40"/>
    <mergeCell ref="OZ39:PA40"/>
    <mergeCell ref="PB39:PD40"/>
    <mergeCell ref="PE39:PF39"/>
    <mergeCell ref="PJ39:PK40"/>
    <mergeCell ref="PL39:PM40"/>
    <mergeCell ref="PN39:PP40"/>
    <mergeCell ref="PE40:PF40"/>
    <mergeCell ref="PH40:PI40"/>
    <mergeCell ref="OG39:OH39"/>
    <mergeCell ref="OL39:OM40"/>
    <mergeCell ref="ON39:OO40"/>
    <mergeCell ref="OP39:OR40"/>
    <mergeCell ref="OS39:OT39"/>
    <mergeCell ref="OX39:OY40"/>
    <mergeCell ref="OG40:OH40"/>
    <mergeCell ref="OJ40:OK40"/>
    <mergeCell ref="OS40:OT40"/>
    <mergeCell ref="OV40:OW40"/>
    <mergeCell ref="NP39:NQ40"/>
    <mergeCell ref="NR39:NT40"/>
    <mergeCell ref="NU39:NV39"/>
    <mergeCell ref="NZ39:OA40"/>
    <mergeCell ref="OB39:OC40"/>
    <mergeCell ref="OD39:OF40"/>
    <mergeCell ref="NU40:NV40"/>
    <mergeCell ref="NX40:NY40"/>
    <mergeCell ref="MW39:MX39"/>
    <mergeCell ref="NB39:NC40"/>
    <mergeCell ref="ND39:NE40"/>
    <mergeCell ref="NF39:NH40"/>
    <mergeCell ref="NI39:NJ39"/>
    <mergeCell ref="NN39:NO40"/>
    <mergeCell ref="MW40:MX40"/>
    <mergeCell ref="MZ40:NA40"/>
    <mergeCell ref="NI40:NJ40"/>
    <mergeCell ref="NL40:NM40"/>
    <mergeCell ref="MF39:MG40"/>
    <mergeCell ref="MH39:MJ40"/>
    <mergeCell ref="MK39:ML39"/>
    <mergeCell ref="MP39:MQ40"/>
    <mergeCell ref="MR39:MS40"/>
    <mergeCell ref="MT39:MV40"/>
    <mergeCell ref="MK40:ML40"/>
    <mergeCell ref="MN40:MO40"/>
    <mergeCell ref="LM39:LN39"/>
    <mergeCell ref="LR39:LS40"/>
    <mergeCell ref="LT39:LU40"/>
    <mergeCell ref="LV39:LX40"/>
    <mergeCell ref="LY39:LZ39"/>
    <mergeCell ref="MD39:ME40"/>
    <mergeCell ref="LM40:LN40"/>
    <mergeCell ref="LP40:LQ40"/>
    <mergeCell ref="LY40:LZ40"/>
    <mergeCell ref="MB40:MC40"/>
    <mergeCell ref="KV39:KW40"/>
    <mergeCell ref="KX39:KZ40"/>
    <mergeCell ref="LA39:LB39"/>
    <mergeCell ref="LF39:LG40"/>
    <mergeCell ref="LH39:LI40"/>
    <mergeCell ref="LJ39:LL40"/>
    <mergeCell ref="LA40:LB40"/>
    <mergeCell ref="LD40:LE40"/>
    <mergeCell ref="KC39:KD39"/>
    <mergeCell ref="KH39:KI40"/>
    <mergeCell ref="KJ39:KK40"/>
    <mergeCell ref="KL39:KN40"/>
    <mergeCell ref="KO39:KP39"/>
    <mergeCell ref="KT39:KU40"/>
    <mergeCell ref="KC40:KD40"/>
    <mergeCell ref="KF40:KG40"/>
    <mergeCell ref="KO40:KP40"/>
    <mergeCell ref="KR40:KS40"/>
    <mergeCell ref="JL39:JM40"/>
    <mergeCell ref="JN39:JP40"/>
    <mergeCell ref="JQ39:JR39"/>
    <mergeCell ref="JV39:JW40"/>
    <mergeCell ref="JX39:JY40"/>
    <mergeCell ref="JZ39:KB40"/>
    <mergeCell ref="JQ40:JR40"/>
    <mergeCell ref="JT40:JU40"/>
    <mergeCell ref="IS39:IT39"/>
    <mergeCell ref="IX39:IY40"/>
    <mergeCell ref="IZ39:JA40"/>
    <mergeCell ref="JB39:JD40"/>
    <mergeCell ref="JE39:JF39"/>
    <mergeCell ref="JJ39:JK40"/>
    <mergeCell ref="IS40:IT40"/>
    <mergeCell ref="IV40:IW40"/>
    <mergeCell ref="JE40:JF40"/>
    <mergeCell ref="JH40:JI40"/>
    <mergeCell ref="IB39:IC40"/>
    <mergeCell ref="ID39:IF40"/>
    <mergeCell ref="IG39:IH39"/>
    <mergeCell ref="IL39:IM40"/>
    <mergeCell ref="IN39:IO40"/>
    <mergeCell ref="IP39:IR40"/>
    <mergeCell ref="IG40:IH40"/>
    <mergeCell ref="IJ40:IK40"/>
    <mergeCell ref="HI39:HJ39"/>
    <mergeCell ref="HN39:HO40"/>
    <mergeCell ref="HP39:HQ40"/>
    <mergeCell ref="HR39:HT40"/>
    <mergeCell ref="HU39:HV39"/>
    <mergeCell ref="HZ39:IA40"/>
    <mergeCell ref="HI40:HJ40"/>
    <mergeCell ref="HL40:HM40"/>
    <mergeCell ref="HU40:HV40"/>
    <mergeCell ref="HX40:HY40"/>
    <mergeCell ref="GR39:GS40"/>
    <mergeCell ref="GT39:GV40"/>
    <mergeCell ref="GW39:GX39"/>
    <mergeCell ref="HB39:HC40"/>
    <mergeCell ref="HD39:HE40"/>
    <mergeCell ref="HF39:HH40"/>
    <mergeCell ref="GW40:GX40"/>
    <mergeCell ref="GZ40:HA40"/>
    <mergeCell ref="FY39:FZ39"/>
    <mergeCell ref="GD39:GE40"/>
    <mergeCell ref="GF39:GG40"/>
    <mergeCell ref="GH39:GJ40"/>
    <mergeCell ref="GK39:GL39"/>
    <mergeCell ref="GP39:GQ40"/>
    <mergeCell ref="FY40:FZ40"/>
    <mergeCell ref="GB40:GC40"/>
    <mergeCell ref="GK40:GL40"/>
    <mergeCell ref="GN40:GO40"/>
    <mergeCell ref="FH39:FI40"/>
    <mergeCell ref="FJ39:FL40"/>
    <mergeCell ref="FM39:FN39"/>
    <mergeCell ref="FR39:FS40"/>
    <mergeCell ref="FT39:FU40"/>
    <mergeCell ref="FV39:FX40"/>
    <mergeCell ref="FM40:FN40"/>
    <mergeCell ref="FP40:FQ40"/>
    <mergeCell ref="EO39:EP39"/>
    <mergeCell ref="ET39:EU40"/>
    <mergeCell ref="EV39:EW40"/>
    <mergeCell ref="EX39:EZ40"/>
    <mergeCell ref="FA39:FB39"/>
    <mergeCell ref="FF39:FG40"/>
    <mergeCell ref="EO40:EP40"/>
    <mergeCell ref="ER40:ES40"/>
    <mergeCell ref="FA40:FB40"/>
    <mergeCell ref="FD40:FE40"/>
    <mergeCell ref="DX39:DY40"/>
    <mergeCell ref="DZ39:EB40"/>
    <mergeCell ref="EC39:ED39"/>
    <mergeCell ref="EH39:EI40"/>
    <mergeCell ref="EJ39:EK40"/>
    <mergeCell ref="EL39:EN40"/>
    <mergeCell ref="EC40:ED40"/>
    <mergeCell ref="EF40:EG40"/>
    <mergeCell ref="DE39:DF39"/>
    <mergeCell ref="DJ39:DK40"/>
    <mergeCell ref="DL39:DM40"/>
    <mergeCell ref="DN39:DP40"/>
    <mergeCell ref="DQ39:DR39"/>
    <mergeCell ref="DV39:DW40"/>
    <mergeCell ref="DE40:DF40"/>
    <mergeCell ref="DH40:DI40"/>
    <mergeCell ref="DQ40:DR40"/>
    <mergeCell ref="DT40:DU40"/>
    <mergeCell ref="CN39:CO40"/>
    <mergeCell ref="CP39:CR40"/>
    <mergeCell ref="CS39:CT39"/>
    <mergeCell ref="CX39:CY40"/>
    <mergeCell ref="CZ39:DA40"/>
    <mergeCell ref="DB39:DD40"/>
    <mergeCell ref="CS40:CT40"/>
    <mergeCell ref="CV40:CW40"/>
    <mergeCell ref="BU39:BV39"/>
    <mergeCell ref="BZ39:CA40"/>
    <mergeCell ref="CB39:CC40"/>
    <mergeCell ref="CD39:CF40"/>
    <mergeCell ref="CG39:CH39"/>
    <mergeCell ref="CL39:CM40"/>
    <mergeCell ref="BU40:BV40"/>
    <mergeCell ref="BX40:BY40"/>
    <mergeCell ref="CG40:CH40"/>
    <mergeCell ref="CJ40:CK40"/>
    <mergeCell ref="BD39:BE40"/>
    <mergeCell ref="BF39:BH40"/>
    <mergeCell ref="BI39:BJ39"/>
    <mergeCell ref="BN39:BO40"/>
    <mergeCell ref="BP39:BQ40"/>
    <mergeCell ref="BR39:BT40"/>
    <mergeCell ref="BI40:BJ40"/>
    <mergeCell ref="BL40:BM40"/>
    <mergeCell ref="AK39:AL39"/>
    <mergeCell ref="AP39:AQ40"/>
    <mergeCell ref="AR39:AS40"/>
    <mergeCell ref="AT39:AV40"/>
    <mergeCell ref="AW39:AX39"/>
    <mergeCell ref="BB39:BC40"/>
    <mergeCell ref="AK40:AL40"/>
    <mergeCell ref="AN40:AO40"/>
    <mergeCell ref="AW40:AX40"/>
    <mergeCell ref="AZ40:BA40"/>
    <mergeCell ref="T39:U40"/>
    <mergeCell ref="V39:X40"/>
    <mergeCell ref="Y39:Z39"/>
    <mergeCell ref="AD39:AE40"/>
    <mergeCell ref="AF39:AG40"/>
    <mergeCell ref="AH39:AJ40"/>
    <mergeCell ref="Y40:Z40"/>
    <mergeCell ref="AB40:AC40"/>
    <mergeCell ref="A39:B39"/>
    <mergeCell ref="F39:G40"/>
    <mergeCell ref="H39:I40"/>
    <mergeCell ref="J39:L40"/>
    <mergeCell ref="M39:N39"/>
    <mergeCell ref="R39:S40"/>
    <mergeCell ref="A40:B40"/>
    <mergeCell ref="D40:E40"/>
    <mergeCell ref="M40:N40"/>
    <mergeCell ref="P40:Q40"/>
    <mergeCell ref="A38:B38"/>
    <mergeCell ref="M38:N38"/>
    <mergeCell ref="Y38:Z38"/>
    <mergeCell ref="AK38:AL38"/>
    <mergeCell ref="AW38:AX38"/>
    <mergeCell ref="BI38:BJ38"/>
    <mergeCell ref="AJT37:AJU38"/>
    <mergeCell ref="AJV37:AJX38"/>
    <mergeCell ref="AJY37:AJZ37"/>
    <mergeCell ref="AKD37:AKE38"/>
    <mergeCell ref="AKF37:AKG38"/>
    <mergeCell ref="AKH37:AKJ38"/>
    <mergeCell ref="AJY38:AJZ38"/>
    <mergeCell ref="AJA37:AJB37"/>
    <mergeCell ref="AJF37:AJG38"/>
    <mergeCell ref="AJH37:AJI38"/>
    <mergeCell ref="AJJ37:AJL38"/>
    <mergeCell ref="AJM37:AJN37"/>
    <mergeCell ref="AJR37:AJS38"/>
    <mergeCell ref="AJA38:AJB38"/>
    <mergeCell ref="AJM38:AJN38"/>
    <mergeCell ref="AIJ37:AIK38"/>
    <mergeCell ref="AIL37:AIN38"/>
    <mergeCell ref="AIO37:AIP37"/>
    <mergeCell ref="AIT37:AIU38"/>
    <mergeCell ref="AIV37:AIW38"/>
    <mergeCell ref="AIX37:AIZ38"/>
    <mergeCell ref="AIO38:AIP38"/>
    <mergeCell ref="AHQ37:AHR37"/>
    <mergeCell ref="AHV37:AHW38"/>
    <mergeCell ref="AHX37:AHY38"/>
    <mergeCell ref="AHZ37:AIB38"/>
    <mergeCell ref="AIC37:AID37"/>
    <mergeCell ref="AIH37:AII38"/>
    <mergeCell ref="AHQ38:AHR38"/>
    <mergeCell ref="AIC38:AID38"/>
    <mergeCell ref="AGZ37:AHA38"/>
    <mergeCell ref="AHB37:AHD38"/>
    <mergeCell ref="AHE37:AHF37"/>
    <mergeCell ref="AHJ37:AHK38"/>
    <mergeCell ref="AHL37:AHM38"/>
    <mergeCell ref="AHN37:AHP38"/>
    <mergeCell ref="AHE38:AHF38"/>
    <mergeCell ref="AGG37:AGH37"/>
    <mergeCell ref="AGL37:AGM38"/>
    <mergeCell ref="AGN37:AGO38"/>
    <mergeCell ref="AGP37:AGR38"/>
    <mergeCell ref="AGS37:AGT37"/>
    <mergeCell ref="AGX37:AGY38"/>
    <mergeCell ref="AGG38:AGH38"/>
    <mergeCell ref="AGS38:AGT38"/>
    <mergeCell ref="AFP37:AFQ38"/>
    <mergeCell ref="AFR37:AFT38"/>
    <mergeCell ref="AFU37:AFV37"/>
    <mergeCell ref="AFZ37:AGA38"/>
    <mergeCell ref="AGB37:AGC38"/>
    <mergeCell ref="AGD37:AGF38"/>
    <mergeCell ref="AFU38:AFV38"/>
    <mergeCell ref="AEW37:AEX37"/>
    <mergeCell ref="AFB37:AFC38"/>
    <mergeCell ref="AFD37:AFE38"/>
    <mergeCell ref="AFF37:AFH38"/>
    <mergeCell ref="AFI37:AFJ37"/>
    <mergeCell ref="AFN37:AFO38"/>
    <mergeCell ref="AEW38:AEX38"/>
    <mergeCell ref="AFI38:AFJ38"/>
    <mergeCell ref="AEF37:AEG38"/>
    <mergeCell ref="AEH37:AEJ38"/>
    <mergeCell ref="AEK37:AEL37"/>
    <mergeCell ref="AEP37:AEQ38"/>
    <mergeCell ref="AER37:AES38"/>
    <mergeCell ref="AET37:AEV38"/>
    <mergeCell ref="AEK38:AEL38"/>
    <mergeCell ref="ADM37:ADN37"/>
    <mergeCell ref="ADR37:ADS38"/>
    <mergeCell ref="ADT37:ADU38"/>
    <mergeCell ref="ADV37:ADX38"/>
    <mergeCell ref="ADY37:ADZ37"/>
    <mergeCell ref="AED37:AEE38"/>
    <mergeCell ref="ADM38:ADN38"/>
    <mergeCell ref="ADY38:ADZ38"/>
    <mergeCell ref="ACV37:ACW38"/>
    <mergeCell ref="ACX37:ACZ38"/>
    <mergeCell ref="ADA37:ADB37"/>
    <mergeCell ref="ADF37:ADG38"/>
    <mergeCell ref="ADH37:ADI38"/>
    <mergeCell ref="ADJ37:ADL38"/>
    <mergeCell ref="ADA38:ADB38"/>
    <mergeCell ref="ACC37:ACD37"/>
    <mergeCell ref="ACH37:ACI38"/>
    <mergeCell ref="ACJ37:ACK38"/>
    <mergeCell ref="ACL37:ACN38"/>
    <mergeCell ref="ACO37:ACP37"/>
    <mergeCell ref="ACT37:ACU38"/>
    <mergeCell ref="ACC38:ACD38"/>
    <mergeCell ref="ACO38:ACP38"/>
    <mergeCell ref="ABL37:ABM38"/>
    <mergeCell ref="ABN37:ABP38"/>
    <mergeCell ref="ABQ37:ABR37"/>
    <mergeCell ref="ABV37:ABW38"/>
    <mergeCell ref="ABX37:ABY38"/>
    <mergeCell ref="ABZ37:ACB38"/>
    <mergeCell ref="ABQ38:ABR38"/>
    <mergeCell ref="AAS37:AAT37"/>
    <mergeCell ref="AAX37:AAY38"/>
    <mergeCell ref="AAZ37:ABA38"/>
    <mergeCell ref="ABB37:ABD38"/>
    <mergeCell ref="ABE37:ABF37"/>
    <mergeCell ref="ABJ37:ABK38"/>
    <mergeCell ref="AAS38:AAT38"/>
    <mergeCell ref="ABE38:ABF38"/>
    <mergeCell ref="AAB37:AAC38"/>
    <mergeCell ref="AAD37:AAF38"/>
    <mergeCell ref="AAG37:AAH37"/>
    <mergeCell ref="AAL37:AAM38"/>
    <mergeCell ref="AAN37:AAO38"/>
    <mergeCell ref="AAP37:AAR38"/>
    <mergeCell ref="AAG38:AAH38"/>
    <mergeCell ref="ZI37:ZJ37"/>
    <mergeCell ref="ZN37:ZO38"/>
    <mergeCell ref="ZP37:ZQ38"/>
    <mergeCell ref="ZR37:ZT38"/>
    <mergeCell ref="ZU37:ZV37"/>
    <mergeCell ref="ZZ37:AAA38"/>
    <mergeCell ref="ZI38:ZJ38"/>
    <mergeCell ref="ZU38:ZV38"/>
    <mergeCell ref="YR37:YS38"/>
    <mergeCell ref="YT37:YV38"/>
    <mergeCell ref="YW37:YX37"/>
    <mergeCell ref="ZB37:ZC38"/>
    <mergeCell ref="ZD37:ZE38"/>
    <mergeCell ref="ZF37:ZH38"/>
    <mergeCell ref="YW38:YX38"/>
    <mergeCell ref="XY37:XZ37"/>
    <mergeCell ref="YD37:YE38"/>
    <mergeCell ref="YF37:YG38"/>
    <mergeCell ref="YH37:YJ38"/>
    <mergeCell ref="YK37:YL37"/>
    <mergeCell ref="YP37:YQ38"/>
    <mergeCell ref="XY38:XZ38"/>
    <mergeCell ref="YK38:YL38"/>
    <mergeCell ref="XH37:XI38"/>
    <mergeCell ref="XJ37:XL38"/>
    <mergeCell ref="XM37:XN37"/>
    <mergeCell ref="XR37:XS38"/>
    <mergeCell ref="XT37:XU38"/>
    <mergeCell ref="XV37:XX38"/>
    <mergeCell ref="XM38:XN38"/>
    <mergeCell ref="WO37:WP37"/>
    <mergeCell ref="WT37:WU38"/>
    <mergeCell ref="WV37:WW38"/>
    <mergeCell ref="WX37:WZ38"/>
    <mergeCell ref="XA37:XB37"/>
    <mergeCell ref="XF37:XG38"/>
    <mergeCell ref="WO38:WP38"/>
    <mergeCell ref="XA38:XB38"/>
    <mergeCell ref="VX37:VY38"/>
    <mergeCell ref="VZ37:WB38"/>
    <mergeCell ref="WC37:WD37"/>
    <mergeCell ref="WH37:WI38"/>
    <mergeCell ref="WJ37:WK38"/>
    <mergeCell ref="WL37:WN38"/>
    <mergeCell ref="WC38:WD38"/>
    <mergeCell ref="VE37:VF37"/>
    <mergeCell ref="VJ37:VK38"/>
    <mergeCell ref="VL37:VM38"/>
    <mergeCell ref="VN37:VP38"/>
    <mergeCell ref="VQ37:VR37"/>
    <mergeCell ref="VV37:VW38"/>
    <mergeCell ref="VE38:VF38"/>
    <mergeCell ref="VQ38:VR38"/>
    <mergeCell ref="UN37:UO38"/>
    <mergeCell ref="UP37:UR38"/>
    <mergeCell ref="US37:UT37"/>
    <mergeCell ref="UX37:UY38"/>
    <mergeCell ref="UZ37:VA38"/>
    <mergeCell ref="VB37:VD38"/>
    <mergeCell ref="US38:UT38"/>
    <mergeCell ref="TU37:TV37"/>
    <mergeCell ref="TZ37:UA38"/>
    <mergeCell ref="UB37:UC38"/>
    <mergeCell ref="UD37:UF38"/>
    <mergeCell ref="UG37:UH37"/>
    <mergeCell ref="UL37:UM38"/>
    <mergeCell ref="TU38:TV38"/>
    <mergeCell ref="UG38:UH38"/>
    <mergeCell ref="TD37:TE38"/>
    <mergeCell ref="TF37:TH38"/>
    <mergeCell ref="TI37:TJ37"/>
    <mergeCell ref="TN37:TO38"/>
    <mergeCell ref="TP37:TQ38"/>
    <mergeCell ref="TR37:TT38"/>
    <mergeCell ref="TI38:TJ38"/>
    <mergeCell ref="SK37:SL37"/>
    <mergeCell ref="SP37:SQ38"/>
    <mergeCell ref="SR37:SS38"/>
    <mergeCell ref="ST37:SV38"/>
    <mergeCell ref="SW37:SX37"/>
    <mergeCell ref="TB37:TC38"/>
    <mergeCell ref="SK38:SL38"/>
    <mergeCell ref="SW38:SX38"/>
    <mergeCell ref="RT37:RU38"/>
    <mergeCell ref="RV37:RX38"/>
    <mergeCell ref="RY37:RZ37"/>
    <mergeCell ref="SD37:SE38"/>
    <mergeCell ref="SF37:SG38"/>
    <mergeCell ref="SH37:SJ38"/>
    <mergeCell ref="RY38:RZ38"/>
    <mergeCell ref="RA37:RB37"/>
    <mergeCell ref="RF37:RG38"/>
    <mergeCell ref="RH37:RI38"/>
    <mergeCell ref="RJ37:RL38"/>
    <mergeCell ref="RM37:RN37"/>
    <mergeCell ref="RR37:RS38"/>
    <mergeCell ref="RA38:RB38"/>
    <mergeCell ref="RM38:RN38"/>
    <mergeCell ref="QJ37:QK38"/>
    <mergeCell ref="QL37:QN38"/>
    <mergeCell ref="QO37:QP37"/>
    <mergeCell ref="QT37:QU38"/>
    <mergeCell ref="QV37:QW38"/>
    <mergeCell ref="QX37:QZ38"/>
    <mergeCell ref="QO38:QP38"/>
    <mergeCell ref="PQ37:PR37"/>
    <mergeCell ref="PV37:PW38"/>
    <mergeCell ref="PX37:PY38"/>
    <mergeCell ref="PZ37:QB38"/>
    <mergeCell ref="QC37:QD37"/>
    <mergeCell ref="QH37:QI38"/>
    <mergeCell ref="PQ38:PR38"/>
    <mergeCell ref="QC38:QD38"/>
    <mergeCell ref="OZ37:PA38"/>
    <mergeCell ref="PB37:PD38"/>
    <mergeCell ref="PE37:PF37"/>
    <mergeCell ref="PJ37:PK38"/>
    <mergeCell ref="PL37:PM38"/>
    <mergeCell ref="PN37:PP38"/>
    <mergeCell ref="PE38:PF38"/>
    <mergeCell ref="OG37:OH37"/>
    <mergeCell ref="OL37:OM38"/>
    <mergeCell ref="ON37:OO38"/>
    <mergeCell ref="OP37:OR38"/>
    <mergeCell ref="OS37:OT37"/>
    <mergeCell ref="OX37:OY38"/>
    <mergeCell ref="OG38:OH38"/>
    <mergeCell ref="OS38:OT38"/>
    <mergeCell ref="NP37:NQ38"/>
    <mergeCell ref="NR37:NT38"/>
    <mergeCell ref="NU37:NV37"/>
    <mergeCell ref="NZ37:OA38"/>
    <mergeCell ref="OB37:OC38"/>
    <mergeCell ref="OD37:OF38"/>
    <mergeCell ref="NU38:NV38"/>
    <mergeCell ref="MW37:MX37"/>
    <mergeCell ref="NB37:NC38"/>
    <mergeCell ref="ND37:NE38"/>
    <mergeCell ref="NF37:NH38"/>
    <mergeCell ref="NI37:NJ37"/>
    <mergeCell ref="NN37:NO38"/>
    <mergeCell ref="MW38:MX38"/>
    <mergeCell ref="NI38:NJ38"/>
    <mergeCell ref="MF37:MG38"/>
    <mergeCell ref="MH37:MJ38"/>
    <mergeCell ref="MK37:ML37"/>
    <mergeCell ref="MP37:MQ38"/>
    <mergeCell ref="MR37:MS38"/>
    <mergeCell ref="MT37:MV38"/>
    <mergeCell ref="MK38:ML38"/>
    <mergeCell ref="LM37:LN37"/>
    <mergeCell ref="LR37:LS38"/>
    <mergeCell ref="LT37:LU38"/>
    <mergeCell ref="LV37:LX38"/>
    <mergeCell ref="LY37:LZ37"/>
    <mergeCell ref="MD37:ME38"/>
    <mergeCell ref="LM38:LN38"/>
    <mergeCell ref="LY38:LZ38"/>
    <mergeCell ref="KV37:KW38"/>
    <mergeCell ref="KX37:KZ38"/>
    <mergeCell ref="LA37:LB37"/>
    <mergeCell ref="LF37:LG38"/>
    <mergeCell ref="LH37:LI38"/>
    <mergeCell ref="LJ37:LL38"/>
    <mergeCell ref="LA38:LB38"/>
    <mergeCell ref="KC37:KD37"/>
    <mergeCell ref="KH37:KI38"/>
    <mergeCell ref="KJ37:KK38"/>
    <mergeCell ref="KL37:KN38"/>
    <mergeCell ref="KO37:KP37"/>
    <mergeCell ref="KT37:KU38"/>
    <mergeCell ref="KC38:KD38"/>
    <mergeCell ref="KO38:KP38"/>
    <mergeCell ref="JL37:JM38"/>
    <mergeCell ref="JN37:JP38"/>
    <mergeCell ref="JQ37:JR37"/>
    <mergeCell ref="JV37:JW38"/>
    <mergeCell ref="JX37:JY38"/>
    <mergeCell ref="JZ37:KB38"/>
    <mergeCell ref="JQ38:JR38"/>
    <mergeCell ref="IS37:IT37"/>
    <mergeCell ref="IX37:IY38"/>
    <mergeCell ref="IZ37:JA38"/>
    <mergeCell ref="JB37:JD38"/>
    <mergeCell ref="JE37:JF37"/>
    <mergeCell ref="JJ37:JK38"/>
    <mergeCell ref="IS38:IT38"/>
    <mergeCell ref="JE38:JF38"/>
    <mergeCell ref="IB37:IC38"/>
    <mergeCell ref="ID37:IF38"/>
    <mergeCell ref="IG37:IH37"/>
    <mergeCell ref="IL37:IM38"/>
    <mergeCell ref="IN37:IO38"/>
    <mergeCell ref="IP37:IR38"/>
    <mergeCell ref="IG38:IH38"/>
    <mergeCell ref="HI37:HJ37"/>
    <mergeCell ref="HN37:HO38"/>
    <mergeCell ref="HP37:HQ38"/>
    <mergeCell ref="HR37:HT38"/>
    <mergeCell ref="HU37:HV37"/>
    <mergeCell ref="HZ37:IA38"/>
    <mergeCell ref="HI38:HJ38"/>
    <mergeCell ref="HU38:HV38"/>
    <mergeCell ref="GR37:GS38"/>
    <mergeCell ref="GT37:GV38"/>
    <mergeCell ref="GW37:GX37"/>
    <mergeCell ref="HB37:HC38"/>
    <mergeCell ref="HD37:HE38"/>
    <mergeCell ref="HF37:HH38"/>
    <mergeCell ref="GW38:GX38"/>
    <mergeCell ref="FY37:FZ37"/>
    <mergeCell ref="GD37:GE38"/>
    <mergeCell ref="GF37:GG38"/>
    <mergeCell ref="GH37:GJ38"/>
    <mergeCell ref="GK37:GL37"/>
    <mergeCell ref="GP37:GQ38"/>
    <mergeCell ref="FY38:FZ38"/>
    <mergeCell ref="GK38:GL38"/>
    <mergeCell ref="FH37:FI38"/>
    <mergeCell ref="FJ37:FL38"/>
    <mergeCell ref="FM37:FN37"/>
    <mergeCell ref="FR37:FS38"/>
    <mergeCell ref="FT37:FU38"/>
    <mergeCell ref="FV37:FX38"/>
    <mergeCell ref="FM38:FN38"/>
    <mergeCell ref="EO37:EP37"/>
    <mergeCell ref="ET37:EU38"/>
    <mergeCell ref="EV37:EW38"/>
    <mergeCell ref="EX37:EZ38"/>
    <mergeCell ref="FA37:FB37"/>
    <mergeCell ref="FF37:FG38"/>
    <mergeCell ref="EO38:EP38"/>
    <mergeCell ref="FA38:FB38"/>
    <mergeCell ref="DX37:DY38"/>
    <mergeCell ref="DZ37:EB38"/>
    <mergeCell ref="EC37:ED37"/>
    <mergeCell ref="EH37:EI38"/>
    <mergeCell ref="EJ37:EK38"/>
    <mergeCell ref="EL37:EN38"/>
    <mergeCell ref="EC38:ED38"/>
    <mergeCell ref="DE37:DF37"/>
    <mergeCell ref="DJ37:DK38"/>
    <mergeCell ref="DL37:DM38"/>
    <mergeCell ref="DN37:DP38"/>
    <mergeCell ref="DQ37:DR37"/>
    <mergeCell ref="DV37:DW38"/>
    <mergeCell ref="DE38:DF38"/>
    <mergeCell ref="DQ38:DR38"/>
    <mergeCell ref="CN37:CO38"/>
    <mergeCell ref="CP37:CR38"/>
    <mergeCell ref="CS37:CT37"/>
    <mergeCell ref="CX37:CY38"/>
    <mergeCell ref="CZ37:DA38"/>
    <mergeCell ref="DB37:DD38"/>
    <mergeCell ref="CS38:CT38"/>
    <mergeCell ref="BU37:BV37"/>
    <mergeCell ref="BZ37:CA38"/>
    <mergeCell ref="CB37:CC38"/>
    <mergeCell ref="CD37:CF38"/>
    <mergeCell ref="CG37:CH37"/>
    <mergeCell ref="CL37:CM38"/>
    <mergeCell ref="BU38:BV38"/>
    <mergeCell ref="CG38:CH38"/>
    <mergeCell ref="BD37:BE38"/>
    <mergeCell ref="BF37:BH38"/>
    <mergeCell ref="BI37:BJ37"/>
    <mergeCell ref="BN37:BO38"/>
    <mergeCell ref="BP37:BQ38"/>
    <mergeCell ref="BR37:BT38"/>
    <mergeCell ref="AK37:AL37"/>
    <mergeCell ref="AP37:AQ38"/>
    <mergeCell ref="AR37:AS38"/>
    <mergeCell ref="AT37:AV38"/>
    <mergeCell ref="AW37:AX37"/>
    <mergeCell ref="BB37:BC38"/>
    <mergeCell ref="T37:U38"/>
    <mergeCell ref="V37:X38"/>
    <mergeCell ref="Y37:Z37"/>
    <mergeCell ref="AD37:AE38"/>
    <mergeCell ref="AF37:AG38"/>
    <mergeCell ref="AH37:AJ38"/>
    <mergeCell ref="AJY36:AJZ36"/>
    <mergeCell ref="AKD36:AKE36"/>
    <mergeCell ref="AKF36:AKG36"/>
    <mergeCell ref="AKH36:AKJ36"/>
    <mergeCell ref="A37:B37"/>
    <mergeCell ref="F37:G38"/>
    <mergeCell ref="H37:I38"/>
    <mergeCell ref="J37:L38"/>
    <mergeCell ref="M37:N37"/>
    <mergeCell ref="R37:S38"/>
    <mergeCell ref="AJH36:AJI36"/>
    <mergeCell ref="AJJ36:AJL36"/>
    <mergeCell ref="AJM36:AJN36"/>
    <mergeCell ref="AJR36:AJS36"/>
    <mergeCell ref="AJT36:AJU36"/>
    <mergeCell ref="AJV36:AJX36"/>
    <mergeCell ref="AIO36:AIP36"/>
    <mergeCell ref="AIT36:AIU36"/>
    <mergeCell ref="AIV36:AIW36"/>
    <mergeCell ref="AIX36:AIZ36"/>
    <mergeCell ref="AJA36:AJB36"/>
    <mergeCell ref="AJF36:AJG36"/>
    <mergeCell ref="AHX36:AHY36"/>
    <mergeCell ref="AHZ36:AIB36"/>
    <mergeCell ref="AIC36:AID36"/>
    <mergeCell ref="AIH36:AII36"/>
    <mergeCell ref="AIJ36:AIK36"/>
    <mergeCell ref="AIL36:AIN36"/>
    <mergeCell ref="AHE36:AHF36"/>
    <mergeCell ref="AHJ36:AHK36"/>
    <mergeCell ref="AHL36:AHM36"/>
    <mergeCell ref="AHN36:AHP36"/>
    <mergeCell ref="AHQ36:AHR36"/>
    <mergeCell ref="AHV36:AHW36"/>
    <mergeCell ref="AGN36:AGO36"/>
    <mergeCell ref="AGP36:AGR36"/>
    <mergeCell ref="AGS36:AGT36"/>
    <mergeCell ref="AGX36:AGY36"/>
    <mergeCell ref="AGZ36:AHA36"/>
    <mergeCell ref="AHB36:AHD36"/>
    <mergeCell ref="AFU36:AFV36"/>
    <mergeCell ref="AFZ36:AGA36"/>
    <mergeCell ref="AGB36:AGC36"/>
    <mergeCell ref="AGD36:AGF36"/>
    <mergeCell ref="AGG36:AGH36"/>
    <mergeCell ref="AGL36:AGM36"/>
    <mergeCell ref="AFD36:AFE36"/>
    <mergeCell ref="AFF36:AFH36"/>
    <mergeCell ref="AFI36:AFJ36"/>
    <mergeCell ref="AFN36:AFO36"/>
    <mergeCell ref="AFP36:AFQ36"/>
    <mergeCell ref="AFR36:AFT36"/>
    <mergeCell ref="AEK36:AEL36"/>
    <mergeCell ref="AEP36:AEQ36"/>
    <mergeCell ref="AER36:AES36"/>
    <mergeCell ref="AET36:AEV36"/>
    <mergeCell ref="AEW36:AEX36"/>
    <mergeCell ref="AFB36:AFC36"/>
    <mergeCell ref="ADT36:ADU36"/>
    <mergeCell ref="ADV36:ADX36"/>
    <mergeCell ref="ADY36:ADZ36"/>
    <mergeCell ref="AED36:AEE36"/>
    <mergeCell ref="AEF36:AEG36"/>
    <mergeCell ref="AEH36:AEJ36"/>
    <mergeCell ref="ADA36:ADB36"/>
    <mergeCell ref="ADF36:ADG36"/>
    <mergeCell ref="ADH36:ADI36"/>
    <mergeCell ref="ADJ36:ADL36"/>
    <mergeCell ref="ADM36:ADN36"/>
    <mergeCell ref="ADR36:ADS36"/>
    <mergeCell ref="ACJ36:ACK36"/>
    <mergeCell ref="ACL36:ACN36"/>
    <mergeCell ref="ACO36:ACP36"/>
    <mergeCell ref="ACT36:ACU36"/>
    <mergeCell ref="ACV36:ACW36"/>
    <mergeCell ref="ACX36:ACZ36"/>
    <mergeCell ref="ABQ36:ABR36"/>
    <mergeCell ref="ABV36:ABW36"/>
    <mergeCell ref="ABX36:ABY36"/>
    <mergeCell ref="ABZ36:ACB36"/>
    <mergeCell ref="ACC36:ACD36"/>
    <mergeCell ref="ACH36:ACI36"/>
    <mergeCell ref="AAZ36:ABA36"/>
    <mergeCell ref="ABB36:ABD36"/>
    <mergeCell ref="ABE36:ABF36"/>
    <mergeCell ref="ABJ36:ABK36"/>
    <mergeCell ref="ABL36:ABM36"/>
    <mergeCell ref="ABN36:ABP36"/>
    <mergeCell ref="AAG36:AAH36"/>
    <mergeCell ref="AAL36:AAM36"/>
    <mergeCell ref="AAN36:AAO36"/>
    <mergeCell ref="AAP36:AAR36"/>
    <mergeCell ref="AAS36:AAT36"/>
    <mergeCell ref="AAX36:AAY36"/>
    <mergeCell ref="ZP36:ZQ36"/>
    <mergeCell ref="ZR36:ZT36"/>
    <mergeCell ref="ZU36:ZV36"/>
    <mergeCell ref="ZZ36:AAA36"/>
    <mergeCell ref="AAB36:AAC36"/>
    <mergeCell ref="AAD36:AAF36"/>
    <mergeCell ref="YW36:YX36"/>
    <mergeCell ref="ZB36:ZC36"/>
    <mergeCell ref="ZD36:ZE36"/>
    <mergeCell ref="ZF36:ZH36"/>
    <mergeCell ref="ZI36:ZJ36"/>
    <mergeCell ref="ZN36:ZO36"/>
    <mergeCell ref="YF36:YG36"/>
    <mergeCell ref="YH36:YJ36"/>
    <mergeCell ref="YK36:YL36"/>
    <mergeCell ref="YP36:YQ36"/>
    <mergeCell ref="YR36:YS36"/>
    <mergeCell ref="YT36:YV36"/>
    <mergeCell ref="XM36:XN36"/>
    <mergeCell ref="XR36:XS36"/>
    <mergeCell ref="XT36:XU36"/>
    <mergeCell ref="XV36:XX36"/>
    <mergeCell ref="XY36:XZ36"/>
    <mergeCell ref="YD36:YE36"/>
    <mergeCell ref="WV36:WW36"/>
    <mergeCell ref="WX36:WZ36"/>
    <mergeCell ref="XA36:XB36"/>
    <mergeCell ref="XF36:XG36"/>
    <mergeCell ref="XH36:XI36"/>
    <mergeCell ref="XJ36:XL36"/>
    <mergeCell ref="WC36:WD36"/>
    <mergeCell ref="WH36:WI36"/>
    <mergeCell ref="WJ36:WK36"/>
    <mergeCell ref="WL36:WN36"/>
    <mergeCell ref="WO36:WP36"/>
    <mergeCell ref="WT36:WU36"/>
    <mergeCell ref="VL36:VM36"/>
    <mergeCell ref="VN36:VP36"/>
    <mergeCell ref="VQ36:VR36"/>
    <mergeCell ref="VV36:VW36"/>
    <mergeCell ref="VX36:VY36"/>
    <mergeCell ref="VZ36:WB36"/>
    <mergeCell ref="US36:UT36"/>
    <mergeCell ref="UX36:UY36"/>
    <mergeCell ref="UZ36:VA36"/>
    <mergeCell ref="VB36:VD36"/>
    <mergeCell ref="VE36:VF36"/>
    <mergeCell ref="VJ36:VK36"/>
    <mergeCell ref="UB36:UC36"/>
    <mergeCell ref="UD36:UF36"/>
    <mergeCell ref="UG36:UH36"/>
    <mergeCell ref="UL36:UM36"/>
    <mergeCell ref="UN36:UO36"/>
    <mergeCell ref="UP36:UR36"/>
    <mergeCell ref="TI36:TJ36"/>
    <mergeCell ref="TN36:TO36"/>
    <mergeCell ref="TP36:TQ36"/>
    <mergeCell ref="TR36:TT36"/>
    <mergeCell ref="TU36:TV36"/>
    <mergeCell ref="TZ36:UA36"/>
    <mergeCell ref="SR36:SS36"/>
    <mergeCell ref="ST36:SV36"/>
    <mergeCell ref="SW36:SX36"/>
    <mergeCell ref="TB36:TC36"/>
    <mergeCell ref="TD36:TE36"/>
    <mergeCell ref="TF36:TH36"/>
    <mergeCell ref="RY36:RZ36"/>
    <mergeCell ref="SD36:SE36"/>
    <mergeCell ref="SF36:SG36"/>
    <mergeCell ref="SH36:SJ36"/>
    <mergeCell ref="SK36:SL36"/>
    <mergeCell ref="SP36:SQ36"/>
    <mergeCell ref="RH36:RI36"/>
    <mergeCell ref="RJ36:RL36"/>
    <mergeCell ref="RM36:RN36"/>
    <mergeCell ref="RR36:RS36"/>
    <mergeCell ref="RT36:RU36"/>
    <mergeCell ref="RV36:RX36"/>
    <mergeCell ref="QO36:QP36"/>
    <mergeCell ref="QT36:QU36"/>
    <mergeCell ref="QV36:QW36"/>
    <mergeCell ref="QX36:QZ36"/>
    <mergeCell ref="RA36:RB36"/>
    <mergeCell ref="RF36:RG36"/>
    <mergeCell ref="PX36:PY36"/>
    <mergeCell ref="PZ36:QB36"/>
    <mergeCell ref="QC36:QD36"/>
    <mergeCell ref="QH36:QI36"/>
    <mergeCell ref="QJ36:QK36"/>
    <mergeCell ref="QL36:QN36"/>
    <mergeCell ref="PE36:PF36"/>
    <mergeCell ref="PJ36:PK36"/>
    <mergeCell ref="PL36:PM36"/>
    <mergeCell ref="PN36:PP36"/>
    <mergeCell ref="PQ36:PR36"/>
    <mergeCell ref="PV36:PW36"/>
    <mergeCell ref="ON36:OO36"/>
    <mergeCell ref="OP36:OR36"/>
    <mergeCell ref="OS36:OT36"/>
    <mergeCell ref="OX36:OY36"/>
    <mergeCell ref="OZ36:PA36"/>
    <mergeCell ref="PB36:PD36"/>
    <mergeCell ref="NU36:NV36"/>
    <mergeCell ref="NZ36:OA36"/>
    <mergeCell ref="OB36:OC36"/>
    <mergeCell ref="OD36:OF36"/>
    <mergeCell ref="OG36:OH36"/>
    <mergeCell ref="OL36:OM36"/>
    <mergeCell ref="ND36:NE36"/>
    <mergeCell ref="NF36:NH36"/>
    <mergeCell ref="NI36:NJ36"/>
    <mergeCell ref="NN36:NO36"/>
    <mergeCell ref="NP36:NQ36"/>
    <mergeCell ref="NR36:NT36"/>
    <mergeCell ref="MK36:ML36"/>
    <mergeCell ref="MP36:MQ36"/>
    <mergeCell ref="MR36:MS36"/>
    <mergeCell ref="MT36:MV36"/>
    <mergeCell ref="MW36:MX36"/>
    <mergeCell ref="NB36:NC36"/>
    <mergeCell ref="LT36:LU36"/>
    <mergeCell ref="LV36:LX36"/>
    <mergeCell ref="LY36:LZ36"/>
    <mergeCell ref="MD36:ME36"/>
    <mergeCell ref="MF36:MG36"/>
    <mergeCell ref="MH36:MJ36"/>
    <mergeCell ref="LA36:LB36"/>
    <mergeCell ref="LF36:LG36"/>
    <mergeCell ref="LH36:LI36"/>
    <mergeCell ref="LJ36:LL36"/>
    <mergeCell ref="LM36:LN36"/>
    <mergeCell ref="LR36:LS36"/>
    <mergeCell ref="KJ36:KK36"/>
    <mergeCell ref="KL36:KN36"/>
    <mergeCell ref="KO36:KP36"/>
    <mergeCell ref="KT36:KU36"/>
    <mergeCell ref="KV36:KW36"/>
    <mergeCell ref="KX36:KZ36"/>
    <mergeCell ref="JQ36:JR36"/>
    <mergeCell ref="JV36:JW36"/>
    <mergeCell ref="JX36:JY36"/>
    <mergeCell ref="JZ36:KB36"/>
    <mergeCell ref="KC36:KD36"/>
    <mergeCell ref="KH36:KI36"/>
    <mergeCell ref="IZ36:JA36"/>
    <mergeCell ref="JB36:JD36"/>
    <mergeCell ref="JE36:JF36"/>
    <mergeCell ref="JJ36:JK36"/>
    <mergeCell ref="JL36:JM36"/>
    <mergeCell ref="JN36:JP36"/>
    <mergeCell ref="IG36:IH36"/>
    <mergeCell ref="IL36:IM36"/>
    <mergeCell ref="IN36:IO36"/>
    <mergeCell ref="IP36:IR36"/>
    <mergeCell ref="IS36:IT36"/>
    <mergeCell ref="IX36:IY36"/>
    <mergeCell ref="HP36:HQ36"/>
    <mergeCell ref="HR36:HT36"/>
    <mergeCell ref="HU36:HV36"/>
    <mergeCell ref="HZ36:IA36"/>
    <mergeCell ref="IB36:IC36"/>
    <mergeCell ref="ID36:IF36"/>
    <mergeCell ref="GW36:GX36"/>
    <mergeCell ref="HB36:HC36"/>
    <mergeCell ref="HD36:HE36"/>
    <mergeCell ref="HF36:HH36"/>
    <mergeCell ref="HI36:HJ36"/>
    <mergeCell ref="HN36:HO36"/>
    <mergeCell ref="GF36:GG36"/>
    <mergeCell ref="GH36:GJ36"/>
    <mergeCell ref="GK36:GL36"/>
    <mergeCell ref="GP36:GQ36"/>
    <mergeCell ref="GR36:GS36"/>
    <mergeCell ref="GT36:GV36"/>
    <mergeCell ref="FM36:FN36"/>
    <mergeCell ref="FR36:FS36"/>
    <mergeCell ref="FT36:FU36"/>
    <mergeCell ref="FV36:FX36"/>
    <mergeCell ref="FY36:FZ36"/>
    <mergeCell ref="GD36:GE36"/>
    <mergeCell ref="EV36:EW36"/>
    <mergeCell ref="EX36:EZ36"/>
    <mergeCell ref="FA36:FB36"/>
    <mergeCell ref="FF36:FG36"/>
    <mergeCell ref="FH36:FI36"/>
    <mergeCell ref="FJ36:FL36"/>
    <mergeCell ref="EC36:ED36"/>
    <mergeCell ref="EH36:EI36"/>
    <mergeCell ref="EJ36:EK36"/>
    <mergeCell ref="EL36:EN36"/>
    <mergeCell ref="EO36:EP36"/>
    <mergeCell ref="ET36:EU36"/>
    <mergeCell ref="DL36:DM36"/>
    <mergeCell ref="DN36:DP36"/>
    <mergeCell ref="DQ36:DR36"/>
    <mergeCell ref="DV36:DW36"/>
    <mergeCell ref="DX36:DY36"/>
    <mergeCell ref="DZ36:EB36"/>
    <mergeCell ref="CS36:CT36"/>
    <mergeCell ref="CX36:CY36"/>
    <mergeCell ref="CZ36:DA36"/>
    <mergeCell ref="DB36:DD36"/>
    <mergeCell ref="DE36:DF36"/>
    <mergeCell ref="DJ36:DK36"/>
    <mergeCell ref="CB36:CC36"/>
    <mergeCell ref="CD36:CF36"/>
    <mergeCell ref="CG36:CH36"/>
    <mergeCell ref="CL36:CM36"/>
    <mergeCell ref="CN36:CO36"/>
    <mergeCell ref="CP36:CR36"/>
    <mergeCell ref="BI36:BJ36"/>
    <mergeCell ref="BN36:BO36"/>
    <mergeCell ref="BP36:BQ36"/>
    <mergeCell ref="BR36:BT36"/>
    <mergeCell ref="BU36:BV36"/>
    <mergeCell ref="BZ36:CA36"/>
    <mergeCell ref="AR36:AS36"/>
    <mergeCell ref="AT36:AV36"/>
    <mergeCell ref="AW36:AX36"/>
    <mergeCell ref="BB36:BC36"/>
    <mergeCell ref="BD36:BE36"/>
    <mergeCell ref="BF36:BH36"/>
    <mergeCell ref="Y36:Z36"/>
    <mergeCell ref="AD36:AE36"/>
    <mergeCell ref="AF36:AG36"/>
    <mergeCell ref="AH36:AJ36"/>
    <mergeCell ref="AK36:AL36"/>
    <mergeCell ref="AP36:AQ36"/>
    <mergeCell ref="AJM35:AJN35"/>
    <mergeCell ref="AJY35:AJZ35"/>
    <mergeCell ref="A36:B36"/>
    <mergeCell ref="F36:G36"/>
    <mergeCell ref="H36:I36"/>
    <mergeCell ref="J36:L36"/>
    <mergeCell ref="M36:N36"/>
    <mergeCell ref="R36:S36"/>
    <mergeCell ref="T36:U36"/>
    <mergeCell ref="V36:X36"/>
    <mergeCell ref="AGS35:AGT35"/>
    <mergeCell ref="AHE35:AHF35"/>
    <mergeCell ref="AHQ35:AHR35"/>
    <mergeCell ref="AIC35:AID35"/>
    <mergeCell ref="AIO35:AIP35"/>
    <mergeCell ref="AJA35:AJB35"/>
    <mergeCell ref="ADY35:ADZ35"/>
    <mergeCell ref="AEK35:AEL35"/>
    <mergeCell ref="AEW35:AEX35"/>
    <mergeCell ref="AFI35:AFJ35"/>
    <mergeCell ref="AJW34:AJW35"/>
    <mergeCell ref="AJY34:AJZ34"/>
    <mergeCell ref="AKD34:AKH35"/>
    <mergeCell ref="AKI34:AKI35"/>
    <mergeCell ref="A35:B35"/>
    <mergeCell ref="M35:N35"/>
    <mergeCell ref="Y35:Z35"/>
    <mergeCell ref="AK35:AL35"/>
    <mergeCell ref="AW35:AX35"/>
    <mergeCell ref="BI35:BJ35"/>
    <mergeCell ref="AIM34:AIM35"/>
    <mergeCell ref="AIO34:AIP34"/>
    <mergeCell ref="AIT34:AIX35"/>
    <mergeCell ref="AIY34:AIY35"/>
    <mergeCell ref="AJA34:AJB34"/>
    <mergeCell ref="AJF34:AJJ35"/>
    <mergeCell ref="AHC34:AHC35"/>
    <mergeCell ref="AHE34:AHF34"/>
    <mergeCell ref="AHJ34:AHN35"/>
    <mergeCell ref="AHO34:AHO35"/>
    <mergeCell ref="AHQ34:AHR34"/>
    <mergeCell ref="AHV34:AHZ35"/>
    <mergeCell ref="AFS34:AFS35"/>
    <mergeCell ref="AFU34:AFV34"/>
    <mergeCell ref="AFZ34:AGD35"/>
    <mergeCell ref="AGE34:AGE35"/>
    <mergeCell ref="KO35:KP35"/>
    <mergeCell ref="LA35:LB35"/>
    <mergeCell ref="LM35:LN35"/>
    <mergeCell ref="LY35:LZ35"/>
    <mergeCell ref="MK35:ML35"/>
    <mergeCell ref="MW35:MX35"/>
    <mergeCell ref="AJY33:AJZ33"/>
    <mergeCell ref="A34:B34"/>
    <mergeCell ref="F34:J35"/>
    <mergeCell ref="K34:K35"/>
    <mergeCell ref="M34:N34"/>
    <mergeCell ref="R34:V35"/>
    <mergeCell ref="W34:W35"/>
    <mergeCell ref="Y34:Z34"/>
    <mergeCell ref="AD34:AH35"/>
    <mergeCell ref="AI34:AI35"/>
    <mergeCell ref="AJX32:AJX35"/>
    <mergeCell ref="AJY32:AJZ32"/>
    <mergeCell ref="AIC33:AID33"/>
    <mergeCell ref="AIA34:AIA35"/>
    <mergeCell ref="AIC34:AID34"/>
    <mergeCell ref="AIH34:AIL35"/>
    <mergeCell ref="AHD32:AHD35"/>
    <mergeCell ref="AHE32:AHF32"/>
    <mergeCell ref="AHJ32:AHN33"/>
    <mergeCell ref="IL34:IP35"/>
    <mergeCell ref="IQ34:IQ35"/>
    <mergeCell ref="IS34:IT34"/>
    <mergeCell ref="IX34:JB35"/>
    <mergeCell ref="GU34:GU35"/>
    <mergeCell ref="GW34:GX34"/>
    <mergeCell ref="HB34:HF35"/>
    <mergeCell ref="HG34:HG35"/>
    <mergeCell ref="HI34:HJ34"/>
    <mergeCell ref="HN34:HR35"/>
    <mergeCell ref="FK34:FK35"/>
    <mergeCell ref="FM34:FN34"/>
    <mergeCell ref="FR34:FV35"/>
    <mergeCell ref="AKD32:AKH33"/>
    <mergeCell ref="AKI32:AKI33"/>
    <mergeCell ref="AKJ32:AKJ35"/>
    <mergeCell ref="A33:B33"/>
    <mergeCell ref="M33:N33"/>
    <mergeCell ref="Y33:Z33"/>
    <mergeCell ref="AK33:AL33"/>
    <mergeCell ref="AW33:AX33"/>
    <mergeCell ref="AJF32:AJJ33"/>
    <mergeCell ref="AJK32:AJK33"/>
    <mergeCell ref="AJL32:AJL35"/>
    <mergeCell ref="AJM32:AJN32"/>
    <mergeCell ref="AJR32:AJV33"/>
    <mergeCell ref="AJW32:AJW33"/>
    <mergeCell ref="AJM33:AJN33"/>
    <mergeCell ref="AJK34:AJK35"/>
    <mergeCell ref="AJM34:AJN34"/>
    <mergeCell ref="AJR34:AJV35"/>
    <mergeCell ref="AIN32:AIN35"/>
    <mergeCell ref="AIO32:AIP32"/>
    <mergeCell ref="AIT32:AIX33"/>
    <mergeCell ref="AIY32:AIY33"/>
    <mergeCell ref="AIZ32:AIZ35"/>
    <mergeCell ref="AJA32:AJB32"/>
    <mergeCell ref="AIO33:AIP33"/>
    <mergeCell ref="AJA33:AJB33"/>
    <mergeCell ref="AHV32:AHZ33"/>
    <mergeCell ref="AIA32:AIA33"/>
    <mergeCell ref="AIB32:AIB35"/>
    <mergeCell ref="AIC32:AID32"/>
    <mergeCell ref="AIH32:AIL33"/>
    <mergeCell ref="AIM32:AIM33"/>
    <mergeCell ref="AHO32:AHO33"/>
    <mergeCell ref="AHP32:AHP35"/>
    <mergeCell ref="AHQ32:AHR32"/>
    <mergeCell ref="AHE33:AHF33"/>
    <mergeCell ref="AHQ33:AHR33"/>
    <mergeCell ref="AGL32:AGP33"/>
    <mergeCell ref="AGQ32:AGQ33"/>
    <mergeCell ref="AGR32:AGR35"/>
    <mergeCell ref="AGS32:AGT32"/>
    <mergeCell ref="AGX32:AHB33"/>
    <mergeCell ref="AHC32:AHC33"/>
    <mergeCell ref="AGS33:AGT33"/>
    <mergeCell ref="AGQ34:AGQ35"/>
    <mergeCell ref="AGS34:AGT34"/>
    <mergeCell ref="AGX34:AHB35"/>
    <mergeCell ref="AFT32:AFT35"/>
    <mergeCell ref="AFU32:AFV32"/>
    <mergeCell ref="AFZ32:AGD33"/>
    <mergeCell ref="AGE32:AGE33"/>
    <mergeCell ref="AGF32:AGF35"/>
    <mergeCell ref="AGG32:AGH32"/>
    <mergeCell ref="AFU33:AFV33"/>
    <mergeCell ref="AGG33:AGH33"/>
    <mergeCell ref="AGG34:AGH34"/>
    <mergeCell ref="AGL34:AGP35"/>
    <mergeCell ref="AFU35:AFV35"/>
    <mergeCell ref="AGG35:AGH35"/>
    <mergeCell ref="AFB32:AFF33"/>
    <mergeCell ref="AFG32:AFG33"/>
    <mergeCell ref="AFH32:AFH35"/>
    <mergeCell ref="AFI32:AFJ32"/>
    <mergeCell ref="AFN32:AFR33"/>
    <mergeCell ref="AFS32:AFS33"/>
    <mergeCell ref="AFI33:AFJ33"/>
    <mergeCell ref="AFG34:AFG35"/>
    <mergeCell ref="AFI34:AFJ34"/>
    <mergeCell ref="AFN34:AFR35"/>
    <mergeCell ref="AEJ32:AEJ35"/>
    <mergeCell ref="AEK32:AEL32"/>
    <mergeCell ref="AEP32:AET33"/>
    <mergeCell ref="AEU32:AEU33"/>
    <mergeCell ref="AEV32:AEV35"/>
    <mergeCell ref="AEW32:AEX32"/>
    <mergeCell ref="AEK33:AEL33"/>
    <mergeCell ref="AEW33:AEX33"/>
    <mergeCell ref="AEK34:AEL34"/>
    <mergeCell ref="AEP34:AET35"/>
    <mergeCell ref="AEU34:AEU35"/>
    <mergeCell ref="AEW34:AEX34"/>
    <mergeCell ref="AFB34:AFF35"/>
    <mergeCell ref="ADR32:ADV33"/>
    <mergeCell ref="ADW32:ADW33"/>
    <mergeCell ref="ADX32:ADX35"/>
    <mergeCell ref="ADY32:ADZ32"/>
    <mergeCell ref="AED32:AEH33"/>
    <mergeCell ref="AEI32:AEI33"/>
    <mergeCell ref="ADY33:ADZ33"/>
    <mergeCell ref="ADW34:ADW35"/>
    <mergeCell ref="ADY34:ADZ34"/>
    <mergeCell ref="AED34:AEH35"/>
    <mergeCell ref="ACZ32:ACZ35"/>
    <mergeCell ref="ADA32:ADB32"/>
    <mergeCell ref="ADF32:ADJ33"/>
    <mergeCell ref="ADK32:ADK33"/>
    <mergeCell ref="ADL32:ADL35"/>
    <mergeCell ref="ADM32:ADN32"/>
    <mergeCell ref="ADA33:ADB33"/>
    <mergeCell ref="ADM33:ADN33"/>
    <mergeCell ref="AEI34:AEI35"/>
    <mergeCell ref="ADA34:ADB34"/>
    <mergeCell ref="ADF34:ADJ35"/>
    <mergeCell ref="ADK34:ADK35"/>
    <mergeCell ref="ADM34:ADN34"/>
    <mergeCell ref="ADR34:ADV35"/>
    <mergeCell ref="ADA35:ADB35"/>
    <mergeCell ref="ADM35:ADN35"/>
    <mergeCell ref="ACH32:ACL33"/>
    <mergeCell ref="ACM32:ACM33"/>
    <mergeCell ref="ACN32:ACN35"/>
    <mergeCell ref="ACO32:ACP32"/>
    <mergeCell ref="ACT32:ACX33"/>
    <mergeCell ref="ACY32:ACY33"/>
    <mergeCell ref="ACO33:ACP33"/>
    <mergeCell ref="ACM34:ACM35"/>
    <mergeCell ref="ACO34:ACP34"/>
    <mergeCell ref="ACT34:ACX35"/>
    <mergeCell ref="ABP32:ABP35"/>
    <mergeCell ref="ABQ32:ABR32"/>
    <mergeCell ref="ABV32:ABZ33"/>
    <mergeCell ref="ACA32:ACA33"/>
    <mergeCell ref="ACB32:ACB35"/>
    <mergeCell ref="ACC32:ACD32"/>
    <mergeCell ref="ABQ33:ABR33"/>
    <mergeCell ref="ACC33:ACD33"/>
    <mergeCell ref="ACY34:ACY35"/>
    <mergeCell ref="ABQ34:ABR34"/>
    <mergeCell ref="ABV34:ABZ35"/>
    <mergeCell ref="ACA34:ACA35"/>
    <mergeCell ref="ACC34:ACD34"/>
    <mergeCell ref="ACH34:ACL35"/>
    <mergeCell ref="ABQ35:ABR35"/>
    <mergeCell ref="ACC35:ACD35"/>
    <mergeCell ref="ACO35:ACP35"/>
    <mergeCell ref="AAX32:ABB33"/>
    <mergeCell ref="ABC32:ABC33"/>
    <mergeCell ref="ABD32:ABD35"/>
    <mergeCell ref="ABE32:ABF32"/>
    <mergeCell ref="ABJ32:ABN33"/>
    <mergeCell ref="ABO32:ABO33"/>
    <mergeCell ref="ABE33:ABF33"/>
    <mergeCell ref="ABC34:ABC35"/>
    <mergeCell ref="ABE34:ABF34"/>
    <mergeCell ref="ABJ34:ABN35"/>
    <mergeCell ref="AAF32:AAF35"/>
    <mergeCell ref="AAG32:AAH32"/>
    <mergeCell ref="AAL32:AAP33"/>
    <mergeCell ref="AAQ32:AAQ33"/>
    <mergeCell ref="AAR32:AAR35"/>
    <mergeCell ref="AAS32:AAT32"/>
    <mergeCell ref="AAG33:AAH33"/>
    <mergeCell ref="AAS33:AAT33"/>
    <mergeCell ref="ABO34:ABO35"/>
    <mergeCell ref="ABE35:ABF35"/>
    <mergeCell ref="AAG35:AAH35"/>
    <mergeCell ref="AAS35:AAT35"/>
    <mergeCell ref="AAG34:AAH34"/>
    <mergeCell ref="AAL34:AAP35"/>
    <mergeCell ref="AAQ34:AAQ35"/>
    <mergeCell ref="AAS34:AAT34"/>
    <mergeCell ref="AAX34:ABB35"/>
    <mergeCell ref="ZN32:ZR33"/>
    <mergeCell ref="ZS32:ZS33"/>
    <mergeCell ref="ZT32:ZT35"/>
    <mergeCell ref="ZU32:ZV32"/>
    <mergeCell ref="ZZ32:AAD33"/>
    <mergeCell ref="AAE32:AAE33"/>
    <mergeCell ref="ZU33:ZV33"/>
    <mergeCell ref="ZS34:ZS35"/>
    <mergeCell ref="ZU34:ZV34"/>
    <mergeCell ref="ZZ34:AAD35"/>
    <mergeCell ref="YV32:YV35"/>
    <mergeCell ref="YW32:YX32"/>
    <mergeCell ref="ZB32:ZF33"/>
    <mergeCell ref="ZG32:ZG33"/>
    <mergeCell ref="ZH32:ZH35"/>
    <mergeCell ref="ZI32:ZJ32"/>
    <mergeCell ref="YW33:YX33"/>
    <mergeCell ref="ZI33:ZJ33"/>
    <mergeCell ref="YW35:YX35"/>
    <mergeCell ref="ZI35:ZJ35"/>
    <mergeCell ref="ZU35:ZV35"/>
    <mergeCell ref="AAE34:AAE35"/>
    <mergeCell ref="YW34:YX34"/>
    <mergeCell ref="ZB34:ZF35"/>
    <mergeCell ref="ZG34:ZG35"/>
    <mergeCell ref="ZI34:ZJ34"/>
    <mergeCell ref="ZN34:ZR35"/>
    <mergeCell ref="YD32:YH33"/>
    <mergeCell ref="YI32:YI33"/>
    <mergeCell ref="YJ32:YJ35"/>
    <mergeCell ref="YK32:YL32"/>
    <mergeCell ref="YP32:YT33"/>
    <mergeCell ref="YU32:YU33"/>
    <mergeCell ref="YK33:YL33"/>
    <mergeCell ref="YI34:YI35"/>
    <mergeCell ref="YK34:YL34"/>
    <mergeCell ref="YP34:YT35"/>
    <mergeCell ref="XL32:XL35"/>
    <mergeCell ref="XM32:XN32"/>
    <mergeCell ref="XR32:XV33"/>
    <mergeCell ref="XW32:XW33"/>
    <mergeCell ref="XX32:XX35"/>
    <mergeCell ref="XY32:XZ32"/>
    <mergeCell ref="XM33:XN33"/>
    <mergeCell ref="XY33:XZ33"/>
    <mergeCell ref="XM34:XN34"/>
    <mergeCell ref="XR34:XV35"/>
    <mergeCell ref="XW34:XW35"/>
    <mergeCell ref="XY34:XZ34"/>
    <mergeCell ref="YD34:YH35"/>
    <mergeCell ref="YK35:YL35"/>
    <mergeCell ref="XM35:XN35"/>
    <mergeCell ref="XY35:XZ35"/>
    <mergeCell ref="YU34:YU35"/>
    <mergeCell ref="WT32:WX33"/>
    <mergeCell ref="WY32:WY33"/>
    <mergeCell ref="WZ32:WZ35"/>
    <mergeCell ref="XA32:XB32"/>
    <mergeCell ref="XF32:XJ33"/>
    <mergeCell ref="XK32:XK33"/>
    <mergeCell ref="XA33:XB33"/>
    <mergeCell ref="WY34:WY35"/>
    <mergeCell ref="XA34:XB34"/>
    <mergeCell ref="XF34:XJ35"/>
    <mergeCell ref="WB32:WB35"/>
    <mergeCell ref="WC32:WD32"/>
    <mergeCell ref="WH32:WL33"/>
    <mergeCell ref="WM32:WM33"/>
    <mergeCell ref="WN32:WN35"/>
    <mergeCell ref="WO32:WP32"/>
    <mergeCell ref="WC33:WD33"/>
    <mergeCell ref="WO33:WP33"/>
    <mergeCell ref="XK34:XK35"/>
    <mergeCell ref="WC34:WD34"/>
    <mergeCell ref="WH34:WL35"/>
    <mergeCell ref="WM34:WM35"/>
    <mergeCell ref="WO34:WP34"/>
    <mergeCell ref="WT34:WX35"/>
    <mergeCell ref="WC35:WD35"/>
    <mergeCell ref="WO35:WP35"/>
    <mergeCell ref="XA35:XB35"/>
    <mergeCell ref="VJ32:VN33"/>
    <mergeCell ref="VO32:VO33"/>
    <mergeCell ref="VP32:VP35"/>
    <mergeCell ref="VQ32:VR32"/>
    <mergeCell ref="VV32:VZ33"/>
    <mergeCell ref="WA32:WA33"/>
    <mergeCell ref="VQ33:VR33"/>
    <mergeCell ref="VO34:VO35"/>
    <mergeCell ref="VQ34:VR34"/>
    <mergeCell ref="VV34:VZ35"/>
    <mergeCell ref="UR32:UR35"/>
    <mergeCell ref="US32:UT32"/>
    <mergeCell ref="UX32:VB33"/>
    <mergeCell ref="VC32:VC33"/>
    <mergeCell ref="VD32:VD35"/>
    <mergeCell ref="VE32:VF32"/>
    <mergeCell ref="US33:UT33"/>
    <mergeCell ref="VE33:VF33"/>
    <mergeCell ref="WA34:WA35"/>
    <mergeCell ref="US34:UT34"/>
    <mergeCell ref="UX34:VB35"/>
    <mergeCell ref="VC34:VC35"/>
    <mergeCell ref="VE34:VF34"/>
    <mergeCell ref="VJ34:VN35"/>
    <mergeCell ref="US35:UT35"/>
    <mergeCell ref="VE35:VF35"/>
    <mergeCell ref="VQ35:VR35"/>
    <mergeCell ref="TZ32:UD33"/>
    <mergeCell ref="UE32:UE33"/>
    <mergeCell ref="UF32:UF35"/>
    <mergeCell ref="UG32:UH32"/>
    <mergeCell ref="UL32:UP33"/>
    <mergeCell ref="UQ32:UQ33"/>
    <mergeCell ref="UG33:UH33"/>
    <mergeCell ref="UE34:UE35"/>
    <mergeCell ref="UG34:UH34"/>
    <mergeCell ref="UL34:UP35"/>
    <mergeCell ref="TH32:TH35"/>
    <mergeCell ref="TI32:TJ32"/>
    <mergeCell ref="TN32:TR33"/>
    <mergeCell ref="TS32:TS33"/>
    <mergeCell ref="TT32:TT35"/>
    <mergeCell ref="TU32:TV32"/>
    <mergeCell ref="TI33:TJ33"/>
    <mergeCell ref="TU33:TV33"/>
    <mergeCell ref="UQ34:UQ35"/>
    <mergeCell ref="TI35:TJ35"/>
    <mergeCell ref="TU35:TV35"/>
    <mergeCell ref="UG35:UH35"/>
    <mergeCell ref="TI34:TJ34"/>
    <mergeCell ref="TN34:TR35"/>
    <mergeCell ref="TS34:TS35"/>
    <mergeCell ref="TU34:TV34"/>
    <mergeCell ref="TZ34:UD35"/>
    <mergeCell ref="SP32:ST33"/>
    <mergeCell ref="SU32:SU33"/>
    <mergeCell ref="SV32:SV35"/>
    <mergeCell ref="SW32:SX32"/>
    <mergeCell ref="TB32:TF33"/>
    <mergeCell ref="TG32:TG33"/>
    <mergeCell ref="SW33:SX33"/>
    <mergeCell ref="SU34:SU35"/>
    <mergeCell ref="SW34:SX34"/>
    <mergeCell ref="TB34:TF35"/>
    <mergeCell ref="RX32:RX35"/>
    <mergeCell ref="RY32:RZ32"/>
    <mergeCell ref="SD32:SH33"/>
    <mergeCell ref="SI32:SI33"/>
    <mergeCell ref="SJ32:SJ35"/>
    <mergeCell ref="SK32:SL32"/>
    <mergeCell ref="RY33:RZ33"/>
    <mergeCell ref="SK33:SL33"/>
    <mergeCell ref="SW35:SX35"/>
    <mergeCell ref="RY35:RZ35"/>
    <mergeCell ref="SK35:SL35"/>
    <mergeCell ref="TG34:TG35"/>
    <mergeCell ref="RY34:RZ34"/>
    <mergeCell ref="SD34:SH35"/>
    <mergeCell ref="SI34:SI35"/>
    <mergeCell ref="SK34:SL34"/>
    <mergeCell ref="SP34:ST35"/>
    <mergeCell ref="RF32:RJ33"/>
    <mergeCell ref="RK32:RK33"/>
    <mergeCell ref="RL32:RL35"/>
    <mergeCell ref="RM32:RN32"/>
    <mergeCell ref="RR32:RV33"/>
    <mergeCell ref="RW32:RW33"/>
    <mergeCell ref="RM33:RN33"/>
    <mergeCell ref="RK34:RK35"/>
    <mergeCell ref="RM34:RN34"/>
    <mergeCell ref="RR34:RV35"/>
    <mergeCell ref="QN32:QN35"/>
    <mergeCell ref="QO32:QP32"/>
    <mergeCell ref="QT32:QX33"/>
    <mergeCell ref="QY32:QY33"/>
    <mergeCell ref="QZ32:QZ35"/>
    <mergeCell ref="RA32:RB32"/>
    <mergeCell ref="QO33:QP33"/>
    <mergeCell ref="RA33:RB33"/>
    <mergeCell ref="QT34:QX35"/>
    <mergeCell ref="QY34:QY35"/>
    <mergeCell ref="RA34:RB34"/>
    <mergeCell ref="RF34:RJ35"/>
    <mergeCell ref="QO35:QP35"/>
    <mergeCell ref="RA35:RB35"/>
    <mergeCell ref="RM35:RN35"/>
    <mergeCell ref="RW34:RW35"/>
    <mergeCell ref="QO34:QP34"/>
    <mergeCell ref="PV32:PZ33"/>
    <mergeCell ref="QA32:QA33"/>
    <mergeCell ref="QB32:QB35"/>
    <mergeCell ref="QC32:QD32"/>
    <mergeCell ref="QH32:QL33"/>
    <mergeCell ref="QM32:QM33"/>
    <mergeCell ref="QC33:QD33"/>
    <mergeCell ref="QA34:QA35"/>
    <mergeCell ref="QC34:QD34"/>
    <mergeCell ref="QH34:QL35"/>
    <mergeCell ref="PD32:PD35"/>
    <mergeCell ref="PE32:PF32"/>
    <mergeCell ref="PJ32:PN33"/>
    <mergeCell ref="PO32:PO33"/>
    <mergeCell ref="PP32:PP35"/>
    <mergeCell ref="PQ32:PR32"/>
    <mergeCell ref="PE33:PF33"/>
    <mergeCell ref="PQ33:PR33"/>
    <mergeCell ref="PE34:PF34"/>
    <mergeCell ref="PJ34:PN35"/>
    <mergeCell ref="PO34:PO35"/>
    <mergeCell ref="PQ34:PR34"/>
    <mergeCell ref="PV34:PZ35"/>
    <mergeCell ref="QC35:QD35"/>
    <mergeCell ref="PE35:PF35"/>
    <mergeCell ref="PQ35:PR35"/>
    <mergeCell ref="QM34:QM35"/>
    <mergeCell ref="OL32:OP33"/>
    <mergeCell ref="OQ32:OQ33"/>
    <mergeCell ref="OR32:OR35"/>
    <mergeCell ref="OS32:OT32"/>
    <mergeCell ref="OX32:PB33"/>
    <mergeCell ref="PC32:PC33"/>
    <mergeCell ref="OS33:OT33"/>
    <mergeCell ref="OQ34:OQ35"/>
    <mergeCell ref="OS34:OT34"/>
    <mergeCell ref="OX34:PB35"/>
    <mergeCell ref="NT32:NT35"/>
    <mergeCell ref="NU32:NV32"/>
    <mergeCell ref="NZ32:OD33"/>
    <mergeCell ref="OE32:OE33"/>
    <mergeCell ref="OF32:OF35"/>
    <mergeCell ref="OG32:OH32"/>
    <mergeCell ref="NU33:NV33"/>
    <mergeCell ref="OG33:OH33"/>
    <mergeCell ref="PC34:PC35"/>
    <mergeCell ref="NU34:NV34"/>
    <mergeCell ref="NZ34:OD35"/>
    <mergeCell ref="OE34:OE35"/>
    <mergeCell ref="OG34:OH34"/>
    <mergeCell ref="OL34:OP35"/>
    <mergeCell ref="NU35:NV35"/>
    <mergeCell ref="OG35:OH35"/>
    <mergeCell ref="OS35:OT35"/>
    <mergeCell ref="NB32:NF33"/>
    <mergeCell ref="NG32:NG33"/>
    <mergeCell ref="NH32:NH35"/>
    <mergeCell ref="NI32:NJ32"/>
    <mergeCell ref="NN32:NR33"/>
    <mergeCell ref="NS32:NS33"/>
    <mergeCell ref="NI33:NJ33"/>
    <mergeCell ref="NG34:NG35"/>
    <mergeCell ref="NI34:NJ34"/>
    <mergeCell ref="NN34:NR35"/>
    <mergeCell ref="MJ32:MJ35"/>
    <mergeCell ref="MK32:ML32"/>
    <mergeCell ref="MP32:MT33"/>
    <mergeCell ref="MU32:MU33"/>
    <mergeCell ref="MV32:MV35"/>
    <mergeCell ref="MW32:MX32"/>
    <mergeCell ref="MK33:ML33"/>
    <mergeCell ref="MW33:MX33"/>
    <mergeCell ref="NS34:NS35"/>
    <mergeCell ref="MK34:ML34"/>
    <mergeCell ref="MP34:MT35"/>
    <mergeCell ref="MU34:MU35"/>
    <mergeCell ref="MW34:MX34"/>
    <mergeCell ref="NB34:NF35"/>
    <mergeCell ref="NI35:NJ35"/>
    <mergeCell ref="LR32:LV33"/>
    <mergeCell ref="LW32:LW33"/>
    <mergeCell ref="LX32:LX35"/>
    <mergeCell ref="LY32:LZ32"/>
    <mergeCell ref="MD32:MH33"/>
    <mergeCell ref="MI32:MI33"/>
    <mergeCell ref="LY33:LZ33"/>
    <mergeCell ref="LW34:LW35"/>
    <mergeCell ref="LY34:LZ34"/>
    <mergeCell ref="MD34:MH35"/>
    <mergeCell ref="KZ32:KZ35"/>
    <mergeCell ref="LA32:LB32"/>
    <mergeCell ref="LF32:LJ33"/>
    <mergeCell ref="LK32:LK33"/>
    <mergeCell ref="LL32:LL35"/>
    <mergeCell ref="LM32:LN32"/>
    <mergeCell ref="LA33:LB33"/>
    <mergeCell ref="LM33:LN33"/>
    <mergeCell ref="MI34:MI35"/>
    <mergeCell ref="LA34:LB34"/>
    <mergeCell ref="LF34:LJ35"/>
    <mergeCell ref="LK34:LK35"/>
    <mergeCell ref="LM34:LN34"/>
    <mergeCell ref="LR34:LV35"/>
    <mergeCell ref="KH32:KL33"/>
    <mergeCell ref="KM32:KM33"/>
    <mergeCell ref="KN32:KN35"/>
    <mergeCell ref="KO32:KP32"/>
    <mergeCell ref="KT32:KX33"/>
    <mergeCell ref="KY32:KY33"/>
    <mergeCell ref="KO33:KP33"/>
    <mergeCell ref="KM34:KM35"/>
    <mergeCell ref="KO34:KP34"/>
    <mergeCell ref="KT34:KX35"/>
    <mergeCell ref="JP32:JP35"/>
    <mergeCell ref="JQ32:JR32"/>
    <mergeCell ref="JV32:JZ33"/>
    <mergeCell ref="KA32:KA33"/>
    <mergeCell ref="KB32:KB35"/>
    <mergeCell ref="KC32:KD32"/>
    <mergeCell ref="JQ33:JR33"/>
    <mergeCell ref="KC33:KD33"/>
    <mergeCell ref="JQ35:JR35"/>
    <mergeCell ref="KC35:KD35"/>
    <mergeCell ref="KY34:KY35"/>
    <mergeCell ref="JQ34:JR34"/>
    <mergeCell ref="JV34:JZ35"/>
    <mergeCell ref="KA34:KA35"/>
    <mergeCell ref="KC34:KD34"/>
    <mergeCell ref="KH34:KL35"/>
    <mergeCell ref="IX32:JB33"/>
    <mergeCell ref="JC32:JC33"/>
    <mergeCell ref="JD32:JD35"/>
    <mergeCell ref="JE32:JF32"/>
    <mergeCell ref="JJ32:JN33"/>
    <mergeCell ref="JO32:JO33"/>
    <mergeCell ref="JE33:JF33"/>
    <mergeCell ref="JC34:JC35"/>
    <mergeCell ref="JE34:JF34"/>
    <mergeCell ref="JJ34:JN35"/>
    <mergeCell ref="IF32:IF35"/>
    <mergeCell ref="IG32:IH32"/>
    <mergeCell ref="IL32:IP33"/>
    <mergeCell ref="IQ32:IQ33"/>
    <mergeCell ref="IR32:IR35"/>
    <mergeCell ref="IS32:IT32"/>
    <mergeCell ref="IG33:IH33"/>
    <mergeCell ref="IS33:IT33"/>
    <mergeCell ref="IG35:IH35"/>
    <mergeCell ref="IS35:IT35"/>
    <mergeCell ref="JE35:JF35"/>
    <mergeCell ref="JO34:JO35"/>
    <mergeCell ref="IG34:IH34"/>
    <mergeCell ref="HN32:HR33"/>
    <mergeCell ref="HS32:HS33"/>
    <mergeCell ref="HT32:HT35"/>
    <mergeCell ref="HU32:HV32"/>
    <mergeCell ref="HZ32:ID33"/>
    <mergeCell ref="IE32:IE33"/>
    <mergeCell ref="HU33:HV33"/>
    <mergeCell ref="HS34:HS35"/>
    <mergeCell ref="HU34:HV34"/>
    <mergeCell ref="HZ34:ID35"/>
    <mergeCell ref="GV32:GV35"/>
    <mergeCell ref="GW32:GX32"/>
    <mergeCell ref="HB32:HF33"/>
    <mergeCell ref="HG32:HG33"/>
    <mergeCell ref="HH32:HH35"/>
    <mergeCell ref="HI32:HJ32"/>
    <mergeCell ref="GW33:GX33"/>
    <mergeCell ref="HI33:HJ33"/>
    <mergeCell ref="HU35:HV35"/>
    <mergeCell ref="GW35:GX35"/>
    <mergeCell ref="HI35:HJ35"/>
    <mergeCell ref="IE34:IE35"/>
    <mergeCell ref="GD32:GH33"/>
    <mergeCell ref="GI32:GI33"/>
    <mergeCell ref="GJ32:GJ35"/>
    <mergeCell ref="GK32:GL32"/>
    <mergeCell ref="GP32:GT33"/>
    <mergeCell ref="GU32:GU33"/>
    <mergeCell ref="GK33:GL33"/>
    <mergeCell ref="GI34:GI35"/>
    <mergeCell ref="GK34:GL34"/>
    <mergeCell ref="GP34:GT35"/>
    <mergeCell ref="FL32:FL35"/>
    <mergeCell ref="FM32:FN32"/>
    <mergeCell ref="FR32:FV33"/>
    <mergeCell ref="FW32:FW33"/>
    <mergeCell ref="FX32:FX35"/>
    <mergeCell ref="FY32:FZ32"/>
    <mergeCell ref="FM33:FN33"/>
    <mergeCell ref="FY33:FZ33"/>
    <mergeCell ref="FW34:FW35"/>
    <mergeCell ref="FY34:FZ34"/>
    <mergeCell ref="GD34:GH35"/>
    <mergeCell ref="FM35:FN35"/>
    <mergeCell ref="FY35:FZ35"/>
    <mergeCell ref="GK35:GL35"/>
    <mergeCell ref="ET32:EX33"/>
    <mergeCell ref="EY32:EY33"/>
    <mergeCell ref="EZ32:EZ35"/>
    <mergeCell ref="FA32:FB32"/>
    <mergeCell ref="FF32:FJ33"/>
    <mergeCell ref="FK32:FK33"/>
    <mergeCell ref="FA33:FB33"/>
    <mergeCell ref="EY34:EY35"/>
    <mergeCell ref="FA34:FB34"/>
    <mergeCell ref="FF34:FJ35"/>
    <mergeCell ref="EB32:EB35"/>
    <mergeCell ref="EC32:ED32"/>
    <mergeCell ref="EH32:EL33"/>
    <mergeCell ref="EM32:EM33"/>
    <mergeCell ref="EN32:EN35"/>
    <mergeCell ref="EO32:EP32"/>
    <mergeCell ref="EC33:ED33"/>
    <mergeCell ref="EO33:EP33"/>
    <mergeCell ref="EC34:ED34"/>
    <mergeCell ref="EH34:EL35"/>
    <mergeCell ref="EM34:EM35"/>
    <mergeCell ref="EO34:EP34"/>
    <mergeCell ref="ET34:EX35"/>
    <mergeCell ref="EC35:ED35"/>
    <mergeCell ref="EO35:EP35"/>
    <mergeCell ref="FA35:FB35"/>
    <mergeCell ref="DJ32:DN33"/>
    <mergeCell ref="DO32:DO33"/>
    <mergeCell ref="DP32:DP35"/>
    <mergeCell ref="DQ32:DR32"/>
    <mergeCell ref="DV32:DZ33"/>
    <mergeCell ref="EA32:EA33"/>
    <mergeCell ref="DQ33:DR33"/>
    <mergeCell ref="DO34:DO35"/>
    <mergeCell ref="DQ34:DR34"/>
    <mergeCell ref="DV34:DZ35"/>
    <mergeCell ref="CR32:CR35"/>
    <mergeCell ref="CS32:CT32"/>
    <mergeCell ref="CX32:DB33"/>
    <mergeCell ref="DC32:DC33"/>
    <mergeCell ref="DD32:DD35"/>
    <mergeCell ref="DE32:DF32"/>
    <mergeCell ref="CS33:CT33"/>
    <mergeCell ref="DE33:DF33"/>
    <mergeCell ref="CS34:CT34"/>
    <mergeCell ref="CX34:DB35"/>
    <mergeCell ref="DC34:DC35"/>
    <mergeCell ref="DE34:DF34"/>
    <mergeCell ref="DJ34:DN35"/>
    <mergeCell ref="EA34:EA35"/>
    <mergeCell ref="CS35:CT35"/>
    <mergeCell ref="DE35:DF35"/>
    <mergeCell ref="DQ35:DR35"/>
    <mergeCell ref="BZ32:CD33"/>
    <mergeCell ref="CE32:CE33"/>
    <mergeCell ref="CF32:CF35"/>
    <mergeCell ref="CG32:CH32"/>
    <mergeCell ref="CL32:CP33"/>
    <mergeCell ref="CQ32:CQ33"/>
    <mergeCell ref="CG33:CH33"/>
    <mergeCell ref="CE34:CE35"/>
    <mergeCell ref="CG34:CH34"/>
    <mergeCell ref="CL34:CP35"/>
    <mergeCell ref="BH32:BH35"/>
    <mergeCell ref="BI32:BJ32"/>
    <mergeCell ref="BN32:BR33"/>
    <mergeCell ref="BS32:BS33"/>
    <mergeCell ref="BT32:BT35"/>
    <mergeCell ref="BU32:BV32"/>
    <mergeCell ref="BI33:BJ33"/>
    <mergeCell ref="BU33:BV33"/>
    <mergeCell ref="CQ34:CQ35"/>
    <mergeCell ref="BI34:BJ34"/>
    <mergeCell ref="BN34:BR35"/>
    <mergeCell ref="BS34:BS35"/>
    <mergeCell ref="BU34:BV34"/>
    <mergeCell ref="BZ34:CD35"/>
    <mergeCell ref="BU35:BV35"/>
    <mergeCell ref="CG35:CH35"/>
    <mergeCell ref="AP32:AT33"/>
    <mergeCell ref="AU32:AU33"/>
    <mergeCell ref="AV32:AV35"/>
    <mergeCell ref="AW32:AX32"/>
    <mergeCell ref="BB32:BF33"/>
    <mergeCell ref="BG32:BG33"/>
    <mergeCell ref="AP34:AT35"/>
    <mergeCell ref="AU34:AU35"/>
    <mergeCell ref="AW34:AX34"/>
    <mergeCell ref="BB34:BF35"/>
    <mergeCell ref="X32:X35"/>
    <mergeCell ref="Y32:Z32"/>
    <mergeCell ref="AD32:AH33"/>
    <mergeCell ref="AI32:AI33"/>
    <mergeCell ref="AJ32:AJ35"/>
    <mergeCell ref="AK32:AL32"/>
    <mergeCell ref="AK34:AL34"/>
    <mergeCell ref="BG34:BG35"/>
    <mergeCell ref="ABV31:ABZ31"/>
    <mergeCell ref="ACC31:ACD31"/>
    <mergeCell ref="ACH31:ACL31"/>
    <mergeCell ref="ACO31:ACP31"/>
    <mergeCell ref="ZZ31:AAD31"/>
    <mergeCell ref="AAG31:AAH31"/>
    <mergeCell ref="AAL31:AAP31"/>
    <mergeCell ref="AAS31:AAT31"/>
    <mergeCell ref="AAX31:ABB31"/>
    <mergeCell ref="ABE31:ABF31"/>
    <mergeCell ref="AJR31:AJV31"/>
    <mergeCell ref="AJY31:AJZ31"/>
    <mergeCell ref="AKD31:AKH31"/>
    <mergeCell ref="A32:B32"/>
    <mergeCell ref="F32:J33"/>
    <mergeCell ref="K32:K33"/>
    <mergeCell ref="L32:L35"/>
    <mergeCell ref="M32:N32"/>
    <mergeCell ref="R32:V33"/>
    <mergeCell ref="W32:W33"/>
    <mergeCell ref="AIH31:AIL31"/>
    <mergeCell ref="AIO31:AIP31"/>
    <mergeCell ref="AIT31:AIX31"/>
    <mergeCell ref="AJA31:AJB31"/>
    <mergeCell ref="AJF31:AJJ31"/>
    <mergeCell ref="AJM31:AJN31"/>
    <mergeCell ref="AGX31:AHB31"/>
    <mergeCell ref="AHE31:AHF31"/>
    <mergeCell ref="AHJ31:AHN31"/>
    <mergeCell ref="AHQ31:AHR31"/>
    <mergeCell ref="AHV31:AHZ31"/>
    <mergeCell ref="AIC31:AID31"/>
    <mergeCell ref="VJ31:VN31"/>
    <mergeCell ref="VQ31:VR31"/>
    <mergeCell ref="TB31:TF31"/>
    <mergeCell ref="TI31:TJ31"/>
    <mergeCell ref="TN31:TR31"/>
    <mergeCell ref="TU31:TV31"/>
    <mergeCell ref="TZ31:UD31"/>
    <mergeCell ref="UG31:UH31"/>
    <mergeCell ref="RR31:RV31"/>
    <mergeCell ref="RY31:RZ31"/>
    <mergeCell ref="SD31:SH31"/>
    <mergeCell ref="SK31:SL31"/>
    <mergeCell ref="SP31:ST31"/>
    <mergeCell ref="SW31:SX31"/>
    <mergeCell ref="YP31:YT31"/>
    <mergeCell ref="YW31:YX31"/>
    <mergeCell ref="ZB31:ZF31"/>
    <mergeCell ref="XF31:XJ31"/>
    <mergeCell ref="XM31:XN31"/>
    <mergeCell ref="XR31:XV31"/>
    <mergeCell ref="XY31:XZ31"/>
    <mergeCell ref="YD31:YH31"/>
    <mergeCell ref="YK31:YL31"/>
    <mergeCell ref="VV31:VZ31"/>
    <mergeCell ref="WC31:WD31"/>
    <mergeCell ref="WH31:WL31"/>
    <mergeCell ref="WO31:WP31"/>
    <mergeCell ref="WT31:WX31"/>
    <mergeCell ref="XA31:XB31"/>
    <mergeCell ref="LF31:LJ31"/>
    <mergeCell ref="LM31:LN31"/>
    <mergeCell ref="LR31:LV31"/>
    <mergeCell ref="LY31:LZ31"/>
    <mergeCell ref="JJ31:JN31"/>
    <mergeCell ref="JQ31:JR31"/>
    <mergeCell ref="JV31:JZ31"/>
    <mergeCell ref="KC31:KD31"/>
    <mergeCell ref="KH31:KL31"/>
    <mergeCell ref="KO31:KP31"/>
    <mergeCell ref="QH31:QL31"/>
    <mergeCell ref="QO31:QP31"/>
    <mergeCell ref="QT31:QX31"/>
    <mergeCell ref="RA31:RB31"/>
    <mergeCell ref="RF31:RJ31"/>
    <mergeCell ref="RM31:RN31"/>
    <mergeCell ref="OX31:PB31"/>
    <mergeCell ref="PE31:PF31"/>
    <mergeCell ref="PJ31:PN31"/>
    <mergeCell ref="PQ31:PR31"/>
    <mergeCell ref="PV31:PZ31"/>
    <mergeCell ref="QC31:QD31"/>
    <mergeCell ref="NN31:NR31"/>
    <mergeCell ref="NU31:NV31"/>
    <mergeCell ref="NZ31:OD31"/>
    <mergeCell ref="OG31:OH31"/>
    <mergeCell ref="OL31:OP31"/>
    <mergeCell ref="OS31:OT31"/>
    <mergeCell ref="ET31:EX31"/>
    <mergeCell ref="FA31:FB31"/>
    <mergeCell ref="CL31:CP31"/>
    <mergeCell ref="CS31:CT31"/>
    <mergeCell ref="CX31:DB31"/>
    <mergeCell ref="DE31:DF31"/>
    <mergeCell ref="DJ31:DN31"/>
    <mergeCell ref="DQ31:DR31"/>
    <mergeCell ref="BB31:BF31"/>
    <mergeCell ref="BI31:BJ31"/>
    <mergeCell ref="BN31:BR31"/>
    <mergeCell ref="BU31:BV31"/>
    <mergeCell ref="BZ31:CD31"/>
    <mergeCell ref="CG31:CH31"/>
    <mergeCell ref="HZ31:ID31"/>
    <mergeCell ref="IG31:IH31"/>
    <mergeCell ref="IL31:IP31"/>
    <mergeCell ref="GP31:GT31"/>
    <mergeCell ref="GW31:GX31"/>
    <mergeCell ref="HB31:HF31"/>
    <mergeCell ref="HI31:HJ31"/>
    <mergeCell ref="HN31:HR31"/>
    <mergeCell ref="HU31:HV31"/>
    <mergeCell ref="FF31:FJ31"/>
    <mergeCell ref="FM31:FN31"/>
    <mergeCell ref="FR31:FV31"/>
    <mergeCell ref="FY31:FZ31"/>
    <mergeCell ref="GD31:GH31"/>
    <mergeCell ref="GK31:GL31"/>
    <mergeCell ref="AJR30:AJV30"/>
    <mergeCell ref="AJY30:AJZ30"/>
    <mergeCell ref="AKD30:AKH30"/>
    <mergeCell ref="A31:B31"/>
    <mergeCell ref="F31:J31"/>
    <mergeCell ref="M31:N31"/>
    <mergeCell ref="R31:V31"/>
    <mergeCell ref="Y31:Z31"/>
    <mergeCell ref="AD31:AH31"/>
    <mergeCell ref="AK31:AL31"/>
    <mergeCell ref="AIH30:AIL30"/>
    <mergeCell ref="AIO30:AIP30"/>
    <mergeCell ref="AIT30:AIX30"/>
    <mergeCell ref="AJA30:AJB30"/>
    <mergeCell ref="AJF30:AJJ30"/>
    <mergeCell ref="AJM30:AJN30"/>
    <mergeCell ref="AGX30:AHB30"/>
    <mergeCell ref="AHE30:AHF30"/>
    <mergeCell ref="AHJ30:AHN30"/>
    <mergeCell ref="AHQ30:AHR30"/>
    <mergeCell ref="AHV30:AHZ30"/>
    <mergeCell ref="AIC30:AID30"/>
    <mergeCell ref="AFN30:AFR30"/>
    <mergeCell ref="AFU30:AFV30"/>
    <mergeCell ref="AFZ30:AGD30"/>
    <mergeCell ref="AGG30:AGH30"/>
    <mergeCell ref="AGL30:AGP30"/>
    <mergeCell ref="AGS30:AGT30"/>
    <mergeCell ref="AED30:AEH30"/>
    <mergeCell ref="AEK30:AEL30"/>
    <mergeCell ref="AEP30:AET30"/>
    <mergeCell ref="AEW30:AEX30"/>
    <mergeCell ref="AKD29:AKH29"/>
    <mergeCell ref="A30:B30"/>
    <mergeCell ref="F30:J30"/>
    <mergeCell ref="M30:N30"/>
    <mergeCell ref="R30:V30"/>
    <mergeCell ref="Y30:Z30"/>
    <mergeCell ref="AD30:AH30"/>
    <mergeCell ref="AK30:AL30"/>
    <mergeCell ref="AP30:AT30"/>
    <mergeCell ref="AW30:AX30"/>
    <mergeCell ref="AKD28:AKH28"/>
    <mergeCell ref="AKI28:AKI31"/>
    <mergeCell ref="A29:B29"/>
    <mergeCell ref="F29:J29"/>
    <mergeCell ref="M29:N29"/>
    <mergeCell ref="R29:V29"/>
    <mergeCell ref="Y29:Z29"/>
    <mergeCell ref="AD29:AH29"/>
    <mergeCell ref="AK29:AL29"/>
    <mergeCell ref="AP29:AT29"/>
    <mergeCell ref="AJF28:AJJ28"/>
    <mergeCell ref="AJK28:AJK31"/>
    <mergeCell ref="AJM28:AJN28"/>
    <mergeCell ref="AJR28:AJV28"/>
    <mergeCell ref="AJW28:AJW31"/>
    <mergeCell ref="AJY28:AJZ28"/>
    <mergeCell ref="AJF29:AJJ29"/>
    <mergeCell ref="AJM29:AJN29"/>
    <mergeCell ref="AJR29:AJV29"/>
    <mergeCell ref="AJY29:AJZ29"/>
    <mergeCell ref="AIH28:AIL28"/>
    <mergeCell ref="AIM28:AIM31"/>
    <mergeCell ref="AIO28:AIP28"/>
    <mergeCell ref="AIT28:AIX28"/>
    <mergeCell ref="AIY28:AIY31"/>
    <mergeCell ref="AJA28:AJB28"/>
    <mergeCell ref="AIH29:AIL29"/>
    <mergeCell ref="AIO29:AIP29"/>
    <mergeCell ref="AIT29:AIX29"/>
    <mergeCell ref="AJA29:AJB29"/>
    <mergeCell ref="AHJ28:AHN28"/>
    <mergeCell ref="AHO28:AHO31"/>
    <mergeCell ref="AHQ28:AHR28"/>
    <mergeCell ref="AHV28:AHZ28"/>
    <mergeCell ref="AIA28:AIA31"/>
    <mergeCell ref="AIC28:AID28"/>
    <mergeCell ref="AHJ29:AHN29"/>
    <mergeCell ref="AHQ29:AHR29"/>
    <mergeCell ref="AHV29:AHZ29"/>
    <mergeCell ref="AIC29:AID29"/>
    <mergeCell ref="AGL28:AGP28"/>
    <mergeCell ref="AGQ28:AGQ31"/>
    <mergeCell ref="AGS28:AGT28"/>
    <mergeCell ref="AGX28:AHB28"/>
    <mergeCell ref="AHC28:AHC31"/>
    <mergeCell ref="AHE28:AHF28"/>
    <mergeCell ref="AGL29:AGP29"/>
    <mergeCell ref="AGS29:AGT29"/>
    <mergeCell ref="AGX29:AHB29"/>
    <mergeCell ref="AHE29:AHF29"/>
    <mergeCell ref="AFN28:AFR28"/>
    <mergeCell ref="AFS28:AFS31"/>
    <mergeCell ref="AFU28:AFV28"/>
    <mergeCell ref="AFZ28:AGD28"/>
    <mergeCell ref="AGE28:AGE31"/>
    <mergeCell ref="AGG28:AGH28"/>
    <mergeCell ref="AFN29:AFR29"/>
    <mergeCell ref="AFU29:AFV29"/>
    <mergeCell ref="AFZ29:AGD29"/>
    <mergeCell ref="AGG29:AGH29"/>
    <mergeCell ref="AFN31:AFR31"/>
    <mergeCell ref="AFU31:AFV31"/>
    <mergeCell ref="AFZ31:AGD31"/>
    <mergeCell ref="AGG31:AGH31"/>
    <mergeCell ref="AGL31:AGP31"/>
    <mergeCell ref="AGS31:AGT31"/>
    <mergeCell ref="AEP28:AET28"/>
    <mergeCell ref="AEU28:AEU31"/>
    <mergeCell ref="AEW28:AEX28"/>
    <mergeCell ref="AFB28:AFF28"/>
    <mergeCell ref="AFG28:AFG31"/>
    <mergeCell ref="AFI28:AFJ28"/>
    <mergeCell ref="AEP29:AET29"/>
    <mergeCell ref="AEW29:AEX29"/>
    <mergeCell ref="AFB29:AFF29"/>
    <mergeCell ref="AFI29:AFJ29"/>
    <mergeCell ref="ADR28:ADV28"/>
    <mergeCell ref="ADW28:ADW31"/>
    <mergeCell ref="ADY28:ADZ28"/>
    <mergeCell ref="AED28:AEH28"/>
    <mergeCell ref="AEI28:AEI31"/>
    <mergeCell ref="AEK28:AEL28"/>
    <mergeCell ref="ADR29:ADV29"/>
    <mergeCell ref="ADY29:ADZ29"/>
    <mergeCell ref="AED29:AEH29"/>
    <mergeCell ref="AEK29:AEL29"/>
    <mergeCell ref="AFB30:AFF30"/>
    <mergeCell ref="AFI30:AFJ30"/>
    <mergeCell ref="ADR30:ADV30"/>
    <mergeCell ref="ADY30:ADZ30"/>
    <mergeCell ref="AFB31:AFF31"/>
    <mergeCell ref="AFI31:AFJ31"/>
    <mergeCell ref="ADR31:ADV31"/>
    <mergeCell ref="ADY31:ADZ31"/>
    <mergeCell ref="AED31:AEH31"/>
    <mergeCell ref="AEK31:AEL31"/>
    <mergeCell ref="AEP31:AET31"/>
    <mergeCell ref="AEW31:AEX31"/>
    <mergeCell ref="ACT28:ACX28"/>
    <mergeCell ref="ACY28:ACY31"/>
    <mergeCell ref="ADA28:ADB28"/>
    <mergeCell ref="ADF28:ADJ28"/>
    <mergeCell ref="ADK28:ADK31"/>
    <mergeCell ref="ADM28:ADN28"/>
    <mergeCell ref="ACT29:ACX29"/>
    <mergeCell ref="ADA29:ADB29"/>
    <mergeCell ref="ADF29:ADJ29"/>
    <mergeCell ref="ADM29:ADN29"/>
    <mergeCell ref="ABV28:ABZ28"/>
    <mergeCell ref="ACA28:ACA31"/>
    <mergeCell ref="ACC28:ACD28"/>
    <mergeCell ref="ACH28:ACL28"/>
    <mergeCell ref="ACM28:ACM31"/>
    <mergeCell ref="ACO28:ACP28"/>
    <mergeCell ref="ABV29:ABZ29"/>
    <mergeCell ref="ACC29:ACD29"/>
    <mergeCell ref="ACH29:ACL29"/>
    <mergeCell ref="ACO29:ACP29"/>
    <mergeCell ref="ACT30:ACX30"/>
    <mergeCell ref="ADA30:ADB30"/>
    <mergeCell ref="ADF30:ADJ30"/>
    <mergeCell ref="ADM30:ADN30"/>
    <mergeCell ref="ABV30:ABZ30"/>
    <mergeCell ref="ACC30:ACD30"/>
    <mergeCell ref="ACH30:ACL30"/>
    <mergeCell ref="ACO30:ACP30"/>
    <mergeCell ref="ACT31:ACX31"/>
    <mergeCell ref="ADA31:ADB31"/>
    <mergeCell ref="ADF31:ADJ31"/>
    <mergeCell ref="ADM31:ADN31"/>
    <mergeCell ref="AAX28:ABB28"/>
    <mergeCell ref="ABC28:ABC31"/>
    <mergeCell ref="ABE28:ABF28"/>
    <mergeCell ref="ABJ28:ABN28"/>
    <mergeCell ref="ABO28:ABO31"/>
    <mergeCell ref="ABQ28:ABR28"/>
    <mergeCell ref="AAX29:ABB29"/>
    <mergeCell ref="ABE29:ABF29"/>
    <mergeCell ref="ABJ29:ABN29"/>
    <mergeCell ref="ABQ29:ABR29"/>
    <mergeCell ref="ZZ28:AAD28"/>
    <mergeCell ref="AAE28:AAE31"/>
    <mergeCell ref="AAG28:AAH28"/>
    <mergeCell ref="AAL28:AAP28"/>
    <mergeCell ref="AAQ28:AAQ31"/>
    <mergeCell ref="AAS28:AAT28"/>
    <mergeCell ref="ZZ29:AAD29"/>
    <mergeCell ref="AAG29:AAH29"/>
    <mergeCell ref="AAL29:AAP29"/>
    <mergeCell ref="AAS29:AAT29"/>
    <mergeCell ref="ABJ30:ABN30"/>
    <mergeCell ref="ABQ30:ABR30"/>
    <mergeCell ref="ZZ30:AAD30"/>
    <mergeCell ref="AAG30:AAH30"/>
    <mergeCell ref="AAL30:AAP30"/>
    <mergeCell ref="AAS30:AAT30"/>
    <mergeCell ref="AAX30:ABB30"/>
    <mergeCell ref="ABE30:ABF30"/>
    <mergeCell ref="ABJ31:ABN31"/>
    <mergeCell ref="ABQ31:ABR31"/>
    <mergeCell ref="ZB28:ZF28"/>
    <mergeCell ref="ZG28:ZG31"/>
    <mergeCell ref="ZI28:ZJ28"/>
    <mergeCell ref="ZN28:ZR28"/>
    <mergeCell ref="ZS28:ZS31"/>
    <mergeCell ref="ZU28:ZV28"/>
    <mergeCell ref="ZB29:ZF29"/>
    <mergeCell ref="ZI29:ZJ29"/>
    <mergeCell ref="ZN29:ZR29"/>
    <mergeCell ref="ZU29:ZV29"/>
    <mergeCell ref="YD28:YH28"/>
    <mergeCell ref="YI28:YI31"/>
    <mergeCell ref="YK28:YL28"/>
    <mergeCell ref="YP28:YT28"/>
    <mergeCell ref="YU28:YU31"/>
    <mergeCell ref="YW28:YX28"/>
    <mergeCell ref="YD29:YH29"/>
    <mergeCell ref="YK29:YL29"/>
    <mergeCell ref="YP29:YT29"/>
    <mergeCell ref="YW29:YX29"/>
    <mergeCell ref="YP30:YT30"/>
    <mergeCell ref="YW30:YX30"/>
    <mergeCell ref="ZB30:ZF30"/>
    <mergeCell ref="ZI30:ZJ30"/>
    <mergeCell ref="ZN30:ZR30"/>
    <mergeCell ref="ZU30:ZV30"/>
    <mergeCell ref="YD30:YH30"/>
    <mergeCell ref="YK30:YL30"/>
    <mergeCell ref="ZI31:ZJ31"/>
    <mergeCell ref="ZN31:ZR31"/>
    <mergeCell ref="ZU31:ZV31"/>
    <mergeCell ref="XF28:XJ28"/>
    <mergeCell ref="XK28:XK31"/>
    <mergeCell ref="XM28:XN28"/>
    <mergeCell ref="XR28:XV28"/>
    <mergeCell ref="XW28:XW31"/>
    <mergeCell ref="XY28:XZ28"/>
    <mergeCell ref="XF29:XJ29"/>
    <mergeCell ref="XM29:XN29"/>
    <mergeCell ref="XR29:XV29"/>
    <mergeCell ref="XY29:XZ29"/>
    <mergeCell ref="WH28:WL28"/>
    <mergeCell ref="WM28:WM31"/>
    <mergeCell ref="WO28:WP28"/>
    <mergeCell ref="WT28:WX28"/>
    <mergeCell ref="WY28:WY31"/>
    <mergeCell ref="XA28:XB28"/>
    <mergeCell ref="WH29:WL29"/>
    <mergeCell ref="WO29:WP29"/>
    <mergeCell ref="WT29:WX29"/>
    <mergeCell ref="XA29:XB29"/>
    <mergeCell ref="XF30:XJ30"/>
    <mergeCell ref="XM30:XN30"/>
    <mergeCell ref="XR30:XV30"/>
    <mergeCell ref="XY30:XZ30"/>
    <mergeCell ref="WH30:WL30"/>
    <mergeCell ref="WO30:WP30"/>
    <mergeCell ref="WT30:WX30"/>
    <mergeCell ref="XA30:XB30"/>
    <mergeCell ref="VJ28:VN28"/>
    <mergeCell ref="VO28:VO31"/>
    <mergeCell ref="VQ28:VR28"/>
    <mergeCell ref="VV28:VZ28"/>
    <mergeCell ref="WA28:WA31"/>
    <mergeCell ref="WC28:WD28"/>
    <mergeCell ref="VJ29:VN29"/>
    <mergeCell ref="VQ29:VR29"/>
    <mergeCell ref="VV29:VZ29"/>
    <mergeCell ref="WC29:WD29"/>
    <mergeCell ref="UL28:UP28"/>
    <mergeCell ref="UQ28:UQ31"/>
    <mergeCell ref="US28:UT28"/>
    <mergeCell ref="UX28:VB28"/>
    <mergeCell ref="VC28:VC31"/>
    <mergeCell ref="VE28:VF28"/>
    <mergeCell ref="UL29:UP29"/>
    <mergeCell ref="US29:UT29"/>
    <mergeCell ref="UX29:VB29"/>
    <mergeCell ref="VE29:VF29"/>
    <mergeCell ref="UL30:UP30"/>
    <mergeCell ref="US30:UT30"/>
    <mergeCell ref="UX30:VB30"/>
    <mergeCell ref="VE30:VF30"/>
    <mergeCell ref="VJ30:VN30"/>
    <mergeCell ref="VQ30:VR30"/>
    <mergeCell ref="VV30:VZ30"/>
    <mergeCell ref="WC30:WD30"/>
    <mergeCell ref="UL31:UP31"/>
    <mergeCell ref="US31:UT31"/>
    <mergeCell ref="UX31:VB31"/>
    <mergeCell ref="VE31:VF31"/>
    <mergeCell ref="TN28:TR28"/>
    <mergeCell ref="TS28:TS31"/>
    <mergeCell ref="TU28:TV28"/>
    <mergeCell ref="TZ28:UD28"/>
    <mergeCell ref="UE28:UE31"/>
    <mergeCell ref="UG28:UH28"/>
    <mergeCell ref="TN29:TR29"/>
    <mergeCell ref="TU29:TV29"/>
    <mergeCell ref="TZ29:UD29"/>
    <mergeCell ref="UG29:UH29"/>
    <mergeCell ref="SP28:ST28"/>
    <mergeCell ref="SU28:SU31"/>
    <mergeCell ref="SW28:SX28"/>
    <mergeCell ref="TB28:TF28"/>
    <mergeCell ref="TG28:TG31"/>
    <mergeCell ref="TI28:TJ28"/>
    <mergeCell ref="SP29:ST29"/>
    <mergeCell ref="SW29:SX29"/>
    <mergeCell ref="TB29:TF29"/>
    <mergeCell ref="TI29:TJ29"/>
    <mergeCell ref="TB30:TF30"/>
    <mergeCell ref="TI30:TJ30"/>
    <mergeCell ref="TN30:TR30"/>
    <mergeCell ref="TU30:TV30"/>
    <mergeCell ref="TZ30:UD30"/>
    <mergeCell ref="UG30:UH30"/>
    <mergeCell ref="SP30:ST30"/>
    <mergeCell ref="SW30:SX30"/>
    <mergeCell ref="RR28:RV28"/>
    <mergeCell ref="RW28:RW31"/>
    <mergeCell ref="RY28:RZ28"/>
    <mergeCell ref="SD28:SH28"/>
    <mergeCell ref="SI28:SI31"/>
    <mergeCell ref="SK28:SL28"/>
    <mergeCell ref="RR29:RV29"/>
    <mergeCell ref="RY29:RZ29"/>
    <mergeCell ref="SD29:SH29"/>
    <mergeCell ref="SK29:SL29"/>
    <mergeCell ref="QT28:QX28"/>
    <mergeCell ref="QY28:QY31"/>
    <mergeCell ref="RA28:RB28"/>
    <mergeCell ref="RF28:RJ28"/>
    <mergeCell ref="RK28:RK31"/>
    <mergeCell ref="RM28:RN28"/>
    <mergeCell ref="QT29:QX29"/>
    <mergeCell ref="RA29:RB29"/>
    <mergeCell ref="RF29:RJ29"/>
    <mergeCell ref="RM29:RN29"/>
    <mergeCell ref="QT30:QX30"/>
    <mergeCell ref="RA30:RB30"/>
    <mergeCell ref="RF30:RJ30"/>
    <mergeCell ref="RM30:RN30"/>
    <mergeCell ref="RR30:RV30"/>
    <mergeCell ref="RY30:RZ30"/>
    <mergeCell ref="SD30:SH30"/>
    <mergeCell ref="SK30:SL30"/>
    <mergeCell ref="PV28:PZ28"/>
    <mergeCell ref="QA28:QA31"/>
    <mergeCell ref="QC28:QD28"/>
    <mergeCell ref="QH28:QL28"/>
    <mergeCell ref="QM28:QM31"/>
    <mergeCell ref="QO28:QP28"/>
    <mergeCell ref="PV29:PZ29"/>
    <mergeCell ref="QC29:QD29"/>
    <mergeCell ref="QH29:QL29"/>
    <mergeCell ref="QO29:QP29"/>
    <mergeCell ref="OX28:PB28"/>
    <mergeCell ref="PC28:PC31"/>
    <mergeCell ref="PE28:PF28"/>
    <mergeCell ref="PJ28:PN28"/>
    <mergeCell ref="PO28:PO31"/>
    <mergeCell ref="PQ28:PR28"/>
    <mergeCell ref="OX29:PB29"/>
    <mergeCell ref="PE29:PF29"/>
    <mergeCell ref="PJ29:PN29"/>
    <mergeCell ref="PQ29:PR29"/>
    <mergeCell ref="QH30:QL30"/>
    <mergeCell ref="QO30:QP30"/>
    <mergeCell ref="OX30:PB30"/>
    <mergeCell ref="PE30:PF30"/>
    <mergeCell ref="PJ30:PN30"/>
    <mergeCell ref="PQ30:PR30"/>
    <mergeCell ref="PV30:PZ30"/>
    <mergeCell ref="QC30:QD30"/>
    <mergeCell ref="NZ28:OD28"/>
    <mergeCell ref="OE28:OE31"/>
    <mergeCell ref="OG28:OH28"/>
    <mergeCell ref="OL28:OP28"/>
    <mergeCell ref="OQ28:OQ31"/>
    <mergeCell ref="OS28:OT28"/>
    <mergeCell ref="NZ29:OD29"/>
    <mergeCell ref="OG29:OH29"/>
    <mergeCell ref="OL29:OP29"/>
    <mergeCell ref="OS29:OT29"/>
    <mergeCell ref="NB28:NF28"/>
    <mergeCell ref="NG28:NG31"/>
    <mergeCell ref="NI28:NJ28"/>
    <mergeCell ref="NN28:NR28"/>
    <mergeCell ref="NS28:NS31"/>
    <mergeCell ref="NU28:NV28"/>
    <mergeCell ref="NB29:NF29"/>
    <mergeCell ref="NI29:NJ29"/>
    <mergeCell ref="NN29:NR29"/>
    <mergeCell ref="NU29:NV29"/>
    <mergeCell ref="NB30:NF30"/>
    <mergeCell ref="NI30:NJ30"/>
    <mergeCell ref="NN30:NR30"/>
    <mergeCell ref="NU30:NV30"/>
    <mergeCell ref="NZ30:OD30"/>
    <mergeCell ref="OG30:OH30"/>
    <mergeCell ref="OL30:OP30"/>
    <mergeCell ref="OS30:OT30"/>
    <mergeCell ref="NB31:NF31"/>
    <mergeCell ref="NI31:NJ31"/>
    <mergeCell ref="MD28:MH28"/>
    <mergeCell ref="MI28:MI31"/>
    <mergeCell ref="MK28:ML28"/>
    <mergeCell ref="MP28:MT28"/>
    <mergeCell ref="MU28:MU31"/>
    <mergeCell ref="MW28:MX28"/>
    <mergeCell ref="MD29:MH29"/>
    <mergeCell ref="MK29:ML29"/>
    <mergeCell ref="MP29:MT29"/>
    <mergeCell ref="MW29:MX29"/>
    <mergeCell ref="LF28:LJ28"/>
    <mergeCell ref="LK28:LK31"/>
    <mergeCell ref="LM28:LN28"/>
    <mergeCell ref="LR28:LV28"/>
    <mergeCell ref="LW28:LW31"/>
    <mergeCell ref="LY28:LZ28"/>
    <mergeCell ref="LF29:LJ29"/>
    <mergeCell ref="LM29:LN29"/>
    <mergeCell ref="LR29:LV29"/>
    <mergeCell ref="LY29:LZ29"/>
    <mergeCell ref="MD30:MH30"/>
    <mergeCell ref="MK30:ML30"/>
    <mergeCell ref="MP30:MT30"/>
    <mergeCell ref="MW30:MX30"/>
    <mergeCell ref="LF30:LJ30"/>
    <mergeCell ref="LM30:LN30"/>
    <mergeCell ref="LR30:LV30"/>
    <mergeCell ref="LY30:LZ30"/>
    <mergeCell ref="MD31:MH31"/>
    <mergeCell ref="MK31:ML31"/>
    <mergeCell ref="MP31:MT31"/>
    <mergeCell ref="MW31:MX31"/>
    <mergeCell ref="KH28:KL28"/>
    <mergeCell ref="KM28:KM31"/>
    <mergeCell ref="KO28:KP28"/>
    <mergeCell ref="KT28:KX28"/>
    <mergeCell ref="KY28:KY31"/>
    <mergeCell ref="LA28:LB28"/>
    <mergeCell ref="KH29:KL29"/>
    <mergeCell ref="KO29:KP29"/>
    <mergeCell ref="KT29:KX29"/>
    <mergeCell ref="LA29:LB29"/>
    <mergeCell ref="JJ28:JN28"/>
    <mergeCell ref="JO28:JO31"/>
    <mergeCell ref="JQ28:JR28"/>
    <mergeCell ref="JV28:JZ28"/>
    <mergeCell ref="KA28:KA31"/>
    <mergeCell ref="KC28:KD28"/>
    <mergeCell ref="JJ29:JN29"/>
    <mergeCell ref="JQ29:JR29"/>
    <mergeCell ref="JV29:JZ29"/>
    <mergeCell ref="KC29:KD29"/>
    <mergeCell ref="KT30:KX30"/>
    <mergeCell ref="LA30:LB30"/>
    <mergeCell ref="JJ30:JN30"/>
    <mergeCell ref="JQ30:JR30"/>
    <mergeCell ref="JV30:JZ30"/>
    <mergeCell ref="KC30:KD30"/>
    <mergeCell ref="KH30:KL30"/>
    <mergeCell ref="KO30:KP30"/>
    <mergeCell ref="KT31:KX31"/>
    <mergeCell ref="LA31:LB31"/>
    <mergeCell ref="IL28:IP28"/>
    <mergeCell ref="IQ28:IQ31"/>
    <mergeCell ref="IS28:IT28"/>
    <mergeCell ref="IX28:JB28"/>
    <mergeCell ref="JC28:JC31"/>
    <mergeCell ref="JE28:JF28"/>
    <mergeCell ref="IL29:IP29"/>
    <mergeCell ref="IS29:IT29"/>
    <mergeCell ref="IX29:JB29"/>
    <mergeCell ref="JE29:JF29"/>
    <mergeCell ref="HN28:HR28"/>
    <mergeCell ref="HS28:HS31"/>
    <mergeCell ref="HU28:HV28"/>
    <mergeCell ref="HZ28:ID28"/>
    <mergeCell ref="IE28:IE31"/>
    <mergeCell ref="IG28:IH28"/>
    <mergeCell ref="HN29:HR29"/>
    <mergeCell ref="HU29:HV29"/>
    <mergeCell ref="HZ29:ID29"/>
    <mergeCell ref="IG29:IH29"/>
    <mergeCell ref="HZ30:ID30"/>
    <mergeCell ref="IG30:IH30"/>
    <mergeCell ref="IL30:IP30"/>
    <mergeCell ref="IS30:IT30"/>
    <mergeCell ref="IX30:JB30"/>
    <mergeCell ref="JE30:JF30"/>
    <mergeCell ref="HN30:HR30"/>
    <mergeCell ref="HU30:HV30"/>
    <mergeCell ref="IS31:IT31"/>
    <mergeCell ref="IX31:JB31"/>
    <mergeCell ref="JE31:JF31"/>
    <mergeCell ref="GP28:GT28"/>
    <mergeCell ref="GU28:GU31"/>
    <mergeCell ref="GW28:GX28"/>
    <mergeCell ref="HB28:HF28"/>
    <mergeCell ref="HG28:HG31"/>
    <mergeCell ref="HI28:HJ28"/>
    <mergeCell ref="GP29:GT29"/>
    <mergeCell ref="GW29:GX29"/>
    <mergeCell ref="HB29:HF29"/>
    <mergeCell ref="HI29:HJ29"/>
    <mergeCell ref="FR28:FV28"/>
    <mergeCell ref="FW28:FW31"/>
    <mergeCell ref="FY28:FZ28"/>
    <mergeCell ref="GD28:GH28"/>
    <mergeCell ref="GI28:GI31"/>
    <mergeCell ref="GK28:GL28"/>
    <mergeCell ref="FR29:FV29"/>
    <mergeCell ref="FY29:FZ29"/>
    <mergeCell ref="GD29:GH29"/>
    <mergeCell ref="GK29:GL29"/>
    <mergeCell ref="GP30:GT30"/>
    <mergeCell ref="GW30:GX30"/>
    <mergeCell ref="HB30:HF30"/>
    <mergeCell ref="HI30:HJ30"/>
    <mergeCell ref="FR30:FV30"/>
    <mergeCell ref="FY30:FZ30"/>
    <mergeCell ref="GD30:GH30"/>
    <mergeCell ref="GK30:GL30"/>
    <mergeCell ref="ET28:EX28"/>
    <mergeCell ref="EY28:EY31"/>
    <mergeCell ref="FA28:FB28"/>
    <mergeCell ref="FF28:FJ28"/>
    <mergeCell ref="FK28:FK31"/>
    <mergeCell ref="FM28:FN28"/>
    <mergeCell ref="ET29:EX29"/>
    <mergeCell ref="FA29:FB29"/>
    <mergeCell ref="FF29:FJ29"/>
    <mergeCell ref="FM29:FN29"/>
    <mergeCell ref="DV28:DZ28"/>
    <mergeCell ref="EA28:EA31"/>
    <mergeCell ref="EC28:ED28"/>
    <mergeCell ref="EH28:EL28"/>
    <mergeCell ref="EM28:EM31"/>
    <mergeCell ref="EO28:EP28"/>
    <mergeCell ref="DV29:DZ29"/>
    <mergeCell ref="EC29:ED29"/>
    <mergeCell ref="EH29:EL29"/>
    <mergeCell ref="EO29:EP29"/>
    <mergeCell ref="DV30:DZ30"/>
    <mergeCell ref="EC30:ED30"/>
    <mergeCell ref="EH30:EL30"/>
    <mergeCell ref="EO30:EP30"/>
    <mergeCell ref="ET30:EX30"/>
    <mergeCell ref="FA30:FB30"/>
    <mergeCell ref="FF30:FJ30"/>
    <mergeCell ref="FM30:FN30"/>
    <mergeCell ref="DV31:DZ31"/>
    <mergeCell ref="EC31:ED31"/>
    <mergeCell ref="EH31:EL31"/>
    <mergeCell ref="EO31:EP31"/>
    <mergeCell ref="CX28:DB28"/>
    <mergeCell ref="DC28:DC31"/>
    <mergeCell ref="DE28:DF28"/>
    <mergeCell ref="DJ28:DN28"/>
    <mergeCell ref="DO28:DO31"/>
    <mergeCell ref="DQ28:DR28"/>
    <mergeCell ref="CX29:DB29"/>
    <mergeCell ref="DE29:DF29"/>
    <mergeCell ref="DJ29:DN29"/>
    <mergeCell ref="DQ29:DR29"/>
    <mergeCell ref="BZ28:CD28"/>
    <mergeCell ref="CE28:CE31"/>
    <mergeCell ref="CG28:CH28"/>
    <mergeCell ref="CL28:CP28"/>
    <mergeCell ref="CQ28:CQ31"/>
    <mergeCell ref="CS28:CT28"/>
    <mergeCell ref="BZ29:CD29"/>
    <mergeCell ref="CG29:CH29"/>
    <mergeCell ref="CL29:CP29"/>
    <mergeCell ref="CS29:CT29"/>
    <mergeCell ref="CL30:CP30"/>
    <mergeCell ref="CS30:CT30"/>
    <mergeCell ref="CX30:DB30"/>
    <mergeCell ref="DE30:DF30"/>
    <mergeCell ref="DJ30:DN30"/>
    <mergeCell ref="DQ30:DR30"/>
    <mergeCell ref="BZ30:CD30"/>
    <mergeCell ref="CG30:CH30"/>
    <mergeCell ref="BB28:BF28"/>
    <mergeCell ref="BG28:BG31"/>
    <mergeCell ref="BI28:BJ28"/>
    <mergeCell ref="BN28:BR28"/>
    <mergeCell ref="BS28:BS31"/>
    <mergeCell ref="BU28:BV28"/>
    <mergeCell ref="BB29:BF29"/>
    <mergeCell ref="BI29:BJ29"/>
    <mergeCell ref="BN29:BR29"/>
    <mergeCell ref="BU29:BV29"/>
    <mergeCell ref="AD28:AH28"/>
    <mergeCell ref="AI28:AI31"/>
    <mergeCell ref="AK28:AL28"/>
    <mergeCell ref="AP28:AT28"/>
    <mergeCell ref="AU28:AU31"/>
    <mergeCell ref="AW28:AX28"/>
    <mergeCell ref="AW29:AX29"/>
    <mergeCell ref="AP31:AT31"/>
    <mergeCell ref="AW31:AX31"/>
    <mergeCell ref="BB30:BF30"/>
    <mergeCell ref="BI30:BJ30"/>
    <mergeCell ref="BN30:BR30"/>
    <mergeCell ref="BU30:BV30"/>
    <mergeCell ref="AJR27:AJV27"/>
    <mergeCell ref="AJY27:AJZ27"/>
    <mergeCell ref="AKD27:AKH27"/>
    <mergeCell ref="A28:B28"/>
    <mergeCell ref="F28:J28"/>
    <mergeCell ref="K28:K31"/>
    <mergeCell ref="M28:N28"/>
    <mergeCell ref="R28:V28"/>
    <mergeCell ref="W28:W31"/>
    <mergeCell ref="Y28:Z28"/>
    <mergeCell ref="AIH27:AIL27"/>
    <mergeCell ref="AIO27:AIP27"/>
    <mergeCell ref="AIT27:AIX27"/>
    <mergeCell ref="AJA27:AJB27"/>
    <mergeCell ref="AJF27:AJJ27"/>
    <mergeCell ref="AJM27:AJN27"/>
    <mergeCell ref="AGX27:AHB27"/>
    <mergeCell ref="AHE27:AHF27"/>
    <mergeCell ref="AHJ27:AHN27"/>
    <mergeCell ref="AHQ27:AHR27"/>
    <mergeCell ref="AHV27:AHZ27"/>
    <mergeCell ref="AIC27:AID27"/>
    <mergeCell ref="AFN27:AFR27"/>
    <mergeCell ref="AFU27:AFV27"/>
    <mergeCell ref="AFZ27:AGD27"/>
    <mergeCell ref="AGG27:AGH27"/>
    <mergeCell ref="AGL27:AGP27"/>
    <mergeCell ref="AGS27:AGT27"/>
    <mergeCell ref="AED27:AEH27"/>
    <mergeCell ref="AEK27:AEL27"/>
    <mergeCell ref="AEP27:AET27"/>
    <mergeCell ref="AEW27:AEX27"/>
    <mergeCell ref="AFB27:AFF27"/>
    <mergeCell ref="AFI27:AFJ27"/>
    <mergeCell ref="ACT27:ACX27"/>
    <mergeCell ref="ADA27:ADB27"/>
    <mergeCell ref="ADF27:ADJ27"/>
    <mergeCell ref="ADM27:ADN27"/>
    <mergeCell ref="ADR27:ADV27"/>
    <mergeCell ref="ADY27:ADZ27"/>
    <mergeCell ref="ABJ27:ABN27"/>
    <mergeCell ref="ABQ27:ABR27"/>
    <mergeCell ref="ABV27:ABZ27"/>
    <mergeCell ref="ACC27:ACD27"/>
    <mergeCell ref="ACH27:ACL27"/>
    <mergeCell ref="ACO27:ACP27"/>
    <mergeCell ref="ZZ27:AAD27"/>
    <mergeCell ref="AAG27:AAH27"/>
    <mergeCell ref="AAL27:AAP27"/>
    <mergeCell ref="AAS27:AAT27"/>
    <mergeCell ref="AAX27:ABB27"/>
    <mergeCell ref="ABE27:ABF27"/>
    <mergeCell ref="YP27:YT27"/>
    <mergeCell ref="YW27:YX27"/>
    <mergeCell ref="ZB27:ZF27"/>
    <mergeCell ref="ZI27:ZJ27"/>
    <mergeCell ref="ZN27:ZR27"/>
    <mergeCell ref="ZU27:ZV27"/>
    <mergeCell ref="XF27:XJ27"/>
    <mergeCell ref="XM27:XN27"/>
    <mergeCell ref="XR27:XV27"/>
    <mergeCell ref="XY27:XZ27"/>
    <mergeCell ref="YD27:YH27"/>
    <mergeCell ref="YK27:YL27"/>
    <mergeCell ref="VV27:VZ27"/>
    <mergeCell ref="WC27:WD27"/>
    <mergeCell ref="WH27:WL27"/>
    <mergeCell ref="WO27:WP27"/>
    <mergeCell ref="WT27:WX27"/>
    <mergeCell ref="XA27:XB27"/>
    <mergeCell ref="UL27:UP27"/>
    <mergeCell ref="US27:UT27"/>
    <mergeCell ref="UX27:VB27"/>
    <mergeCell ref="VE27:VF27"/>
    <mergeCell ref="VJ27:VN27"/>
    <mergeCell ref="VQ27:VR27"/>
    <mergeCell ref="TB27:TF27"/>
    <mergeCell ref="TI27:TJ27"/>
    <mergeCell ref="TN27:TR27"/>
    <mergeCell ref="TU27:TV27"/>
    <mergeCell ref="TZ27:UD27"/>
    <mergeCell ref="UG27:UH27"/>
    <mergeCell ref="RR27:RV27"/>
    <mergeCell ref="RY27:RZ27"/>
    <mergeCell ref="SD27:SH27"/>
    <mergeCell ref="SK27:SL27"/>
    <mergeCell ref="SP27:ST27"/>
    <mergeCell ref="SW27:SX27"/>
    <mergeCell ref="QH27:QL27"/>
    <mergeCell ref="QO27:QP27"/>
    <mergeCell ref="QT27:QX27"/>
    <mergeCell ref="RA27:RB27"/>
    <mergeCell ref="RF27:RJ27"/>
    <mergeCell ref="RM27:RN27"/>
    <mergeCell ref="OX27:PB27"/>
    <mergeCell ref="PE27:PF27"/>
    <mergeCell ref="PJ27:PN27"/>
    <mergeCell ref="PQ27:PR27"/>
    <mergeCell ref="PV27:PZ27"/>
    <mergeCell ref="QC27:QD27"/>
    <mergeCell ref="NN27:NR27"/>
    <mergeCell ref="NU27:NV27"/>
    <mergeCell ref="NZ27:OD27"/>
    <mergeCell ref="OG27:OH27"/>
    <mergeCell ref="OL27:OP27"/>
    <mergeCell ref="OS27:OT27"/>
    <mergeCell ref="MD27:MH27"/>
    <mergeCell ref="MK27:ML27"/>
    <mergeCell ref="MP27:MT27"/>
    <mergeCell ref="MW27:MX27"/>
    <mergeCell ref="NB27:NF27"/>
    <mergeCell ref="NI27:NJ27"/>
    <mergeCell ref="KT27:KX27"/>
    <mergeCell ref="LA27:LB27"/>
    <mergeCell ref="LF27:LJ27"/>
    <mergeCell ref="LM27:LN27"/>
    <mergeCell ref="LR27:LV27"/>
    <mergeCell ref="LY27:LZ27"/>
    <mergeCell ref="JJ27:JN27"/>
    <mergeCell ref="JQ27:JR27"/>
    <mergeCell ref="JV27:JZ27"/>
    <mergeCell ref="KC27:KD27"/>
    <mergeCell ref="KH27:KL27"/>
    <mergeCell ref="KO27:KP27"/>
    <mergeCell ref="HZ27:ID27"/>
    <mergeCell ref="IG27:IH27"/>
    <mergeCell ref="IL27:IP27"/>
    <mergeCell ref="IS27:IT27"/>
    <mergeCell ref="IX27:JB27"/>
    <mergeCell ref="JE27:JF27"/>
    <mergeCell ref="GP27:GT27"/>
    <mergeCell ref="GW27:GX27"/>
    <mergeCell ref="HB27:HF27"/>
    <mergeCell ref="HI27:HJ27"/>
    <mergeCell ref="HN27:HR27"/>
    <mergeCell ref="HU27:HV27"/>
    <mergeCell ref="FF27:FJ27"/>
    <mergeCell ref="FM27:FN27"/>
    <mergeCell ref="FR27:FV27"/>
    <mergeCell ref="FY27:FZ27"/>
    <mergeCell ref="GD27:GH27"/>
    <mergeCell ref="GK27:GL27"/>
    <mergeCell ref="DV27:DZ27"/>
    <mergeCell ref="EC27:ED27"/>
    <mergeCell ref="EH27:EL27"/>
    <mergeCell ref="EO27:EP27"/>
    <mergeCell ref="ET27:EX27"/>
    <mergeCell ref="FA27:FB27"/>
    <mergeCell ref="CL27:CP27"/>
    <mergeCell ref="CS27:CT27"/>
    <mergeCell ref="CX27:DB27"/>
    <mergeCell ref="DE27:DF27"/>
    <mergeCell ref="DJ27:DN27"/>
    <mergeCell ref="DQ27:DR27"/>
    <mergeCell ref="BB27:BF27"/>
    <mergeCell ref="BI27:BJ27"/>
    <mergeCell ref="BN27:BR27"/>
    <mergeCell ref="BU27:BV27"/>
    <mergeCell ref="BZ27:CD27"/>
    <mergeCell ref="CG27:CH27"/>
    <mergeCell ref="AJY26:AJZ26"/>
    <mergeCell ref="A27:B27"/>
    <mergeCell ref="F27:J27"/>
    <mergeCell ref="M27:N27"/>
    <mergeCell ref="R27:V27"/>
    <mergeCell ref="Y27:Z27"/>
    <mergeCell ref="AD27:AH27"/>
    <mergeCell ref="AK27:AL27"/>
    <mergeCell ref="AP27:AT27"/>
    <mergeCell ref="AW27:AX27"/>
    <mergeCell ref="AJX25:AJX26"/>
    <mergeCell ref="AJY25:AJZ25"/>
    <mergeCell ref="AKD25:AKH26"/>
    <mergeCell ref="AKI25:AKI26"/>
    <mergeCell ref="AKJ25:AKJ26"/>
    <mergeCell ref="A26:B26"/>
    <mergeCell ref="M26:N26"/>
    <mergeCell ref="Y26:Z26"/>
    <mergeCell ref="AK26:AL26"/>
    <mergeCell ref="AW26:AX26"/>
    <mergeCell ref="AJF25:AJJ26"/>
    <mergeCell ref="AJK25:AJK26"/>
    <mergeCell ref="AJL25:AJL26"/>
    <mergeCell ref="AJM25:AJN25"/>
    <mergeCell ref="AJR25:AJV26"/>
    <mergeCell ref="AJW25:AJW26"/>
    <mergeCell ref="AJM26:AJN26"/>
    <mergeCell ref="AIN25:AIN26"/>
    <mergeCell ref="AIO25:AIP25"/>
    <mergeCell ref="AIT25:AIX26"/>
    <mergeCell ref="AIY25:AIY26"/>
    <mergeCell ref="AIZ25:AIZ26"/>
    <mergeCell ref="AJA25:AJB25"/>
    <mergeCell ref="AIO26:AIP26"/>
    <mergeCell ref="AJA26:AJB26"/>
    <mergeCell ref="AHV25:AHZ26"/>
    <mergeCell ref="AIA25:AIA26"/>
    <mergeCell ref="AIB25:AIB26"/>
    <mergeCell ref="AIC25:AID25"/>
    <mergeCell ref="AIH25:AIL26"/>
    <mergeCell ref="AIM25:AIM26"/>
    <mergeCell ref="AIC26:AID26"/>
    <mergeCell ref="AHD25:AHD26"/>
    <mergeCell ref="AHE25:AHF25"/>
    <mergeCell ref="AHJ25:AHN26"/>
    <mergeCell ref="AHO25:AHO26"/>
    <mergeCell ref="AHP25:AHP26"/>
    <mergeCell ref="AHQ25:AHR25"/>
    <mergeCell ref="AHE26:AHF26"/>
    <mergeCell ref="AHQ26:AHR26"/>
    <mergeCell ref="AGL25:AGP26"/>
    <mergeCell ref="AGQ25:AGQ26"/>
    <mergeCell ref="AGR25:AGR26"/>
    <mergeCell ref="AGS25:AGT25"/>
    <mergeCell ref="AGX25:AHB26"/>
    <mergeCell ref="AHC25:AHC26"/>
    <mergeCell ref="AGS26:AGT26"/>
    <mergeCell ref="AFT25:AFT26"/>
    <mergeCell ref="AFU25:AFV25"/>
    <mergeCell ref="AFZ25:AGD26"/>
    <mergeCell ref="AGE25:AGE26"/>
    <mergeCell ref="AGF25:AGF26"/>
    <mergeCell ref="AGG25:AGH25"/>
    <mergeCell ref="AFU26:AFV26"/>
    <mergeCell ref="AGG26:AGH26"/>
    <mergeCell ref="AFB25:AFF26"/>
    <mergeCell ref="AFG25:AFG26"/>
    <mergeCell ref="AFH25:AFH26"/>
    <mergeCell ref="AFI25:AFJ25"/>
    <mergeCell ref="AFN25:AFR26"/>
    <mergeCell ref="AFS25:AFS26"/>
    <mergeCell ref="AFI26:AFJ26"/>
    <mergeCell ref="AEJ25:AEJ26"/>
    <mergeCell ref="AEK25:AEL25"/>
    <mergeCell ref="AEP25:AET26"/>
    <mergeCell ref="AEU25:AEU26"/>
    <mergeCell ref="AEV25:AEV26"/>
    <mergeCell ref="AEW25:AEX25"/>
    <mergeCell ref="AEK26:AEL26"/>
    <mergeCell ref="AEW26:AEX26"/>
    <mergeCell ref="ADR25:ADV26"/>
    <mergeCell ref="ADW25:ADW26"/>
    <mergeCell ref="ADX25:ADX26"/>
    <mergeCell ref="ADY25:ADZ25"/>
    <mergeCell ref="AED25:AEH26"/>
    <mergeCell ref="AEI25:AEI26"/>
    <mergeCell ref="ADY26:ADZ26"/>
    <mergeCell ref="ACZ25:ACZ26"/>
    <mergeCell ref="ADA25:ADB25"/>
    <mergeCell ref="ADF25:ADJ26"/>
    <mergeCell ref="ADK25:ADK26"/>
    <mergeCell ref="ADL25:ADL26"/>
    <mergeCell ref="ADM25:ADN25"/>
    <mergeCell ref="ADA26:ADB26"/>
    <mergeCell ref="ADM26:ADN26"/>
    <mergeCell ref="ACH25:ACL26"/>
    <mergeCell ref="ACM25:ACM26"/>
    <mergeCell ref="ACN25:ACN26"/>
    <mergeCell ref="ACO25:ACP25"/>
    <mergeCell ref="ACT25:ACX26"/>
    <mergeCell ref="ACY25:ACY26"/>
    <mergeCell ref="ACO26:ACP26"/>
    <mergeCell ref="ABP25:ABP26"/>
    <mergeCell ref="ABQ25:ABR25"/>
    <mergeCell ref="ABV25:ABZ26"/>
    <mergeCell ref="ACA25:ACA26"/>
    <mergeCell ref="ACB25:ACB26"/>
    <mergeCell ref="ACC25:ACD25"/>
    <mergeCell ref="ABQ26:ABR26"/>
    <mergeCell ref="ACC26:ACD26"/>
    <mergeCell ref="AAX25:ABB26"/>
    <mergeCell ref="ABC25:ABC26"/>
    <mergeCell ref="ABD25:ABD26"/>
    <mergeCell ref="ABE25:ABF25"/>
    <mergeCell ref="ABJ25:ABN26"/>
    <mergeCell ref="ABO25:ABO26"/>
    <mergeCell ref="ABE26:ABF26"/>
    <mergeCell ref="AAF25:AAF26"/>
    <mergeCell ref="AAG25:AAH25"/>
    <mergeCell ref="AAL25:AAP26"/>
    <mergeCell ref="AAQ25:AAQ26"/>
    <mergeCell ref="AAR25:AAR26"/>
    <mergeCell ref="AAS25:AAT25"/>
    <mergeCell ref="AAG26:AAH26"/>
    <mergeCell ref="AAS26:AAT26"/>
    <mergeCell ref="ZN25:ZR26"/>
    <mergeCell ref="ZS25:ZS26"/>
    <mergeCell ref="ZT25:ZT26"/>
    <mergeCell ref="ZU25:ZV25"/>
    <mergeCell ref="ZZ25:AAD26"/>
    <mergeCell ref="AAE25:AAE26"/>
    <mergeCell ref="ZU26:ZV26"/>
    <mergeCell ref="YV25:YV26"/>
    <mergeCell ref="YW25:YX25"/>
    <mergeCell ref="ZB25:ZF26"/>
    <mergeCell ref="ZG25:ZG26"/>
    <mergeCell ref="ZH25:ZH26"/>
    <mergeCell ref="ZI25:ZJ25"/>
    <mergeCell ref="YW26:YX26"/>
    <mergeCell ref="ZI26:ZJ26"/>
    <mergeCell ref="YD25:YH26"/>
    <mergeCell ref="YI25:YI26"/>
    <mergeCell ref="YJ25:YJ26"/>
    <mergeCell ref="YK25:YL25"/>
    <mergeCell ref="YP25:YT26"/>
    <mergeCell ref="YU25:YU26"/>
    <mergeCell ref="YK26:YL26"/>
    <mergeCell ref="XL25:XL26"/>
    <mergeCell ref="XM25:XN25"/>
    <mergeCell ref="XR25:XV26"/>
    <mergeCell ref="XW25:XW26"/>
    <mergeCell ref="XX25:XX26"/>
    <mergeCell ref="XY25:XZ25"/>
    <mergeCell ref="XM26:XN26"/>
    <mergeCell ref="XY26:XZ26"/>
    <mergeCell ref="WT25:WX26"/>
    <mergeCell ref="WY25:WY26"/>
    <mergeCell ref="WZ25:WZ26"/>
    <mergeCell ref="XA25:XB25"/>
    <mergeCell ref="XF25:XJ26"/>
    <mergeCell ref="XK25:XK26"/>
    <mergeCell ref="XA26:XB26"/>
    <mergeCell ref="WB25:WB26"/>
    <mergeCell ref="WC25:WD25"/>
    <mergeCell ref="WH25:WL26"/>
    <mergeCell ref="WM25:WM26"/>
    <mergeCell ref="WN25:WN26"/>
    <mergeCell ref="WO25:WP25"/>
    <mergeCell ref="WC26:WD26"/>
    <mergeCell ref="WO26:WP26"/>
    <mergeCell ref="VJ25:VN26"/>
    <mergeCell ref="VO25:VO26"/>
    <mergeCell ref="VP25:VP26"/>
    <mergeCell ref="VQ25:VR25"/>
    <mergeCell ref="VV25:VZ26"/>
    <mergeCell ref="WA25:WA26"/>
    <mergeCell ref="VQ26:VR26"/>
    <mergeCell ref="UR25:UR26"/>
    <mergeCell ref="US25:UT25"/>
    <mergeCell ref="UX25:VB26"/>
    <mergeCell ref="VC25:VC26"/>
    <mergeCell ref="VD25:VD26"/>
    <mergeCell ref="VE25:VF25"/>
    <mergeCell ref="US26:UT26"/>
    <mergeCell ref="VE26:VF26"/>
    <mergeCell ref="TZ25:UD26"/>
    <mergeCell ref="UE25:UE26"/>
    <mergeCell ref="UF25:UF26"/>
    <mergeCell ref="UG25:UH25"/>
    <mergeCell ref="UL25:UP26"/>
    <mergeCell ref="UQ25:UQ26"/>
    <mergeCell ref="UG26:UH26"/>
    <mergeCell ref="TH25:TH26"/>
    <mergeCell ref="TI25:TJ25"/>
    <mergeCell ref="TN25:TR26"/>
    <mergeCell ref="TS25:TS26"/>
    <mergeCell ref="TT25:TT26"/>
    <mergeCell ref="TU25:TV25"/>
    <mergeCell ref="TI26:TJ26"/>
    <mergeCell ref="TU26:TV26"/>
    <mergeCell ref="SP25:ST26"/>
    <mergeCell ref="SU25:SU26"/>
    <mergeCell ref="SV25:SV26"/>
    <mergeCell ref="SW25:SX25"/>
    <mergeCell ref="TB25:TF26"/>
    <mergeCell ref="TG25:TG26"/>
    <mergeCell ref="SW26:SX26"/>
    <mergeCell ref="RX25:RX26"/>
    <mergeCell ref="RY25:RZ25"/>
    <mergeCell ref="SD25:SH26"/>
    <mergeCell ref="SI25:SI26"/>
    <mergeCell ref="SJ25:SJ26"/>
    <mergeCell ref="SK25:SL25"/>
    <mergeCell ref="RY26:RZ26"/>
    <mergeCell ref="SK26:SL26"/>
    <mergeCell ref="RF25:RJ26"/>
    <mergeCell ref="RK25:RK26"/>
    <mergeCell ref="RL25:RL26"/>
    <mergeCell ref="RM25:RN25"/>
    <mergeCell ref="RR25:RV26"/>
    <mergeCell ref="RW25:RW26"/>
    <mergeCell ref="RM26:RN26"/>
    <mergeCell ref="QN25:QN26"/>
    <mergeCell ref="QO25:QP25"/>
    <mergeCell ref="QT25:QX26"/>
    <mergeCell ref="QY25:QY26"/>
    <mergeCell ref="QZ25:QZ26"/>
    <mergeCell ref="RA25:RB25"/>
    <mergeCell ref="QO26:QP26"/>
    <mergeCell ref="RA26:RB26"/>
    <mergeCell ref="PV25:PZ26"/>
    <mergeCell ref="QA25:QA26"/>
    <mergeCell ref="QB25:QB26"/>
    <mergeCell ref="QC25:QD25"/>
    <mergeCell ref="QH25:QL26"/>
    <mergeCell ref="QM25:QM26"/>
    <mergeCell ref="QC26:QD26"/>
    <mergeCell ref="PD25:PD26"/>
    <mergeCell ref="PE25:PF25"/>
    <mergeCell ref="PJ25:PN26"/>
    <mergeCell ref="PO25:PO26"/>
    <mergeCell ref="PP25:PP26"/>
    <mergeCell ref="PQ25:PR25"/>
    <mergeCell ref="PE26:PF26"/>
    <mergeCell ref="PQ26:PR26"/>
    <mergeCell ref="OL25:OP26"/>
    <mergeCell ref="OQ25:OQ26"/>
    <mergeCell ref="OR25:OR26"/>
    <mergeCell ref="OS25:OT25"/>
    <mergeCell ref="OX25:PB26"/>
    <mergeCell ref="PC25:PC26"/>
    <mergeCell ref="OS26:OT26"/>
    <mergeCell ref="NT25:NT26"/>
    <mergeCell ref="NU25:NV25"/>
    <mergeCell ref="NZ25:OD26"/>
    <mergeCell ref="OE25:OE26"/>
    <mergeCell ref="OF25:OF26"/>
    <mergeCell ref="OG25:OH25"/>
    <mergeCell ref="NU26:NV26"/>
    <mergeCell ref="OG26:OH26"/>
    <mergeCell ref="NB25:NF26"/>
    <mergeCell ref="NG25:NG26"/>
    <mergeCell ref="NH25:NH26"/>
    <mergeCell ref="NI25:NJ25"/>
    <mergeCell ref="NN25:NR26"/>
    <mergeCell ref="NS25:NS26"/>
    <mergeCell ref="NI26:NJ26"/>
    <mergeCell ref="MJ25:MJ26"/>
    <mergeCell ref="MK25:ML25"/>
    <mergeCell ref="MP25:MT26"/>
    <mergeCell ref="MU25:MU26"/>
    <mergeCell ref="MV25:MV26"/>
    <mergeCell ref="MW25:MX25"/>
    <mergeCell ref="MK26:ML26"/>
    <mergeCell ref="MW26:MX26"/>
    <mergeCell ref="LR25:LV26"/>
    <mergeCell ref="LW25:LW26"/>
    <mergeCell ref="LX25:LX26"/>
    <mergeCell ref="LY25:LZ25"/>
    <mergeCell ref="MD25:MH26"/>
    <mergeCell ref="MI25:MI26"/>
    <mergeCell ref="LY26:LZ26"/>
    <mergeCell ref="KZ25:KZ26"/>
    <mergeCell ref="LA25:LB25"/>
    <mergeCell ref="LF25:LJ26"/>
    <mergeCell ref="LK25:LK26"/>
    <mergeCell ref="LL25:LL26"/>
    <mergeCell ref="LM25:LN25"/>
    <mergeCell ref="LA26:LB26"/>
    <mergeCell ref="LM26:LN26"/>
    <mergeCell ref="KH25:KL26"/>
    <mergeCell ref="KM25:KM26"/>
    <mergeCell ref="KN25:KN26"/>
    <mergeCell ref="KO25:KP25"/>
    <mergeCell ref="KT25:KX26"/>
    <mergeCell ref="KY25:KY26"/>
    <mergeCell ref="KO26:KP26"/>
    <mergeCell ref="JP25:JP26"/>
    <mergeCell ref="JQ25:JR25"/>
    <mergeCell ref="JV25:JZ26"/>
    <mergeCell ref="KA25:KA26"/>
    <mergeCell ref="KB25:KB26"/>
    <mergeCell ref="KC25:KD25"/>
    <mergeCell ref="JQ26:JR26"/>
    <mergeCell ref="KC26:KD26"/>
    <mergeCell ref="IX25:JB26"/>
    <mergeCell ref="JC25:JC26"/>
    <mergeCell ref="JD25:JD26"/>
    <mergeCell ref="JE25:JF25"/>
    <mergeCell ref="JJ25:JN26"/>
    <mergeCell ref="JO25:JO26"/>
    <mergeCell ref="JE26:JF26"/>
    <mergeCell ref="IF25:IF26"/>
    <mergeCell ref="IG25:IH25"/>
    <mergeCell ref="IL25:IP26"/>
    <mergeCell ref="IQ25:IQ26"/>
    <mergeCell ref="IR25:IR26"/>
    <mergeCell ref="IS25:IT25"/>
    <mergeCell ref="IG26:IH26"/>
    <mergeCell ref="IS26:IT26"/>
    <mergeCell ref="HN25:HR26"/>
    <mergeCell ref="HS25:HS26"/>
    <mergeCell ref="HT25:HT26"/>
    <mergeCell ref="HU25:HV25"/>
    <mergeCell ref="HZ25:ID26"/>
    <mergeCell ref="IE25:IE26"/>
    <mergeCell ref="HU26:HV26"/>
    <mergeCell ref="GV25:GV26"/>
    <mergeCell ref="GW25:GX25"/>
    <mergeCell ref="HB25:HF26"/>
    <mergeCell ref="HG25:HG26"/>
    <mergeCell ref="HH25:HH26"/>
    <mergeCell ref="HI25:HJ25"/>
    <mergeCell ref="GW26:GX26"/>
    <mergeCell ref="HI26:HJ26"/>
    <mergeCell ref="GD25:GH26"/>
    <mergeCell ref="GI25:GI26"/>
    <mergeCell ref="GJ25:GJ26"/>
    <mergeCell ref="GK25:GL25"/>
    <mergeCell ref="GP25:GT26"/>
    <mergeCell ref="GU25:GU26"/>
    <mergeCell ref="GK26:GL26"/>
    <mergeCell ref="FL25:FL26"/>
    <mergeCell ref="FM25:FN25"/>
    <mergeCell ref="FR25:FV26"/>
    <mergeCell ref="FW25:FW26"/>
    <mergeCell ref="FX25:FX26"/>
    <mergeCell ref="FY25:FZ25"/>
    <mergeCell ref="FM26:FN26"/>
    <mergeCell ref="FY26:FZ26"/>
    <mergeCell ref="ET25:EX26"/>
    <mergeCell ref="EY25:EY26"/>
    <mergeCell ref="EZ25:EZ26"/>
    <mergeCell ref="FA25:FB25"/>
    <mergeCell ref="FF25:FJ26"/>
    <mergeCell ref="FK25:FK26"/>
    <mergeCell ref="FA26:FB26"/>
    <mergeCell ref="EB25:EB26"/>
    <mergeCell ref="EC25:ED25"/>
    <mergeCell ref="EH25:EL26"/>
    <mergeCell ref="EM25:EM26"/>
    <mergeCell ref="EN25:EN26"/>
    <mergeCell ref="EO25:EP25"/>
    <mergeCell ref="EC26:ED26"/>
    <mergeCell ref="EO26:EP26"/>
    <mergeCell ref="DJ25:DN26"/>
    <mergeCell ref="DO25:DO26"/>
    <mergeCell ref="DP25:DP26"/>
    <mergeCell ref="DQ25:DR25"/>
    <mergeCell ref="DV25:DZ26"/>
    <mergeCell ref="EA25:EA26"/>
    <mergeCell ref="DQ26:DR26"/>
    <mergeCell ref="CR25:CR26"/>
    <mergeCell ref="CS25:CT25"/>
    <mergeCell ref="CX25:DB26"/>
    <mergeCell ref="DC25:DC26"/>
    <mergeCell ref="DD25:DD26"/>
    <mergeCell ref="DE25:DF25"/>
    <mergeCell ref="CS26:CT26"/>
    <mergeCell ref="DE26:DF26"/>
    <mergeCell ref="BZ25:CD26"/>
    <mergeCell ref="CE25:CE26"/>
    <mergeCell ref="CF25:CF26"/>
    <mergeCell ref="CG25:CH25"/>
    <mergeCell ref="CL25:CP26"/>
    <mergeCell ref="CQ25:CQ26"/>
    <mergeCell ref="CG26:CH26"/>
    <mergeCell ref="BH25:BH26"/>
    <mergeCell ref="BI25:BJ25"/>
    <mergeCell ref="BN25:BR26"/>
    <mergeCell ref="BS25:BS26"/>
    <mergeCell ref="BT25:BT26"/>
    <mergeCell ref="BU25:BV25"/>
    <mergeCell ref="BI26:BJ26"/>
    <mergeCell ref="BU26:BV26"/>
    <mergeCell ref="AP25:AT26"/>
    <mergeCell ref="AU25:AU26"/>
    <mergeCell ref="AV25:AV26"/>
    <mergeCell ref="AW25:AX25"/>
    <mergeCell ref="BB25:BF26"/>
    <mergeCell ref="BG25:BG26"/>
    <mergeCell ref="X25:X26"/>
    <mergeCell ref="Y25:Z25"/>
    <mergeCell ref="AD25:AH26"/>
    <mergeCell ref="AI25:AI26"/>
    <mergeCell ref="AJ25:AJ26"/>
    <mergeCell ref="AK25:AL25"/>
    <mergeCell ref="ABV24:ABZ24"/>
    <mergeCell ref="ACC24:ACD24"/>
    <mergeCell ref="ACH24:ACL24"/>
    <mergeCell ref="ACO24:ACP24"/>
    <mergeCell ref="ZZ24:AAD24"/>
    <mergeCell ref="AAG24:AAH24"/>
    <mergeCell ref="AAL24:AAP24"/>
    <mergeCell ref="AAS24:AAT24"/>
    <mergeCell ref="AAX24:ABB24"/>
    <mergeCell ref="ABE24:ABF24"/>
    <mergeCell ref="AJR24:AJV24"/>
    <mergeCell ref="AJY24:AJZ24"/>
    <mergeCell ref="AKD24:AKH24"/>
    <mergeCell ref="A25:B25"/>
    <mergeCell ref="F25:J26"/>
    <mergeCell ref="K25:K26"/>
    <mergeCell ref="L25:L26"/>
    <mergeCell ref="M25:N25"/>
    <mergeCell ref="R25:V26"/>
    <mergeCell ref="W25:W26"/>
    <mergeCell ref="AIH24:AIL24"/>
    <mergeCell ref="AIO24:AIP24"/>
    <mergeCell ref="AIT24:AIX24"/>
    <mergeCell ref="AJA24:AJB24"/>
    <mergeCell ref="AJF24:AJJ24"/>
    <mergeCell ref="AJM24:AJN24"/>
    <mergeCell ref="AGX24:AHB24"/>
    <mergeCell ref="AHE24:AHF24"/>
    <mergeCell ref="AHJ24:AHN24"/>
    <mergeCell ref="AHQ24:AHR24"/>
    <mergeCell ref="AHV24:AHZ24"/>
    <mergeCell ref="AIC24:AID24"/>
    <mergeCell ref="VJ24:VN24"/>
    <mergeCell ref="VQ24:VR24"/>
    <mergeCell ref="TB24:TF24"/>
    <mergeCell ref="TI24:TJ24"/>
    <mergeCell ref="TN24:TR24"/>
    <mergeCell ref="TU24:TV24"/>
    <mergeCell ref="TZ24:UD24"/>
    <mergeCell ref="UG24:UH24"/>
    <mergeCell ref="RR24:RV24"/>
    <mergeCell ref="RY24:RZ24"/>
    <mergeCell ref="SD24:SH24"/>
    <mergeCell ref="SK24:SL24"/>
    <mergeCell ref="SP24:ST24"/>
    <mergeCell ref="SW24:SX24"/>
    <mergeCell ref="YP24:YT24"/>
    <mergeCell ref="YW24:YX24"/>
    <mergeCell ref="ZB24:ZF24"/>
    <mergeCell ref="XF24:XJ24"/>
    <mergeCell ref="XM24:XN24"/>
    <mergeCell ref="XR24:XV24"/>
    <mergeCell ref="XY24:XZ24"/>
    <mergeCell ref="YD24:YH24"/>
    <mergeCell ref="YK24:YL24"/>
    <mergeCell ref="VV24:VZ24"/>
    <mergeCell ref="WC24:WD24"/>
    <mergeCell ref="WH24:WL24"/>
    <mergeCell ref="WO24:WP24"/>
    <mergeCell ref="WT24:WX24"/>
    <mergeCell ref="XA24:XB24"/>
    <mergeCell ref="LF24:LJ24"/>
    <mergeCell ref="LM24:LN24"/>
    <mergeCell ref="LR24:LV24"/>
    <mergeCell ref="LY24:LZ24"/>
    <mergeCell ref="JJ24:JN24"/>
    <mergeCell ref="JQ24:JR24"/>
    <mergeCell ref="JV24:JZ24"/>
    <mergeCell ref="KC24:KD24"/>
    <mergeCell ref="KH24:KL24"/>
    <mergeCell ref="KO24:KP24"/>
    <mergeCell ref="QH24:QL24"/>
    <mergeCell ref="QO24:QP24"/>
    <mergeCell ref="QT24:QX24"/>
    <mergeCell ref="RA24:RB24"/>
    <mergeCell ref="RF24:RJ24"/>
    <mergeCell ref="RM24:RN24"/>
    <mergeCell ref="OX24:PB24"/>
    <mergeCell ref="PE24:PF24"/>
    <mergeCell ref="PJ24:PN24"/>
    <mergeCell ref="PQ24:PR24"/>
    <mergeCell ref="PV24:PZ24"/>
    <mergeCell ref="QC24:QD24"/>
    <mergeCell ref="NN24:NR24"/>
    <mergeCell ref="NU24:NV24"/>
    <mergeCell ref="NZ24:OD24"/>
    <mergeCell ref="OG24:OH24"/>
    <mergeCell ref="OL24:OP24"/>
    <mergeCell ref="OS24:OT24"/>
    <mergeCell ref="ET24:EX24"/>
    <mergeCell ref="FA24:FB24"/>
    <mergeCell ref="CL24:CP24"/>
    <mergeCell ref="CS24:CT24"/>
    <mergeCell ref="CX24:DB24"/>
    <mergeCell ref="DE24:DF24"/>
    <mergeCell ref="DJ24:DN24"/>
    <mergeCell ref="DQ24:DR24"/>
    <mergeCell ref="BB24:BF24"/>
    <mergeCell ref="BI24:BJ24"/>
    <mergeCell ref="BN24:BR24"/>
    <mergeCell ref="BU24:BV24"/>
    <mergeCell ref="BZ24:CD24"/>
    <mergeCell ref="CG24:CH24"/>
    <mergeCell ref="HZ24:ID24"/>
    <mergeCell ref="IG24:IH24"/>
    <mergeCell ref="IL24:IP24"/>
    <mergeCell ref="GP24:GT24"/>
    <mergeCell ref="GW24:GX24"/>
    <mergeCell ref="HB24:HF24"/>
    <mergeCell ref="HI24:HJ24"/>
    <mergeCell ref="HN24:HR24"/>
    <mergeCell ref="HU24:HV24"/>
    <mergeCell ref="FF24:FJ24"/>
    <mergeCell ref="FM24:FN24"/>
    <mergeCell ref="FR24:FV24"/>
    <mergeCell ref="FY24:FZ24"/>
    <mergeCell ref="GD24:GH24"/>
    <mergeCell ref="GK24:GL24"/>
    <mergeCell ref="AJR23:AJV23"/>
    <mergeCell ref="AJY23:AJZ23"/>
    <mergeCell ref="AKD23:AKH23"/>
    <mergeCell ref="A24:B24"/>
    <mergeCell ref="F24:J24"/>
    <mergeCell ref="M24:N24"/>
    <mergeCell ref="R24:V24"/>
    <mergeCell ref="Y24:Z24"/>
    <mergeCell ref="AD24:AH24"/>
    <mergeCell ref="AK24:AL24"/>
    <mergeCell ref="AIH23:AIL23"/>
    <mergeCell ref="AIO23:AIP23"/>
    <mergeCell ref="AIT23:AIX23"/>
    <mergeCell ref="AJA23:AJB23"/>
    <mergeCell ref="AJF23:AJJ23"/>
    <mergeCell ref="AJM23:AJN23"/>
    <mergeCell ref="AGX23:AHB23"/>
    <mergeCell ref="AHE23:AHF23"/>
    <mergeCell ref="AHJ23:AHN23"/>
    <mergeCell ref="AHQ23:AHR23"/>
    <mergeCell ref="AHV23:AHZ23"/>
    <mergeCell ref="AIC23:AID23"/>
    <mergeCell ref="AFN23:AFR23"/>
    <mergeCell ref="AFU23:AFV23"/>
    <mergeCell ref="AFZ23:AGD23"/>
    <mergeCell ref="AGG23:AGH23"/>
    <mergeCell ref="AGL23:AGP23"/>
    <mergeCell ref="AGS23:AGT23"/>
    <mergeCell ref="AED23:AEH23"/>
    <mergeCell ref="AEK23:AEL23"/>
    <mergeCell ref="AEP23:AET23"/>
    <mergeCell ref="AEW23:AEX23"/>
    <mergeCell ref="AKD22:AKH22"/>
    <mergeCell ref="A23:B23"/>
    <mergeCell ref="F23:J23"/>
    <mergeCell ref="M23:N23"/>
    <mergeCell ref="R23:V23"/>
    <mergeCell ref="Y23:Z23"/>
    <mergeCell ref="AD23:AH23"/>
    <mergeCell ref="AK23:AL23"/>
    <mergeCell ref="AP23:AT23"/>
    <mergeCell ref="AW23:AX23"/>
    <mergeCell ref="AKD21:AKH21"/>
    <mergeCell ref="AKI21:AKI24"/>
    <mergeCell ref="A22:B22"/>
    <mergeCell ref="F22:J22"/>
    <mergeCell ref="M22:N22"/>
    <mergeCell ref="R22:V22"/>
    <mergeCell ref="Y22:Z22"/>
    <mergeCell ref="AD22:AH22"/>
    <mergeCell ref="AK22:AL22"/>
    <mergeCell ref="AP22:AT22"/>
    <mergeCell ref="AJF21:AJJ21"/>
    <mergeCell ref="AJK21:AJK24"/>
    <mergeCell ref="AJM21:AJN21"/>
    <mergeCell ref="AJR21:AJV21"/>
    <mergeCell ref="AJW21:AJW24"/>
    <mergeCell ref="AJY21:AJZ21"/>
    <mergeCell ref="AJF22:AJJ22"/>
    <mergeCell ref="AJM22:AJN22"/>
    <mergeCell ref="AJR22:AJV22"/>
    <mergeCell ref="AJY22:AJZ22"/>
    <mergeCell ref="AIH21:AIL21"/>
    <mergeCell ref="AIM21:AIM24"/>
    <mergeCell ref="AIO21:AIP21"/>
    <mergeCell ref="AIT21:AIX21"/>
    <mergeCell ref="AIY21:AIY24"/>
    <mergeCell ref="AJA21:AJB21"/>
    <mergeCell ref="AIH22:AIL22"/>
    <mergeCell ref="AIO22:AIP22"/>
    <mergeCell ref="AIT22:AIX22"/>
    <mergeCell ref="AJA22:AJB22"/>
    <mergeCell ref="AHJ21:AHN21"/>
    <mergeCell ref="AHO21:AHO24"/>
    <mergeCell ref="AHQ21:AHR21"/>
    <mergeCell ref="AHV21:AHZ21"/>
    <mergeCell ref="AIA21:AIA24"/>
    <mergeCell ref="AIC21:AID21"/>
    <mergeCell ref="AHJ22:AHN22"/>
    <mergeCell ref="AHQ22:AHR22"/>
    <mergeCell ref="AHV22:AHZ22"/>
    <mergeCell ref="AIC22:AID22"/>
    <mergeCell ref="AGL21:AGP21"/>
    <mergeCell ref="AGQ21:AGQ24"/>
    <mergeCell ref="AGS21:AGT21"/>
    <mergeCell ref="AGX21:AHB21"/>
    <mergeCell ref="AHC21:AHC24"/>
    <mergeCell ref="AHE21:AHF21"/>
    <mergeCell ref="AGL22:AGP22"/>
    <mergeCell ref="AGS22:AGT22"/>
    <mergeCell ref="AGX22:AHB22"/>
    <mergeCell ref="AHE22:AHF22"/>
    <mergeCell ref="AFN21:AFR21"/>
    <mergeCell ref="AFS21:AFS24"/>
    <mergeCell ref="AFU21:AFV21"/>
    <mergeCell ref="AFZ21:AGD21"/>
    <mergeCell ref="AGE21:AGE24"/>
    <mergeCell ref="AGG21:AGH21"/>
    <mergeCell ref="AFN22:AFR22"/>
    <mergeCell ref="AFU22:AFV22"/>
    <mergeCell ref="AFZ22:AGD22"/>
    <mergeCell ref="AGG22:AGH22"/>
    <mergeCell ref="AFN24:AFR24"/>
    <mergeCell ref="AFU24:AFV24"/>
    <mergeCell ref="AFZ24:AGD24"/>
    <mergeCell ref="AGG24:AGH24"/>
    <mergeCell ref="AGL24:AGP24"/>
    <mergeCell ref="AGS24:AGT24"/>
    <mergeCell ref="AEP21:AET21"/>
    <mergeCell ref="AEU21:AEU24"/>
    <mergeCell ref="AEW21:AEX21"/>
    <mergeCell ref="AFB21:AFF21"/>
    <mergeCell ref="AFG21:AFG24"/>
    <mergeCell ref="AFI21:AFJ21"/>
    <mergeCell ref="AEP22:AET22"/>
    <mergeCell ref="AEW22:AEX22"/>
    <mergeCell ref="AFB22:AFF22"/>
    <mergeCell ref="AFI22:AFJ22"/>
    <mergeCell ref="ADR21:ADV21"/>
    <mergeCell ref="ADW21:ADW24"/>
    <mergeCell ref="ADY21:ADZ21"/>
    <mergeCell ref="AED21:AEH21"/>
    <mergeCell ref="AEI21:AEI24"/>
    <mergeCell ref="AEK21:AEL21"/>
    <mergeCell ref="ADR22:ADV22"/>
    <mergeCell ref="ADY22:ADZ22"/>
    <mergeCell ref="AED22:AEH22"/>
    <mergeCell ref="AEK22:AEL22"/>
    <mergeCell ref="AFB23:AFF23"/>
    <mergeCell ref="AFI23:AFJ23"/>
    <mergeCell ref="ADR23:ADV23"/>
    <mergeCell ref="ADY23:ADZ23"/>
    <mergeCell ref="AFB24:AFF24"/>
    <mergeCell ref="AFI24:AFJ24"/>
    <mergeCell ref="ADR24:ADV24"/>
    <mergeCell ref="ADY24:ADZ24"/>
    <mergeCell ref="AED24:AEH24"/>
    <mergeCell ref="AEK24:AEL24"/>
    <mergeCell ref="AEP24:AET24"/>
    <mergeCell ref="AEW24:AEX24"/>
    <mergeCell ref="ACT21:ACX21"/>
    <mergeCell ref="ACY21:ACY24"/>
    <mergeCell ref="ADA21:ADB21"/>
    <mergeCell ref="ADF21:ADJ21"/>
    <mergeCell ref="ADK21:ADK24"/>
    <mergeCell ref="ADM21:ADN21"/>
    <mergeCell ref="ACT22:ACX22"/>
    <mergeCell ref="ADA22:ADB22"/>
    <mergeCell ref="ADF22:ADJ22"/>
    <mergeCell ref="ADM22:ADN22"/>
    <mergeCell ref="ABV21:ABZ21"/>
    <mergeCell ref="ACA21:ACA24"/>
    <mergeCell ref="ACC21:ACD21"/>
    <mergeCell ref="ACH21:ACL21"/>
    <mergeCell ref="ACM21:ACM24"/>
    <mergeCell ref="ACO21:ACP21"/>
    <mergeCell ref="ABV22:ABZ22"/>
    <mergeCell ref="ACC22:ACD22"/>
    <mergeCell ref="ACH22:ACL22"/>
    <mergeCell ref="ACO22:ACP22"/>
    <mergeCell ref="ACT23:ACX23"/>
    <mergeCell ref="ADA23:ADB23"/>
    <mergeCell ref="ADF23:ADJ23"/>
    <mergeCell ref="ADM23:ADN23"/>
    <mergeCell ref="ABV23:ABZ23"/>
    <mergeCell ref="ACC23:ACD23"/>
    <mergeCell ref="ACH23:ACL23"/>
    <mergeCell ref="ACO23:ACP23"/>
    <mergeCell ref="ACT24:ACX24"/>
    <mergeCell ref="ADA24:ADB24"/>
    <mergeCell ref="ADF24:ADJ24"/>
    <mergeCell ref="ADM24:ADN24"/>
    <mergeCell ref="AAX21:ABB21"/>
    <mergeCell ref="ABC21:ABC24"/>
    <mergeCell ref="ABE21:ABF21"/>
    <mergeCell ref="ABJ21:ABN21"/>
    <mergeCell ref="ABO21:ABO24"/>
    <mergeCell ref="ABQ21:ABR21"/>
    <mergeCell ref="AAX22:ABB22"/>
    <mergeCell ref="ABE22:ABF22"/>
    <mergeCell ref="ABJ22:ABN22"/>
    <mergeCell ref="ABQ22:ABR22"/>
    <mergeCell ref="ZZ21:AAD21"/>
    <mergeCell ref="AAE21:AAE24"/>
    <mergeCell ref="AAG21:AAH21"/>
    <mergeCell ref="AAL21:AAP21"/>
    <mergeCell ref="AAQ21:AAQ24"/>
    <mergeCell ref="AAS21:AAT21"/>
    <mergeCell ref="ZZ22:AAD22"/>
    <mergeCell ref="AAG22:AAH22"/>
    <mergeCell ref="AAL22:AAP22"/>
    <mergeCell ref="AAS22:AAT22"/>
    <mergeCell ref="ABJ23:ABN23"/>
    <mergeCell ref="ABQ23:ABR23"/>
    <mergeCell ref="ZZ23:AAD23"/>
    <mergeCell ref="AAG23:AAH23"/>
    <mergeCell ref="AAL23:AAP23"/>
    <mergeCell ref="AAS23:AAT23"/>
    <mergeCell ref="AAX23:ABB23"/>
    <mergeCell ref="ABE23:ABF23"/>
    <mergeCell ref="ABJ24:ABN24"/>
    <mergeCell ref="ABQ24:ABR24"/>
    <mergeCell ref="ZB21:ZF21"/>
    <mergeCell ref="ZG21:ZG24"/>
    <mergeCell ref="ZI21:ZJ21"/>
    <mergeCell ref="ZN21:ZR21"/>
    <mergeCell ref="ZS21:ZS24"/>
    <mergeCell ref="ZU21:ZV21"/>
    <mergeCell ref="ZB22:ZF22"/>
    <mergeCell ref="ZI22:ZJ22"/>
    <mergeCell ref="ZN22:ZR22"/>
    <mergeCell ref="ZU22:ZV22"/>
    <mergeCell ref="YD21:YH21"/>
    <mergeCell ref="YI21:YI24"/>
    <mergeCell ref="YK21:YL21"/>
    <mergeCell ref="YP21:YT21"/>
    <mergeCell ref="YU21:YU24"/>
    <mergeCell ref="YW21:YX21"/>
    <mergeCell ref="YD22:YH22"/>
    <mergeCell ref="YK22:YL22"/>
    <mergeCell ref="YP22:YT22"/>
    <mergeCell ref="YW22:YX22"/>
    <mergeCell ref="YP23:YT23"/>
    <mergeCell ref="YW23:YX23"/>
    <mergeCell ref="ZB23:ZF23"/>
    <mergeCell ref="ZI23:ZJ23"/>
    <mergeCell ref="ZN23:ZR23"/>
    <mergeCell ref="ZU23:ZV23"/>
    <mergeCell ref="YD23:YH23"/>
    <mergeCell ref="YK23:YL23"/>
    <mergeCell ref="ZI24:ZJ24"/>
    <mergeCell ref="ZN24:ZR24"/>
    <mergeCell ref="ZU24:ZV24"/>
    <mergeCell ref="XF21:XJ21"/>
    <mergeCell ref="XK21:XK24"/>
    <mergeCell ref="XM21:XN21"/>
    <mergeCell ref="XR21:XV21"/>
    <mergeCell ref="XW21:XW24"/>
    <mergeCell ref="XY21:XZ21"/>
    <mergeCell ref="XF22:XJ22"/>
    <mergeCell ref="XM22:XN22"/>
    <mergeCell ref="XR22:XV22"/>
    <mergeCell ref="XY22:XZ22"/>
    <mergeCell ref="WH21:WL21"/>
    <mergeCell ref="WM21:WM24"/>
    <mergeCell ref="WO21:WP21"/>
    <mergeCell ref="WT21:WX21"/>
    <mergeCell ref="WY21:WY24"/>
    <mergeCell ref="XA21:XB21"/>
    <mergeCell ref="WH22:WL22"/>
    <mergeCell ref="WO22:WP22"/>
    <mergeCell ref="WT22:WX22"/>
    <mergeCell ref="XA22:XB22"/>
    <mergeCell ref="XF23:XJ23"/>
    <mergeCell ref="XM23:XN23"/>
    <mergeCell ref="XR23:XV23"/>
    <mergeCell ref="XY23:XZ23"/>
    <mergeCell ref="WH23:WL23"/>
    <mergeCell ref="WO23:WP23"/>
    <mergeCell ref="WT23:WX23"/>
    <mergeCell ref="XA23:XB23"/>
    <mergeCell ref="VJ21:VN21"/>
    <mergeCell ref="VO21:VO24"/>
    <mergeCell ref="VQ21:VR21"/>
    <mergeCell ref="VV21:VZ21"/>
    <mergeCell ref="WA21:WA24"/>
    <mergeCell ref="WC21:WD21"/>
    <mergeCell ref="VJ22:VN22"/>
    <mergeCell ref="VQ22:VR22"/>
    <mergeCell ref="VV22:VZ22"/>
    <mergeCell ref="WC22:WD22"/>
    <mergeCell ref="UL21:UP21"/>
    <mergeCell ref="UQ21:UQ24"/>
    <mergeCell ref="US21:UT21"/>
    <mergeCell ref="UX21:VB21"/>
    <mergeCell ref="VC21:VC24"/>
    <mergeCell ref="VE21:VF21"/>
    <mergeCell ref="UL22:UP22"/>
    <mergeCell ref="US22:UT22"/>
    <mergeCell ref="UX22:VB22"/>
    <mergeCell ref="VE22:VF22"/>
    <mergeCell ref="UL23:UP23"/>
    <mergeCell ref="US23:UT23"/>
    <mergeCell ref="UX23:VB23"/>
    <mergeCell ref="VE23:VF23"/>
    <mergeCell ref="VJ23:VN23"/>
    <mergeCell ref="VQ23:VR23"/>
    <mergeCell ref="VV23:VZ23"/>
    <mergeCell ref="WC23:WD23"/>
    <mergeCell ref="UL24:UP24"/>
    <mergeCell ref="US24:UT24"/>
    <mergeCell ref="UX24:VB24"/>
    <mergeCell ref="VE24:VF24"/>
    <mergeCell ref="TN21:TR21"/>
    <mergeCell ref="TS21:TS24"/>
    <mergeCell ref="TU21:TV21"/>
    <mergeCell ref="TZ21:UD21"/>
    <mergeCell ref="UE21:UE24"/>
    <mergeCell ref="UG21:UH21"/>
    <mergeCell ref="TN22:TR22"/>
    <mergeCell ref="TU22:TV22"/>
    <mergeCell ref="TZ22:UD22"/>
    <mergeCell ref="UG22:UH22"/>
    <mergeCell ref="SP21:ST21"/>
    <mergeCell ref="SU21:SU24"/>
    <mergeCell ref="SW21:SX21"/>
    <mergeCell ref="TB21:TF21"/>
    <mergeCell ref="TG21:TG24"/>
    <mergeCell ref="TI21:TJ21"/>
    <mergeCell ref="SP22:ST22"/>
    <mergeCell ref="SW22:SX22"/>
    <mergeCell ref="TB22:TF22"/>
    <mergeCell ref="TI22:TJ22"/>
    <mergeCell ref="TB23:TF23"/>
    <mergeCell ref="TI23:TJ23"/>
    <mergeCell ref="TN23:TR23"/>
    <mergeCell ref="TU23:TV23"/>
    <mergeCell ref="TZ23:UD23"/>
    <mergeCell ref="UG23:UH23"/>
    <mergeCell ref="SP23:ST23"/>
    <mergeCell ref="SW23:SX23"/>
    <mergeCell ref="RR21:RV21"/>
    <mergeCell ref="RW21:RW24"/>
    <mergeCell ref="RY21:RZ21"/>
    <mergeCell ref="SD21:SH21"/>
    <mergeCell ref="SI21:SI24"/>
    <mergeCell ref="SK21:SL21"/>
    <mergeCell ref="RR22:RV22"/>
    <mergeCell ref="RY22:RZ22"/>
    <mergeCell ref="SD22:SH22"/>
    <mergeCell ref="SK22:SL22"/>
    <mergeCell ref="QT21:QX21"/>
    <mergeCell ref="QY21:QY24"/>
    <mergeCell ref="RA21:RB21"/>
    <mergeCell ref="RF21:RJ21"/>
    <mergeCell ref="RK21:RK24"/>
    <mergeCell ref="RM21:RN21"/>
    <mergeCell ref="QT22:QX22"/>
    <mergeCell ref="RA22:RB22"/>
    <mergeCell ref="RF22:RJ22"/>
    <mergeCell ref="RM22:RN22"/>
    <mergeCell ref="QT23:QX23"/>
    <mergeCell ref="RA23:RB23"/>
    <mergeCell ref="RF23:RJ23"/>
    <mergeCell ref="RM23:RN23"/>
    <mergeCell ref="RR23:RV23"/>
    <mergeCell ref="RY23:RZ23"/>
    <mergeCell ref="SD23:SH23"/>
    <mergeCell ref="SK23:SL23"/>
    <mergeCell ref="PV21:PZ21"/>
    <mergeCell ref="QA21:QA24"/>
    <mergeCell ref="QC21:QD21"/>
    <mergeCell ref="QH21:QL21"/>
    <mergeCell ref="QM21:QM24"/>
    <mergeCell ref="QO21:QP21"/>
    <mergeCell ref="PV22:PZ22"/>
    <mergeCell ref="QC22:QD22"/>
    <mergeCell ref="QH22:QL22"/>
    <mergeCell ref="QO22:QP22"/>
    <mergeCell ref="OX21:PB21"/>
    <mergeCell ref="PC21:PC24"/>
    <mergeCell ref="PE21:PF21"/>
    <mergeCell ref="PJ21:PN21"/>
    <mergeCell ref="PO21:PO24"/>
    <mergeCell ref="PQ21:PR21"/>
    <mergeCell ref="OX22:PB22"/>
    <mergeCell ref="PE22:PF22"/>
    <mergeCell ref="PJ22:PN22"/>
    <mergeCell ref="PQ22:PR22"/>
    <mergeCell ref="QH23:QL23"/>
    <mergeCell ref="QO23:QP23"/>
    <mergeCell ref="OX23:PB23"/>
    <mergeCell ref="PE23:PF23"/>
    <mergeCell ref="PJ23:PN23"/>
    <mergeCell ref="PQ23:PR23"/>
    <mergeCell ref="PV23:PZ23"/>
    <mergeCell ref="QC23:QD23"/>
    <mergeCell ref="NZ21:OD21"/>
    <mergeCell ref="OE21:OE24"/>
    <mergeCell ref="OG21:OH21"/>
    <mergeCell ref="OL21:OP21"/>
    <mergeCell ref="OQ21:OQ24"/>
    <mergeCell ref="OS21:OT21"/>
    <mergeCell ref="NZ22:OD22"/>
    <mergeCell ref="OG22:OH22"/>
    <mergeCell ref="OL22:OP22"/>
    <mergeCell ref="OS22:OT22"/>
    <mergeCell ref="NB21:NF21"/>
    <mergeCell ref="NG21:NG24"/>
    <mergeCell ref="NI21:NJ21"/>
    <mergeCell ref="NN21:NR21"/>
    <mergeCell ref="NS21:NS24"/>
    <mergeCell ref="NU21:NV21"/>
    <mergeCell ref="NB22:NF22"/>
    <mergeCell ref="NI22:NJ22"/>
    <mergeCell ref="NN22:NR22"/>
    <mergeCell ref="NU22:NV22"/>
    <mergeCell ref="NB23:NF23"/>
    <mergeCell ref="NI23:NJ23"/>
    <mergeCell ref="NN23:NR23"/>
    <mergeCell ref="NU23:NV23"/>
    <mergeCell ref="NZ23:OD23"/>
    <mergeCell ref="OG23:OH23"/>
    <mergeCell ref="OL23:OP23"/>
    <mergeCell ref="OS23:OT23"/>
    <mergeCell ref="NB24:NF24"/>
    <mergeCell ref="NI24:NJ24"/>
    <mergeCell ref="MD21:MH21"/>
    <mergeCell ref="MI21:MI24"/>
    <mergeCell ref="MK21:ML21"/>
    <mergeCell ref="MP21:MT21"/>
    <mergeCell ref="MU21:MU24"/>
    <mergeCell ref="MW21:MX21"/>
    <mergeCell ref="MD22:MH22"/>
    <mergeCell ref="MK22:ML22"/>
    <mergeCell ref="MP22:MT22"/>
    <mergeCell ref="MW22:MX22"/>
    <mergeCell ref="LF21:LJ21"/>
    <mergeCell ref="LK21:LK24"/>
    <mergeCell ref="LM21:LN21"/>
    <mergeCell ref="LR21:LV21"/>
    <mergeCell ref="LW21:LW24"/>
    <mergeCell ref="LY21:LZ21"/>
    <mergeCell ref="LF22:LJ22"/>
    <mergeCell ref="LM22:LN22"/>
    <mergeCell ref="LR22:LV22"/>
    <mergeCell ref="LY22:LZ22"/>
    <mergeCell ref="MD23:MH23"/>
    <mergeCell ref="MK23:ML23"/>
    <mergeCell ref="MP23:MT23"/>
    <mergeCell ref="MW23:MX23"/>
    <mergeCell ref="LF23:LJ23"/>
    <mergeCell ref="LM23:LN23"/>
    <mergeCell ref="LR23:LV23"/>
    <mergeCell ref="LY23:LZ23"/>
    <mergeCell ref="MD24:MH24"/>
    <mergeCell ref="MK24:ML24"/>
    <mergeCell ref="MP24:MT24"/>
    <mergeCell ref="MW24:MX24"/>
    <mergeCell ref="KH21:KL21"/>
    <mergeCell ref="KM21:KM24"/>
    <mergeCell ref="KO21:KP21"/>
    <mergeCell ref="KT21:KX21"/>
    <mergeCell ref="KY21:KY24"/>
    <mergeCell ref="LA21:LB21"/>
    <mergeCell ref="KH22:KL22"/>
    <mergeCell ref="KO22:KP22"/>
    <mergeCell ref="KT22:KX22"/>
    <mergeCell ref="LA22:LB22"/>
    <mergeCell ref="JJ21:JN21"/>
    <mergeCell ref="JO21:JO24"/>
    <mergeCell ref="JQ21:JR21"/>
    <mergeCell ref="JV21:JZ21"/>
    <mergeCell ref="KA21:KA24"/>
    <mergeCell ref="KC21:KD21"/>
    <mergeCell ref="JJ22:JN22"/>
    <mergeCell ref="JQ22:JR22"/>
    <mergeCell ref="JV22:JZ22"/>
    <mergeCell ref="KC22:KD22"/>
    <mergeCell ref="KT23:KX23"/>
    <mergeCell ref="LA23:LB23"/>
    <mergeCell ref="JJ23:JN23"/>
    <mergeCell ref="JQ23:JR23"/>
    <mergeCell ref="JV23:JZ23"/>
    <mergeCell ref="KC23:KD23"/>
    <mergeCell ref="KH23:KL23"/>
    <mergeCell ref="KO23:KP23"/>
    <mergeCell ref="KT24:KX24"/>
    <mergeCell ref="LA24:LB24"/>
    <mergeCell ref="IL21:IP21"/>
    <mergeCell ref="IQ21:IQ24"/>
    <mergeCell ref="IS21:IT21"/>
    <mergeCell ref="IX21:JB21"/>
    <mergeCell ref="JC21:JC24"/>
    <mergeCell ref="JE21:JF21"/>
    <mergeCell ref="IL22:IP22"/>
    <mergeCell ref="IS22:IT22"/>
    <mergeCell ref="IX22:JB22"/>
    <mergeCell ref="JE22:JF22"/>
    <mergeCell ref="HN21:HR21"/>
    <mergeCell ref="HS21:HS24"/>
    <mergeCell ref="HU21:HV21"/>
    <mergeCell ref="HZ21:ID21"/>
    <mergeCell ref="IE21:IE24"/>
    <mergeCell ref="IG21:IH21"/>
    <mergeCell ref="HN22:HR22"/>
    <mergeCell ref="HU22:HV22"/>
    <mergeCell ref="HZ22:ID22"/>
    <mergeCell ref="IG22:IH22"/>
    <mergeCell ref="HZ23:ID23"/>
    <mergeCell ref="IG23:IH23"/>
    <mergeCell ref="IL23:IP23"/>
    <mergeCell ref="IS23:IT23"/>
    <mergeCell ref="IX23:JB23"/>
    <mergeCell ref="JE23:JF23"/>
    <mergeCell ref="HN23:HR23"/>
    <mergeCell ref="HU23:HV23"/>
    <mergeCell ref="IS24:IT24"/>
    <mergeCell ref="IX24:JB24"/>
    <mergeCell ref="JE24:JF24"/>
    <mergeCell ref="GP21:GT21"/>
    <mergeCell ref="GU21:GU24"/>
    <mergeCell ref="GW21:GX21"/>
    <mergeCell ref="HB21:HF21"/>
    <mergeCell ref="HG21:HG24"/>
    <mergeCell ref="HI21:HJ21"/>
    <mergeCell ref="GP22:GT22"/>
    <mergeCell ref="GW22:GX22"/>
    <mergeCell ref="HB22:HF22"/>
    <mergeCell ref="HI22:HJ22"/>
    <mergeCell ref="FR21:FV21"/>
    <mergeCell ref="FW21:FW24"/>
    <mergeCell ref="FY21:FZ21"/>
    <mergeCell ref="GD21:GH21"/>
    <mergeCell ref="GI21:GI24"/>
    <mergeCell ref="GK21:GL21"/>
    <mergeCell ref="FR22:FV22"/>
    <mergeCell ref="FY22:FZ22"/>
    <mergeCell ref="GD22:GH22"/>
    <mergeCell ref="GK22:GL22"/>
    <mergeCell ref="GP23:GT23"/>
    <mergeCell ref="GW23:GX23"/>
    <mergeCell ref="HB23:HF23"/>
    <mergeCell ref="HI23:HJ23"/>
    <mergeCell ref="FR23:FV23"/>
    <mergeCell ref="FY23:FZ23"/>
    <mergeCell ref="GD23:GH23"/>
    <mergeCell ref="GK23:GL23"/>
    <mergeCell ref="ET21:EX21"/>
    <mergeCell ref="EY21:EY24"/>
    <mergeCell ref="FA21:FB21"/>
    <mergeCell ref="FF21:FJ21"/>
    <mergeCell ref="FK21:FK24"/>
    <mergeCell ref="FM21:FN21"/>
    <mergeCell ref="ET22:EX22"/>
    <mergeCell ref="FA22:FB22"/>
    <mergeCell ref="FF22:FJ22"/>
    <mergeCell ref="FM22:FN22"/>
    <mergeCell ref="DV21:DZ21"/>
    <mergeCell ref="EA21:EA24"/>
    <mergeCell ref="EC21:ED21"/>
    <mergeCell ref="EH21:EL21"/>
    <mergeCell ref="EM21:EM24"/>
    <mergeCell ref="EO21:EP21"/>
    <mergeCell ref="DV22:DZ22"/>
    <mergeCell ref="EC22:ED22"/>
    <mergeCell ref="EH22:EL22"/>
    <mergeCell ref="EO22:EP22"/>
    <mergeCell ref="DV23:DZ23"/>
    <mergeCell ref="EC23:ED23"/>
    <mergeCell ref="EH23:EL23"/>
    <mergeCell ref="EO23:EP23"/>
    <mergeCell ref="ET23:EX23"/>
    <mergeCell ref="FA23:FB23"/>
    <mergeCell ref="FF23:FJ23"/>
    <mergeCell ref="FM23:FN23"/>
    <mergeCell ref="DV24:DZ24"/>
    <mergeCell ref="EC24:ED24"/>
    <mergeCell ref="EH24:EL24"/>
    <mergeCell ref="EO24:EP24"/>
    <mergeCell ref="CX21:DB21"/>
    <mergeCell ref="DC21:DC24"/>
    <mergeCell ref="DE21:DF21"/>
    <mergeCell ref="DJ21:DN21"/>
    <mergeCell ref="DO21:DO24"/>
    <mergeCell ref="DQ21:DR21"/>
    <mergeCell ref="CX22:DB22"/>
    <mergeCell ref="DE22:DF22"/>
    <mergeCell ref="DJ22:DN22"/>
    <mergeCell ref="DQ22:DR22"/>
    <mergeCell ref="BZ21:CD21"/>
    <mergeCell ref="CE21:CE24"/>
    <mergeCell ref="CG21:CH21"/>
    <mergeCell ref="CL21:CP21"/>
    <mergeCell ref="CQ21:CQ24"/>
    <mergeCell ref="CS21:CT21"/>
    <mergeCell ref="BZ22:CD22"/>
    <mergeCell ref="CG22:CH22"/>
    <mergeCell ref="CL22:CP22"/>
    <mergeCell ref="CS22:CT22"/>
    <mergeCell ref="CL23:CP23"/>
    <mergeCell ref="CS23:CT23"/>
    <mergeCell ref="CX23:DB23"/>
    <mergeCell ref="DE23:DF23"/>
    <mergeCell ref="DJ23:DN23"/>
    <mergeCell ref="DQ23:DR23"/>
    <mergeCell ref="BZ23:CD23"/>
    <mergeCell ref="CG23:CH23"/>
    <mergeCell ref="BB21:BF21"/>
    <mergeCell ref="BG21:BG24"/>
    <mergeCell ref="BI21:BJ21"/>
    <mergeCell ref="BN21:BR21"/>
    <mergeCell ref="BS21:BS24"/>
    <mergeCell ref="BU21:BV21"/>
    <mergeCell ref="BB22:BF22"/>
    <mergeCell ref="BI22:BJ22"/>
    <mergeCell ref="BN22:BR22"/>
    <mergeCell ref="BU22:BV22"/>
    <mergeCell ref="AD21:AH21"/>
    <mergeCell ref="AI21:AI24"/>
    <mergeCell ref="AK21:AL21"/>
    <mergeCell ref="AP21:AT21"/>
    <mergeCell ref="AU21:AU24"/>
    <mergeCell ref="AW21:AX21"/>
    <mergeCell ref="AW22:AX22"/>
    <mergeCell ref="AP24:AT24"/>
    <mergeCell ref="AW24:AX24"/>
    <mergeCell ref="BB23:BF23"/>
    <mergeCell ref="BI23:BJ23"/>
    <mergeCell ref="BN23:BR23"/>
    <mergeCell ref="BU23:BV23"/>
    <mergeCell ref="AJR20:AJV20"/>
    <mergeCell ref="AJY20:AJZ20"/>
    <mergeCell ref="AKD20:AKH20"/>
    <mergeCell ref="A21:B21"/>
    <mergeCell ref="F21:J21"/>
    <mergeCell ref="K21:K24"/>
    <mergeCell ref="M21:N21"/>
    <mergeCell ref="R21:V21"/>
    <mergeCell ref="W21:W24"/>
    <mergeCell ref="Y21:Z21"/>
    <mergeCell ref="AIH20:AIL20"/>
    <mergeCell ref="AIO20:AIP20"/>
    <mergeCell ref="AIT20:AIX20"/>
    <mergeCell ref="AJA20:AJB20"/>
    <mergeCell ref="AJF20:AJJ20"/>
    <mergeCell ref="AJM20:AJN20"/>
    <mergeCell ref="AGX20:AHB20"/>
    <mergeCell ref="AHE20:AHF20"/>
    <mergeCell ref="AHJ20:AHN20"/>
    <mergeCell ref="AHQ20:AHR20"/>
    <mergeCell ref="AHV20:AHZ20"/>
    <mergeCell ref="AIC20:AID20"/>
    <mergeCell ref="AFN20:AFR20"/>
    <mergeCell ref="AFU20:AFV20"/>
    <mergeCell ref="AFZ20:AGD20"/>
    <mergeCell ref="AGG20:AGH20"/>
    <mergeCell ref="AGL20:AGP20"/>
    <mergeCell ref="AGS20:AGT20"/>
    <mergeCell ref="AED20:AEH20"/>
    <mergeCell ref="AEK20:AEL20"/>
    <mergeCell ref="AEP20:AET20"/>
    <mergeCell ref="AEW20:AEX20"/>
    <mergeCell ref="AFB20:AFF20"/>
    <mergeCell ref="AFI20:AFJ20"/>
    <mergeCell ref="ACT20:ACX20"/>
    <mergeCell ref="ADA20:ADB20"/>
    <mergeCell ref="ADF20:ADJ20"/>
    <mergeCell ref="ADM20:ADN20"/>
    <mergeCell ref="ADR20:ADV20"/>
    <mergeCell ref="ADY20:ADZ20"/>
    <mergeCell ref="ABJ20:ABN20"/>
    <mergeCell ref="ABQ20:ABR20"/>
    <mergeCell ref="ABV20:ABZ20"/>
    <mergeCell ref="ACC20:ACD20"/>
    <mergeCell ref="ACH20:ACL20"/>
    <mergeCell ref="ACO20:ACP20"/>
    <mergeCell ref="ZZ20:AAD20"/>
    <mergeCell ref="AAG20:AAH20"/>
    <mergeCell ref="AAL20:AAP20"/>
    <mergeCell ref="AAS20:AAT20"/>
    <mergeCell ref="AAX20:ABB20"/>
    <mergeCell ref="ABE20:ABF20"/>
    <mergeCell ref="YP20:YT20"/>
    <mergeCell ref="YW20:YX20"/>
    <mergeCell ref="ZB20:ZF20"/>
    <mergeCell ref="ZI20:ZJ20"/>
    <mergeCell ref="ZN20:ZR20"/>
    <mergeCell ref="ZU20:ZV20"/>
    <mergeCell ref="XF20:XJ20"/>
    <mergeCell ref="XM20:XN20"/>
    <mergeCell ref="XR20:XV20"/>
    <mergeCell ref="XY20:XZ20"/>
    <mergeCell ref="YD20:YH20"/>
    <mergeCell ref="YK20:YL20"/>
    <mergeCell ref="VV20:VZ20"/>
    <mergeCell ref="WC20:WD20"/>
    <mergeCell ref="WH20:WL20"/>
    <mergeCell ref="WO20:WP20"/>
    <mergeCell ref="WT20:WX20"/>
    <mergeCell ref="XA20:XB20"/>
    <mergeCell ref="UL20:UP20"/>
    <mergeCell ref="US20:UT20"/>
    <mergeCell ref="UX20:VB20"/>
    <mergeCell ref="VE20:VF20"/>
    <mergeCell ref="VJ20:VN20"/>
    <mergeCell ref="VQ20:VR20"/>
    <mergeCell ref="TB20:TF20"/>
    <mergeCell ref="TI20:TJ20"/>
    <mergeCell ref="TN20:TR20"/>
    <mergeCell ref="TU20:TV20"/>
    <mergeCell ref="TZ20:UD20"/>
    <mergeCell ref="UG20:UH20"/>
    <mergeCell ref="RR20:RV20"/>
    <mergeCell ref="RY20:RZ20"/>
    <mergeCell ref="SD20:SH20"/>
    <mergeCell ref="SK20:SL20"/>
    <mergeCell ref="SP20:ST20"/>
    <mergeCell ref="SW20:SX20"/>
    <mergeCell ref="QH20:QL20"/>
    <mergeCell ref="QO20:QP20"/>
    <mergeCell ref="QT20:QX20"/>
    <mergeCell ref="RA20:RB20"/>
    <mergeCell ref="RF20:RJ20"/>
    <mergeCell ref="RM20:RN20"/>
    <mergeCell ref="OX20:PB20"/>
    <mergeCell ref="PE20:PF20"/>
    <mergeCell ref="PJ20:PN20"/>
    <mergeCell ref="PQ20:PR20"/>
    <mergeCell ref="PV20:PZ20"/>
    <mergeCell ref="QC20:QD20"/>
    <mergeCell ref="NN20:NR20"/>
    <mergeCell ref="NU20:NV20"/>
    <mergeCell ref="NZ20:OD20"/>
    <mergeCell ref="OG20:OH20"/>
    <mergeCell ref="OL20:OP20"/>
    <mergeCell ref="OS20:OT20"/>
    <mergeCell ref="MD20:MH20"/>
    <mergeCell ref="MK20:ML20"/>
    <mergeCell ref="MP20:MT20"/>
    <mergeCell ref="MW20:MX20"/>
    <mergeCell ref="NB20:NF20"/>
    <mergeCell ref="NI20:NJ20"/>
    <mergeCell ref="KT20:KX20"/>
    <mergeCell ref="LA20:LB20"/>
    <mergeCell ref="LF20:LJ20"/>
    <mergeCell ref="LM20:LN20"/>
    <mergeCell ref="LR20:LV20"/>
    <mergeCell ref="LY20:LZ20"/>
    <mergeCell ref="JJ20:JN20"/>
    <mergeCell ref="JQ20:JR20"/>
    <mergeCell ref="JV20:JZ20"/>
    <mergeCell ref="KC20:KD20"/>
    <mergeCell ref="KH20:KL20"/>
    <mergeCell ref="KO20:KP20"/>
    <mergeCell ref="HZ20:ID20"/>
    <mergeCell ref="IG20:IH20"/>
    <mergeCell ref="IL20:IP20"/>
    <mergeCell ref="IS20:IT20"/>
    <mergeCell ref="IX20:JB20"/>
    <mergeCell ref="JE20:JF20"/>
    <mergeCell ref="GP20:GT20"/>
    <mergeCell ref="GW20:GX20"/>
    <mergeCell ref="HB20:HF20"/>
    <mergeCell ref="HI20:HJ20"/>
    <mergeCell ref="HN20:HR20"/>
    <mergeCell ref="HU20:HV20"/>
    <mergeCell ref="FF20:FJ20"/>
    <mergeCell ref="FM20:FN20"/>
    <mergeCell ref="FR20:FV20"/>
    <mergeCell ref="FY20:FZ20"/>
    <mergeCell ref="GD20:GH20"/>
    <mergeCell ref="GK20:GL20"/>
    <mergeCell ref="DV20:DZ20"/>
    <mergeCell ref="EC20:ED20"/>
    <mergeCell ref="EH20:EL20"/>
    <mergeCell ref="EO20:EP20"/>
    <mergeCell ref="ET20:EX20"/>
    <mergeCell ref="FA20:FB20"/>
    <mergeCell ref="CL20:CP20"/>
    <mergeCell ref="CS20:CT20"/>
    <mergeCell ref="CX20:DB20"/>
    <mergeCell ref="DE20:DF20"/>
    <mergeCell ref="DJ20:DN20"/>
    <mergeCell ref="DQ20:DR20"/>
    <mergeCell ref="BB20:BF20"/>
    <mergeCell ref="BI20:BJ20"/>
    <mergeCell ref="BN20:BR20"/>
    <mergeCell ref="BU20:BV20"/>
    <mergeCell ref="BZ20:CD20"/>
    <mergeCell ref="CG20:CH20"/>
    <mergeCell ref="AJY19:AJZ19"/>
    <mergeCell ref="A20:B20"/>
    <mergeCell ref="F20:J20"/>
    <mergeCell ref="M20:N20"/>
    <mergeCell ref="R20:V20"/>
    <mergeCell ref="Y20:Z20"/>
    <mergeCell ref="AD20:AH20"/>
    <mergeCell ref="AK20:AL20"/>
    <mergeCell ref="AP20:AT20"/>
    <mergeCell ref="AW20:AX20"/>
    <mergeCell ref="AHE19:AHF19"/>
    <mergeCell ref="AHQ19:AHR19"/>
    <mergeCell ref="AIC19:AID19"/>
    <mergeCell ref="AIO19:AIP19"/>
    <mergeCell ref="AJA19:AJB19"/>
    <mergeCell ref="AJM19:AJN19"/>
    <mergeCell ref="AEK19:AEL19"/>
    <mergeCell ref="AEW19:AEX19"/>
    <mergeCell ref="AFI19:AFJ19"/>
    <mergeCell ref="AFU19:AFV19"/>
    <mergeCell ref="AGG19:AGH19"/>
    <mergeCell ref="AGS19:AGT19"/>
    <mergeCell ref="ABQ19:ABR19"/>
    <mergeCell ref="ACC19:ACD19"/>
    <mergeCell ref="ACO19:ACP19"/>
    <mergeCell ref="ADA19:ADB19"/>
    <mergeCell ref="ADM19:ADN19"/>
    <mergeCell ref="ADY19:ADZ19"/>
    <mergeCell ref="YW19:YX19"/>
    <mergeCell ref="ZI19:ZJ19"/>
    <mergeCell ref="ZU19:ZV19"/>
    <mergeCell ref="AAG19:AAH19"/>
    <mergeCell ref="AAS19:AAT19"/>
    <mergeCell ref="ABE19:ABF19"/>
    <mergeCell ref="WC19:WD19"/>
    <mergeCell ref="WO19:WP19"/>
    <mergeCell ref="XA19:XB19"/>
    <mergeCell ref="XM19:XN19"/>
    <mergeCell ref="XY19:XZ19"/>
    <mergeCell ref="YK19:YL19"/>
    <mergeCell ref="TI19:TJ19"/>
    <mergeCell ref="TU19:TV19"/>
    <mergeCell ref="UG19:UH19"/>
    <mergeCell ref="US19:UT19"/>
    <mergeCell ref="VE19:VF19"/>
    <mergeCell ref="VQ19:VR19"/>
    <mergeCell ref="QO19:QP19"/>
    <mergeCell ref="RA19:RB19"/>
    <mergeCell ref="RM19:RN19"/>
    <mergeCell ref="RY19:RZ19"/>
    <mergeCell ref="SK19:SL19"/>
    <mergeCell ref="SW19:SX19"/>
    <mergeCell ref="NU19:NV19"/>
    <mergeCell ref="OG19:OH19"/>
    <mergeCell ref="OS19:OT19"/>
    <mergeCell ref="PE19:PF19"/>
    <mergeCell ref="PQ19:PR19"/>
    <mergeCell ref="QC19:QD19"/>
    <mergeCell ref="LA19:LB19"/>
    <mergeCell ref="LM19:LN19"/>
    <mergeCell ref="LY19:LZ19"/>
    <mergeCell ref="MK19:ML19"/>
    <mergeCell ref="MW19:MX19"/>
    <mergeCell ref="NI19:NJ19"/>
    <mergeCell ref="IG19:IH19"/>
    <mergeCell ref="IS19:IT19"/>
    <mergeCell ref="JE19:JF19"/>
    <mergeCell ref="JQ19:JR19"/>
    <mergeCell ref="KC19:KD19"/>
    <mergeCell ref="KO19:KP19"/>
    <mergeCell ref="FM19:FN19"/>
    <mergeCell ref="FY19:FZ19"/>
    <mergeCell ref="GK19:GL19"/>
    <mergeCell ref="GW19:GX19"/>
    <mergeCell ref="HI19:HJ19"/>
    <mergeCell ref="HU19:HV19"/>
    <mergeCell ref="CS19:CT19"/>
    <mergeCell ref="DE19:DF19"/>
    <mergeCell ref="DQ19:DR19"/>
    <mergeCell ref="EC19:ED19"/>
    <mergeCell ref="EO19:EP19"/>
    <mergeCell ref="FA19:FB19"/>
    <mergeCell ref="AJM18:AJN18"/>
    <mergeCell ref="AJY18:AJZ18"/>
    <mergeCell ref="A19:B19"/>
    <mergeCell ref="M19:N19"/>
    <mergeCell ref="Y19:Z19"/>
    <mergeCell ref="AK19:AL19"/>
    <mergeCell ref="AW19:AX19"/>
    <mergeCell ref="BI19:BJ19"/>
    <mergeCell ref="BU19:BV19"/>
    <mergeCell ref="CG19:CH19"/>
    <mergeCell ref="AGS18:AGT18"/>
    <mergeCell ref="AHE18:AHF18"/>
    <mergeCell ref="AHQ18:AHR18"/>
    <mergeCell ref="AIC18:AID18"/>
    <mergeCell ref="AIO18:AIP18"/>
    <mergeCell ref="AJA18:AJB18"/>
    <mergeCell ref="ADY18:ADZ18"/>
    <mergeCell ref="AEK18:AEL18"/>
    <mergeCell ref="AEW18:AEX18"/>
    <mergeCell ref="AFI18:AFJ18"/>
    <mergeCell ref="AGG18:AGH18"/>
    <mergeCell ref="ABE18:ABF18"/>
    <mergeCell ref="ABQ18:ABR18"/>
    <mergeCell ref="ACC18:ACD18"/>
    <mergeCell ref="ACO18:ACP18"/>
    <mergeCell ref="ADA18:ADB18"/>
    <mergeCell ref="ADM18:ADN18"/>
    <mergeCell ref="YK18:YL18"/>
    <mergeCell ref="YW18:YX18"/>
    <mergeCell ref="ZI18:ZJ18"/>
    <mergeCell ref="ZU18:ZV18"/>
    <mergeCell ref="AAG18:AAH18"/>
    <mergeCell ref="AAS18:AAT18"/>
    <mergeCell ref="VQ18:VR18"/>
    <mergeCell ref="WC18:WD18"/>
    <mergeCell ref="WO18:WP18"/>
    <mergeCell ref="XA18:XB18"/>
    <mergeCell ref="XM18:XN18"/>
    <mergeCell ref="XY18:XZ18"/>
    <mergeCell ref="FA18:FB18"/>
    <mergeCell ref="FM18:FN18"/>
    <mergeCell ref="FY18:FZ18"/>
    <mergeCell ref="GK18:GL18"/>
    <mergeCell ref="GW18:GX18"/>
    <mergeCell ref="HI18:HJ18"/>
    <mergeCell ref="SW18:SX18"/>
    <mergeCell ref="TI18:TJ18"/>
    <mergeCell ref="TU18:TV18"/>
    <mergeCell ref="UG18:UH18"/>
    <mergeCell ref="US18:UT18"/>
    <mergeCell ref="VE18:VF18"/>
    <mergeCell ref="QC18:QD18"/>
    <mergeCell ref="QO18:QP18"/>
    <mergeCell ref="RA18:RB18"/>
    <mergeCell ref="RM18:RN18"/>
    <mergeCell ref="RY18:RZ18"/>
    <mergeCell ref="SK18:SL18"/>
    <mergeCell ref="NI18:NJ18"/>
    <mergeCell ref="NU18:NV18"/>
    <mergeCell ref="OG18:OH18"/>
    <mergeCell ref="OS18:OT18"/>
    <mergeCell ref="PE18:PF18"/>
    <mergeCell ref="PQ18:PR18"/>
    <mergeCell ref="AFU17:AFV17"/>
    <mergeCell ref="AAS17:AAT17"/>
    <mergeCell ref="ABE17:ABF17"/>
    <mergeCell ref="ABQ17:ABR17"/>
    <mergeCell ref="ACC17:ACD17"/>
    <mergeCell ref="KO18:KP18"/>
    <mergeCell ref="LA18:LB18"/>
    <mergeCell ref="LM18:LN18"/>
    <mergeCell ref="LY18:LZ18"/>
    <mergeCell ref="MK18:ML18"/>
    <mergeCell ref="MW18:MX18"/>
    <mergeCell ref="HU18:HV18"/>
    <mergeCell ref="IG18:IH18"/>
    <mergeCell ref="IS18:IT18"/>
    <mergeCell ref="JE18:JF18"/>
    <mergeCell ref="JQ18:JR18"/>
    <mergeCell ref="KC18:KD18"/>
    <mergeCell ref="AFU18:AFV18"/>
    <mergeCell ref="SW17:SX17"/>
    <mergeCell ref="TI17:TJ17"/>
    <mergeCell ref="TU17:TV17"/>
    <mergeCell ref="UG17:UH17"/>
    <mergeCell ref="US17:UT17"/>
    <mergeCell ref="ACO17:ACP17"/>
    <mergeCell ref="ADA17:ADB17"/>
    <mergeCell ref="XY17:XZ17"/>
    <mergeCell ref="YK17:YL17"/>
    <mergeCell ref="YW17:YX17"/>
    <mergeCell ref="ZI17:ZJ17"/>
    <mergeCell ref="ZU17:ZV17"/>
    <mergeCell ref="AAG17:AAH17"/>
    <mergeCell ref="VE17:VF17"/>
    <mergeCell ref="CG18:CH18"/>
    <mergeCell ref="CS18:CT18"/>
    <mergeCell ref="DE18:DF18"/>
    <mergeCell ref="DQ18:DR18"/>
    <mergeCell ref="EC18:ED18"/>
    <mergeCell ref="EO18:EP18"/>
    <mergeCell ref="AJA17:AJB17"/>
    <mergeCell ref="AJM17:AJN17"/>
    <mergeCell ref="AJY17:AJZ17"/>
    <mergeCell ref="A18:B18"/>
    <mergeCell ref="M18:N18"/>
    <mergeCell ref="Y18:Z18"/>
    <mergeCell ref="AK18:AL18"/>
    <mergeCell ref="AW18:AX18"/>
    <mergeCell ref="BI18:BJ18"/>
    <mergeCell ref="BU18:BV18"/>
    <mergeCell ref="AGG17:AGH17"/>
    <mergeCell ref="AGS17:AGT17"/>
    <mergeCell ref="AHE17:AHF17"/>
    <mergeCell ref="AHQ17:AHR17"/>
    <mergeCell ref="AIC17:AID17"/>
    <mergeCell ref="AIO17:AIP17"/>
    <mergeCell ref="ADM17:ADN17"/>
    <mergeCell ref="ADY17:ADZ17"/>
    <mergeCell ref="AEK17:AEL17"/>
    <mergeCell ref="AEW17:AEX17"/>
    <mergeCell ref="AFI17:AFJ17"/>
    <mergeCell ref="BU17:BV17"/>
    <mergeCell ref="CG17:CH17"/>
    <mergeCell ref="CS17:CT17"/>
    <mergeCell ref="DE17:DF17"/>
    <mergeCell ref="DQ17:DR17"/>
    <mergeCell ref="EC17:ED17"/>
    <mergeCell ref="PQ17:PR17"/>
    <mergeCell ref="QC17:QD17"/>
    <mergeCell ref="QO17:QP17"/>
    <mergeCell ref="RA17:RB17"/>
    <mergeCell ref="RM17:RN17"/>
    <mergeCell ref="RY17:RZ17"/>
    <mergeCell ref="MW17:MX17"/>
    <mergeCell ref="NI17:NJ17"/>
    <mergeCell ref="NU17:NV17"/>
    <mergeCell ref="OG17:OH17"/>
    <mergeCell ref="OS17:OT17"/>
    <mergeCell ref="PE17:PF17"/>
    <mergeCell ref="KC17:KD17"/>
    <mergeCell ref="KO17:KP17"/>
    <mergeCell ref="LA17:LB17"/>
    <mergeCell ref="LM17:LN17"/>
    <mergeCell ref="LY17:LZ17"/>
    <mergeCell ref="MK17:ML17"/>
    <mergeCell ref="HI17:HJ17"/>
    <mergeCell ref="HU17:HV17"/>
    <mergeCell ref="IG17:IH17"/>
    <mergeCell ref="IS17:IT17"/>
    <mergeCell ref="JE17:JF17"/>
    <mergeCell ref="JQ17:JR17"/>
    <mergeCell ref="EO17:EP17"/>
    <mergeCell ref="FA17:FB17"/>
    <mergeCell ref="FM17:FN17"/>
    <mergeCell ref="FY17:FZ17"/>
    <mergeCell ref="TK13:TK16"/>
    <mergeCell ref="TL13:TL16"/>
    <mergeCell ref="TM13:TM16"/>
    <mergeCell ref="WQ13:WQ16"/>
    <mergeCell ref="XM13:XN16"/>
    <mergeCell ref="WR13:WR16"/>
    <mergeCell ref="WS13:WS16"/>
    <mergeCell ref="VQ13:VR16"/>
    <mergeCell ref="AIQ13:AIQ16"/>
    <mergeCell ref="AIR13:AIR16"/>
    <mergeCell ref="AIS13:AIS16"/>
    <mergeCell ref="YY13:YY16"/>
    <mergeCell ref="YZ13:YZ16"/>
    <mergeCell ref="ZA13:ZA16"/>
    <mergeCell ref="ADM13:ADN16"/>
    <mergeCell ref="ADO13:ADO16"/>
    <mergeCell ref="ZY13:ZY16"/>
    <mergeCell ref="AAU13:AAU16"/>
    <mergeCell ref="AAV13:AAV16"/>
    <mergeCell ref="AAW13:AAW16"/>
    <mergeCell ref="AAS13:AAT16"/>
    <mergeCell ref="ZB13:ZH16"/>
    <mergeCell ref="ZN13:ZT16"/>
    <mergeCell ref="ADA13:ADB16"/>
    <mergeCell ref="ADC13:ADC16"/>
    <mergeCell ref="ADD13:ADD16"/>
    <mergeCell ref="ADE13:ADE16"/>
    <mergeCell ref="ZI13:ZJ16"/>
    <mergeCell ref="ABI13:ABI16"/>
    <mergeCell ref="ABQ13:ABR16"/>
    <mergeCell ref="ABS13:ABS16"/>
    <mergeCell ref="ABT13:ABT16"/>
    <mergeCell ref="XA13:XB16"/>
    <mergeCell ref="VT13:VT16"/>
    <mergeCell ref="VU13:VU16"/>
    <mergeCell ref="WO13:WP16"/>
    <mergeCell ref="VQ17:VR17"/>
    <mergeCell ref="WC17:WD17"/>
    <mergeCell ref="WO17:WP17"/>
    <mergeCell ref="XA17:XB17"/>
    <mergeCell ref="XM17:XN17"/>
    <mergeCell ref="SK17:SL17"/>
    <mergeCell ref="A17:B17"/>
    <mergeCell ref="M17:N17"/>
    <mergeCell ref="Y17:Z17"/>
    <mergeCell ref="AK17:AL17"/>
    <mergeCell ref="AW17:AX17"/>
    <mergeCell ref="BI17:BJ17"/>
    <mergeCell ref="GK17:GL17"/>
    <mergeCell ref="GW17:GX17"/>
    <mergeCell ref="DT13:DT16"/>
    <mergeCell ref="DU13:DU16"/>
    <mergeCell ref="EC13:ED16"/>
    <mergeCell ref="DE13:DF16"/>
    <mergeCell ref="FE13:FE16"/>
    <mergeCell ref="GP13:GV16"/>
    <mergeCell ref="HB13:HH16"/>
    <mergeCell ref="FM13:FN16"/>
    <mergeCell ref="FO13:FO16"/>
    <mergeCell ref="TI13:TJ16"/>
    <mergeCell ref="XD13:XD16"/>
    <mergeCell ref="XE13:XE16"/>
    <mergeCell ref="SK13:SL16"/>
    <mergeCell ref="SD13:SJ16"/>
    <mergeCell ref="SM13:SM16"/>
    <mergeCell ref="SN13:SN16"/>
    <mergeCell ref="SO13:SO16"/>
    <mergeCell ref="SW13:SX16"/>
    <mergeCell ref="SY13:SY16"/>
    <mergeCell ref="SP13:SV16"/>
    <mergeCell ref="QT13:QZ16"/>
    <mergeCell ref="RF13:RL16"/>
    <mergeCell ref="RR13:RX16"/>
    <mergeCell ref="SA13:SA16"/>
    <mergeCell ref="SB13:SB16"/>
    <mergeCell ref="SC13:SC16"/>
    <mergeCell ref="RA13:RB16"/>
    <mergeCell ref="RC13:RC16"/>
    <mergeCell ref="RD13:RD16"/>
    <mergeCell ref="RE13:RE16"/>
    <mergeCell ref="RM13:RN16"/>
    <mergeCell ref="RO13:RO16"/>
    <mergeCell ref="UW13:UW16"/>
    <mergeCell ref="TU13:TV16"/>
    <mergeCell ref="TW13:TW16"/>
    <mergeCell ref="TX13:TX16"/>
    <mergeCell ref="TY13:TY16"/>
    <mergeCell ref="UG13:UH16"/>
    <mergeCell ref="UI13:UI16"/>
    <mergeCell ref="TZ13:UF16"/>
    <mergeCell ref="UL13:UR16"/>
    <mergeCell ref="VV13:WB16"/>
    <mergeCell ref="MK13:ML16"/>
    <mergeCell ref="MM13:MM16"/>
    <mergeCell ref="MN13:MN16"/>
    <mergeCell ref="MO13:MO16"/>
    <mergeCell ref="QF13:QF16"/>
    <mergeCell ref="QG13:QG16"/>
    <mergeCell ref="QO13:QP16"/>
    <mergeCell ref="QQ13:QQ16"/>
    <mergeCell ref="QR13:QR16"/>
    <mergeCell ref="QS13:QS16"/>
    <mergeCell ref="PQ13:PR16"/>
    <mergeCell ref="PS13:PS16"/>
    <mergeCell ref="PT13:PT16"/>
    <mergeCell ref="PU13:PU16"/>
    <mergeCell ref="QC13:QD16"/>
    <mergeCell ref="QE13:QE16"/>
    <mergeCell ref="OV13:OV16"/>
    <mergeCell ref="OW13:OW16"/>
    <mergeCell ref="PE13:PF16"/>
    <mergeCell ref="PG13:PG16"/>
    <mergeCell ref="PH13:PH16"/>
    <mergeCell ref="PI13:PI16"/>
    <mergeCell ref="PV13:QB16"/>
    <mergeCell ref="QH13:QN16"/>
    <mergeCell ref="LY13:LZ16"/>
    <mergeCell ref="MA13:MA16"/>
    <mergeCell ref="KR13:KR16"/>
    <mergeCell ref="KS13:KS16"/>
    <mergeCell ref="LA13:LB16"/>
    <mergeCell ref="LC13:LC16"/>
    <mergeCell ref="LD13:LD16"/>
    <mergeCell ref="LE13:LE16"/>
    <mergeCell ref="KT13:KZ16"/>
    <mergeCell ref="LF13:LL16"/>
    <mergeCell ref="LR13:LX16"/>
    <mergeCell ref="MD13:MJ16"/>
    <mergeCell ref="KE13:KE16"/>
    <mergeCell ref="KF13:KF16"/>
    <mergeCell ref="KG13:KG16"/>
    <mergeCell ref="KO13:KP16"/>
    <mergeCell ref="KQ13:KQ16"/>
    <mergeCell ref="KH13:KN16"/>
    <mergeCell ref="MB13:MB16"/>
    <mergeCell ref="MC13:MC16"/>
    <mergeCell ref="GY13:GY16"/>
    <mergeCell ref="GZ13:GZ16"/>
    <mergeCell ref="HA13:HA16"/>
    <mergeCell ref="FY13:FZ16"/>
    <mergeCell ref="GA13:GA16"/>
    <mergeCell ref="GB13:GB16"/>
    <mergeCell ref="GC13:GC16"/>
    <mergeCell ref="GK13:GL16"/>
    <mergeCell ref="GM13:GM16"/>
    <mergeCell ref="AZ13:AZ16"/>
    <mergeCell ref="BA13:BA16"/>
    <mergeCell ref="BI13:BJ16"/>
    <mergeCell ref="BK13:BK16"/>
    <mergeCell ref="BL13:BL16"/>
    <mergeCell ref="BM13:BM16"/>
    <mergeCell ref="AK13:AL16"/>
    <mergeCell ref="AM13:AM16"/>
    <mergeCell ref="AN13:AN16"/>
    <mergeCell ref="AO13:AO16"/>
    <mergeCell ref="AW13:AX16"/>
    <mergeCell ref="AY13:AY16"/>
    <mergeCell ref="DS13:DS16"/>
    <mergeCell ref="CJ13:CJ16"/>
    <mergeCell ref="CK13:CK16"/>
    <mergeCell ref="CS13:CT16"/>
    <mergeCell ref="CU13:CU16"/>
    <mergeCell ref="CV13:CV16"/>
    <mergeCell ref="CI13:CI16"/>
    <mergeCell ref="EE13:EE16"/>
    <mergeCell ref="EF13:EF16"/>
    <mergeCell ref="EG13:EG16"/>
    <mergeCell ref="AHE12:AHF12"/>
    <mergeCell ref="AHG12:AHI12"/>
    <mergeCell ref="AHJ12:AHK12"/>
    <mergeCell ref="AJF12:AJG12"/>
    <mergeCell ref="ZU12:ZV12"/>
    <mergeCell ref="ZW12:ZY12"/>
    <mergeCell ref="AAG12:AAH12"/>
    <mergeCell ref="AAI12:AAK12"/>
    <mergeCell ref="AAL12:AAM12"/>
    <mergeCell ref="ABV12:ABW12"/>
    <mergeCell ref="ACH12:ACI12"/>
    <mergeCell ref="ACT12:ACU12"/>
    <mergeCell ref="ABX12:ACB12"/>
    <mergeCell ref="ACJ12:ACN12"/>
    <mergeCell ref="ACV12:ACZ12"/>
    <mergeCell ref="YK12:YL12"/>
    <mergeCell ref="YM12:YO12"/>
    <mergeCell ref="YW12:YX12"/>
    <mergeCell ref="YY12:ZA12"/>
    <mergeCell ref="ACQ12:ACS12"/>
    <mergeCell ref="ADA12:ADB12"/>
    <mergeCell ref="ADC12:ADE12"/>
    <mergeCell ref="ADM12:ADN12"/>
    <mergeCell ref="ADO12:ADQ12"/>
    <mergeCell ref="ABG12:ABI12"/>
    <mergeCell ref="ABQ12:ABR12"/>
    <mergeCell ref="ABS12:ABU12"/>
    <mergeCell ref="ZI12:ZJ12"/>
    <mergeCell ref="ZK12:ZM12"/>
    <mergeCell ref="ADF12:ADG12"/>
    <mergeCell ref="AFW12:AFY12"/>
    <mergeCell ref="AGG12:AGH12"/>
    <mergeCell ref="AFI12:AFJ12"/>
    <mergeCell ref="TU12:TV12"/>
    <mergeCell ref="PQ12:PR12"/>
    <mergeCell ref="PS12:PU12"/>
    <mergeCell ref="QC12:QD12"/>
    <mergeCell ref="QE12:QG12"/>
    <mergeCell ref="QO12:QP12"/>
    <mergeCell ref="QQ12:QS12"/>
    <mergeCell ref="OG12:OH12"/>
    <mergeCell ref="OI12:OK12"/>
    <mergeCell ref="OS12:OT12"/>
    <mergeCell ref="OU12:OW12"/>
    <mergeCell ref="PE12:PF12"/>
    <mergeCell ref="PG12:PI12"/>
    <mergeCell ref="VQ12:VR12"/>
    <mergeCell ref="VS12:VU12"/>
    <mergeCell ref="WC12:WD12"/>
    <mergeCell ref="WE12:WG12"/>
    <mergeCell ref="WH12:WI12"/>
    <mergeCell ref="XR12:XS12"/>
    <mergeCell ref="YD12:YE12"/>
    <mergeCell ref="YP12:YQ12"/>
    <mergeCell ref="WT12:WU12"/>
    <mergeCell ref="XF12:XG12"/>
    <mergeCell ref="WJ12:WN12"/>
    <mergeCell ref="WV12:WZ12"/>
    <mergeCell ref="TW12:TY12"/>
    <mergeCell ref="UI12:UK12"/>
    <mergeCell ref="US12:UT12"/>
    <mergeCell ref="XY12:XZ12"/>
    <mergeCell ref="YA12:YC12"/>
    <mergeCell ref="WO12:WP12"/>
    <mergeCell ref="WQ12:WS12"/>
    <mergeCell ref="XA12:XB12"/>
    <mergeCell ref="XC12:XE12"/>
    <mergeCell ref="XM12:XN12"/>
    <mergeCell ref="XO12:XQ12"/>
    <mergeCell ref="VE12:VF12"/>
    <mergeCell ref="RT12:RX12"/>
    <mergeCell ref="VL12:VP12"/>
    <mergeCell ref="VX12:WB12"/>
    <mergeCell ref="XH12:XL12"/>
    <mergeCell ref="TP12:TT12"/>
    <mergeCell ref="UB12:UF12"/>
    <mergeCell ref="UN12:UR12"/>
    <mergeCell ref="SP12:SQ12"/>
    <mergeCell ref="TB12:TC12"/>
    <mergeCell ref="SF12:SJ12"/>
    <mergeCell ref="SR12:SV12"/>
    <mergeCell ref="TD12:TH12"/>
    <mergeCell ref="VG12:VI12"/>
    <mergeCell ref="UZ12:VD12"/>
    <mergeCell ref="ACC12:ACD12"/>
    <mergeCell ref="ACE12:ACG12"/>
    <mergeCell ref="ACO12:ACP12"/>
    <mergeCell ref="A13:B16"/>
    <mergeCell ref="C13:C16"/>
    <mergeCell ref="D13:D16"/>
    <mergeCell ref="E13:E16"/>
    <mergeCell ref="M13:N16"/>
    <mergeCell ref="O13:O16"/>
    <mergeCell ref="P13:P16"/>
    <mergeCell ref="Q13:Q16"/>
    <mergeCell ref="Y13:Z16"/>
    <mergeCell ref="AA13:AA16"/>
    <mergeCell ref="AB13:AB16"/>
    <mergeCell ref="AC13:AC16"/>
    <mergeCell ref="CW13:CW16"/>
    <mergeCell ref="BU13:BV16"/>
    <mergeCell ref="BW13:BW16"/>
    <mergeCell ref="BX13:BX16"/>
    <mergeCell ref="AAS12:AAT12"/>
    <mergeCell ref="AAU12:AAW12"/>
    <mergeCell ref="ABE12:ABF12"/>
    <mergeCell ref="UU12:UW12"/>
    <mergeCell ref="SK12:SL12"/>
    <mergeCell ref="SM12:SO12"/>
    <mergeCell ref="SW12:SX12"/>
    <mergeCell ref="SY12:TA12"/>
    <mergeCell ref="TI12:TJ12"/>
    <mergeCell ref="TK12:TM12"/>
    <mergeCell ref="RA12:RB12"/>
    <mergeCell ref="RC12:RE12"/>
    <mergeCell ref="UL12:UM12"/>
    <mergeCell ref="MK12:ML12"/>
    <mergeCell ref="MM12:MO12"/>
    <mergeCell ref="MF12:MJ12"/>
    <mergeCell ref="MW12:MX12"/>
    <mergeCell ref="MY12:NA12"/>
    <mergeCell ref="NI12:NJ12"/>
    <mergeCell ref="UG12:UH12"/>
    <mergeCell ref="NK12:NM12"/>
    <mergeCell ref="NU12:NV12"/>
    <mergeCell ref="NW12:NY12"/>
    <mergeCell ref="NZ12:OA12"/>
    <mergeCell ref="PJ12:PK12"/>
    <mergeCell ref="PV12:PW12"/>
    <mergeCell ref="QH12:QI12"/>
    <mergeCell ref="PL12:PP12"/>
    <mergeCell ref="PX12:QB12"/>
    <mergeCell ref="QJ12:QN12"/>
    <mergeCell ref="OL12:OM12"/>
    <mergeCell ref="OX12:OY12"/>
    <mergeCell ref="OB12:OF12"/>
    <mergeCell ref="ON12:OR12"/>
    <mergeCell ref="OZ12:PD12"/>
    <mergeCell ref="RM12:RN12"/>
    <mergeCell ref="RO12:RQ12"/>
    <mergeCell ref="RY12:RZ12"/>
    <mergeCell ref="SA12:SC12"/>
    <mergeCell ref="SD12:SE12"/>
    <mergeCell ref="TN12:TO12"/>
    <mergeCell ref="TZ12:UA12"/>
    <mergeCell ref="MP12:MQ12"/>
    <mergeCell ref="NB12:NC12"/>
    <mergeCell ref="NN12:NO12"/>
    <mergeCell ref="KC12:KD12"/>
    <mergeCell ref="KE12:KG12"/>
    <mergeCell ref="KO12:KP12"/>
    <mergeCell ref="KQ12:KS12"/>
    <mergeCell ref="LA12:LB12"/>
    <mergeCell ref="LC12:LE12"/>
    <mergeCell ref="IS12:IT12"/>
    <mergeCell ref="IU12:IW12"/>
    <mergeCell ref="JE12:JF12"/>
    <mergeCell ref="JG12:JI12"/>
    <mergeCell ref="JQ12:JR12"/>
    <mergeCell ref="JS12:JU12"/>
    <mergeCell ref="JV12:JW12"/>
    <mergeCell ref="LF12:LG12"/>
    <mergeCell ref="LR12:LS12"/>
    <mergeCell ref="MD12:ME12"/>
    <mergeCell ref="LH12:LL12"/>
    <mergeCell ref="LT12:LX12"/>
    <mergeCell ref="KH12:KI12"/>
    <mergeCell ref="KT12:KU12"/>
    <mergeCell ref="JX12:KB12"/>
    <mergeCell ref="KJ12:KN12"/>
    <mergeCell ref="KV12:KZ12"/>
    <mergeCell ref="LM12:LN12"/>
    <mergeCell ref="LO12:LQ12"/>
    <mergeCell ref="LY12:LZ12"/>
    <mergeCell ref="MA12:MC12"/>
    <mergeCell ref="HI12:HJ12"/>
    <mergeCell ref="HK12:HM12"/>
    <mergeCell ref="HU12:HV12"/>
    <mergeCell ref="HW12:HY12"/>
    <mergeCell ref="IG12:IH12"/>
    <mergeCell ref="II12:IK12"/>
    <mergeCell ref="FY12:FZ12"/>
    <mergeCell ref="GA12:GC12"/>
    <mergeCell ref="GK12:GL12"/>
    <mergeCell ref="GM12:GO12"/>
    <mergeCell ref="GW12:GX12"/>
    <mergeCell ref="GY12:HA12"/>
    <mergeCell ref="EO12:EP12"/>
    <mergeCell ref="EQ12:ES12"/>
    <mergeCell ref="FA12:FB12"/>
    <mergeCell ref="FC12:FE12"/>
    <mergeCell ref="FM12:FN12"/>
    <mergeCell ref="FO12:FQ12"/>
    <mergeCell ref="FR12:FS12"/>
    <mergeCell ref="HB12:HC12"/>
    <mergeCell ref="HN12:HO12"/>
    <mergeCell ref="HZ12:IA12"/>
    <mergeCell ref="HD12:HH12"/>
    <mergeCell ref="HP12:HT12"/>
    <mergeCell ref="IB12:IF12"/>
    <mergeCell ref="FF12:FG12"/>
    <mergeCell ref="ET12:EU12"/>
    <mergeCell ref="FT12:FX12"/>
    <mergeCell ref="GF12:GJ12"/>
    <mergeCell ref="GR12:GV12"/>
    <mergeCell ref="GD12:GE12"/>
    <mergeCell ref="GP12:GQ12"/>
    <mergeCell ref="DE12:DF12"/>
    <mergeCell ref="DG12:DI12"/>
    <mergeCell ref="DQ12:DR12"/>
    <mergeCell ref="DS12:DU12"/>
    <mergeCell ref="EC12:ED12"/>
    <mergeCell ref="EE12:EG12"/>
    <mergeCell ref="BU12:BV12"/>
    <mergeCell ref="BW12:BY12"/>
    <mergeCell ref="CG12:CH12"/>
    <mergeCell ref="CI12:CK12"/>
    <mergeCell ref="CS12:CT12"/>
    <mergeCell ref="CU12:CW12"/>
    <mergeCell ref="AK12:AL12"/>
    <mergeCell ref="AM12:AO12"/>
    <mergeCell ref="AW12:AX12"/>
    <mergeCell ref="AY12:BA12"/>
    <mergeCell ref="BI12:BJ12"/>
    <mergeCell ref="BK12:BM12"/>
    <mergeCell ref="AP12:AQ12"/>
    <mergeCell ref="BB12:BC12"/>
    <mergeCell ref="BN12:BO12"/>
    <mergeCell ref="CX12:CY12"/>
    <mergeCell ref="DJ12:DK12"/>
    <mergeCell ref="DV12:DW12"/>
    <mergeCell ref="AR12:AV12"/>
    <mergeCell ref="BD12:BH12"/>
    <mergeCell ref="DX12:EB12"/>
    <mergeCell ref="BZ12:CA12"/>
    <mergeCell ref="CL12:CM12"/>
    <mergeCell ref="BP12:BT12"/>
    <mergeCell ref="CB12:CF12"/>
    <mergeCell ref="CN12:CR12"/>
    <mergeCell ref="A12:B12"/>
    <mergeCell ref="C12:E12"/>
    <mergeCell ref="M12:N12"/>
    <mergeCell ref="O12:Q12"/>
    <mergeCell ref="Y12:Z12"/>
    <mergeCell ref="AA12:AC12"/>
    <mergeCell ref="AJA11:AJB11"/>
    <mergeCell ref="AJC11:AJE11"/>
    <mergeCell ref="AJM11:AJN11"/>
    <mergeCell ref="AJO11:AJQ11"/>
    <mergeCell ref="AJY11:AJZ11"/>
    <mergeCell ref="AKA11:AKC11"/>
    <mergeCell ref="AHQ11:AHR11"/>
    <mergeCell ref="AHS11:AHU11"/>
    <mergeCell ref="AIC11:AID11"/>
    <mergeCell ref="AIE11:AIG11"/>
    <mergeCell ref="AIO11:AIP11"/>
    <mergeCell ref="AIQ11:AIS11"/>
    <mergeCell ref="AGG11:AGH11"/>
    <mergeCell ref="AGI11:AGK11"/>
    <mergeCell ref="AGS11:AGT11"/>
    <mergeCell ref="AGU11:AGW11"/>
    <mergeCell ref="AHE11:AHF11"/>
    <mergeCell ref="AHG11:AHI11"/>
    <mergeCell ref="AEW11:AEX11"/>
    <mergeCell ref="AEY11:AFA11"/>
    <mergeCell ref="AFI11:AFJ11"/>
    <mergeCell ref="AFK11:AFM11"/>
    <mergeCell ref="AFU11:AFV11"/>
    <mergeCell ref="AFW11:AFY11"/>
    <mergeCell ref="ADM11:ADN11"/>
    <mergeCell ref="ADO11:ADQ11"/>
    <mergeCell ref="AEM11:AEO11"/>
    <mergeCell ref="ACC11:ACD11"/>
    <mergeCell ref="ACE11:ACG11"/>
    <mergeCell ref="ACO11:ACP11"/>
    <mergeCell ref="ACQ11:ACS11"/>
    <mergeCell ref="ADA11:ADB11"/>
    <mergeCell ref="ADC11:ADE11"/>
    <mergeCell ref="AAS11:AAT11"/>
    <mergeCell ref="AAU11:AAW11"/>
    <mergeCell ref="ABE11:ABF11"/>
    <mergeCell ref="ABG11:ABI11"/>
    <mergeCell ref="ABQ11:ABR11"/>
    <mergeCell ref="ABS11:ABU11"/>
    <mergeCell ref="ZI11:ZJ11"/>
    <mergeCell ref="ZK11:ZM11"/>
    <mergeCell ref="ZU11:ZV11"/>
    <mergeCell ref="ZW11:ZY11"/>
    <mergeCell ref="AAG11:AAH11"/>
    <mergeCell ref="AAI11:AAK11"/>
    <mergeCell ref="ADY11:ADZ11"/>
    <mergeCell ref="AEA11:AEC11"/>
    <mergeCell ref="AEK11:AEL11"/>
    <mergeCell ref="XY11:XZ11"/>
    <mergeCell ref="YA11:YC11"/>
    <mergeCell ref="YK11:YL11"/>
    <mergeCell ref="YM11:YO11"/>
    <mergeCell ref="YW11:YX11"/>
    <mergeCell ref="YY11:ZA11"/>
    <mergeCell ref="WO11:WP11"/>
    <mergeCell ref="WQ11:WS11"/>
    <mergeCell ref="XA11:XB11"/>
    <mergeCell ref="XC11:XE11"/>
    <mergeCell ref="XM11:XN11"/>
    <mergeCell ref="XO11:XQ11"/>
    <mergeCell ref="VE11:VF11"/>
    <mergeCell ref="VG11:VI11"/>
    <mergeCell ref="VQ11:VR11"/>
    <mergeCell ref="VS11:VU11"/>
    <mergeCell ref="WC11:WD11"/>
    <mergeCell ref="WE11:WG11"/>
    <mergeCell ref="TU11:TV11"/>
    <mergeCell ref="TW11:TY11"/>
    <mergeCell ref="UG11:UH11"/>
    <mergeCell ref="UI11:UK11"/>
    <mergeCell ref="US11:UT11"/>
    <mergeCell ref="UU11:UW11"/>
    <mergeCell ref="SK11:SL11"/>
    <mergeCell ref="SM11:SO11"/>
    <mergeCell ref="SW11:SX11"/>
    <mergeCell ref="SY11:TA11"/>
    <mergeCell ref="TI11:TJ11"/>
    <mergeCell ref="TK11:TM11"/>
    <mergeCell ref="RA11:RB11"/>
    <mergeCell ref="RC11:RE11"/>
    <mergeCell ref="RM11:RN11"/>
    <mergeCell ref="RO11:RQ11"/>
    <mergeCell ref="RY11:RZ11"/>
    <mergeCell ref="SA11:SC11"/>
    <mergeCell ref="PS11:PU11"/>
    <mergeCell ref="QC11:QD11"/>
    <mergeCell ref="QE11:QG11"/>
    <mergeCell ref="QO11:QP11"/>
    <mergeCell ref="QQ11:QS11"/>
    <mergeCell ref="OG11:OH11"/>
    <mergeCell ref="OI11:OK11"/>
    <mergeCell ref="OS11:OT11"/>
    <mergeCell ref="OU11:OW11"/>
    <mergeCell ref="PE11:PF11"/>
    <mergeCell ref="PG11:PI11"/>
    <mergeCell ref="MW11:MX11"/>
    <mergeCell ref="MY11:NA11"/>
    <mergeCell ref="NI11:NJ11"/>
    <mergeCell ref="NK11:NM11"/>
    <mergeCell ref="NU11:NV11"/>
    <mergeCell ref="NW11:NY11"/>
    <mergeCell ref="LY11:LZ11"/>
    <mergeCell ref="MA11:MC11"/>
    <mergeCell ref="MK11:ML11"/>
    <mergeCell ref="MM11:MO11"/>
    <mergeCell ref="KC11:KD11"/>
    <mergeCell ref="KE11:KG11"/>
    <mergeCell ref="KO11:KP11"/>
    <mergeCell ref="KQ11:KS11"/>
    <mergeCell ref="LA11:LB11"/>
    <mergeCell ref="LC11:LE11"/>
    <mergeCell ref="IS11:IT11"/>
    <mergeCell ref="IU11:IW11"/>
    <mergeCell ref="JE11:JF11"/>
    <mergeCell ref="JG11:JI11"/>
    <mergeCell ref="JQ11:JR11"/>
    <mergeCell ref="JS11:JU11"/>
    <mergeCell ref="PQ11:PR11"/>
    <mergeCell ref="HW11:HY11"/>
    <mergeCell ref="IG11:IH11"/>
    <mergeCell ref="II11:IK11"/>
    <mergeCell ref="FY11:FZ11"/>
    <mergeCell ref="GA11:GC11"/>
    <mergeCell ref="GK11:GL11"/>
    <mergeCell ref="GM11:GO11"/>
    <mergeCell ref="GW11:GX11"/>
    <mergeCell ref="GY11:HA11"/>
    <mergeCell ref="EO11:EP11"/>
    <mergeCell ref="EQ11:ES11"/>
    <mergeCell ref="FA11:FB11"/>
    <mergeCell ref="FC11:FE11"/>
    <mergeCell ref="FM11:FN11"/>
    <mergeCell ref="FO11:FQ11"/>
    <mergeCell ref="LM11:LN11"/>
    <mergeCell ref="LO11:LQ11"/>
    <mergeCell ref="EC11:ED11"/>
    <mergeCell ref="EE11:EG11"/>
    <mergeCell ref="BU11:BV11"/>
    <mergeCell ref="BW11:BY11"/>
    <mergeCell ref="CG11:CH11"/>
    <mergeCell ref="CI11:CK11"/>
    <mergeCell ref="CS11:CT11"/>
    <mergeCell ref="CU11:CW11"/>
    <mergeCell ref="AK11:AL11"/>
    <mergeCell ref="AM11:AO11"/>
    <mergeCell ref="AW11:AX11"/>
    <mergeCell ref="AY11:BA11"/>
    <mergeCell ref="BI11:BJ11"/>
    <mergeCell ref="BK11:BM11"/>
    <mergeCell ref="HI11:HJ11"/>
    <mergeCell ref="HK11:HM11"/>
    <mergeCell ref="HU11:HV11"/>
    <mergeCell ref="A11:B11"/>
    <mergeCell ref="C11:E11"/>
    <mergeCell ref="M11:N11"/>
    <mergeCell ref="O11:Q11"/>
    <mergeCell ref="Y11:Z11"/>
    <mergeCell ref="AA11:AC11"/>
    <mergeCell ref="AEY10:AFA10"/>
    <mergeCell ref="AFK10:AFM10"/>
    <mergeCell ref="AFW10:AFY10"/>
    <mergeCell ref="AGI10:AGK10"/>
    <mergeCell ref="AGU10:AGW10"/>
    <mergeCell ref="AHG10:AHI10"/>
    <mergeCell ref="ABS10:ABU10"/>
    <mergeCell ref="ACE10:ACG10"/>
    <mergeCell ref="ACQ10:ACS10"/>
    <mergeCell ref="ADC10:ADE10"/>
    <mergeCell ref="ADO10:ADQ10"/>
    <mergeCell ref="AEA10:AEC10"/>
    <mergeCell ref="YA10:YC10"/>
    <mergeCell ref="YM10:YO10"/>
    <mergeCell ref="YY10:ZA10"/>
    <mergeCell ref="ZK10:ZM10"/>
    <mergeCell ref="ZW10:ZY10"/>
    <mergeCell ref="AAI10:AAK10"/>
    <mergeCell ref="UU10:UW10"/>
    <mergeCell ref="VG10:VI10"/>
    <mergeCell ref="VS10:VU10"/>
    <mergeCell ref="WE10:WG10"/>
    <mergeCell ref="DE11:DF11"/>
    <mergeCell ref="DG11:DI11"/>
    <mergeCell ref="DQ11:DR11"/>
    <mergeCell ref="DS11:DU11"/>
    <mergeCell ref="AJO9:AJQ9"/>
    <mergeCell ref="AKA9:AKC9"/>
    <mergeCell ref="C10:E10"/>
    <mergeCell ref="O10:Q10"/>
    <mergeCell ref="AA10:AC10"/>
    <mergeCell ref="AM10:AO10"/>
    <mergeCell ref="AY10:BA10"/>
    <mergeCell ref="BK10:BM10"/>
    <mergeCell ref="BW10:BY10"/>
    <mergeCell ref="CI10:CK10"/>
    <mergeCell ref="WQ10:WS10"/>
    <mergeCell ref="XC10:XE10"/>
    <mergeCell ref="RC10:RE10"/>
    <mergeCell ref="RO10:RQ10"/>
    <mergeCell ref="SA10:SC10"/>
    <mergeCell ref="SM10:SO10"/>
    <mergeCell ref="SY10:TA10"/>
    <mergeCell ref="TK10:TM10"/>
    <mergeCell ref="NW10:NY10"/>
    <mergeCell ref="OI10:OK10"/>
    <mergeCell ref="OU10:OW10"/>
    <mergeCell ref="PG10:PI10"/>
    <mergeCell ref="PS10:PU10"/>
    <mergeCell ref="QE10:QG10"/>
    <mergeCell ref="KE10:KG10"/>
    <mergeCell ref="KQ10:KS10"/>
    <mergeCell ref="LC10:LE10"/>
    <mergeCell ref="LO10:LQ10"/>
    <mergeCell ref="MA10:MC10"/>
    <mergeCell ref="MM10:MO10"/>
    <mergeCell ref="AIQ10:AIS10"/>
    <mergeCell ref="AJC10:AJE10"/>
    <mergeCell ref="AJO8:AJQ8"/>
    <mergeCell ref="AJY8:AJY10"/>
    <mergeCell ref="AKA8:AKC8"/>
    <mergeCell ref="C9:E9"/>
    <mergeCell ref="O9:Q9"/>
    <mergeCell ref="AA9:AC9"/>
    <mergeCell ref="AM9:AO9"/>
    <mergeCell ref="AY9:BA9"/>
    <mergeCell ref="BK9:BM9"/>
    <mergeCell ref="BW9:BY9"/>
    <mergeCell ref="AIE8:AIG8"/>
    <mergeCell ref="AIO8:AIO10"/>
    <mergeCell ref="AIQ8:AIS8"/>
    <mergeCell ref="AJA8:AJA10"/>
    <mergeCell ref="AJC8:AJE8"/>
    <mergeCell ref="AJM8:AJM10"/>
    <mergeCell ref="AIE9:AIG9"/>
    <mergeCell ref="AIQ9:AIS9"/>
    <mergeCell ref="AJC9:AJE9"/>
    <mergeCell ref="AIE10:AIG10"/>
    <mergeCell ref="AGU8:AGW8"/>
    <mergeCell ref="AHE8:AHE10"/>
    <mergeCell ref="AHG8:AHI8"/>
    <mergeCell ref="AHQ8:AHQ10"/>
    <mergeCell ref="AHS8:AHU8"/>
    <mergeCell ref="AIC8:AIC10"/>
    <mergeCell ref="AGU9:AGW9"/>
    <mergeCell ref="AHG9:AHI9"/>
    <mergeCell ref="AHS9:AHU9"/>
    <mergeCell ref="AHS10:AHU10"/>
    <mergeCell ref="AFK8:AFM8"/>
    <mergeCell ref="AFU8:AFU10"/>
    <mergeCell ref="AFW8:AFY8"/>
    <mergeCell ref="AGG8:AGG10"/>
    <mergeCell ref="AGI8:AGK8"/>
    <mergeCell ref="AGS8:AGS10"/>
    <mergeCell ref="AFK9:AFM9"/>
    <mergeCell ref="AFW9:AFY9"/>
    <mergeCell ref="AGI9:AGK9"/>
    <mergeCell ref="AEA8:AEC8"/>
    <mergeCell ref="AEK8:AEK10"/>
    <mergeCell ref="AEM8:AEO8"/>
    <mergeCell ref="AEW8:AEW10"/>
    <mergeCell ref="AEY8:AFA8"/>
    <mergeCell ref="AFI8:AFI10"/>
    <mergeCell ref="AEA9:AEC9"/>
    <mergeCell ref="AEM9:AEO9"/>
    <mergeCell ref="AEY9:AFA9"/>
    <mergeCell ref="AEM10:AEO10"/>
    <mergeCell ref="ACQ8:ACS8"/>
    <mergeCell ref="ADA8:ADA10"/>
    <mergeCell ref="ADC8:ADE8"/>
    <mergeCell ref="ADM8:ADM10"/>
    <mergeCell ref="ADO8:ADQ8"/>
    <mergeCell ref="ADY8:ADY10"/>
    <mergeCell ref="ACQ9:ACS9"/>
    <mergeCell ref="ADC9:ADE9"/>
    <mergeCell ref="ADO9:ADQ9"/>
    <mergeCell ref="ABG8:ABI8"/>
    <mergeCell ref="ABQ8:ABQ10"/>
    <mergeCell ref="ABS8:ABU8"/>
    <mergeCell ref="ACC8:ACC10"/>
    <mergeCell ref="ACE8:ACG8"/>
    <mergeCell ref="ACO8:ACO10"/>
    <mergeCell ref="ABG9:ABI9"/>
    <mergeCell ref="ABS9:ABU9"/>
    <mergeCell ref="ACE9:ACG9"/>
    <mergeCell ref="ABG10:ABI10"/>
    <mergeCell ref="ZW8:ZY8"/>
    <mergeCell ref="AAG8:AAG10"/>
    <mergeCell ref="AAI8:AAK8"/>
    <mergeCell ref="AAS8:AAS10"/>
    <mergeCell ref="AAU8:AAW8"/>
    <mergeCell ref="ABE8:ABE10"/>
    <mergeCell ref="ZW9:ZY9"/>
    <mergeCell ref="AAI9:AAK9"/>
    <mergeCell ref="AAU9:AAW9"/>
    <mergeCell ref="AAU10:AAW10"/>
    <mergeCell ref="YM8:YO8"/>
    <mergeCell ref="YW8:YW10"/>
    <mergeCell ref="YY8:ZA8"/>
    <mergeCell ref="ZI8:ZI10"/>
    <mergeCell ref="ZK8:ZM8"/>
    <mergeCell ref="ZU8:ZU10"/>
    <mergeCell ref="YM9:YO9"/>
    <mergeCell ref="YY9:ZA9"/>
    <mergeCell ref="ZK9:ZM9"/>
    <mergeCell ref="XC8:XE8"/>
    <mergeCell ref="XM8:XM10"/>
    <mergeCell ref="XO8:XQ8"/>
    <mergeCell ref="XY8:XY10"/>
    <mergeCell ref="YA8:YC8"/>
    <mergeCell ref="YK8:YK10"/>
    <mergeCell ref="XC9:XE9"/>
    <mergeCell ref="XO9:XQ9"/>
    <mergeCell ref="YA9:YC9"/>
    <mergeCell ref="XO10:XQ10"/>
    <mergeCell ref="VS8:VU8"/>
    <mergeCell ref="WC8:WC10"/>
    <mergeCell ref="WE8:WG8"/>
    <mergeCell ref="WO8:WO10"/>
    <mergeCell ref="WQ8:WS8"/>
    <mergeCell ref="XA8:XA10"/>
    <mergeCell ref="VS9:VU9"/>
    <mergeCell ref="WE9:WG9"/>
    <mergeCell ref="WQ9:WS9"/>
    <mergeCell ref="UI8:UK8"/>
    <mergeCell ref="US8:US10"/>
    <mergeCell ref="UU8:UW8"/>
    <mergeCell ref="VE8:VE10"/>
    <mergeCell ref="VG8:VI8"/>
    <mergeCell ref="VQ8:VQ10"/>
    <mergeCell ref="UI9:UK9"/>
    <mergeCell ref="UU9:UW9"/>
    <mergeCell ref="VG9:VI9"/>
    <mergeCell ref="UI10:UK10"/>
    <mergeCell ref="SY8:TA8"/>
    <mergeCell ref="TI8:TI10"/>
    <mergeCell ref="TK8:TM8"/>
    <mergeCell ref="TU8:TU10"/>
    <mergeCell ref="TW8:TY8"/>
    <mergeCell ref="UG8:UG10"/>
    <mergeCell ref="SY9:TA9"/>
    <mergeCell ref="TK9:TM9"/>
    <mergeCell ref="TW9:TY9"/>
    <mergeCell ref="TW10:TY10"/>
    <mergeCell ref="RO8:RQ8"/>
    <mergeCell ref="RY8:RY10"/>
    <mergeCell ref="SA8:SC8"/>
    <mergeCell ref="SK8:SK10"/>
    <mergeCell ref="SM8:SO8"/>
    <mergeCell ref="SW8:SW10"/>
    <mergeCell ref="RO9:RQ9"/>
    <mergeCell ref="SA9:SC9"/>
    <mergeCell ref="SM9:SO9"/>
    <mergeCell ref="QE8:QG8"/>
    <mergeCell ref="QO8:QO10"/>
    <mergeCell ref="QQ8:QS8"/>
    <mergeCell ref="RA8:RA10"/>
    <mergeCell ref="RC8:RE8"/>
    <mergeCell ref="RM8:RM10"/>
    <mergeCell ref="QE9:QG9"/>
    <mergeCell ref="QQ9:QS9"/>
    <mergeCell ref="RC9:RE9"/>
    <mergeCell ref="QQ10:QS10"/>
    <mergeCell ref="OU8:OW8"/>
    <mergeCell ref="PE8:PE10"/>
    <mergeCell ref="PG8:PI8"/>
    <mergeCell ref="PQ8:PQ10"/>
    <mergeCell ref="PS8:PU8"/>
    <mergeCell ref="QC8:QC10"/>
    <mergeCell ref="OU9:OW9"/>
    <mergeCell ref="PG9:PI9"/>
    <mergeCell ref="PS9:PU9"/>
    <mergeCell ref="NK8:NM8"/>
    <mergeCell ref="NU8:NU10"/>
    <mergeCell ref="NW8:NY8"/>
    <mergeCell ref="OG8:OG10"/>
    <mergeCell ref="OI8:OK8"/>
    <mergeCell ref="OS8:OS10"/>
    <mergeCell ref="NK9:NM9"/>
    <mergeCell ref="NW9:NY9"/>
    <mergeCell ref="OI9:OK9"/>
    <mergeCell ref="NK10:NM10"/>
    <mergeCell ref="MA8:MC8"/>
    <mergeCell ref="MK8:MK10"/>
    <mergeCell ref="MM8:MO8"/>
    <mergeCell ref="MW8:MW10"/>
    <mergeCell ref="MY8:NA8"/>
    <mergeCell ref="NI8:NI10"/>
    <mergeCell ref="MA9:MC9"/>
    <mergeCell ref="MM9:MO9"/>
    <mergeCell ref="MY9:NA9"/>
    <mergeCell ref="MY10:NA10"/>
    <mergeCell ref="KQ8:KS8"/>
    <mergeCell ref="LA8:LA10"/>
    <mergeCell ref="LC8:LE8"/>
    <mergeCell ref="LM8:LM10"/>
    <mergeCell ref="LO8:LQ8"/>
    <mergeCell ref="LY8:LY10"/>
    <mergeCell ref="KQ9:KS9"/>
    <mergeCell ref="LC9:LE9"/>
    <mergeCell ref="LO9:LQ9"/>
    <mergeCell ref="JG8:JI8"/>
    <mergeCell ref="JQ8:JQ10"/>
    <mergeCell ref="JS8:JU8"/>
    <mergeCell ref="KC8:KC10"/>
    <mergeCell ref="KE8:KG8"/>
    <mergeCell ref="KO8:KO10"/>
    <mergeCell ref="JG9:JI9"/>
    <mergeCell ref="JS9:JU9"/>
    <mergeCell ref="KE9:KG9"/>
    <mergeCell ref="JS10:JU10"/>
    <mergeCell ref="HW8:HY8"/>
    <mergeCell ref="IG8:IG10"/>
    <mergeCell ref="II8:IK8"/>
    <mergeCell ref="IS8:IS10"/>
    <mergeCell ref="IU8:IW8"/>
    <mergeCell ref="JE8:JE10"/>
    <mergeCell ref="HW9:HY9"/>
    <mergeCell ref="II9:IK9"/>
    <mergeCell ref="IU9:IW9"/>
    <mergeCell ref="HW10:HY10"/>
    <mergeCell ref="II10:IK10"/>
    <mergeCell ref="IU10:IW10"/>
    <mergeCell ref="JG10:JI10"/>
    <mergeCell ref="GM8:GO8"/>
    <mergeCell ref="GW8:GW10"/>
    <mergeCell ref="GY8:HA8"/>
    <mergeCell ref="HI8:HI10"/>
    <mergeCell ref="HK8:HM8"/>
    <mergeCell ref="HU8:HU10"/>
    <mergeCell ref="GM9:GO9"/>
    <mergeCell ref="GY9:HA9"/>
    <mergeCell ref="HK9:HM9"/>
    <mergeCell ref="GM10:GO10"/>
    <mergeCell ref="FC8:FE8"/>
    <mergeCell ref="FM8:FM10"/>
    <mergeCell ref="FO8:FQ8"/>
    <mergeCell ref="FY8:FY10"/>
    <mergeCell ref="GA8:GC8"/>
    <mergeCell ref="GK8:GK10"/>
    <mergeCell ref="FC9:FE9"/>
    <mergeCell ref="FO9:FQ9"/>
    <mergeCell ref="GA9:GC9"/>
    <mergeCell ref="GA10:GC10"/>
    <mergeCell ref="GY10:HA10"/>
    <mergeCell ref="HK10:HM10"/>
    <mergeCell ref="FC10:FE10"/>
    <mergeCell ref="FO10:FQ10"/>
    <mergeCell ref="EE8:EG8"/>
    <mergeCell ref="EO8:EO10"/>
    <mergeCell ref="EQ8:ES8"/>
    <mergeCell ref="FA8:FA10"/>
    <mergeCell ref="DS9:DU9"/>
    <mergeCell ref="EE9:EG9"/>
    <mergeCell ref="EQ9:ES9"/>
    <mergeCell ref="CI8:CK8"/>
    <mergeCell ref="CS8:CS10"/>
    <mergeCell ref="CU8:CW8"/>
    <mergeCell ref="DE8:DE10"/>
    <mergeCell ref="DG8:DI8"/>
    <mergeCell ref="DQ8:DQ10"/>
    <mergeCell ref="CI9:CK9"/>
    <mergeCell ref="CU9:CW9"/>
    <mergeCell ref="DG9:DI9"/>
    <mergeCell ref="CU10:CW10"/>
    <mergeCell ref="DG10:DI10"/>
    <mergeCell ref="DS10:DU10"/>
    <mergeCell ref="EE10:EG10"/>
    <mergeCell ref="EQ10:ES10"/>
    <mergeCell ref="BK8:BM8"/>
    <mergeCell ref="BU8:BU10"/>
    <mergeCell ref="BW8:BY8"/>
    <mergeCell ref="CG8:CG10"/>
    <mergeCell ref="AKA7:AKC7"/>
    <mergeCell ref="A8:A10"/>
    <mergeCell ref="C8:E8"/>
    <mergeCell ref="M8:M10"/>
    <mergeCell ref="O8:Q8"/>
    <mergeCell ref="Y8:Y10"/>
    <mergeCell ref="AA8:AC8"/>
    <mergeCell ref="AK8:AK10"/>
    <mergeCell ref="AM8:AO8"/>
    <mergeCell ref="AW8:AW10"/>
    <mergeCell ref="AIQ7:AIS7"/>
    <mergeCell ref="AJA7:AJB7"/>
    <mergeCell ref="AJC7:AJE7"/>
    <mergeCell ref="AJM7:AJN7"/>
    <mergeCell ref="AJO7:AJQ7"/>
    <mergeCell ref="AJY7:AJZ7"/>
    <mergeCell ref="AHG7:AHI7"/>
    <mergeCell ref="AHQ7:AHR7"/>
    <mergeCell ref="AHS7:AHU7"/>
    <mergeCell ref="AIC7:AID7"/>
    <mergeCell ref="AIE7:AIG7"/>
    <mergeCell ref="AIO7:AIP7"/>
    <mergeCell ref="AFW7:AFY7"/>
    <mergeCell ref="AGG7:AGH7"/>
    <mergeCell ref="AGI7:AGK7"/>
    <mergeCell ref="AGS7:AGT7"/>
    <mergeCell ref="DS8:DU8"/>
    <mergeCell ref="EC8:EC10"/>
    <mergeCell ref="AGU7:AGW7"/>
    <mergeCell ref="AHE7:AHF7"/>
    <mergeCell ref="AEM7:AEO7"/>
    <mergeCell ref="AEW7:AEX7"/>
    <mergeCell ref="AEY7:AFA7"/>
    <mergeCell ref="AFI7:AFJ7"/>
    <mergeCell ref="AFK7:AFM7"/>
    <mergeCell ref="AFU7:AFV7"/>
    <mergeCell ref="ADC7:ADE7"/>
    <mergeCell ref="ADM7:ADN7"/>
    <mergeCell ref="ADO7:ADQ7"/>
    <mergeCell ref="ADY7:ADZ7"/>
    <mergeCell ref="AEA7:AEC7"/>
    <mergeCell ref="AEK7:AEL7"/>
    <mergeCell ref="ABS7:ABU7"/>
    <mergeCell ref="ACC7:ACD7"/>
    <mergeCell ref="ACE7:ACG7"/>
    <mergeCell ref="ACO7:ACP7"/>
    <mergeCell ref="ACQ7:ACS7"/>
    <mergeCell ref="ADA7:ADB7"/>
    <mergeCell ref="AAI7:AAK7"/>
    <mergeCell ref="AAS7:AAT7"/>
    <mergeCell ref="AAU7:AAW7"/>
    <mergeCell ref="ABE7:ABF7"/>
    <mergeCell ref="ABG7:ABI7"/>
    <mergeCell ref="ABQ7:ABR7"/>
    <mergeCell ref="YY7:ZA7"/>
    <mergeCell ref="ZI7:ZJ7"/>
    <mergeCell ref="ZK7:ZM7"/>
    <mergeCell ref="ZU7:ZV7"/>
    <mergeCell ref="ZW7:ZY7"/>
    <mergeCell ref="AAG7:AAH7"/>
    <mergeCell ref="XO7:XQ7"/>
    <mergeCell ref="XY7:XZ7"/>
    <mergeCell ref="YA7:YC7"/>
    <mergeCell ref="YK7:YL7"/>
    <mergeCell ref="YM7:YO7"/>
    <mergeCell ref="YW7:YX7"/>
    <mergeCell ref="WE7:WG7"/>
    <mergeCell ref="WO7:WP7"/>
    <mergeCell ref="WQ7:WS7"/>
    <mergeCell ref="XA7:XB7"/>
    <mergeCell ref="XC7:XE7"/>
    <mergeCell ref="XM7:XN7"/>
    <mergeCell ref="UU7:UW7"/>
    <mergeCell ref="VE7:VF7"/>
    <mergeCell ref="VG7:VI7"/>
    <mergeCell ref="VQ7:VR7"/>
    <mergeCell ref="VS7:VU7"/>
    <mergeCell ref="WC7:WD7"/>
    <mergeCell ref="TK7:TM7"/>
    <mergeCell ref="TU7:TV7"/>
    <mergeCell ref="TW7:TY7"/>
    <mergeCell ref="UG7:UH7"/>
    <mergeCell ref="UI7:UK7"/>
    <mergeCell ref="US7:UT7"/>
    <mergeCell ref="SA7:SC7"/>
    <mergeCell ref="SK7:SL7"/>
    <mergeCell ref="SM7:SO7"/>
    <mergeCell ref="SW7:SX7"/>
    <mergeCell ref="SY7:TA7"/>
    <mergeCell ref="TI7:TJ7"/>
    <mergeCell ref="QQ7:QS7"/>
    <mergeCell ref="RA7:RB7"/>
    <mergeCell ref="RC7:RE7"/>
    <mergeCell ref="RM7:RN7"/>
    <mergeCell ref="RO7:RQ7"/>
    <mergeCell ref="RY7:RZ7"/>
    <mergeCell ref="PG7:PI7"/>
    <mergeCell ref="PQ7:PR7"/>
    <mergeCell ref="PS7:PU7"/>
    <mergeCell ref="QC7:QD7"/>
    <mergeCell ref="QE7:QG7"/>
    <mergeCell ref="QO7:QP7"/>
    <mergeCell ref="GW7:GX7"/>
    <mergeCell ref="NW7:NY7"/>
    <mergeCell ref="OG7:OH7"/>
    <mergeCell ref="OI7:OK7"/>
    <mergeCell ref="OS7:OT7"/>
    <mergeCell ref="OU7:OW7"/>
    <mergeCell ref="PE7:PF7"/>
    <mergeCell ref="MM7:MO7"/>
    <mergeCell ref="MW7:MX7"/>
    <mergeCell ref="MY7:NA7"/>
    <mergeCell ref="NI7:NJ7"/>
    <mergeCell ref="NK7:NM7"/>
    <mergeCell ref="NU7:NV7"/>
    <mergeCell ref="LC7:LE7"/>
    <mergeCell ref="LM7:LN7"/>
    <mergeCell ref="LO7:LQ7"/>
    <mergeCell ref="LY7:LZ7"/>
    <mergeCell ref="MA7:MC7"/>
    <mergeCell ref="MK7:ML7"/>
    <mergeCell ref="JS7:JU7"/>
    <mergeCell ref="KC7:KD7"/>
    <mergeCell ref="KE7:KG7"/>
    <mergeCell ref="KO7:KP7"/>
    <mergeCell ref="KQ7:KS7"/>
    <mergeCell ref="LA7:LB7"/>
    <mergeCell ref="II7:IK7"/>
    <mergeCell ref="IS7:IT7"/>
    <mergeCell ref="IU7:IW7"/>
    <mergeCell ref="JE7:JF7"/>
    <mergeCell ref="JG7:JI7"/>
    <mergeCell ref="JQ7:JR7"/>
    <mergeCell ref="GY7:HA7"/>
    <mergeCell ref="HI7:HJ7"/>
    <mergeCell ref="HK7:HM7"/>
    <mergeCell ref="HU7:HV7"/>
    <mergeCell ref="HW7:HY7"/>
    <mergeCell ref="IG7:IH7"/>
    <mergeCell ref="AJW6:AJX6"/>
    <mergeCell ref="AKA6:AKC6"/>
    <mergeCell ref="AKD6:AKE6"/>
    <mergeCell ref="AKF6:AKG6"/>
    <mergeCell ref="AKI6:AKJ6"/>
    <mergeCell ref="AGU6:AGW6"/>
    <mergeCell ref="AGX6:AGY6"/>
    <mergeCell ref="AGZ6:AHA6"/>
    <mergeCell ref="AFS6:AFT6"/>
    <mergeCell ref="AFW6:AFY6"/>
    <mergeCell ref="AFZ6:AGA6"/>
    <mergeCell ref="AGB6:AGC6"/>
    <mergeCell ref="AGE6:AGF6"/>
    <mergeCell ref="AGI6:AGK6"/>
    <mergeCell ref="AFB6:AFC6"/>
    <mergeCell ref="AFD6:AFE6"/>
    <mergeCell ref="AFG6:AFH6"/>
    <mergeCell ref="AFK6:AFM6"/>
    <mergeCell ref="AFN6:AFO6"/>
    <mergeCell ref="AFP6:AFQ6"/>
    <mergeCell ref="AHC6:AHD6"/>
    <mergeCell ref="AHG6:AHI6"/>
    <mergeCell ref="AHJ6:AHK6"/>
    <mergeCell ref="AHL6:AHM6"/>
    <mergeCell ref="AHO6:AHP6"/>
    <mergeCell ref="AHS6:AHU6"/>
    <mergeCell ref="AGL6:AGM6"/>
    <mergeCell ref="AGQ6:AGR6"/>
    <mergeCell ref="AJF6:AJG6"/>
    <mergeCell ref="AJH6:AJI6"/>
    <mergeCell ref="AJK6:AJL6"/>
    <mergeCell ref="BK7:BM7"/>
    <mergeCell ref="BU7:BV7"/>
    <mergeCell ref="BW7:BY7"/>
    <mergeCell ref="CG7:CH7"/>
    <mergeCell ref="CI7:CK7"/>
    <mergeCell ref="CS7:CT7"/>
    <mergeCell ref="AA7:AC7"/>
    <mergeCell ref="AK7:AL7"/>
    <mergeCell ref="AM7:AO7"/>
    <mergeCell ref="AW7:AX7"/>
    <mergeCell ref="AY7:BA7"/>
    <mergeCell ref="BI7:BJ7"/>
    <mergeCell ref="FO7:FQ7"/>
    <mergeCell ref="FY7:FZ7"/>
    <mergeCell ref="GA7:GC7"/>
    <mergeCell ref="GK7:GL7"/>
    <mergeCell ref="GM7:GO7"/>
    <mergeCell ref="EE7:EG7"/>
    <mergeCell ref="EO7:EP7"/>
    <mergeCell ref="EQ7:ES7"/>
    <mergeCell ref="FA7:FB7"/>
    <mergeCell ref="FC7:FE7"/>
    <mergeCell ref="FM7:FN7"/>
    <mergeCell ref="CU7:CW7"/>
    <mergeCell ref="DE7:DF7"/>
    <mergeCell ref="DG7:DI7"/>
    <mergeCell ref="DQ7:DR7"/>
    <mergeCell ref="DS7:DU7"/>
    <mergeCell ref="EC7:ED7"/>
    <mergeCell ref="AJO6:AJQ6"/>
    <mergeCell ref="AJR6:AJS6"/>
    <mergeCell ref="AJT6:AJU6"/>
    <mergeCell ref="AIM6:AIN6"/>
    <mergeCell ref="AIQ6:AIS6"/>
    <mergeCell ref="AIT6:AIU6"/>
    <mergeCell ref="AIV6:AIW6"/>
    <mergeCell ref="AIY6:AIZ6"/>
    <mergeCell ref="AJC6:AJE6"/>
    <mergeCell ref="AHV6:AHW6"/>
    <mergeCell ref="AHX6:AHY6"/>
    <mergeCell ref="AIA6:AIB6"/>
    <mergeCell ref="AIE6:AIG6"/>
    <mergeCell ref="AIH6:AII6"/>
    <mergeCell ref="AIJ6:AIK6"/>
    <mergeCell ref="AEI6:AEJ6"/>
    <mergeCell ref="AEM6:AEO6"/>
    <mergeCell ref="AEP6:AEQ6"/>
    <mergeCell ref="AER6:AES6"/>
    <mergeCell ref="AEU6:AEV6"/>
    <mergeCell ref="AEY6:AFA6"/>
    <mergeCell ref="ADR6:ADS6"/>
    <mergeCell ref="ADT6:ADU6"/>
    <mergeCell ref="ADW6:ADX6"/>
    <mergeCell ref="AEA6:AEC6"/>
    <mergeCell ref="AED6:AEE6"/>
    <mergeCell ref="AEF6:AEG6"/>
    <mergeCell ref="ACY6:ACZ6"/>
    <mergeCell ref="ADC6:ADE6"/>
    <mergeCell ref="ADF6:ADG6"/>
    <mergeCell ref="ADH6:ADI6"/>
    <mergeCell ref="ADK6:ADL6"/>
    <mergeCell ref="ADO6:ADQ6"/>
    <mergeCell ref="ACH6:ACI6"/>
    <mergeCell ref="ACJ6:ACK6"/>
    <mergeCell ref="ACM6:ACN6"/>
    <mergeCell ref="ACQ6:ACS6"/>
    <mergeCell ref="ACT6:ACU6"/>
    <mergeCell ref="ACV6:ACW6"/>
    <mergeCell ref="ABO6:ABP6"/>
    <mergeCell ref="ABS6:ABU6"/>
    <mergeCell ref="ABV6:ABW6"/>
    <mergeCell ref="ABX6:ABY6"/>
    <mergeCell ref="ACA6:ACB6"/>
    <mergeCell ref="ACE6:ACG6"/>
    <mergeCell ref="AAX6:AAY6"/>
    <mergeCell ref="AAZ6:ABA6"/>
    <mergeCell ref="ABC6:ABD6"/>
    <mergeCell ref="ABG6:ABI6"/>
    <mergeCell ref="ABJ6:ABK6"/>
    <mergeCell ref="ABL6:ABM6"/>
    <mergeCell ref="ABE6:ABF6"/>
    <mergeCell ref="ABQ6:ABR6"/>
    <mergeCell ref="ACC6:ACD6"/>
    <mergeCell ref="ACO6:ACP6"/>
    <mergeCell ref="ADA6:ADB6"/>
    <mergeCell ref="ADM6:ADN6"/>
    <mergeCell ref="AAE6:AAF6"/>
    <mergeCell ref="AAI6:AAK6"/>
    <mergeCell ref="AAL6:AAM6"/>
    <mergeCell ref="AAN6:AAO6"/>
    <mergeCell ref="AAQ6:AAR6"/>
    <mergeCell ref="AAU6:AAW6"/>
    <mergeCell ref="ZN6:ZO6"/>
    <mergeCell ref="ZP6:ZQ6"/>
    <mergeCell ref="ZS6:ZT6"/>
    <mergeCell ref="ZW6:ZY6"/>
    <mergeCell ref="ZZ6:AAA6"/>
    <mergeCell ref="AAB6:AAC6"/>
    <mergeCell ref="YU6:YV6"/>
    <mergeCell ref="YY6:ZA6"/>
    <mergeCell ref="ZB6:ZC6"/>
    <mergeCell ref="ZD6:ZE6"/>
    <mergeCell ref="ZG6:ZH6"/>
    <mergeCell ref="ZK6:ZM6"/>
    <mergeCell ref="YW6:YX6"/>
    <mergeCell ref="ZI6:ZJ6"/>
    <mergeCell ref="ZU6:ZV6"/>
    <mergeCell ref="AAG6:AAH6"/>
    <mergeCell ref="AAS6:AAT6"/>
    <mergeCell ref="YD6:YE6"/>
    <mergeCell ref="YF6:YG6"/>
    <mergeCell ref="YI6:YJ6"/>
    <mergeCell ref="YM6:YO6"/>
    <mergeCell ref="YP6:YQ6"/>
    <mergeCell ref="YR6:YS6"/>
    <mergeCell ref="XK6:XL6"/>
    <mergeCell ref="XO6:XQ6"/>
    <mergeCell ref="XR6:XS6"/>
    <mergeCell ref="XT6:XU6"/>
    <mergeCell ref="XW6:XX6"/>
    <mergeCell ref="YA6:YC6"/>
    <mergeCell ref="WT6:WU6"/>
    <mergeCell ref="WV6:WW6"/>
    <mergeCell ref="WY6:WZ6"/>
    <mergeCell ref="XC6:XE6"/>
    <mergeCell ref="XF6:XG6"/>
    <mergeCell ref="XH6:XI6"/>
    <mergeCell ref="XA6:XB6"/>
    <mergeCell ref="XM6:XN6"/>
    <mergeCell ref="XY6:XZ6"/>
    <mergeCell ref="YK6:YL6"/>
    <mergeCell ref="WA6:WB6"/>
    <mergeCell ref="WE6:WG6"/>
    <mergeCell ref="WH6:WI6"/>
    <mergeCell ref="WJ6:WK6"/>
    <mergeCell ref="WM6:WN6"/>
    <mergeCell ref="WQ6:WS6"/>
    <mergeCell ref="VJ6:VK6"/>
    <mergeCell ref="VL6:VM6"/>
    <mergeCell ref="VO6:VP6"/>
    <mergeCell ref="VS6:VU6"/>
    <mergeCell ref="VV6:VW6"/>
    <mergeCell ref="VX6:VY6"/>
    <mergeCell ref="UQ6:UR6"/>
    <mergeCell ref="UU6:UW6"/>
    <mergeCell ref="UX6:UY6"/>
    <mergeCell ref="UZ6:VA6"/>
    <mergeCell ref="VC6:VD6"/>
    <mergeCell ref="VG6:VI6"/>
    <mergeCell ref="US6:UT6"/>
    <mergeCell ref="VE6:VF6"/>
    <mergeCell ref="VQ6:VR6"/>
    <mergeCell ref="WC6:WD6"/>
    <mergeCell ref="WO6:WP6"/>
    <mergeCell ref="TZ6:UA6"/>
    <mergeCell ref="UB6:UC6"/>
    <mergeCell ref="UE6:UF6"/>
    <mergeCell ref="UI6:UK6"/>
    <mergeCell ref="UL6:UM6"/>
    <mergeCell ref="UN6:UO6"/>
    <mergeCell ref="TG6:TH6"/>
    <mergeCell ref="TK6:TM6"/>
    <mergeCell ref="TN6:TO6"/>
    <mergeCell ref="TP6:TQ6"/>
    <mergeCell ref="TS6:TT6"/>
    <mergeCell ref="TW6:TY6"/>
    <mergeCell ref="SP6:SQ6"/>
    <mergeCell ref="SR6:SS6"/>
    <mergeCell ref="SU6:SV6"/>
    <mergeCell ref="SY6:TA6"/>
    <mergeCell ref="TB6:TC6"/>
    <mergeCell ref="TD6:TE6"/>
    <mergeCell ref="SW6:SX6"/>
    <mergeCell ref="TI6:TJ6"/>
    <mergeCell ref="TU6:TV6"/>
    <mergeCell ref="UG6:UH6"/>
    <mergeCell ref="RW6:RX6"/>
    <mergeCell ref="SA6:SC6"/>
    <mergeCell ref="SD6:SE6"/>
    <mergeCell ref="SF6:SG6"/>
    <mergeCell ref="SI6:SJ6"/>
    <mergeCell ref="SM6:SO6"/>
    <mergeCell ref="RF6:RG6"/>
    <mergeCell ref="RH6:RI6"/>
    <mergeCell ref="RK6:RL6"/>
    <mergeCell ref="RO6:RQ6"/>
    <mergeCell ref="RR6:RS6"/>
    <mergeCell ref="RT6:RU6"/>
    <mergeCell ref="QM6:QN6"/>
    <mergeCell ref="QQ6:QS6"/>
    <mergeCell ref="QT6:QU6"/>
    <mergeCell ref="QV6:QW6"/>
    <mergeCell ref="QY6:QZ6"/>
    <mergeCell ref="RC6:RE6"/>
    <mergeCell ref="QO6:QP6"/>
    <mergeCell ref="RA6:RB6"/>
    <mergeCell ref="RM6:RN6"/>
    <mergeCell ref="RY6:RZ6"/>
    <mergeCell ref="SK6:SL6"/>
    <mergeCell ref="PV6:PW6"/>
    <mergeCell ref="PX6:PY6"/>
    <mergeCell ref="QA6:QB6"/>
    <mergeCell ref="QE6:QG6"/>
    <mergeCell ref="QH6:QI6"/>
    <mergeCell ref="QJ6:QK6"/>
    <mergeCell ref="PC6:PD6"/>
    <mergeCell ref="PG6:PI6"/>
    <mergeCell ref="PJ6:PK6"/>
    <mergeCell ref="PL6:PM6"/>
    <mergeCell ref="PO6:PP6"/>
    <mergeCell ref="PS6:PU6"/>
    <mergeCell ref="OL6:OM6"/>
    <mergeCell ref="ON6:OO6"/>
    <mergeCell ref="OQ6:OR6"/>
    <mergeCell ref="OU6:OW6"/>
    <mergeCell ref="OX6:OY6"/>
    <mergeCell ref="OZ6:PA6"/>
    <mergeCell ref="OS6:OT6"/>
    <mergeCell ref="PE6:PF6"/>
    <mergeCell ref="PQ6:PR6"/>
    <mergeCell ref="QC6:QD6"/>
    <mergeCell ref="NS6:NT6"/>
    <mergeCell ref="NW6:NY6"/>
    <mergeCell ref="NZ6:OA6"/>
    <mergeCell ref="OB6:OC6"/>
    <mergeCell ref="OE6:OF6"/>
    <mergeCell ref="OI6:OK6"/>
    <mergeCell ref="NB6:NC6"/>
    <mergeCell ref="ND6:NE6"/>
    <mergeCell ref="NG6:NH6"/>
    <mergeCell ref="NK6:NM6"/>
    <mergeCell ref="NN6:NO6"/>
    <mergeCell ref="NP6:NQ6"/>
    <mergeCell ref="MI6:MJ6"/>
    <mergeCell ref="MM6:MO6"/>
    <mergeCell ref="MP6:MQ6"/>
    <mergeCell ref="MR6:MS6"/>
    <mergeCell ref="MU6:MV6"/>
    <mergeCell ref="MY6:NA6"/>
    <mergeCell ref="MK6:ML6"/>
    <mergeCell ref="MW6:MX6"/>
    <mergeCell ref="NI6:NJ6"/>
    <mergeCell ref="NU6:NV6"/>
    <mergeCell ref="OG6:OH6"/>
    <mergeCell ref="LR6:LS6"/>
    <mergeCell ref="LT6:LU6"/>
    <mergeCell ref="LW6:LX6"/>
    <mergeCell ref="MA6:MC6"/>
    <mergeCell ref="MD6:ME6"/>
    <mergeCell ref="MF6:MG6"/>
    <mergeCell ref="KY6:KZ6"/>
    <mergeCell ref="LC6:LE6"/>
    <mergeCell ref="LF6:LG6"/>
    <mergeCell ref="LH6:LI6"/>
    <mergeCell ref="LK6:LL6"/>
    <mergeCell ref="LO6:LQ6"/>
    <mergeCell ref="KH6:KI6"/>
    <mergeCell ref="KJ6:KK6"/>
    <mergeCell ref="KM6:KN6"/>
    <mergeCell ref="KQ6:KS6"/>
    <mergeCell ref="KT6:KU6"/>
    <mergeCell ref="KV6:KW6"/>
    <mergeCell ref="KO6:KP6"/>
    <mergeCell ref="LA6:LB6"/>
    <mergeCell ref="LM6:LN6"/>
    <mergeCell ref="LY6:LZ6"/>
    <mergeCell ref="JO6:JP6"/>
    <mergeCell ref="JS6:JU6"/>
    <mergeCell ref="JV6:JW6"/>
    <mergeCell ref="JX6:JY6"/>
    <mergeCell ref="KA6:KB6"/>
    <mergeCell ref="KE6:KG6"/>
    <mergeCell ref="IX6:IY6"/>
    <mergeCell ref="IZ6:JA6"/>
    <mergeCell ref="JC6:JD6"/>
    <mergeCell ref="JG6:JI6"/>
    <mergeCell ref="JJ6:JK6"/>
    <mergeCell ref="JL6:JM6"/>
    <mergeCell ref="IE6:IF6"/>
    <mergeCell ref="II6:IK6"/>
    <mergeCell ref="IL6:IM6"/>
    <mergeCell ref="IN6:IO6"/>
    <mergeCell ref="IQ6:IR6"/>
    <mergeCell ref="IU6:IW6"/>
    <mergeCell ref="IG6:IH6"/>
    <mergeCell ref="IS6:IT6"/>
    <mergeCell ref="JE6:JF6"/>
    <mergeCell ref="JQ6:JR6"/>
    <mergeCell ref="KC6:KD6"/>
    <mergeCell ref="HN6:HO6"/>
    <mergeCell ref="HP6:HQ6"/>
    <mergeCell ref="HS6:HT6"/>
    <mergeCell ref="HW6:HY6"/>
    <mergeCell ref="HZ6:IA6"/>
    <mergeCell ref="IB6:IC6"/>
    <mergeCell ref="GU6:GV6"/>
    <mergeCell ref="GY6:HA6"/>
    <mergeCell ref="HB6:HC6"/>
    <mergeCell ref="HD6:HE6"/>
    <mergeCell ref="HG6:HH6"/>
    <mergeCell ref="HK6:HM6"/>
    <mergeCell ref="GD6:GE6"/>
    <mergeCell ref="GF6:GG6"/>
    <mergeCell ref="GI6:GJ6"/>
    <mergeCell ref="GM6:GO6"/>
    <mergeCell ref="GP6:GQ6"/>
    <mergeCell ref="GR6:GS6"/>
    <mergeCell ref="GW6:GX6"/>
    <mergeCell ref="HI6:HJ6"/>
    <mergeCell ref="HU6:HV6"/>
    <mergeCell ref="FK6:FL6"/>
    <mergeCell ref="FO6:FQ6"/>
    <mergeCell ref="FR6:FS6"/>
    <mergeCell ref="FT6:FU6"/>
    <mergeCell ref="FW6:FX6"/>
    <mergeCell ref="GA6:GC6"/>
    <mergeCell ref="ET6:EU6"/>
    <mergeCell ref="EV6:EW6"/>
    <mergeCell ref="EY6:EZ6"/>
    <mergeCell ref="FC6:FE6"/>
    <mergeCell ref="FF6:FG6"/>
    <mergeCell ref="FH6:FI6"/>
    <mergeCell ref="EA6:EB6"/>
    <mergeCell ref="EE6:EG6"/>
    <mergeCell ref="EH6:EI6"/>
    <mergeCell ref="EJ6:EK6"/>
    <mergeCell ref="EM6:EN6"/>
    <mergeCell ref="EQ6:ES6"/>
    <mergeCell ref="DJ6:DK6"/>
    <mergeCell ref="DL6:DM6"/>
    <mergeCell ref="DO6:DP6"/>
    <mergeCell ref="DS6:DU6"/>
    <mergeCell ref="DV6:DW6"/>
    <mergeCell ref="DX6:DY6"/>
    <mergeCell ref="CQ6:CR6"/>
    <mergeCell ref="CU6:CW6"/>
    <mergeCell ref="CX6:CY6"/>
    <mergeCell ref="CZ6:DA6"/>
    <mergeCell ref="DC6:DD6"/>
    <mergeCell ref="DG6:DI6"/>
    <mergeCell ref="BZ6:CA6"/>
    <mergeCell ref="CB6:CC6"/>
    <mergeCell ref="CE6:CF6"/>
    <mergeCell ref="CI6:CK6"/>
    <mergeCell ref="CL6:CM6"/>
    <mergeCell ref="CN6:CO6"/>
    <mergeCell ref="AJD5:AJI5"/>
    <mergeCell ref="AJP5:AJU5"/>
    <mergeCell ref="AKB5:AKG5"/>
    <mergeCell ref="C6:E6"/>
    <mergeCell ref="F6:G6"/>
    <mergeCell ref="H6:I6"/>
    <mergeCell ref="K6:L6"/>
    <mergeCell ref="O6:Q6"/>
    <mergeCell ref="R6:S6"/>
    <mergeCell ref="T6:U6"/>
    <mergeCell ref="AGJ5:AGO5"/>
    <mergeCell ref="AGV5:AHA5"/>
    <mergeCell ref="AHH5:AHM5"/>
    <mergeCell ref="AHT5:AHY5"/>
    <mergeCell ref="AIF5:AIK5"/>
    <mergeCell ref="AIR5:AIW5"/>
    <mergeCell ref="ADP5:ADU5"/>
    <mergeCell ref="AEB5:AEG5"/>
    <mergeCell ref="AEN5:AES5"/>
    <mergeCell ref="AEZ5:AFE5"/>
    <mergeCell ref="AFL5:AFQ5"/>
    <mergeCell ref="AFX5:AGC5"/>
    <mergeCell ref="AAV5:ABA5"/>
    <mergeCell ref="ABH5:ABM5"/>
    <mergeCell ref="ABT5:ABY5"/>
    <mergeCell ref="ACF5:ACK5"/>
    <mergeCell ref="ACR5:ACW5"/>
    <mergeCell ref="ADD5:ADI5"/>
    <mergeCell ref="YB5:YG5"/>
    <mergeCell ref="YN5:YS5"/>
    <mergeCell ref="YZ5:ZE5"/>
    <mergeCell ref="ZL5:ZQ5"/>
    <mergeCell ref="ZX5:AAC5"/>
    <mergeCell ref="AAJ5:AAO5"/>
    <mergeCell ref="VH5:VM5"/>
    <mergeCell ref="VT5:VY5"/>
    <mergeCell ref="WF5:WK5"/>
    <mergeCell ref="WR5:WW5"/>
    <mergeCell ref="XD5:XI5"/>
    <mergeCell ref="XP5:XU5"/>
    <mergeCell ref="SN5:SS5"/>
    <mergeCell ref="SZ5:TE5"/>
    <mergeCell ref="TL5:TQ5"/>
    <mergeCell ref="TX5:UC5"/>
    <mergeCell ref="UJ5:UO5"/>
    <mergeCell ref="UV5:VA5"/>
    <mergeCell ref="PT5:PY5"/>
    <mergeCell ref="QF5:QK5"/>
    <mergeCell ref="QR5:QW5"/>
    <mergeCell ref="RD5:RI5"/>
    <mergeCell ref="RP5:RU5"/>
    <mergeCell ref="SB5:SG5"/>
    <mergeCell ref="D5:I5"/>
    <mergeCell ref="P5:U5"/>
    <mergeCell ref="AB5:AG5"/>
    <mergeCell ref="AN5:AS5"/>
    <mergeCell ref="AZ5:BE5"/>
    <mergeCell ref="BL5:BQ5"/>
    <mergeCell ref="MZ5:NE5"/>
    <mergeCell ref="NL5:NQ5"/>
    <mergeCell ref="NX5:OC5"/>
    <mergeCell ref="OJ5:OO5"/>
    <mergeCell ref="OV5:PA5"/>
    <mergeCell ref="PH5:PM5"/>
    <mergeCell ref="KF5:KK5"/>
    <mergeCell ref="KR5:KW5"/>
    <mergeCell ref="LD5:LI5"/>
    <mergeCell ref="LP5:LU5"/>
    <mergeCell ref="MB5:MG5"/>
    <mergeCell ref="MN5:MS5"/>
    <mergeCell ref="HL5:HQ5"/>
    <mergeCell ref="HX5:IC5"/>
    <mergeCell ref="IJ5:IO5"/>
    <mergeCell ref="IV5:JA5"/>
    <mergeCell ref="JH5:JM5"/>
    <mergeCell ref="JT5:JY5"/>
    <mergeCell ref="XP4:XU4"/>
    <mergeCell ref="YB4:YG4"/>
    <mergeCell ref="YN4:YS4"/>
    <mergeCell ref="YZ4:ZE4"/>
    <mergeCell ref="TX4:UC4"/>
    <mergeCell ref="UJ4:UO4"/>
    <mergeCell ref="UV4:VA4"/>
    <mergeCell ref="VH4:VM4"/>
    <mergeCell ref="VT4:VY4"/>
    <mergeCell ref="WF4:WK4"/>
    <mergeCell ref="ER5:EW5"/>
    <mergeCell ref="FD5:FI5"/>
    <mergeCell ref="FP5:FU5"/>
    <mergeCell ref="GB5:GG5"/>
    <mergeCell ref="GN5:GS5"/>
    <mergeCell ref="GZ5:HE5"/>
    <mergeCell ref="BX5:CC5"/>
    <mergeCell ref="CJ5:CO5"/>
    <mergeCell ref="CV5:DA5"/>
    <mergeCell ref="DH5:DM5"/>
    <mergeCell ref="DT5:DY5"/>
    <mergeCell ref="EF5:EK5"/>
    <mergeCell ref="RD4:RI4"/>
    <mergeCell ref="RP4:RU4"/>
    <mergeCell ref="SB4:SG4"/>
    <mergeCell ref="SN4:SS4"/>
    <mergeCell ref="SZ4:TE4"/>
    <mergeCell ref="TL4:TQ4"/>
    <mergeCell ref="WR4:WW4"/>
    <mergeCell ref="XD4:XI4"/>
    <mergeCell ref="OJ4:OO4"/>
    <mergeCell ref="OV4:PA4"/>
    <mergeCell ref="AKB4:AKG4"/>
    <mergeCell ref="AEZ4:AFE4"/>
    <mergeCell ref="AFL4:AFQ4"/>
    <mergeCell ref="AFX4:AGC4"/>
    <mergeCell ref="AGJ4:AGO4"/>
    <mergeCell ref="AGV4:AHA4"/>
    <mergeCell ref="AHH4:AHM4"/>
    <mergeCell ref="ACF4:ACK4"/>
    <mergeCell ref="ACR4:ACW4"/>
    <mergeCell ref="ADD4:ADI4"/>
    <mergeCell ref="ADP4:ADU4"/>
    <mergeCell ref="AEB4:AEG4"/>
    <mergeCell ref="AEN4:AES4"/>
    <mergeCell ref="ZL4:ZQ4"/>
    <mergeCell ref="ZX4:AAC4"/>
    <mergeCell ref="AAJ4:AAO4"/>
    <mergeCell ref="AAV4:ABA4"/>
    <mergeCell ref="ABH4:ABM4"/>
    <mergeCell ref="ABT4:ABY4"/>
    <mergeCell ref="AHT4:AHY4"/>
    <mergeCell ref="AIF4:AIK4"/>
    <mergeCell ref="AIR4:AIW4"/>
    <mergeCell ref="AJD4:AJI4"/>
    <mergeCell ref="AJP4:AJU4"/>
    <mergeCell ref="PH4:PM4"/>
    <mergeCell ref="PT4:PY4"/>
    <mergeCell ref="QF4:QK4"/>
    <mergeCell ref="QR4:QW4"/>
    <mergeCell ref="LP4:LU4"/>
    <mergeCell ref="MB4:MG4"/>
    <mergeCell ref="MN4:MS4"/>
    <mergeCell ref="MZ4:NE4"/>
    <mergeCell ref="NL4:NQ4"/>
    <mergeCell ref="NX4:OC4"/>
    <mergeCell ref="IV4:JA4"/>
    <mergeCell ref="JH4:JM4"/>
    <mergeCell ref="JT4:JY4"/>
    <mergeCell ref="KF4:KK4"/>
    <mergeCell ref="KR4:KW4"/>
    <mergeCell ref="LD4:LI4"/>
    <mergeCell ref="GB4:GG4"/>
    <mergeCell ref="GN4:GS4"/>
    <mergeCell ref="GZ4:HE4"/>
    <mergeCell ref="HL4:HQ4"/>
    <mergeCell ref="HX4:IC4"/>
    <mergeCell ref="IJ4:IO4"/>
    <mergeCell ref="DH4:DM4"/>
    <mergeCell ref="DT4:DY4"/>
    <mergeCell ref="EF4:EK4"/>
    <mergeCell ref="ER4:EW4"/>
    <mergeCell ref="FD4:FI4"/>
    <mergeCell ref="FP4:FU4"/>
    <mergeCell ref="AKB3:AKG3"/>
    <mergeCell ref="D4:I4"/>
    <mergeCell ref="P4:U4"/>
    <mergeCell ref="AB4:AG4"/>
    <mergeCell ref="AN4:AS4"/>
    <mergeCell ref="AZ4:BE4"/>
    <mergeCell ref="BL4:BQ4"/>
    <mergeCell ref="BX4:CC4"/>
    <mergeCell ref="CJ4:CO4"/>
    <mergeCell ref="CV4:DA4"/>
    <mergeCell ref="AHH3:AHM3"/>
    <mergeCell ref="AHT3:AHY3"/>
    <mergeCell ref="AIF3:AIK3"/>
    <mergeCell ref="AIR3:AIW3"/>
    <mergeCell ref="AJD3:AJI3"/>
    <mergeCell ref="AJP3:AJU3"/>
    <mergeCell ref="AEN3:AES3"/>
    <mergeCell ref="AEZ3:AFE3"/>
    <mergeCell ref="AFL3:AFQ3"/>
    <mergeCell ref="AFX3:AGC3"/>
    <mergeCell ref="AGJ3:AGO3"/>
    <mergeCell ref="AGV3:AHA3"/>
    <mergeCell ref="ABT3:ABY3"/>
    <mergeCell ref="ACF3:ACK3"/>
    <mergeCell ref="ACR3:ACW3"/>
    <mergeCell ref="ADD3:ADI3"/>
    <mergeCell ref="ADP3:ADU3"/>
    <mergeCell ref="AEB3:AEG3"/>
    <mergeCell ref="YZ3:ZE3"/>
    <mergeCell ref="ZL3:ZQ3"/>
    <mergeCell ref="ZX3:AAC3"/>
    <mergeCell ref="AAJ3:AAO3"/>
    <mergeCell ref="AAV3:ABA3"/>
    <mergeCell ref="ABH3:ABM3"/>
    <mergeCell ref="WF3:WK3"/>
    <mergeCell ref="WR3:WW3"/>
    <mergeCell ref="XD3:XI3"/>
    <mergeCell ref="XP3:XU3"/>
    <mergeCell ref="YB3:YG3"/>
    <mergeCell ref="YN3:YS3"/>
    <mergeCell ref="TL3:TQ3"/>
    <mergeCell ref="TX3:UC3"/>
    <mergeCell ref="UJ3:UO3"/>
    <mergeCell ref="UV3:VA3"/>
    <mergeCell ref="VH3:VM3"/>
    <mergeCell ref="VT3:VY3"/>
    <mergeCell ref="QR3:QW3"/>
    <mergeCell ref="RD3:RI3"/>
    <mergeCell ref="RP3:RU3"/>
    <mergeCell ref="SB3:SG3"/>
    <mergeCell ref="SN3:SS3"/>
    <mergeCell ref="SZ3:TE3"/>
    <mergeCell ref="NX3:OC3"/>
    <mergeCell ref="OJ3:OO3"/>
    <mergeCell ref="OV3:PA3"/>
    <mergeCell ref="PH3:PM3"/>
    <mergeCell ref="PT3:PY3"/>
    <mergeCell ref="QF3:QK3"/>
    <mergeCell ref="LD3:LI3"/>
    <mergeCell ref="LP3:LU3"/>
    <mergeCell ref="MB3:MG3"/>
    <mergeCell ref="MN3:MS3"/>
    <mergeCell ref="MZ3:NE3"/>
    <mergeCell ref="NL3:NQ3"/>
    <mergeCell ref="IJ3:IO3"/>
    <mergeCell ref="IV3:JA3"/>
    <mergeCell ref="JH3:JM3"/>
    <mergeCell ref="JT3:JY3"/>
    <mergeCell ref="KF3:KK3"/>
    <mergeCell ref="KR3:KW3"/>
    <mergeCell ref="FP3:FU3"/>
    <mergeCell ref="GB3:GG3"/>
    <mergeCell ref="GN3:GS3"/>
    <mergeCell ref="GZ3:HE3"/>
    <mergeCell ref="HL3:HQ3"/>
    <mergeCell ref="HX3:IC3"/>
    <mergeCell ref="CV3:DA3"/>
    <mergeCell ref="DH3:DM3"/>
    <mergeCell ref="DT3:DY3"/>
    <mergeCell ref="EF3:EK3"/>
    <mergeCell ref="ER3:EW3"/>
    <mergeCell ref="FD3:FI3"/>
    <mergeCell ref="AJP2:AJU2"/>
    <mergeCell ref="AKB2:AKG2"/>
    <mergeCell ref="D3:I3"/>
    <mergeCell ref="P3:U3"/>
    <mergeCell ref="AB3:AG3"/>
    <mergeCell ref="AN3:AS3"/>
    <mergeCell ref="AZ3:BE3"/>
    <mergeCell ref="BL3:BQ3"/>
    <mergeCell ref="BX3:CC3"/>
    <mergeCell ref="CJ3:CO3"/>
    <mergeCell ref="AGV2:AHA2"/>
    <mergeCell ref="AHH2:AHM2"/>
    <mergeCell ref="AHT2:AHY2"/>
    <mergeCell ref="AIF2:AIK2"/>
    <mergeCell ref="AIR2:AIW2"/>
    <mergeCell ref="AJD2:AJI2"/>
    <mergeCell ref="AEB2:AEG2"/>
    <mergeCell ref="AEN2:AES2"/>
    <mergeCell ref="AEZ2:AFE2"/>
    <mergeCell ref="AFL2:AFQ2"/>
    <mergeCell ref="AFX2:AGC2"/>
    <mergeCell ref="AGJ2:AGO2"/>
    <mergeCell ref="ABH2:ABM2"/>
    <mergeCell ref="ABT2:ABY2"/>
    <mergeCell ref="ACF2:ACK2"/>
    <mergeCell ref="ACR2:ACW2"/>
    <mergeCell ref="ADD2:ADI2"/>
    <mergeCell ref="ADP2:ADU2"/>
    <mergeCell ref="YN2:YS2"/>
    <mergeCell ref="YZ2:ZE2"/>
    <mergeCell ref="ZL2:ZQ2"/>
    <mergeCell ref="ZX2:AAC2"/>
    <mergeCell ref="AAJ2:AAO2"/>
    <mergeCell ref="AAV2:ABA2"/>
    <mergeCell ref="VT2:VY2"/>
    <mergeCell ref="WF2:WK2"/>
    <mergeCell ref="WR2:WW2"/>
    <mergeCell ref="XD2:XI2"/>
    <mergeCell ref="XP2:XU2"/>
    <mergeCell ref="YB2:YG2"/>
    <mergeCell ref="SZ2:TE2"/>
    <mergeCell ref="TL2:TQ2"/>
    <mergeCell ref="TX2:UC2"/>
    <mergeCell ref="UJ2:UO2"/>
    <mergeCell ref="UV2:VA2"/>
    <mergeCell ref="VH2:VM2"/>
    <mergeCell ref="QF2:QK2"/>
    <mergeCell ref="QR2:QW2"/>
    <mergeCell ref="RD2:RI2"/>
    <mergeCell ref="RP2:RU2"/>
    <mergeCell ref="SB2:SG2"/>
    <mergeCell ref="SN2:SS2"/>
    <mergeCell ref="NL2:NQ2"/>
    <mergeCell ref="NX2:OC2"/>
    <mergeCell ref="OJ2:OO2"/>
    <mergeCell ref="OV2:PA2"/>
    <mergeCell ref="PH2:PM2"/>
    <mergeCell ref="PT2:PY2"/>
    <mergeCell ref="KR2:KW2"/>
    <mergeCell ref="LD2:LI2"/>
    <mergeCell ref="LP2:LU2"/>
    <mergeCell ref="MB2:MG2"/>
    <mergeCell ref="MN2:MS2"/>
    <mergeCell ref="MZ2:NE2"/>
    <mergeCell ref="HX2:IC2"/>
    <mergeCell ref="IJ2:IO2"/>
    <mergeCell ref="IV2:JA2"/>
    <mergeCell ref="JH2:JM2"/>
    <mergeCell ref="JT2:JY2"/>
    <mergeCell ref="KF2:KK2"/>
    <mergeCell ref="FD2:FI2"/>
    <mergeCell ref="FP2:FU2"/>
    <mergeCell ref="GB2:GG2"/>
    <mergeCell ref="GN2:GS2"/>
    <mergeCell ref="GZ2:HE2"/>
    <mergeCell ref="HL2:HQ2"/>
    <mergeCell ref="CJ2:CO2"/>
    <mergeCell ref="CV2:DA2"/>
    <mergeCell ref="DH2:DM2"/>
    <mergeCell ref="DT2:DY2"/>
    <mergeCell ref="EF2:EK2"/>
    <mergeCell ref="ER2:EW2"/>
    <mergeCell ref="AJD1:AJI1"/>
    <mergeCell ref="AJP1:AJU1"/>
    <mergeCell ref="AKB1:AKG1"/>
    <mergeCell ref="D2:I2"/>
    <mergeCell ref="P2:U2"/>
    <mergeCell ref="AB2:AG2"/>
    <mergeCell ref="AN2:AS2"/>
    <mergeCell ref="AZ2:BE2"/>
    <mergeCell ref="BL2:BQ2"/>
    <mergeCell ref="BX2:CC2"/>
    <mergeCell ref="AGJ1:AGO1"/>
    <mergeCell ref="AGV1:AHA1"/>
    <mergeCell ref="AHH1:AHM1"/>
    <mergeCell ref="AHT1:AHY1"/>
    <mergeCell ref="AIF1:AIK1"/>
    <mergeCell ref="AIR1:AIW1"/>
    <mergeCell ref="ADP1:ADU1"/>
    <mergeCell ref="AEB1:AEG1"/>
    <mergeCell ref="AEN1:AES1"/>
    <mergeCell ref="AEZ1:AFE1"/>
    <mergeCell ref="AFL1:AFQ1"/>
    <mergeCell ref="AFX1:AGC1"/>
    <mergeCell ref="AAV1:ABA1"/>
    <mergeCell ref="ABH1:ABM1"/>
    <mergeCell ref="ABT1:ABY1"/>
    <mergeCell ref="ACF1:ACK1"/>
    <mergeCell ref="ACR1:ACW1"/>
    <mergeCell ref="ADD1:ADI1"/>
    <mergeCell ref="YB1:YG1"/>
    <mergeCell ref="YN1:YS1"/>
    <mergeCell ref="YZ1:ZE1"/>
    <mergeCell ref="ZL1:ZQ1"/>
    <mergeCell ref="ZX1:AAC1"/>
    <mergeCell ref="AAJ1:AAO1"/>
    <mergeCell ref="VH1:VM1"/>
    <mergeCell ref="VT1:VY1"/>
    <mergeCell ref="WF1:WK1"/>
    <mergeCell ref="WR1:WW1"/>
    <mergeCell ref="XD1:XI1"/>
    <mergeCell ref="XP1:XU1"/>
    <mergeCell ref="SN1:SS1"/>
    <mergeCell ref="SZ1:TE1"/>
    <mergeCell ref="TL1:TQ1"/>
    <mergeCell ref="TX1:UC1"/>
    <mergeCell ref="UJ1:UO1"/>
    <mergeCell ref="UV1:VA1"/>
    <mergeCell ref="PT1:PY1"/>
    <mergeCell ref="QF1:QK1"/>
    <mergeCell ref="QR1:QW1"/>
    <mergeCell ref="RD1:RI1"/>
    <mergeCell ref="RP1:RU1"/>
    <mergeCell ref="SB1:SG1"/>
    <mergeCell ref="MZ1:NE1"/>
    <mergeCell ref="NL1:NQ1"/>
    <mergeCell ref="NX1:OC1"/>
    <mergeCell ref="OJ1:OO1"/>
    <mergeCell ref="OV1:PA1"/>
    <mergeCell ref="PH1:PM1"/>
    <mergeCell ref="KF1:KK1"/>
    <mergeCell ref="KR1:KW1"/>
    <mergeCell ref="LD1:LI1"/>
    <mergeCell ref="LP1:LU1"/>
    <mergeCell ref="MB1:MG1"/>
    <mergeCell ref="MN1:MS1"/>
    <mergeCell ref="D1:I1"/>
    <mergeCell ref="P1:U1"/>
    <mergeCell ref="AB1:AG1"/>
    <mergeCell ref="AN1:AS1"/>
    <mergeCell ref="AZ1:BE1"/>
    <mergeCell ref="BL1:BQ1"/>
    <mergeCell ref="HL1:HQ1"/>
    <mergeCell ref="HX1:IC1"/>
    <mergeCell ref="IJ1:IO1"/>
    <mergeCell ref="IV1:JA1"/>
    <mergeCell ref="JH1:JM1"/>
    <mergeCell ref="JT1:JY1"/>
    <mergeCell ref="ER1:EW1"/>
    <mergeCell ref="FD1:FI1"/>
    <mergeCell ref="FP1:FU1"/>
    <mergeCell ref="GB1:GG1"/>
    <mergeCell ref="GN1:GS1"/>
    <mergeCell ref="GZ1:HE1"/>
    <mergeCell ref="BX1:CC1"/>
    <mergeCell ref="CJ1:CO1"/>
    <mergeCell ref="CV1:DA1"/>
    <mergeCell ref="DH1:DM1"/>
    <mergeCell ref="DT1:DY1"/>
    <mergeCell ref="EF1:EK1"/>
    <mergeCell ref="W6:X6"/>
    <mergeCell ref="BG6:BH6"/>
    <mergeCell ref="BK6:BM6"/>
    <mergeCell ref="BN6:BO6"/>
    <mergeCell ref="BP6:BQ6"/>
    <mergeCell ref="BS6:BT6"/>
    <mergeCell ref="BW6:BY6"/>
    <mergeCell ref="AP6:AQ6"/>
    <mergeCell ref="AR6:AS6"/>
    <mergeCell ref="AU6:AV6"/>
    <mergeCell ref="AY6:BA6"/>
    <mergeCell ref="BB6:BC6"/>
    <mergeCell ref="A47:E47"/>
    <mergeCell ref="M47:Q47"/>
    <mergeCell ref="Y47:AC47"/>
    <mergeCell ref="AK47:AO47"/>
    <mergeCell ref="AW47:BA47"/>
    <mergeCell ref="BI47:BM47"/>
    <mergeCell ref="BU47:BY47"/>
    <mergeCell ref="BD6:BE6"/>
    <mergeCell ref="AA6:AC6"/>
    <mergeCell ref="AD6:AE6"/>
    <mergeCell ref="AF6:AG6"/>
    <mergeCell ref="AI6:AJ6"/>
    <mergeCell ref="AM6:AO6"/>
    <mergeCell ref="A7:B7"/>
    <mergeCell ref="C7:E7"/>
    <mergeCell ref="M7:N7"/>
    <mergeCell ref="O7:Q7"/>
    <mergeCell ref="Y7:Z7"/>
    <mergeCell ref="AY8:BA8"/>
    <mergeCell ref="BI8:BI10"/>
    <mergeCell ref="CG47:CK47"/>
    <mergeCell ref="CS47:CW47"/>
    <mergeCell ref="DE47:DI47"/>
    <mergeCell ref="DQ47:DU47"/>
    <mergeCell ref="EC47:EG47"/>
    <mergeCell ref="EO47:ES47"/>
    <mergeCell ref="FA47:FE47"/>
    <mergeCell ref="FM47:FQ47"/>
    <mergeCell ref="FY47:GC47"/>
    <mergeCell ref="GK47:GO47"/>
    <mergeCell ref="KO47:KS47"/>
    <mergeCell ref="LA47:LE47"/>
    <mergeCell ref="LM47:LQ47"/>
    <mergeCell ref="IC47:IF47"/>
    <mergeCell ref="IO47:IR47"/>
    <mergeCell ref="JA47:JD47"/>
    <mergeCell ref="JM47:JP47"/>
    <mergeCell ref="JY47:KB47"/>
    <mergeCell ref="KK47:KN47"/>
    <mergeCell ref="FI47:FL47"/>
    <mergeCell ref="FU47:FX47"/>
    <mergeCell ref="GG47:GJ47"/>
    <mergeCell ref="GS47:GV47"/>
    <mergeCell ref="HE47:HH47"/>
    <mergeCell ref="HQ47:HT47"/>
    <mergeCell ref="CO47:CR47"/>
    <mergeCell ref="DA47:DD47"/>
    <mergeCell ref="DM47:DP47"/>
    <mergeCell ref="DY47:EB47"/>
    <mergeCell ref="EK47:EN47"/>
    <mergeCell ref="EW47:EZ47"/>
    <mergeCell ref="GW47:HA47"/>
    <mergeCell ref="YK47:YO47"/>
    <mergeCell ref="YW47:ZA47"/>
    <mergeCell ref="ZI47:ZM47"/>
    <mergeCell ref="ZU47:ZY47"/>
    <mergeCell ref="AAG47:AAK47"/>
    <mergeCell ref="ZQ47:ZT47"/>
    <mergeCell ref="AAC47:AAF47"/>
    <mergeCell ref="AJA47:AJE47"/>
    <mergeCell ref="AJM47:AJQ47"/>
    <mergeCell ref="AJY47:AKC47"/>
    <mergeCell ref="AKK47:AKO47"/>
    <mergeCell ref="AKS47:AKV47"/>
    <mergeCell ref="YS47:YV47"/>
    <mergeCell ref="ZE47:ZH47"/>
    <mergeCell ref="AEG47:AEJ47"/>
    <mergeCell ref="AES47:AEV47"/>
    <mergeCell ref="AFE47:AFH47"/>
    <mergeCell ref="AFQ47:AFT47"/>
    <mergeCell ref="AGC47:AGF47"/>
    <mergeCell ref="AGO47:AGR47"/>
    <mergeCell ref="ABM47:ABP47"/>
    <mergeCell ref="ABY47:ACB47"/>
    <mergeCell ref="ACK47:ACN47"/>
    <mergeCell ref="ACW47:ACZ47"/>
    <mergeCell ref="ADI47:ADL47"/>
    <mergeCell ref="ADU47:ADX47"/>
    <mergeCell ref="AKW47:ALA47"/>
    <mergeCell ref="AAO47:AAR47"/>
    <mergeCell ref="ABA47:ABD47"/>
    <mergeCell ref="AKL10:AKP24"/>
    <mergeCell ref="ALE47:ALH47"/>
    <mergeCell ref="ABE47:ABI47"/>
    <mergeCell ref="ABQ47:ABU47"/>
    <mergeCell ref="ACC47:ACG47"/>
    <mergeCell ref="ACO47:ACS47"/>
    <mergeCell ref="ADA47:ADE47"/>
    <mergeCell ref="ADM47:ADQ47"/>
    <mergeCell ref="ADY47:AEC47"/>
    <mergeCell ref="AEK47:AEO47"/>
    <mergeCell ref="AEW47:AFA47"/>
    <mergeCell ref="AFI47:AFM47"/>
    <mergeCell ref="AFU47:AFY47"/>
    <mergeCell ref="AGG47:AGK47"/>
    <mergeCell ref="AGS47:AGW47"/>
    <mergeCell ref="AHE47:AHI47"/>
    <mergeCell ref="AHQ47:AHU47"/>
    <mergeCell ref="AIC47:AIG47"/>
    <mergeCell ref="AIO47:AIS47"/>
    <mergeCell ref="AJU47:AJX47"/>
    <mergeCell ref="AKG47:AKJ47"/>
    <mergeCell ref="AHA47:AHD47"/>
    <mergeCell ref="AHM47:AHP47"/>
    <mergeCell ref="AHY47:AIB47"/>
    <mergeCell ref="AIK47:AIN47"/>
    <mergeCell ref="AIW47:AIZ47"/>
    <mergeCell ref="AJI47:AJL47"/>
    <mergeCell ref="AJO10:AJQ10"/>
    <mergeCell ref="AKA10:AKC10"/>
  </mergeCells>
  <conditionalFormatting sqref="C17:C37">
    <cfRule type="cellIs" dxfId="23" priority="4" operator="lessThan">
      <formula>16</formula>
    </cfRule>
  </conditionalFormatting>
  <conditionalFormatting sqref="E17:E37">
    <cfRule type="cellIs" dxfId="22" priority="3" operator="lessThan">
      <formula>40</formula>
    </cfRule>
  </conditionalFormatting>
  <conditionalFormatting sqref="O17:O37 AA17:AA37 AM17:AM37 AY17:AY37 BK17:BK37 BW17:BW37 CI17:CI37 CU17:CU37 DG17:DG37 DS17:DS37 EE17:EE37 EQ17:EQ37 FC17:FC37 FO17:FO37 GA17:GA37 GM17:GM37 GY17:GY37 HK17:HK37 HW17:HW37 II17:II37 IU17:IU37 JG17:JG37 JS17:JS37 KE17:KE37 KQ17:KQ37 LC17:LC37 LO17:LO37 MA17:MA37 MM17:MM37 MY17:MY37 NK17:NK37 NW17:NW37 OI17:OI37 OU17:OU37 PG17:PG37 PS17:PS37 QE17:QE37 QQ17:QQ37 RC17:RC37 RO17:RO37 SA17:SA37 SM17:SM37 SY17:SY37 TK17:TK37 TW17:TW37 UI17:UI37 UU17:UU37 VG17:VG37 VS17:VS37 WE17:WE37 WQ17:WQ37 XC17:XC37 XO17:XO37 YA17:YA37 YM17:YM37 YY17:YY37 ZK17:ZK37 ZW17:ZW37 AAI17:AAI37 AAU17:AAU37 ABG17:ABG37 ABS17:ABS37 ACE17:ACE37 ACQ17:ACQ37 ADC17:ADC37 ADO17:ADO37 AEA17:AEA37 AEM17:AEM37 AEY17:AEY37 AFK17:AFK37 AFW17:AFW37 AGI17:AGI37 AGU17:AGU37 AHG17:AHG37 AHS17:AHS37 AIE17:AIE37 AIQ17:AIQ37 AJC17:AJC37 AJO17:AJO37 AKA17:AKA37">
    <cfRule type="cellIs" dxfId="21" priority="2" operator="lessThan">
      <formula>16</formula>
    </cfRule>
  </conditionalFormatting>
  <conditionalFormatting sqref="Q17:Q37 AC17:AC37 AO17:AO37 BA17:BA37 BM17:BM37 BY17:BY37 CK17:CK37 CW17:CW37 DI17:DI37 DU17:DU37 EG17:EG37 ES17:ES37 FE17:FE37 FQ17:FQ37 GC17:GC37 GO17:GO37 HA17:HA37 HM17:HM37 HY17:HY37 IK17:IK37 IW17:IW37 JI17:JI37 JU17:JU37 KG17:KG37 KS17:KS37 LE17:LE37 LQ17:LQ37 MC17:MC37 MO17:MO37 NA17:NA37 NM17:NM37 NY17:NY37 OK17:OK37 OW17:OW37 PI17:PI37 PU17:PU37 QG17:QG37 QS17:QS37 RE17:RE37 RQ17:RQ37 SC17:SC37 SO17:SO37 TA17:TA37 TM17:TM37 TY17:TY37 UK17:UK37 UW17:UW37 VI17:VI37 VU17:VU37 WG17:WG37 WS17:WS37 XE17:XE37 XQ17:XQ37 YC17:YC37 YO17:YO37 ZA17:ZA37 ZM17:ZM37 ZY17:ZY37 AAK17:AAK37 AAW17:AAW37 ABI17:ABI37 ABU17:ABU37 ACG17:ACG37 ACS17:ACS37 ADE17:ADE37 ADQ17:ADQ37 AEC17:AEC37 AEO17:AEO37 AFA17:AFA37 AFM17:AFM37 AFY17:AFY37 AGK17:AGK37 AGW17:AGW37 AHI17:AHI37 AHU17:AHU37 AIG17:AIG37 AIS17:AIS37 AJE17:AJE37 AJQ17:AJQ37 AKC17:AKC37">
    <cfRule type="cellIs" dxfId="20" priority="1" operator="lessThan">
      <formula>40</formula>
    </cfRule>
  </conditionalFormatting>
  <printOptions horizontalCentered="1"/>
  <pageMargins left="0.25" right="0.25" top="0" bottom="0" header="0" footer="0"/>
  <pageSetup paperSize="9" pageOrder="overThenDown" orientation="portrait" horizontalDpi="360" verticalDpi="360" r:id="rId1"/>
  <colBreaks count="81" manualBreakCount="81">
    <brk id="12" max="1048575" man="1"/>
    <brk id="24" max="1048575" man="1"/>
    <brk id="36" max="1048575" man="1"/>
    <brk id="48" max="1048575" man="1"/>
    <brk id="60" max="1048575" man="1"/>
    <brk id="72" max="1048575" man="1"/>
    <brk id="84" max="1048575" man="1"/>
    <brk id="96" max="1048575" man="1"/>
    <brk id="108" max="1048575" man="1"/>
    <brk id="120" max="1048575" man="1"/>
    <brk id="132" max="1048575" man="1"/>
    <brk id="144" max="1048575" man="1"/>
    <brk id="156" max="1048575" man="1"/>
    <brk id="168" max="1048575" man="1"/>
    <brk id="180" max="1048575" man="1"/>
    <brk id="192" max="1048575" man="1"/>
    <brk id="204" max="1048575" man="1"/>
    <brk id="216" max="1048575" man="1"/>
    <brk id="228" max="1048575" man="1"/>
    <brk id="240" max="1048575" man="1"/>
    <brk id="252" max="1048575" man="1"/>
    <brk id="264" max="1048575" man="1"/>
    <brk id="276" max="1048575" man="1"/>
    <brk id="288" max="1048575" man="1"/>
    <brk id="300" max="1048575" man="1"/>
    <brk id="312" max="1048575" man="1"/>
    <brk id="324" max="1048575" man="1"/>
    <brk id="336" max="1048575" man="1"/>
    <brk id="348" max="1048575" man="1"/>
    <brk id="360" max="1048575" man="1"/>
    <brk id="372" max="1048575" man="1"/>
    <brk id="384" max="1048575" man="1"/>
    <brk id="396" max="1048575" man="1"/>
    <brk id="408" max="1048575" man="1"/>
    <brk id="420" max="1048575" man="1"/>
    <brk id="432" max="1048575" man="1"/>
    <brk id="444" max="1048575" man="1"/>
    <brk id="456" max="1048575" man="1"/>
    <brk id="468" max="1048575" man="1"/>
    <brk id="480" max="1048575" man="1"/>
    <brk id="492" max="1048575" man="1"/>
    <brk id="504" max="1048575" man="1"/>
    <brk id="516" max="1048575" man="1"/>
    <brk id="528" max="1048575" man="1"/>
    <brk id="540" max="1048575" man="1"/>
    <brk id="552" max="1048575" man="1"/>
    <brk id="564" max="1048575" man="1"/>
    <brk id="576" max="1048575" man="1"/>
    <brk id="588" max="1048575" man="1"/>
    <brk id="600" max="1048575" man="1"/>
    <brk id="612" max="1048575" man="1"/>
    <brk id="624" max="1048575" man="1"/>
    <brk id="636" max="1048575" man="1"/>
    <brk id="648" max="1048575" man="1"/>
    <brk id="660" max="1048575" man="1"/>
    <brk id="672" max="1048575" man="1"/>
    <brk id="684" max="1048575" man="1"/>
    <brk id="696" max="1048575" man="1"/>
    <brk id="708" max="1048575" man="1"/>
    <brk id="720" max="1048575" man="1"/>
    <brk id="732" max="1048575" man="1"/>
    <brk id="744" max="1048575" man="1"/>
    <brk id="756" max="1048575" man="1"/>
    <brk id="768" max="1048575" man="1"/>
    <brk id="780" max="1048575" man="1"/>
    <brk id="792" max="1048575" man="1"/>
    <brk id="804" max="1048575" man="1"/>
    <brk id="816" max="1048575" man="1"/>
    <brk id="828" max="1048575" man="1"/>
    <brk id="840" max="1048575" man="1"/>
    <brk id="852" max="1048575" man="1"/>
    <brk id="864" max="1048575" man="1"/>
    <brk id="876" max="1048575" man="1"/>
    <brk id="888" max="1048575" man="1"/>
    <brk id="900" max="1048575" man="1"/>
    <brk id="912" max="1048575" man="1"/>
    <brk id="924" max="1048575" man="1"/>
    <brk id="936" max="1048575" man="1"/>
    <brk id="948" max="1048575" man="1"/>
    <brk id="960" max="1048575" man="1"/>
    <brk id="972" max="1048575" man="1"/>
  </col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sheetPr>
  <dimension ref="A1:BV105"/>
  <sheetViews>
    <sheetView rightToLeft="1" zoomScaleNormal="100" workbookViewId="0">
      <pane ySplit="4" topLeftCell="A5" activePane="bottomLeft" state="frozen"/>
      <selection pane="bottomLeft" activeCell="AP9" sqref="AP9:AP10"/>
    </sheetView>
  </sheetViews>
  <sheetFormatPr defaultColWidth="9.109375" defaultRowHeight="13.8" x14ac:dyDescent="0.25"/>
  <cols>
    <col min="1" max="1" width="3.109375" style="131" customWidth="1"/>
    <col min="2" max="4" width="10.6640625" style="131" customWidth="1"/>
    <col min="5" max="5" width="7.44140625" style="131" customWidth="1"/>
    <col min="6" max="20" width="3.21875" style="131" customWidth="1"/>
    <col min="21" max="26" width="3.21875" style="131" hidden="1" customWidth="1"/>
    <col min="27" max="27" width="6.109375" style="131" customWidth="1"/>
    <col min="28" max="28" width="4.88671875" style="122" customWidth="1"/>
    <col min="29" max="29" width="6.21875" style="140" customWidth="1"/>
    <col min="30" max="30" width="3.6640625" style="140" customWidth="1"/>
    <col min="31" max="35" width="3.21875" style="96" customWidth="1"/>
    <col min="36" max="37" width="7.6640625" style="96" customWidth="1"/>
    <col min="38" max="39" width="7.6640625" style="131" customWidth="1"/>
    <col min="40" max="16384" width="9.109375" style="131"/>
  </cols>
  <sheetData>
    <row r="1" spans="1:74" s="96" customFormat="1" ht="14.4" x14ac:dyDescent="0.3">
      <c r="A1" s="519" t="s">
        <v>116</v>
      </c>
      <c r="B1" s="521"/>
      <c r="C1" s="123" t="str">
        <f>'جدول نتایج '!C8</f>
        <v>(       )</v>
      </c>
      <c r="D1" s="124" t="s">
        <v>35</v>
      </c>
      <c r="E1" s="520" t="str">
        <f>'جدول نتایج '!G7</f>
        <v>لیسه عالی (       )</v>
      </c>
      <c r="F1" s="520"/>
      <c r="G1" s="520"/>
      <c r="H1" s="520"/>
      <c r="I1" s="521"/>
      <c r="J1" s="519" t="s">
        <v>119</v>
      </c>
      <c r="K1" s="520"/>
      <c r="L1" s="520"/>
      <c r="M1" s="520"/>
      <c r="N1" s="520"/>
      <c r="O1" s="519" t="str">
        <f>'جدول نتایج '!G5</f>
        <v>امریت معارف (       )</v>
      </c>
      <c r="P1" s="520"/>
      <c r="Q1" s="520"/>
      <c r="R1" s="520"/>
      <c r="S1" s="520"/>
      <c r="T1" s="521"/>
      <c r="U1" s="123"/>
      <c r="V1" s="519" t="s">
        <v>120</v>
      </c>
      <c r="W1" s="520"/>
      <c r="X1" s="519" t="s">
        <v>36</v>
      </c>
      <c r="Y1" s="520"/>
      <c r="Z1" s="520"/>
      <c r="AA1" s="520"/>
      <c r="AB1" s="521"/>
      <c r="AC1" s="519" t="str">
        <f>'جدول نتایج '!G3</f>
        <v>ریاست معارف (       )</v>
      </c>
      <c r="AD1" s="520"/>
      <c r="AE1" s="520"/>
      <c r="AF1" s="520"/>
      <c r="AG1" s="520"/>
      <c r="AH1" s="520"/>
      <c r="AI1" s="530" t="s">
        <v>32</v>
      </c>
      <c r="AJ1" s="531"/>
      <c r="AK1" s="125">
        <f>'جدول نتایج '!H8</f>
        <v>1404</v>
      </c>
      <c r="AL1" s="126">
        <f>'جدول نتایج '!L8</f>
        <v>1447</v>
      </c>
      <c r="AM1" s="107"/>
      <c r="AN1" s="127"/>
      <c r="AO1" s="127"/>
      <c r="AP1" s="127"/>
      <c r="AQ1" s="127"/>
      <c r="AS1" s="128"/>
    </row>
    <row r="2" spans="1:74" s="96" customFormat="1" ht="15.6" x14ac:dyDescent="0.3">
      <c r="A2" s="528" t="s">
        <v>81</v>
      </c>
      <c r="B2" s="532"/>
      <c r="C2" s="129" t="s">
        <v>82</v>
      </c>
      <c r="D2" s="130">
        <f>'جدول نتایج '!AC2</f>
        <v>0</v>
      </c>
      <c r="E2" s="528" t="s">
        <v>66</v>
      </c>
      <c r="F2" s="529"/>
      <c r="G2" s="533">
        <f>'جدول نتایج '!AC3</f>
        <v>0</v>
      </c>
      <c r="H2" s="534"/>
      <c r="I2" s="528" t="s">
        <v>85</v>
      </c>
      <c r="J2" s="529"/>
      <c r="K2" s="529"/>
      <c r="L2" s="529"/>
      <c r="M2" s="533">
        <f>'جدول نتایج '!AC4</f>
        <v>0</v>
      </c>
      <c r="N2" s="534"/>
      <c r="O2" s="528" t="s">
        <v>86</v>
      </c>
      <c r="P2" s="529"/>
      <c r="Q2" s="529"/>
      <c r="R2" s="529"/>
      <c r="S2" s="533">
        <f>'جدول نتایج '!AC5</f>
        <v>0</v>
      </c>
      <c r="T2" s="534"/>
      <c r="U2" s="528" t="s">
        <v>3</v>
      </c>
      <c r="V2" s="529"/>
      <c r="W2" s="529"/>
      <c r="X2" s="529"/>
      <c r="Y2" s="533">
        <f>'جدول نتایج '!AC6</f>
        <v>0</v>
      </c>
      <c r="Z2" s="534"/>
      <c r="AA2" s="528" t="s">
        <v>3</v>
      </c>
      <c r="AB2" s="529"/>
      <c r="AC2" s="130">
        <f>'جدول نتایج '!AC6</f>
        <v>0</v>
      </c>
      <c r="AD2" s="528" t="s">
        <v>5</v>
      </c>
      <c r="AE2" s="529"/>
      <c r="AF2" s="529"/>
      <c r="AG2" s="533">
        <f>'جدول نتایج '!AC7</f>
        <v>0</v>
      </c>
      <c r="AH2" s="533"/>
      <c r="AI2" s="528" t="s">
        <v>12</v>
      </c>
      <c r="AJ2" s="529"/>
      <c r="AK2" s="529"/>
      <c r="AL2" s="130">
        <f>'جدول نتایج '!AC8</f>
        <v>0</v>
      </c>
      <c r="AM2" s="127"/>
      <c r="AN2" s="127"/>
      <c r="AO2" s="127"/>
      <c r="AP2" s="127"/>
      <c r="AQ2" s="127"/>
    </row>
    <row r="3" spans="1:74" ht="23.25" customHeight="1" x14ac:dyDescent="0.25">
      <c r="A3" s="536" t="s">
        <v>37</v>
      </c>
      <c r="B3" s="538" t="s">
        <v>43</v>
      </c>
      <c r="C3" s="538"/>
      <c r="D3" s="538"/>
      <c r="E3" s="539" t="s">
        <v>41</v>
      </c>
      <c r="F3" s="541" t="str">
        <f>'جدول نتایج '!A21</f>
        <v>قرانکریم</v>
      </c>
      <c r="G3" s="541" t="str">
        <f>'جدول نتایج '!A22</f>
        <v>دنیات</v>
      </c>
      <c r="H3" s="541" t="str">
        <f>'جدول نتایج '!A23</f>
        <v>دری</v>
      </c>
      <c r="I3" s="541" t="str">
        <f>'جدول نتایج '!A24</f>
        <v>پشتو</v>
      </c>
      <c r="J3" s="541" t="str">
        <f>'جدول نتایج '!A25</f>
        <v>لسان سوم</v>
      </c>
      <c r="K3" s="541" t="str">
        <f>'جدول نتایج '!A26</f>
        <v>انګلیسی</v>
      </c>
      <c r="L3" s="541" t="str">
        <f>'جدول نتایج '!A27</f>
        <v>ریاضی</v>
      </c>
      <c r="M3" s="541" t="str">
        <f>'جدول نتایج '!A28</f>
        <v>ساینس</v>
      </c>
      <c r="N3" s="541" t="str">
        <f>'جدول نتایج '!A29</f>
        <v>اجتماعیات</v>
      </c>
      <c r="O3" s="541" t="str">
        <f>'جدول نتایج '!A30</f>
        <v>خط/ رسم</v>
      </c>
      <c r="P3" s="541" t="str">
        <f>'جدول نتایج '!A31</f>
        <v>مهارت زندگی</v>
      </c>
      <c r="Q3" s="541" t="str">
        <f>'جدول نتایج '!A32</f>
        <v>تربیت بدنی</v>
      </c>
      <c r="R3" s="541" t="str">
        <f>'جدول نتایج '!A33</f>
        <v>تهذیب</v>
      </c>
      <c r="S3" s="541" t="str">
        <f>'جدول نتایج '!A34</f>
        <v>/</v>
      </c>
      <c r="T3" s="541" t="str">
        <f>'جدول نتایج '!A35</f>
        <v>/</v>
      </c>
      <c r="U3" s="535" t="e">
        <f>'جدول نتایج '!#REF!</f>
        <v>#REF!</v>
      </c>
      <c r="V3" s="535" t="e">
        <f>'جدول نتایج '!#REF!</f>
        <v>#REF!</v>
      </c>
      <c r="W3" s="535" t="e">
        <f>'جدول نتایج '!#REF!</f>
        <v>#REF!</v>
      </c>
      <c r="X3" s="535" t="e">
        <f>'جدول نتایج '!#REF!</f>
        <v>#REF!</v>
      </c>
      <c r="Y3" s="535" t="e">
        <f>'جدول نتایج '!#REF!</f>
        <v>#REF!</v>
      </c>
      <c r="Z3" s="535" t="e">
        <f>'جدول نتایج '!#REF!</f>
        <v>#REF!</v>
      </c>
      <c r="AA3" s="541" t="str">
        <f>'جدول نتایج '!A36</f>
        <v>مجموعه نمرات</v>
      </c>
      <c r="AB3" s="544" t="str">
        <f>'جدول نتایج '!A37</f>
        <v>اوسط نمرات</v>
      </c>
      <c r="AC3" s="536" t="str">
        <f>'جدول نتایج '!A38</f>
        <v>نتیجه</v>
      </c>
      <c r="AD3" s="542" t="str">
        <f>'جدول نتایج '!A39</f>
        <v>درجه</v>
      </c>
      <c r="AE3" s="543" t="s">
        <v>56</v>
      </c>
      <c r="AF3" s="543"/>
      <c r="AG3" s="543"/>
      <c r="AH3" s="543"/>
      <c r="AI3" s="543"/>
      <c r="AJ3" s="522" t="s">
        <v>58</v>
      </c>
      <c r="AK3" s="523"/>
      <c r="AL3" s="524"/>
    </row>
    <row r="4" spans="1:74" ht="45.75" customHeight="1" x14ac:dyDescent="0.25">
      <c r="A4" s="537"/>
      <c r="B4" s="99" t="s">
        <v>93</v>
      </c>
      <c r="C4" s="99" t="s">
        <v>77</v>
      </c>
      <c r="D4" s="99" t="s">
        <v>78</v>
      </c>
      <c r="E4" s="540"/>
      <c r="F4" s="541"/>
      <c r="G4" s="541"/>
      <c r="H4" s="541"/>
      <c r="I4" s="541"/>
      <c r="J4" s="541"/>
      <c r="K4" s="541"/>
      <c r="L4" s="541"/>
      <c r="M4" s="541"/>
      <c r="N4" s="541"/>
      <c r="O4" s="541"/>
      <c r="P4" s="541"/>
      <c r="Q4" s="541"/>
      <c r="R4" s="541"/>
      <c r="S4" s="541"/>
      <c r="T4" s="541"/>
      <c r="U4" s="535"/>
      <c r="V4" s="535"/>
      <c r="W4" s="535"/>
      <c r="X4" s="535"/>
      <c r="Y4" s="535"/>
      <c r="Z4" s="535"/>
      <c r="AA4" s="541"/>
      <c r="AB4" s="544"/>
      <c r="AC4" s="537"/>
      <c r="AD4" s="537"/>
      <c r="AE4" s="132" t="s">
        <v>117</v>
      </c>
      <c r="AF4" s="132" t="s">
        <v>16</v>
      </c>
      <c r="AG4" s="132" t="s">
        <v>18</v>
      </c>
      <c r="AH4" s="132" t="s">
        <v>47</v>
      </c>
      <c r="AI4" s="132" t="s">
        <v>2</v>
      </c>
      <c r="AJ4" s="525"/>
      <c r="AK4" s="526"/>
      <c r="AL4" s="527"/>
    </row>
    <row r="5" spans="1:74" ht="15" customHeight="1" x14ac:dyDescent="0.25">
      <c r="A5" s="99">
        <v>1</v>
      </c>
      <c r="B5" s="98">
        <f>'جدول نتایج '!$C$13</f>
        <v>0</v>
      </c>
      <c r="C5" s="98">
        <f>'جدول نتایج '!$C$14</f>
        <v>0</v>
      </c>
      <c r="D5" s="98">
        <f>'جدول نتایج '!$C$15</f>
        <v>0</v>
      </c>
      <c r="E5" s="99">
        <f>'جدول نتایج '!$C$16</f>
        <v>0</v>
      </c>
      <c r="F5" s="99" t="str">
        <f t="array" ref="F5:Z5">TRANSPOSE('جدول نتایج '!E21:E35)</f>
        <v/>
      </c>
      <c r="G5" s="99" t="str">
        <v/>
      </c>
      <c r="H5" s="99" t="str">
        <v/>
      </c>
      <c r="I5" s="99" t="str">
        <v/>
      </c>
      <c r="J5" s="99" t="str">
        <v/>
      </c>
      <c r="K5" s="99" t="str">
        <v/>
      </c>
      <c r="L5" s="99" t="str">
        <v/>
      </c>
      <c r="M5" s="99" t="str">
        <v/>
      </c>
      <c r="N5" s="99" t="str">
        <v/>
      </c>
      <c r="O5" s="99" t="str">
        <v/>
      </c>
      <c r="P5" s="99" t="str">
        <v/>
      </c>
      <c r="Q5" s="99" t="str">
        <v/>
      </c>
      <c r="R5" s="99" t="str">
        <v/>
      </c>
      <c r="S5" s="99" t="str">
        <v/>
      </c>
      <c r="T5" s="99" t="str">
        <v/>
      </c>
      <c r="U5" s="133" t="e">
        <v>#N/A</v>
      </c>
      <c r="V5" s="133" t="e">
        <v>#N/A</v>
      </c>
      <c r="W5" s="133" t="e">
        <v>#N/A</v>
      </c>
      <c r="X5" s="133" t="e">
        <v>#N/A</v>
      </c>
      <c r="Y5" s="133" t="e">
        <v>#N/A</v>
      </c>
      <c r="Z5" s="133" t="e">
        <v>#N/A</v>
      </c>
      <c r="AA5" s="99" t="str">
        <f>'جدول نتایج '!$E$36</f>
        <v/>
      </c>
      <c r="AB5" s="56" t="str">
        <f>'جدول نتایج '!$E$37</f>
        <v/>
      </c>
      <c r="AC5" s="98" t="str">
        <f>'جدول نتایج '!$D$38</f>
        <v/>
      </c>
      <c r="AD5" s="98" t="str">
        <f>'جدول نتایج '!$D$39</f>
        <v/>
      </c>
      <c r="AE5" s="123">
        <f t="array" ref="AE5:AI5">TRANSPOSE('جدول نتایج '!E40:E44)</f>
        <v>0</v>
      </c>
      <c r="AF5" s="123">
        <v>0</v>
      </c>
      <c r="AG5" s="123">
        <v>0</v>
      </c>
      <c r="AH5" s="123">
        <v>0</v>
      </c>
      <c r="AI5" s="123">
        <v>0</v>
      </c>
      <c r="AJ5" s="519"/>
      <c r="AK5" s="520"/>
      <c r="AL5" s="521"/>
    </row>
    <row r="6" spans="1:74" ht="15" customHeight="1" x14ac:dyDescent="0.25">
      <c r="A6" s="99">
        <v>2</v>
      </c>
      <c r="B6" s="98">
        <f>'جدول نتایج '!$G$13</f>
        <v>0</v>
      </c>
      <c r="C6" s="98">
        <f>'جدول نتایج '!$G$14</f>
        <v>0</v>
      </c>
      <c r="D6" s="98">
        <f>'جدول نتایج '!$G$15</f>
        <v>0</v>
      </c>
      <c r="E6" s="99">
        <f>'جدول نتایج '!$G$16</f>
        <v>0</v>
      </c>
      <c r="F6" s="99" t="str">
        <f t="array" ref="F6:Z6">TRANSPOSE('جدول نتایج '!I21:I35)</f>
        <v/>
      </c>
      <c r="G6" s="99" t="str">
        <v/>
      </c>
      <c r="H6" s="99" t="str">
        <v/>
      </c>
      <c r="I6" s="99" t="str">
        <v/>
      </c>
      <c r="J6" s="99" t="str">
        <v/>
      </c>
      <c r="K6" s="99" t="str">
        <v/>
      </c>
      <c r="L6" s="99" t="str">
        <v/>
      </c>
      <c r="M6" s="99" t="str">
        <v/>
      </c>
      <c r="N6" s="99" t="str">
        <v/>
      </c>
      <c r="O6" s="99" t="str">
        <v/>
      </c>
      <c r="P6" s="99" t="str">
        <v/>
      </c>
      <c r="Q6" s="99" t="str">
        <v/>
      </c>
      <c r="R6" s="99" t="str">
        <v/>
      </c>
      <c r="S6" s="99" t="str">
        <v/>
      </c>
      <c r="T6" s="99" t="str">
        <v/>
      </c>
      <c r="U6" s="133" t="e">
        <v>#N/A</v>
      </c>
      <c r="V6" s="133" t="e">
        <v>#N/A</v>
      </c>
      <c r="W6" s="133" t="e">
        <v>#N/A</v>
      </c>
      <c r="X6" s="133" t="e">
        <v>#N/A</v>
      </c>
      <c r="Y6" s="133" t="e">
        <v>#N/A</v>
      </c>
      <c r="Z6" s="133" t="e">
        <v>#N/A</v>
      </c>
      <c r="AA6" s="99" t="str">
        <f>'جدول نتایج '!$I$36</f>
        <v/>
      </c>
      <c r="AB6" s="56" t="str">
        <f>'جدول نتایج '!$I$37</f>
        <v/>
      </c>
      <c r="AC6" s="98" t="str">
        <f>'جدول نتایج '!$H$38</f>
        <v/>
      </c>
      <c r="AD6" s="98" t="str">
        <f>'جدول نتایج '!$H$39</f>
        <v/>
      </c>
      <c r="AE6" s="123">
        <f t="array" ref="AE6:AI6">TRANSPOSE('جدول نتایج '!I40:I44)</f>
        <v>0</v>
      </c>
      <c r="AF6" s="123">
        <v>0</v>
      </c>
      <c r="AG6" s="123">
        <v>0</v>
      </c>
      <c r="AH6" s="123">
        <v>0</v>
      </c>
      <c r="AI6" s="123">
        <v>0</v>
      </c>
      <c r="AJ6" s="519"/>
      <c r="AK6" s="520"/>
      <c r="AL6" s="521"/>
    </row>
    <row r="7" spans="1:74" ht="15" customHeight="1" x14ac:dyDescent="0.25">
      <c r="A7" s="99">
        <v>3</v>
      </c>
      <c r="B7" s="98">
        <f>'جدول نتایج '!$K$13</f>
        <v>0</v>
      </c>
      <c r="C7" s="98">
        <f>'جدول نتایج '!$K$14</f>
        <v>0</v>
      </c>
      <c r="D7" s="98">
        <f>'جدول نتایج '!$K$15</f>
        <v>0</v>
      </c>
      <c r="E7" s="99">
        <f>'جدول نتایج '!$K$16</f>
        <v>0</v>
      </c>
      <c r="F7" s="99" t="str">
        <f t="array" ref="F7:Z7">TRANSPOSE('جدول نتایج '!M21:M35)</f>
        <v/>
      </c>
      <c r="G7" s="99" t="str">
        <v/>
      </c>
      <c r="H7" s="99" t="str">
        <v/>
      </c>
      <c r="I7" s="99" t="str">
        <v/>
      </c>
      <c r="J7" s="99" t="str">
        <v/>
      </c>
      <c r="K7" s="99" t="str">
        <v/>
      </c>
      <c r="L7" s="99" t="str">
        <v/>
      </c>
      <c r="M7" s="99" t="str">
        <v/>
      </c>
      <c r="N7" s="99" t="str">
        <v/>
      </c>
      <c r="O7" s="99" t="str">
        <v/>
      </c>
      <c r="P7" s="99" t="str">
        <v/>
      </c>
      <c r="Q7" s="99" t="str">
        <v/>
      </c>
      <c r="R7" s="99" t="str">
        <v/>
      </c>
      <c r="S7" s="99" t="str">
        <v/>
      </c>
      <c r="T7" s="99" t="str">
        <v/>
      </c>
      <c r="U7" s="133" t="e">
        <v>#N/A</v>
      </c>
      <c r="V7" s="133" t="e">
        <v>#N/A</v>
      </c>
      <c r="W7" s="133" t="e">
        <v>#N/A</v>
      </c>
      <c r="X7" s="133" t="e">
        <v>#N/A</v>
      </c>
      <c r="Y7" s="133" t="e">
        <v>#N/A</v>
      </c>
      <c r="Z7" s="133" t="e">
        <v>#N/A</v>
      </c>
      <c r="AA7" s="99" t="str">
        <f>'جدول نتایج '!$M$36</f>
        <v/>
      </c>
      <c r="AB7" s="56" t="str">
        <f>'جدول نتایج '!$M$37</f>
        <v/>
      </c>
      <c r="AC7" s="98" t="str">
        <f>'جدول نتایج '!$L$38</f>
        <v/>
      </c>
      <c r="AD7" s="98" t="str">
        <f>'جدول نتایج '!$L$39</f>
        <v/>
      </c>
      <c r="AE7" s="123">
        <f t="array" ref="AE7:AI7">TRANSPOSE('جدول نتایج '!M40:M44)</f>
        <v>0</v>
      </c>
      <c r="AF7" s="123">
        <v>0</v>
      </c>
      <c r="AG7" s="123">
        <v>0</v>
      </c>
      <c r="AH7" s="123">
        <v>0</v>
      </c>
      <c r="AI7" s="123">
        <v>0</v>
      </c>
      <c r="AJ7" s="519"/>
      <c r="AK7" s="520"/>
      <c r="AL7" s="521"/>
    </row>
    <row r="8" spans="1:74" ht="15" customHeight="1" x14ac:dyDescent="0.25">
      <c r="A8" s="99">
        <v>4</v>
      </c>
      <c r="B8" s="98">
        <f>'جدول نتایج '!$O$13</f>
        <v>0</v>
      </c>
      <c r="C8" s="98">
        <f>'جدول نتایج '!$O$14</f>
        <v>0</v>
      </c>
      <c r="D8" s="98">
        <f>'جدول نتایج '!$O$15</f>
        <v>0</v>
      </c>
      <c r="E8" s="99">
        <f>'جدول نتایج '!$O$16</f>
        <v>0</v>
      </c>
      <c r="F8" s="99" t="str">
        <f t="array" ref="F8:Z8">TRANSPOSE('جدول نتایج '!Q21:Q35)</f>
        <v/>
      </c>
      <c r="G8" s="99" t="str">
        <v/>
      </c>
      <c r="H8" s="99" t="str">
        <v/>
      </c>
      <c r="I8" s="99" t="str">
        <v/>
      </c>
      <c r="J8" s="99" t="str">
        <v/>
      </c>
      <c r="K8" s="99" t="str">
        <v/>
      </c>
      <c r="L8" s="99" t="str">
        <v/>
      </c>
      <c r="M8" s="99" t="str">
        <v/>
      </c>
      <c r="N8" s="99" t="str">
        <v/>
      </c>
      <c r="O8" s="99" t="str">
        <v/>
      </c>
      <c r="P8" s="99" t="str">
        <v/>
      </c>
      <c r="Q8" s="99" t="str">
        <v/>
      </c>
      <c r="R8" s="99" t="str">
        <v/>
      </c>
      <c r="S8" s="99" t="str">
        <v/>
      </c>
      <c r="T8" s="99" t="str">
        <v/>
      </c>
      <c r="U8" s="133" t="e">
        <v>#N/A</v>
      </c>
      <c r="V8" s="133" t="e">
        <v>#N/A</v>
      </c>
      <c r="W8" s="133" t="e">
        <v>#N/A</v>
      </c>
      <c r="X8" s="133" t="e">
        <v>#N/A</v>
      </c>
      <c r="Y8" s="133" t="e">
        <v>#N/A</v>
      </c>
      <c r="Z8" s="133" t="e">
        <v>#N/A</v>
      </c>
      <c r="AA8" s="99" t="str">
        <f>'جدول نتایج '!$Q$36</f>
        <v/>
      </c>
      <c r="AB8" s="56" t="str">
        <f>'جدول نتایج '!$Q$37</f>
        <v/>
      </c>
      <c r="AC8" s="98" t="str">
        <f>'جدول نتایج '!$P$38</f>
        <v/>
      </c>
      <c r="AD8" s="98" t="str">
        <f>'جدول نتایج '!$P$39</f>
        <v/>
      </c>
      <c r="AE8" s="123">
        <f t="array" ref="AE8:AI8">TRANSPOSE('جدول نتایج '!Q40:Q44)</f>
        <v>0</v>
      </c>
      <c r="AF8" s="123">
        <v>0</v>
      </c>
      <c r="AG8" s="123">
        <v>0</v>
      </c>
      <c r="AH8" s="123">
        <v>0</v>
      </c>
      <c r="AI8" s="123">
        <v>0</v>
      </c>
      <c r="AJ8" s="519"/>
      <c r="AK8" s="520"/>
      <c r="AL8" s="521"/>
    </row>
    <row r="9" spans="1:74" ht="15" customHeight="1" x14ac:dyDescent="0.25">
      <c r="A9" s="99">
        <v>5</v>
      </c>
      <c r="B9" s="98">
        <f>'جدول نتایج '!$S$13</f>
        <v>0</v>
      </c>
      <c r="C9" s="98">
        <f>'جدول نتایج '!$S$14</f>
        <v>0</v>
      </c>
      <c r="D9" s="98">
        <f>'جدول نتایج '!$S$15</f>
        <v>0</v>
      </c>
      <c r="E9" s="99">
        <f>'جدول نتایج '!$S$16</f>
        <v>0</v>
      </c>
      <c r="F9" s="99" t="str">
        <f t="array" ref="F9:Z9">TRANSPOSE('جدول نتایج '!U21:U35)</f>
        <v/>
      </c>
      <c r="G9" s="99" t="str">
        <v/>
      </c>
      <c r="H9" s="99" t="str">
        <v/>
      </c>
      <c r="I9" s="99" t="str">
        <v/>
      </c>
      <c r="J9" s="99" t="str">
        <v/>
      </c>
      <c r="K9" s="99" t="str">
        <v/>
      </c>
      <c r="L9" s="99" t="str">
        <v/>
      </c>
      <c r="M9" s="99" t="str">
        <v/>
      </c>
      <c r="N9" s="99" t="str">
        <v/>
      </c>
      <c r="O9" s="99" t="str">
        <v/>
      </c>
      <c r="P9" s="99" t="str">
        <v/>
      </c>
      <c r="Q9" s="99" t="str">
        <v/>
      </c>
      <c r="R9" s="99" t="str">
        <v/>
      </c>
      <c r="S9" s="99" t="str">
        <v/>
      </c>
      <c r="T9" s="99" t="str">
        <v/>
      </c>
      <c r="U9" s="133" t="e">
        <v>#N/A</v>
      </c>
      <c r="V9" s="133" t="e">
        <v>#N/A</v>
      </c>
      <c r="W9" s="133" t="e">
        <v>#N/A</v>
      </c>
      <c r="X9" s="133" t="e">
        <v>#N/A</v>
      </c>
      <c r="Y9" s="133" t="e">
        <v>#N/A</v>
      </c>
      <c r="Z9" s="133" t="e">
        <v>#N/A</v>
      </c>
      <c r="AA9" s="99" t="str">
        <f>'جدول نتایج '!$U$36</f>
        <v/>
      </c>
      <c r="AB9" s="56" t="str">
        <f>'جدول نتایج '!$U$37</f>
        <v/>
      </c>
      <c r="AC9" s="98" t="str">
        <f>'جدول نتایج '!$T$38</f>
        <v/>
      </c>
      <c r="AD9" s="98" t="str">
        <f>'جدول نتایج '!$T$39</f>
        <v/>
      </c>
      <c r="AE9" s="123">
        <f t="array" ref="AE9:AI9">TRANSPOSE('جدول نتایج '!U40:U44)</f>
        <v>0</v>
      </c>
      <c r="AF9" s="123">
        <v>0</v>
      </c>
      <c r="AG9" s="123">
        <v>0</v>
      </c>
      <c r="AH9" s="123">
        <v>0</v>
      </c>
      <c r="AI9" s="123">
        <v>0</v>
      </c>
      <c r="AJ9" s="519"/>
      <c r="AK9" s="520"/>
      <c r="AL9" s="521"/>
    </row>
    <row r="10" spans="1:74" ht="15" customHeight="1" x14ac:dyDescent="0.25">
      <c r="A10" s="99">
        <v>6</v>
      </c>
      <c r="B10" s="98">
        <f>'جدول نتایج '!$W$13</f>
        <v>0</v>
      </c>
      <c r="C10" s="98">
        <f>'جدول نتایج '!$W$14</f>
        <v>0</v>
      </c>
      <c r="D10" s="98">
        <f>'جدول نتایج '!$W$15</f>
        <v>0</v>
      </c>
      <c r="E10" s="99">
        <f>'جدول نتایج '!$W$16</f>
        <v>0</v>
      </c>
      <c r="F10" s="99" t="str">
        <f t="array" ref="F10:Z10">TRANSPOSE('جدول نتایج '!Y21:Y35)</f>
        <v/>
      </c>
      <c r="G10" s="99" t="str">
        <v/>
      </c>
      <c r="H10" s="99" t="str">
        <v/>
      </c>
      <c r="I10" s="99" t="str">
        <v/>
      </c>
      <c r="J10" s="99" t="str">
        <v/>
      </c>
      <c r="K10" s="99" t="str">
        <v/>
      </c>
      <c r="L10" s="99" t="str">
        <v/>
      </c>
      <c r="M10" s="99" t="str">
        <v/>
      </c>
      <c r="N10" s="99" t="str">
        <v/>
      </c>
      <c r="O10" s="99" t="str">
        <v/>
      </c>
      <c r="P10" s="99" t="str">
        <v/>
      </c>
      <c r="Q10" s="99" t="str">
        <v/>
      </c>
      <c r="R10" s="99" t="str">
        <v/>
      </c>
      <c r="S10" s="99" t="str">
        <v/>
      </c>
      <c r="T10" s="99" t="str">
        <v/>
      </c>
      <c r="U10" s="133" t="e">
        <v>#N/A</v>
      </c>
      <c r="V10" s="133" t="e">
        <v>#N/A</v>
      </c>
      <c r="W10" s="133" t="e">
        <v>#N/A</v>
      </c>
      <c r="X10" s="133" t="e">
        <v>#N/A</v>
      </c>
      <c r="Y10" s="133" t="e">
        <v>#N/A</v>
      </c>
      <c r="Z10" s="133" t="e">
        <v>#N/A</v>
      </c>
      <c r="AA10" s="99" t="str">
        <f>'جدول نتایج '!$Y$36</f>
        <v/>
      </c>
      <c r="AB10" s="56" t="str">
        <f>'جدول نتایج '!$Y$37</f>
        <v/>
      </c>
      <c r="AC10" s="98" t="str">
        <f>'جدول نتایج '!$X$38</f>
        <v/>
      </c>
      <c r="AD10" s="98" t="str">
        <f>'جدول نتایج '!$X$39</f>
        <v/>
      </c>
      <c r="AE10" s="123">
        <f t="array" ref="AE10:AI10">TRANSPOSE('جدول نتایج '!Y40:Y44)</f>
        <v>0</v>
      </c>
      <c r="AF10" s="123">
        <v>0</v>
      </c>
      <c r="AG10" s="123">
        <v>0</v>
      </c>
      <c r="AH10" s="123">
        <v>0</v>
      </c>
      <c r="AI10" s="123">
        <v>0</v>
      </c>
      <c r="AJ10" s="519"/>
      <c r="AK10" s="520"/>
      <c r="AL10" s="521"/>
    </row>
    <row r="11" spans="1:74" ht="15" customHeight="1" x14ac:dyDescent="0.25">
      <c r="A11" s="99">
        <v>7</v>
      </c>
      <c r="B11" s="98">
        <f>'جدول نتایج '!$AA$13</f>
        <v>0</v>
      </c>
      <c r="C11" s="98">
        <f>'جدول نتایج '!$AA$14</f>
        <v>0</v>
      </c>
      <c r="D11" s="98">
        <f>'جدول نتایج '!$AA$15</f>
        <v>0</v>
      </c>
      <c r="E11" s="99">
        <f>'جدول نتایج '!$AA$16</f>
        <v>0</v>
      </c>
      <c r="F11" s="99" t="str">
        <f t="array" ref="F11:Z11">TRANSPOSE('جدول نتایج '!AC21:AC35)</f>
        <v/>
      </c>
      <c r="G11" s="99" t="str">
        <v/>
      </c>
      <c r="H11" s="99" t="str">
        <v/>
      </c>
      <c r="I11" s="99" t="str">
        <v/>
      </c>
      <c r="J11" s="99" t="str">
        <v/>
      </c>
      <c r="K11" s="99" t="str">
        <v/>
      </c>
      <c r="L11" s="99" t="str">
        <v/>
      </c>
      <c r="M11" s="99" t="str">
        <v/>
      </c>
      <c r="N11" s="99" t="str">
        <v/>
      </c>
      <c r="O11" s="99" t="str">
        <v/>
      </c>
      <c r="P11" s="99" t="str">
        <v/>
      </c>
      <c r="Q11" s="99" t="str">
        <v/>
      </c>
      <c r="R11" s="99" t="str">
        <v/>
      </c>
      <c r="S11" s="99" t="str">
        <v/>
      </c>
      <c r="T11" s="99" t="str">
        <v/>
      </c>
      <c r="U11" s="133" t="e">
        <v>#N/A</v>
      </c>
      <c r="V11" s="133" t="e">
        <v>#N/A</v>
      </c>
      <c r="W11" s="133" t="e">
        <v>#N/A</v>
      </c>
      <c r="X11" s="133" t="e">
        <v>#N/A</v>
      </c>
      <c r="Y11" s="133" t="e">
        <v>#N/A</v>
      </c>
      <c r="Z11" s="133" t="e">
        <v>#N/A</v>
      </c>
      <c r="AA11" s="99" t="str">
        <f>'جدول نتایج '!$AC$36</f>
        <v/>
      </c>
      <c r="AB11" s="56" t="str">
        <f>'جدول نتایج '!$AC$37</f>
        <v/>
      </c>
      <c r="AC11" s="98" t="str">
        <f>'جدول نتایج '!$AB$38</f>
        <v/>
      </c>
      <c r="AD11" s="98" t="str">
        <f>'جدول نتایج '!$AB$39</f>
        <v/>
      </c>
      <c r="AE11" s="123">
        <f t="array" ref="AE11:AI11">TRANSPOSE('جدول نتایج '!AC40:AC44)</f>
        <v>0</v>
      </c>
      <c r="AF11" s="123">
        <v>0</v>
      </c>
      <c r="AG11" s="123">
        <v>0</v>
      </c>
      <c r="AH11" s="123">
        <v>0</v>
      </c>
      <c r="AI11" s="123">
        <v>0</v>
      </c>
      <c r="AJ11" s="519"/>
      <c r="AK11" s="520"/>
      <c r="AL11" s="521"/>
      <c r="AN11" s="134"/>
      <c r="AO11" s="134"/>
      <c r="AP11" s="135"/>
      <c r="AQ11" s="135"/>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4"/>
      <c r="BN11" s="134"/>
      <c r="BO11" s="134"/>
      <c r="BP11" s="134"/>
      <c r="BQ11" s="134"/>
      <c r="BR11" s="134"/>
      <c r="BS11" s="134"/>
      <c r="BT11" s="135"/>
      <c r="BU11" s="134"/>
      <c r="BV11" s="134"/>
    </row>
    <row r="12" spans="1:74" ht="15" customHeight="1" x14ac:dyDescent="0.25">
      <c r="A12" s="99">
        <v>8</v>
      </c>
      <c r="B12" s="98">
        <f>'جدول نتایج '!$AE$13</f>
        <v>0</v>
      </c>
      <c r="C12" s="98">
        <f>'جدول نتایج '!$AE$14</f>
        <v>0</v>
      </c>
      <c r="D12" s="98">
        <f>'جدول نتایج '!$AE$15</f>
        <v>0</v>
      </c>
      <c r="E12" s="99">
        <f>'جدول نتایج '!$AE$16</f>
        <v>0</v>
      </c>
      <c r="F12" s="99" t="str">
        <f t="array" ref="F12:Z12">TRANSPOSE('جدول نتایج '!AG21:AG35)</f>
        <v/>
      </c>
      <c r="G12" s="99" t="str">
        <v/>
      </c>
      <c r="H12" s="99" t="str">
        <v/>
      </c>
      <c r="I12" s="99" t="str">
        <v/>
      </c>
      <c r="J12" s="99" t="str">
        <v/>
      </c>
      <c r="K12" s="99" t="str">
        <v/>
      </c>
      <c r="L12" s="99" t="str">
        <v/>
      </c>
      <c r="M12" s="99" t="str">
        <v/>
      </c>
      <c r="N12" s="99" t="str">
        <v/>
      </c>
      <c r="O12" s="99" t="str">
        <v/>
      </c>
      <c r="P12" s="99" t="str">
        <v/>
      </c>
      <c r="Q12" s="99" t="str">
        <v/>
      </c>
      <c r="R12" s="99" t="str">
        <v/>
      </c>
      <c r="S12" s="99" t="str">
        <v/>
      </c>
      <c r="T12" s="99" t="str">
        <v/>
      </c>
      <c r="U12" s="133" t="e">
        <v>#N/A</v>
      </c>
      <c r="V12" s="133" t="e">
        <v>#N/A</v>
      </c>
      <c r="W12" s="133" t="e">
        <v>#N/A</v>
      </c>
      <c r="X12" s="133" t="e">
        <v>#N/A</v>
      </c>
      <c r="Y12" s="133" t="e">
        <v>#N/A</v>
      </c>
      <c r="Z12" s="133" t="e">
        <v>#N/A</v>
      </c>
      <c r="AA12" s="99" t="str">
        <f>'جدول نتایج '!$AG$36</f>
        <v/>
      </c>
      <c r="AB12" s="56" t="str">
        <f>'جدول نتایج '!$AG$37</f>
        <v/>
      </c>
      <c r="AC12" s="98" t="str">
        <f>'جدول نتایج '!$AF$38</f>
        <v/>
      </c>
      <c r="AD12" s="98" t="str">
        <f>'جدول نتایج '!$AF$39</f>
        <v/>
      </c>
      <c r="AE12" s="123">
        <f t="array" ref="AE12:AI12">TRANSPOSE('جدول نتایج '!AG40:AG44)</f>
        <v>0</v>
      </c>
      <c r="AF12" s="123">
        <v>0</v>
      </c>
      <c r="AG12" s="123">
        <v>0</v>
      </c>
      <c r="AH12" s="123">
        <v>0</v>
      </c>
      <c r="AI12" s="123">
        <v>0</v>
      </c>
      <c r="AJ12" s="519"/>
      <c r="AK12" s="520"/>
      <c r="AL12" s="521"/>
      <c r="AN12" s="136"/>
      <c r="AO12" s="136"/>
      <c r="AP12" s="137"/>
      <c r="AQ12" s="138"/>
      <c r="AR12" s="136"/>
      <c r="AS12" s="136"/>
      <c r="AT12" s="139"/>
      <c r="AU12" s="139"/>
      <c r="AV12" s="136"/>
      <c r="AW12" s="136"/>
      <c r="AX12" s="136"/>
      <c r="AY12" s="136"/>
      <c r="AZ12" s="139"/>
      <c r="BA12" s="139"/>
      <c r="BB12" s="136"/>
      <c r="BC12" s="136"/>
      <c r="BD12" s="136"/>
      <c r="BE12" s="136"/>
      <c r="BF12" s="139"/>
      <c r="BG12" s="139"/>
      <c r="BH12" s="136"/>
      <c r="BI12" s="136"/>
      <c r="BJ12" s="136"/>
      <c r="BK12" s="136"/>
      <c r="BL12" s="139"/>
      <c r="BM12" s="139"/>
      <c r="BN12" s="136"/>
      <c r="BO12" s="136"/>
      <c r="BP12" s="138"/>
      <c r="BQ12" s="136"/>
      <c r="BR12" s="136"/>
      <c r="BS12" s="136"/>
      <c r="BT12" s="139"/>
      <c r="BU12" s="139"/>
      <c r="BV12" s="137"/>
    </row>
    <row r="13" spans="1:74" ht="15" customHeight="1" x14ac:dyDescent="0.25">
      <c r="A13" s="99">
        <v>9</v>
      </c>
      <c r="B13" s="98">
        <f>'جدول نتایج '!$AI$13</f>
        <v>0</v>
      </c>
      <c r="C13" s="98">
        <f>'جدول نتایج '!$AI$14</f>
        <v>0</v>
      </c>
      <c r="D13" s="98">
        <f>'جدول نتایج '!$AI$15</f>
        <v>0</v>
      </c>
      <c r="E13" s="99">
        <f>'جدول نتایج '!$AI$16</f>
        <v>0</v>
      </c>
      <c r="F13" s="99" t="str">
        <f t="array" ref="F13:Z13">TRANSPOSE('جدول نتایج '!AK21:AK35)</f>
        <v/>
      </c>
      <c r="G13" s="99" t="str">
        <v/>
      </c>
      <c r="H13" s="99" t="str">
        <v/>
      </c>
      <c r="I13" s="99" t="str">
        <v/>
      </c>
      <c r="J13" s="99" t="str">
        <v/>
      </c>
      <c r="K13" s="99" t="str">
        <v/>
      </c>
      <c r="L13" s="99" t="str">
        <v/>
      </c>
      <c r="M13" s="99" t="str">
        <v/>
      </c>
      <c r="N13" s="99" t="str">
        <v/>
      </c>
      <c r="O13" s="99" t="str">
        <v/>
      </c>
      <c r="P13" s="99" t="str">
        <v/>
      </c>
      <c r="Q13" s="99" t="str">
        <v/>
      </c>
      <c r="R13" s="99" t="str">
        <v/>
      </c>
      <c r="S13" s="99" t="str">
        <v/>
      </c>
      <c r="T13" s="99" t="str">
        <v/>
      </c>
      <c r="U13" s="133" t="e">
        <v>#N/A</v>
      </c>
      <c r="V13" s="133" t="e">
        <v>#N/A</v>
      </c>
      <c r="W13" s="133" t="e">
        <v>#N/A</v>
      </c>
      <c r="X13" s="133" t="e">
        <v>#N/A</v>
      </c>
      <c r="Y13" s="133" t="e">
        <v>#N/A</v>
      </c>
      <c r="Z13" s="133" t="e">
        <v>#N/A</v>
      </c>
      <c r="AA13" s="99" t="str">
        <f>'جدول نتایج '!$AK$36</f>
        <v/>
      </c>
      <c r="AB13" s="56" t="str">
        <f>'جدول نتایج '!$AK$37</f>
        <v/>
      </c>
      <c r="AC13" s="98" t="str">
        <f>'جدول نتایج '!$AJ$38</f>
        <v/>
      </c>
      <c r="AD13" s="98" t="str">
        <f>'جدول نتایج '!$AJ$39</f>
        <v/>
      </c>
      <c r="AE13" s="123">
        <f t="array" ref="AE13:AI13">TRANSPOSE('جدول نتایج '!AK40:AK44)</f>
        <v>0</v>
      </c>
      <c r="AF13" s="123">
        <v>0</v>
      </c>
      <c r="AG13" s="123">
        <v>0</v>
      </c>
      <c r="AH13" s="123">
        <v>0</v>
      </c>
      <c r="AI13" s="123">
        <v>0</v>
      </c>
      <c r="AJ13" s="519"/>
      <c r="AK13" s="520"/>
      <c r="AL13" s="521"/>
    </row>
    <row r="14" spans="1:74" ht="15" customHeight="1" x14ac:dyDescent="0.25">
      <c r="A14" s="99">
        <v>10</v>
      </c>
      <c r="B14" s="98">
        <f>'جدول نتایج '!$AM$13</f>
        <v>0</v>
      </c>
      <c r="C14" s="98">
        <f>'جدول نتایج '!$AM$14</f>
        <v>0</v>
      </c>
      <c r="D14" s="98">
        <f>'جدول نتایج '!$AM$15</f>
        <v>0</v>
      </c>
      <c r="E14" s="99">
        <f>'جدول نتایج '!$AM$16</f>
        <v>0</v>
      </c>
      <c r="F14" s="99" t="str">
        <f t="array" ref="F14:Z14">TRANSPOSE('جدول نتایج '!AO21:AO35)</f>
        <v/>
      </c>
      <c r="G14" s="99" t="str">
        <v/>
      </c>
      <c r="H14" s="99" t="str">
        <v/>
      </c>
      <c r="I14" s="99" t="str">
        <v/>
      </c>
      <c r="J14" s="99" t="str">
        <v/>
      </c>
      <c r="K14" s="99" t="str">
        <v/>
      </c>
      <c r="L14" s="99" t="str">
        <v/>
      </c>
      <c r="M14" s="99" t="str">
        <v/>
      </c>
      <c r="N14" s="99" t="str">
        <v/>
      </c>
      <c r="O14" s="99" t="str">
        <v/>
      </c>
      <c r="P14" s="99" t="str">
        <v/>
      </c>
      <c r="Q14" s="99" t="str">
        <v/>
      </c>
      <c r="R14" s="99" t="str">
        <v/>
      </c>
      <c r="S14" s="99" t="str">
        <v/>
      </c>
      <c r="T14" s="99" t="str">
        <v/>
      </c>
      <c r="U14" s="133" t="e">
        <v>#N/A</v>
      </c>
      <c r="V14" s="133" t="e">
        <v>#N/A</v>
      </c>
      <c r="W14" s="133" t="e">
        <v>#N/A</v>
      </c>
      <c r="X14" s="133" t="e">
        <v>#N/A</v>
      </c>
      <c r="Y14" s="133" t="e">
        <v>#N/A</v>
      </c>
      <c r="Z14" s="133" t="e">
        <v>#N/A</v>
      </c>
      <c r="AA14" s="99" t="str">
        <f>'جدول نتایج '!$AO$36</f>
        <v/>
      </c>
      <c r="AB14" s="56" t="str">
        <f>'جدول نتایج '!$AO$37</f>
        <v/>
      </c>
      <c r="AC14" s="98" t="str">
        <f>'جدول نتایج '!$AN$38</f>
        <v/>
      </c>
      <c r="AD14" s="98" t="str">
        <f>'جدول نتایج '!$AN$39</f>
        <v/>
      </c>
      <c r="AE14" s="123">
        <f t="array" ref="AE14:AI14">TRANSPOSE('جدول نتایج '!AO40:AO44)</f>
        <v>0</v>
      </c>
      <c r="AF14" s="123">
        <v>0</v>
      </c>
      <c r="AG14" s="123">
        <v>0</v>
      </c>
      <c r="AH14" s="123">
        <v>0</v>
      </c>
      <c r="AI14" s="123">
        <v>0</v>
      </c>
      <c r="AJ14" s="519"/>
      <c r="AK14" s="520"/>
      <c r="AL14" s="521"/>
    </row>
    <row r="15" spans="1:74" ht="15" customHeight="1" x14ac:dyDescent="0.25">
      <c r="A15" s="99">
        <v>11</v>
      </c>
      <c r="B15" s="98">
        <f>'جدول نتایج '!$AQ$13</f>
        <v>0</v>
      </c>
      <c r="C15" s="98">
        <f>'جدول نتایج '!$AQ$14</f>
        <v>0</v>
      </c>
      <c r="D15" s="98">
        <f>'جدول نتایج '!$AQ$15</f>
        <v>0</v>
      </c>
      <c r="E15" s="99">
        <f>'جدول نتایج '!$AQ$16</f>
        <v>0</v>
      </c>
      <c r="F15" s="99" t="str">
        <f t="array" ref="F15:Z15">TRANSPOSE('جدول نتایج '!AS21:AS35)</f>
        <v/>
      </c>
      <c r="G15" s="99" t="str">
        <v/>
      </c>
      <c r="H15" s="99" t="str">
        <v/>
      </c>
      <c r="I15" s="99" t="str">
        <v/>
      </c>
      <c r="J15" s="99" t="str">
        <v/>
      </c>
      <c r="K15" s="99" t="str">
        <v/>
      </c>
      <c r="L15" s="99" t="str">
        <v/>
      </c>
      <c r="M15" s="99" t="str">
        <v/>
      </c>
      <c r="N15" s="99" t="str">
        <v/>
      </c>
      <c r="O15" s="99" t="str">
        <v/>
      </c>
      <c r="P15" s="99" t="str">
        <v/>
      </c>
      <c r="Q15" s="99" t="str">
        <v/>
      </c>
      <c r="R15" s="99" t="str">
        <v/>
      </c>
      <c r="S15" s="99" t="str">
        <v/>
      </c>
      <c r="T15" s="99" t="str">
        <v/>
      </c>
      <c r="U15" s="133" t="e">
        <v>#N/A</v>
      </c>
      <c r="V15" s="133" t="e">
        <v>#N/A</v>
      </c>
      <c r="W15" s="133" t="e">
        <v>#N/A</v>
      </c>
      <c r="X15" s="133" t="e">
        <v>#N/A</v>
      </c>
      <c r="Y15" s="133" t="e">
        <v>#N/A</v>
      </c>
      <c r="Z15" s="133" t="e">
        <v>#N/A</v>
      </c>
      <c r="AA15" s="99" t="str">
        <f>'جدول نتایج '!$AS$36</f>
        <v/>
      </c>
      <c r="AB15" s="56" t="str">
        <f>'جدول نتایج '!$AS$37</f>
        <v/>
      </c>
      <c r="AC15" s="98" t="str">
        <f>'جدول نتایج '!$AR$38</f>
        <v/>
      </c>
      <c r="AD15" s="98" t="str">
        <f>'جدول نتایج '!$AR$39</f>
        <v/>
      </c>
      <c r="AE15" s="123">
        <f t="array" ref="AE15:AI15">TRANSPOSE('جدول نتایج '!AS40:AS44)</f>
        <v>0</v>
      </c>
      <c r="AF15" s="123">
        <v>0</v>
      </c>
      <c r="AG15" s="123">
        <v>0</v>
      </c>
      <c r="AH15" s="123">
        <v>0</v>
      </c>
      <c r="AI15" s="123">
        <v>0</v>
      </c>
      <c r="AJ15" s="519"/>
      <c r="AK15" s="520"/>
      <c r="AL15" s="521"/>
    </row>
    <row r="16" spans="1:74" ht="15" customHeight="1" x14ac:dyDescent="0.25">
      <c r="A16" s="99">
        <v>12</v>
      </c>
      <c r="B16" s="98">
        <f>'جدول نتایج '!$AU$13</f>
        <v>0</v>
      </c>
      <c r="C16" s="98">
        <f>'جدول نتایج '!$AU$14</f>
        <v>0</v>
      </c>
      <c r="D16" s="98">
        <f>'جدول نتایج '!$AU$15</f>
        <v>0</v>
      </c>
      <c r="E16" s="99">
        <f>'جدول نتایج '!$AU$16</f>
        <v>0</v>
      </c>
      <c r="F16" s="99" t="str">
        <f t="array" ref="F16:Z16">TRANSPOSE('جدول نتایج '!AW21:AW35)</f>
        <v/>
      </c>
      <c r="G16" s="99" t="str">
        <v/>
      </c>
      <c r="H16" s="99" t="str">
        <v/>
      </c>
      <c r="I16" s="99" t="str">
        <v/>
      </c>
      <c r="J16" s="99" t="str">
        <v/>
      </c>
      <c r="K16" s="99" t="str">
        <v/>
      </c>
      <c r="L16" s="99" t="str">
        <v/>
      </c>
      <c r="M16" s="99" t="str">
        <v/>
      </c>
      <c r="N16" s="99" t="str">
        <v/>
      </c>
      <c r="O16" s="99" t="str">
        <v/>
      </c>
      <c r="P16" s="99" t="str">
        <v/>
      </c>
      <c r="Q16" s="99" t="str">
        <v/>
      </c>
      <c r="R16" s="99" t="str">
        <v/>
      </c>
      <c r="S16" s="99" t="str">
        <v/>
      </c>
      <c r="T16" s="99" t="str">
        <v/>
      </c>
      <c r="U16" s="133" t="e">
        <v>#N/A</v>
      </c>
      <c r="V16" s="133" t="e">
        <v>#N/A</v>
      </c>
      <c r="W16" s="133" t="e">
        <v>#N/A</v>
      </c>
      <c r="X16" s="133" t="e">
        <v>#N/A</v>
      </c>
      <c r="Y16" s="133" t="e">
        <v>#N/A</v>
      </c>
      <c r="Z16" s="133" t="e">
        <v>#N/A</v>
      </c>
      <c r="AA16" s="99" t="str">
        <f>'جدول نتایج '!$AW$36</f>
        <v/>
      </c>
      <c r="AB16" s="56" t="str">
        <f>'جدول نتایج '!$AW$37</f>
        <v/>
      </c>
      <c r="AC16" s="98" t="str">
        <f>'جدول نتایج '!$AV$38</f>
        <v/>
      </c>
      <c r="AD16" s="98" t="str">
        <f>'جدول نتایج '!$AV$39</f>
        <v/>
      </c>
      <c r="AE16" s="123">
        <f t="array" ref="AE16:AI16">TRANSPOSE('جدول نتایج '!AW40:AW44)</f>
        <v>0</v>
      </c>
      <c r="AF16" s="123">
        <v>0</v>
      </c>
      <c r="AG16" s="123">
        <v>0</v>
      </c>
      <c r="AH16" s="123">
        <v>0</v>
      </c>
      <c r="AI16" s="123">
        <v>0</v>
      </c>
      <c r="AJ16" s="519"/>
      <c r="AK16" s="520"/>
      <c r="AL16" s="521"/>
    </row>
    <row r="17" spans="1:38" ht="15" customHeight="1" x14ac:dyDescent="0.25">
      <c r="A17" s="99">
        <v>13</v>
      </c>
      <c r="B17" s="98">
        <f>'جدول نتایج '!$AY$13</f>
        <v>0</v>
      </c>
      <c r="C17" s="98">
        <f>'جدول نتایج '!$AY$14</f>
        <v>0</v>
      </c>
      <c r="D17" s="98">
        <f>'جدول نتایج '!$AY$15</f>
        <v>0</v>
      </c>
      <c r="E17" s="99">
        <f>'جدول نتایج '!$AY$16</f>
        <v>0</v>
      </c>
      <c r="F17" s="99" t="str">
        <f t="array" ref="F17:Z17">TRANSPOSE('جدول نتایج '!BA21:BA35)</f>
        <v/>
      </c>
      <c r="G17" s="99" t="str">
        <v/>
      </c>
      <c r="H17" s="99" t="str">
        <v/>
      </c>
      <c r="I17" s="99" t="str">
        <v/>
      </c>
      <c r="J17" s="99" t="str">
        <v/>
      </c>
      <c r="K17" s="99" t="str">
        <v/>
      </c>
      <c r="L17" s="99" t="str">
        <v/>
      </c>
      <c r="M17" s="99" t="str">
        <v/>
      </c>
      <c r="N17" s="99" t="str">
        <v/>
      </c>
      <c r="O17" s="99" t="str">
        <v/>
      </c>
      <c r="P17" s="99" t="str">
        <v/>
      </c>
      <c r="Q17" s="99" t="str">
        <v/>
      </c>
      <c r="R17" s="99" t="str">
        <v/>
      </c>
      <c r="S17" s="99" t="str">
        <v/>
      </c>
      <c r="T17" s="99" t="str">
        <v/>
      </c>
      <c r="U17" s="133" t="e">
        <v>#N/A</v>
      </c>
      <c r="V17" s="133" t="e">
        <v>#N/A</v>
      </c>
      <c r="W17" s="133" t="e">
        <v>#N/A</v>
      </c>
      <c r="X17" s="133" t="e">
        <v>#N/A</v>
      </c>
      <c r="Y17" s="133" t="e">
        <v>#N/A</v>
      </c>
      <c r="Z17" s="133" t="e">
        <v>#N/A</v>
      </c>
      <c r="AA17" s="99" t="str">
        <f>'جدول نتایج '!$BA$36</f>
        <v/>
      </c>
      <c r="AB17" s="56" t="str">
        <f>'جدول نتایج '!$BA$37</f>
        <v/>
      </c>
      <c r="AC17" s="98" t="str">
        <f>'جدول نتایج '!$AZ$38</f>
        <v/>
      </c>
      <c r="AD17" s="98" t="str">
        <f>'جدول نتایج '!$AZ$39</f>
        <v/>
      </c>
      <c r="AE17" s="123">
        <f t="array" ref="AE17:AI17">TRANSPOSE('جدول نتایج '!BA40:BA44)</f>
        <v>0</v>
      </c>
      <c r="AF17" s="123">
        <v>0</v>
      </c>
      <c r="AG17" s="123">
        <v>0</v>
      </c>
      <c r="AH17" s="123">
        <v>0</v>
      </c>
      <c r="AI17" s="123">
        <v>0</v>
      </c>
      <c r="AJ17" s="519"/>
      <c r="AK17" s="520"/>
      <c r="AL17" s="521"/>
    </row>
    <row r="18" spans="1:38" ht="15" customHeight="1" x14ac:dyDescent="0.25">
      <c r="A18" s="99">
        <v>14</v>
      </c>
      <c r="B18" s="98">
        <f>'جدول نتایج '!$BC$13</f>
        <v>0</v>
      </c>
      <c r="C18" s="98">
        <f>'جدول نتایج '!$BC$14</f>
        <v>0</v>
      </c>
      <c r="D18" s="98">
        <f>'جدول نتایج '!$BC$15</f>
        <v>0</v>
      </c>
      <c r="E18" s="99">
        <f>'جدول نتایج '!$BC$16</f>
        <v>0</v>
      </c>
      <c r="F18" s="99" t="str">
        <f t="array" ref="F18:Z18">TRANSPOSE('جدول نتایج '!BE21:BE35)</f>
        <v/>
      </c>
      <c r="G18" s="99" t="str">
        <v/>
      </c>
      <c r="H18" s="99" t="str">
        <v/>
      </c>
      <c r="I18" s="99" t="str">
        <v/>
      </c>
      <c r="J18" s="99" t="str">
        <v/>
      </c>
      <c r="K18" s="99" t="str">
        <v/>
      </c>
      <c r="L18" s="99" t="str">
        <v/>
      </c>
      <c r="M18" s="99" t="str">
        <v/>
      </c>
      <c r="N18" s="99" t="str">
        <v/>
      </c>
      <c r="O18" s="99" t="str">
        <v/>
      </c>
      <c r="P18" s="99" t="str">
        <v/>
      </c>
      <c r="Q18" s="99" t="str">
        <v/>
      </c>
      <c r="R18" s="99" t="str">
        <v/>
      </c>
      <c r="S18" s="99" t="str">
        <v/>
      </c>
      <c r="T18" s="99" t="str">
        <v/>
      </c>
      <c r="U18" s="133" t="e">
        <v>#N/A</v>
      </c>
      <c r="V18" s="133" t="e">
        <v>#N/A</v>
      </c>
      <c r="W18" s="133" t="e">
        <v>#N/A</v>
      </c>
      <c r="X18" s="133" t="e">
        <v>#N/A</v>
      </c>
      <c r="Y18" s="133" t="e">
        <v>#N/A</v>
      </c>
      <c r="Z18" s="133" t="e">
        <v>#N/A</v>
      </c>
      <c r="AA18" s="99" t="str">
        <f>'جدول نتایج '!$BE$36</f>
        <v/>
      </c>
      <c r="AB18" s="56" t="str">
        <f>'جدول نتایج '!$BE$37</f>
        <v/>
      </c>
      <c r="AC18" s="98" t="str">
        <f>'جدول نتایج '!$BD$38</f>
        <v/>
      </c>
      <c r="AD18" s="98" t="str">
        <f>'جدول نتایج '!$BD$39</f>
        <v/>
      </c>
      <c r="AE18" s="123">
        <f t="array" ref="AE18:AI18">TRANSPOSE('جدول نتایج '!BE40:BE44)</f>
        <v>0</v>
      </c>
      <c r="AF18" s="123">
        <v>0</v>
      </c>
      <c r="AG18" s="123">
        <v>0</v>
      </c>
      <c r="AH18" s="123">
        <v>0</v>
      </c>
      <c r="AI18" s="123">
        <v>0</v>
      </c>
      <c r="AJ18" s="519"/>
      <c r="AK18" s="520"/>
      <c r="AL18" s="521"/>
    </row>
    <row r="19" spans="1:38" ht="15" customHeight="1" x14ac:dyDescent="0.25">
      <c r="A19" s="99">
        <v>15</v>
      </c>
      <c r="B19" s="98">
        <f>'جدول نتایج '!$BG$13</f>
        <v>0</v>
      </c>
      <c r="C19" s="98">
        <f>'جدول نتایج '!$BG$14</f>
        <v>0</v>
      </c>
      <c r="D19" s="98">
        <f>'جدول نتایج '!$BG$15</f>
        <v>0</v>
      </c>
      <c r="E19" s="99">
        <f>'جدول نتایج '!$BG$16</f>
        <v>0</v>
      </c>
      <c r="F19" s="99" t="str">
        <f t="array" ref="F19:Z19">TRANSPOSE('جدول نتایج '!BI21:BI35)</f>
        <v/>
      </c>
      <c r="G19" s="99" t="str">
        <v/>
      </c>
      <c r="H19" s="99" t="str">
        <v/>
      </c>
      <c r="I19" s="99" t="str">
        <v/>
      </c>
      <c r="J19" s="99" t="str">
        <v/>
      </c>
      <c r="K19" s="99" t="str">
        <v/>
      </c>
      <c r="L19" s="99" t="str">
        <v/>
      </c>
      <c r="M19" s="99" t="str">
        <v/>
      </c>
      <c r="N19" s="99" t="str">
        <v/>
      </c>
      <c r="O19" s="99" t="str">
        <v/>
      </c>
      <c r="P19" s="99" t="str">
        <v/>
      </c>
      <c r="Q19" s="99" t="str">
        <v/>
      </c>
      <c r="R19" s="99" t="str">
        <v/>
      </c>
      <c r="S19" s="99" t="str">
        <v/>
      </c>
      <c r="T19" s="99" t="str">
        <v/>
      </c>
      <c r="U19" s="133" t="e">
        <v>#N/A</v>
      </c>
      <c r="V19" s="133" t="e">
        <v>#N/A</v>
      </c>
      <c r="W19" s="133" t="e">
        <v>#N/A</v>
      </c>
      <c r="X19" s="133" t="e">
        <v>#N/A</v>
      </c>
      <c r="Y19" s="133" t="e">
        <v>#N/A</v>
      </c>
      <c r="Z19" s="133" t="e">
        <v>#N/A</v>
      </c>
      <c r="AA19" s="99" t="str">
        <f>'جدول نتایج '!$BI$36</f>
        <v/>
      </c>
      <c r="AB19" s="56" t="str">
        <f>'جدول نتایج '!$BI$37</f>
        <v/>
      </c>
      <c r="AC19" s="98" t="str">
        <f>'جدول نتایج '!$BH$38</f>
        <v/>
      </c>
      <c r="AD19" s="98" t="str">
        <f>'جدول نتایج '!$BH$39</f>
        <v/>
      </c>
      <c r="AE19" s="123">
        <f t="array" ref="AE19:AI19">TRANSPOSE('جدول نتایج '!BI40:BI44)</f>
        <v>0</v>
      </c>
      <c r="AF19" s="123">
        <v>0</v>
      </c>
      <c r="AG19" s="123">
        <v>0</v>
      </c>
      <c r="AH19" s="123">
        <v>0</v>
      </c>
      <c r="AI19" s="123">
        <v>0</v>
      </c>
      <c r="AJ19" s="519"/>
      <c r="AK19" s="520"/>
      <c r="AL19" s="521"/>
    </row>
    <row r="20" spans="1:38" ht="15" customHeight="1" x14ac:dyDescent="0.25">
      <c r="A20" s="99">
        <v>16</v>
      </c>
      <c r="B20" s="98">
        <f>'جدول نتایج '!$BK$13</f>
        <v>0</v>
      </c>
      <c r="C20" s="98">
        <f>'جدول نتایج '!$BK$14</f>
        <v>0</v>
      </c>
      <c r="D20" s="98">
        <f>'جدول نتایج '!$BK$15</f>
        <v>0</v>
      </c>
      <c r="E20" s="99">
        <f>'جدول نتایج '!$BK$16</f>
        <v>0</v>
      </c>
      <c r="F20" s="99" t="str">
        <f t="array" ref="F20:Z20">TRANSPOSE('جدول نتایج '!BM21:BM35)</f>
        <v/>
      </c>
      <c r="G20" s="99" t="str">
        <v/>
      </c>
      <c r="H20" s="99" t="str">
        <v/>
      </c>
      <c r="I20" s="99" t="str">
        <v/>
      </c>
      <c r="J20" s="99" t="str">
        <v/>
      </c>
      <c r="K20" s="99" t="str">
        <v/>
      </c>
      <c r="L20" s="99" t="str">
        <v/>
      </c>
      <c r="M20" s="99" t="str">
        <v/>
      </c>
      <c r="N20" s="99" t="str">
        <v/>
      </c>
      <c r="O20" s="99" t="str">
        <v/>
      </c>
      <c r="P20" s="99" t="str">
        <v/>
      </c>
      <c r="Q20" s="99" t="str">
        <v/>
      </c>
      <c r="R20" s="99" t="str">
        <v/>
      </c>
      <c r="S20" s="99" t="str">
        <v/>
      </c>
      <c r="T20" s="99" t="str">
        <v/>
      </c>
      <c r="U20" s="133" t="e">
        <v>#N/A</v>
      </c>
      <c r="V20" s="133" t="e">
        <v>#N/A</v>
      </c>
      <c r="W20" s="133" t="e">
        <v>#N/A</v>
      </c>
      <c r="X20" s="133" t="e">
        <v>#N/A</v>
      </c>
      <c r="Y20" s="133" t="e">
        <v>#N/A</v>
      </c>
      <c r="Z20" s="133" t="e">
        <v>#N/A</v>
      </c>
      <c r="AA20" s="99" t="str">
        <f>'جدول نتایج '!$BM$36</f>
        <v/>
      </c>
      <c r="AB20" s="56" t="str">
        <f>'جدول نتایج '!$BM$37</f>
        <v/>
      </c>
      <c r="AC20" s="98" t="str">
        <f>'جدول نتایج '!$BL$38</f>
        <v/>
      </c>
      <c r="AD20" s="98" t="str">
        <f>'جدول نتایج '!$BL$39</f>
        <v/>
      </c>
      <c r="AE20" s="123">
        <f t="array" ref="AE20:AI20">TRANSPOSE('جدول نتایج '!BM40:BM44)</f>
        <v>0</v>
      </c>
      <c r="AF20" s="123">
        <v>0</v>
      </c>
      <c r="AG20" s="123">
        <v>0</v>
      </c>
      <c r="AH20" s="123">
        <v>0</v>
      </c>
      <c r="AI20" s="123">
        <v>0</v>
      </c>
      <c r="AJ20" s="519"/>
      <c r="AK20" s="520"/>
      <c r="AL20" s="521"/>
    </row>
    <row r="21" spans="1:38" ht="15" customHeight="1" x14ac:dyDescent="0.25">
      <c r="A21" s="99">
        <v>17</v>
      </c>
      <c r="B21" s="98">
        <f>'جدول نتایج '!$BO$13</f>
        <v>0</v>
      </c>
      <c r="C21" s="98">
        <f>'جدول نتایج '!$BO$14</f>
        <v>0</v>
      </c>
      <c r="D21" s="98">
        <f>'جدول نتایج '!$BO$15</f>
        <v>0</v>
      </c>
      <c r="E21" s="99">
        <f>'جدول نتایج '!$BO$16</f>
        <v>0</v>
      </c>
      <c r="F21" s="99" t="str">
        <f t="array" ref="F21:Z21">TRANSPOSE('جدول نتایج '!BQ21:BQ35)</f>
        <v/>
      </c>
      <c r="G21" s="99" t="str">
        <v/>
      </c>
      <c r="H21" s="99" t="str">
        <v/>
      </c>
      <c r="I21" s="99" t="str">
        <v/>
      </c>
      <c r="J21" s="99" t="str">
        <v/>
      </c>
      <c r="K21" s="99" t="str">
        <v/>
      </c>
      <c r="L21" s="99" t="str">
        <v/>
      </c>
      <c r="M21" s="99" t="str">
        <v/>
      </c>
      <c r="N21" s="99" t="str">
        <v/>
      </c>
      <c r="O21" s="99" t="str">
        <v/>
      </c>
      <c r="P21" s="99" t="str">
        <v/>
      </c>
      <c r="Q21" s="99" t="str">
        <v/>
      </c>
      <c r="R21" s="99" t="str">
        <v/>
      </c>
      <c r="S21" s="99" t="str">
        <v/>
      </c>
      <c r="T21" s="99" t="str">
        <v/>
      </c>
      <c r="U21" s="133" t="e">
        <v>#N/A</v>
      </c>
      <c r="V21" s="133" t="e">
        <v>#N/A</v>
      </c>
      <c r="W21" s="133" t="e">
        <v>#N/A</v>
      </c>
      <c r="X21" s="133" t="e">
        <v>#N/A</v>
      </c>
      <c r="Y21" s="133" t="e">
        <v>#N/A</v>
      </c>
      <c r="Z21" s="133" t="e">
        <v>#N/A</v>
      </c>
      <c r="AA21" s="99" t="str">
        <f>'جدول نتایج '!$BQ$36</f>
        <v/>
      </c>
      <c r="AB21" s="56" t="str">
        <f>'جدول نتایج '!$BQ$37</f>
        <v/>
      </c>
      <c r="AC21" s="98" t="str">
        <f>'جدول نتایج '!$BP$38</f>
        <v/>
      </c>
      <c r="AD21" s="98" t="str">
        <f>'جدول نتایج '!$BP$39</f>
        <v/>
      </c>
      <c r="AE21" s="123">
        <f t="array" ref="AE21:AI21">TRANSPOSE('جدول نتایج '!BQ40:BQ44)</f>
        <v>0</v>
      </c>
      <c r="AF21" s="123">
        <v>0</v>
      </c>
      <c r="AG21" s="123">
        <v>0</v>
      </c>
      <c r="AH21" s="123">
        <v>0</v>
      </c>
      <c r="AI21" s="123">
        <v>0</v>
      </c>
      <c r="AJ21" s="519"/>
      <c r="AK21" s="520"/>
      <c r="AL21" s="521"/>
    </row>
    <row r="22" spans="1:38" ht="15" customHeight="1" x14ac:dyDescent="0.25">
      <c r="A22" s="99">
        <v>18</v>
      </c>
      <c r="B22" s="98">
        <f>'جدول نتایج '!$BS$13</f>
        <v>0</v>
      </c>
      <c r="C22" s="98">
        <f>'جدول نتایج '!$BS$14</f>
        <v>0</v>
      </c>
      <c r="D22" s="98">
        <f>'جدول نتایج '!$BS$15</f>
        <v>0</v>
      </c>
      <c r="E22" s="99">
        <f>'جدول نتایج '!$BS$16</f>
        <v>0</v>
      </c>
      <c r="F22" s="99" t="str">
        <f t="array" ref="F22:Z22">TRANSPOSE('جدول نتایج '!BU21:BU35)</f>
        <v/>
      </c>
      <c r="G22" s="99" t="str">
        <v/>
      </c>
      <c r="H22" s="99" t="str">
        <v/>
      </c>
      <c r="I22" s="99" t="str">
        <v/>
      </c>
      <c r="J22" s="99" t="str">
        <v/>
      </c>
      <c r="K22" s="99" t="str">
        <v/>
      </c>
      <c r="L22" s="99" t="str">
        <v/>
      </c>
      <c r="M22" s="99" t="str">
        <v/>
      </c>
      <c r="N22" s="99" t="str">
        <v/>
      </c>
      <c r="O22" s="99" t="str">
        <v/>
      </c>
      <c r="P22" s="99" t="str">
        <v/>
      </c>
      <c r="Q22" s="99" t="str">
        <v/>
      </c>
      <c r="R22" s="99" t="str">
        <v/>
      </c>
      <c r="S22" s="99" t="str">
        <v/>
      </c>
      <c r="T22" s="99" t="str">
        <v/>
      </c>
      <c r="U22" s="133" t="e">
        <v>#N/A</v>
      </c>
      <c r="V22" s="133" t="e">
        <v>#N/A</v>
      </c>
      <c r="W22" s="133" t="e">
        <v>#N/A</v>
      </c>
      <c r="X22" s="133" t="e">
        <v>#N/A</v>
      </c>
      <c r="Y22" s="133" t="e">
        <v>#N/A</v>
      </c>
      <c r="Z22" s="133" t="e">
        <v>#N/A</v>
      </c>
      <c r="AA22" s="99" t="str">
        <f>'جدول نتایج '!$BU$36</f>
        <v/>
      </c>
      <c r="AB22" s="56" t="str">
        <f>'جدول نتایج '!$BU$37</f>
        <v/>
      </c>
      <c r="AC22" s="98" t="str">
        <f>'جدول نتایج '!$BT$38</f>
        <v/>
      </c>
      <c r="AD22" s="98" t="str">
        <f>'جدول نتایج '!$BT$39</f>
        <v/>
      </c>
      <c r="AE22" s="123">
        <f t="array" ref="AE22:AI22">TRANSPOSE('جدول نتایج '!BU40:BU44)</f>
        <v>0</v>
      </c>
      <c r="AF22" s="123">
        <v>0</v>
      </c>
      <c r="AG22" s="123">
        <v>0</v>
      </c>
      <c r="AH22" s="123">
        <v>0</v>
      </c>
      <c r="AI22" s="123">
        <v>0</v>
      </c>
      <c r="AJ22" s="519"/>
      <c r="AK22" s="520"/>
      <c r="AL22" s="521"/>
    </row>
    <row r="23" spans="1:38" ht="15" customHeight="1" x14ac:dyDescent="0.25">
      <c r="A23" s="99">
        <v>19</v>
      </c>
      <c r="B23" s="98">
        <f>'جدول نتایج '!$BW$13</f>
        <v>0</v>
      </c>
      <c r="C23" s="98">
        <f>'جدول نتایج '!$BW$14</f>
        <v>0</v>
      </c>
      <c r="D23" s="98">
        <f>'جدول نتایج '!$BW$15</f>
        <v>0</v>
      </c>
      <c r="E23" s="99">
        <f>'جدول نتایج '!$BW$16</f>
        <v>0</v>
      </c>
      <c r="F23" s="99" t="str">
        <f t="array" ref="F23:Z23">TRANSPOSE('جدول نتایج '!BY21:BY35)</f>
        <v/>
      </c>
      <c r="G23" s="99" t="str">
        <v/>
      </c>
      <c r="H23" s="99" t="str">
        <v/>
      </c>
      <c r="I23" s="99" t="str">
        <v/>
      </c>
      <c r="J23" s="99" t="str">
        <v/>
      </c>
      <c r="K23" s="99" t="str">
        <v/>
      </c>
      <c r="L23" s="99" t="str">
        <v/>
      </c>
      <c r="M23" s="99" t="str">
        <v/>
      </c>
      <c r="N23" s="99" t="str">
        <v/>
      </c>
      <c r="O23" s="99" t="str">
        <v/>
      </c>
      <c r="P23" s="99" t="str">
        <v/>
      </c>
      <c r="Q23" s="99" t="str">
        <v/>
      </c>
      <c r="R23" s="99" t="str">
        <v/>
      </c>
      <c r="S23" s="99" t="str">
        <v/>
      </c>
      <c r="T23" s="99" t="str">
        <v/>
      </c>
      <c r="U23" s="133" t="e">
        <v>#N/A</v>
      </c>
      <c r="V23" s="133" t="e">
        <v>#N/A</v>
      </c>
      <c r="W23" s="133" t="e">
        <v>#N/A</v>
      </c>
      <c r="X23" s="133" t="e">
        <v>#N/A</v>
      </c>
      <c r="Y23" s="133" t="e">
        <v>#N/A</v>
      </c>
      <c r="Z23" s="133" t="e">
        <v>#N/A</v>
      </c>
      <c r="AA23" s="99" t="str">
        <f>'جدول نتایج '!$BY$36</f>
        <v/>
      </c>
      <c r="AB23" s="56" t="str">
        <f>'جدول نتایج '!$BY$37</f>
        <v/>
      </c>
      <c r="AC23" s="98" t="str">
        <f>'جدول نتایج '!$BX$38</f>
        <v/>
      </c>
      <c r="AD23" s="98" t="str">
        <f>'جدول نتایج '!$BX$39</f>
        <v/>
      </c>
      <c r="AE23" s="123">
        <f t="array" ref="AE23:AI23">TRANSPOSE('جدول نتایج '!BY40:BY44)</f>
        <v>0</v>
      </c>
      <c r="AF23" s="123">
        <v>0</v>
      </c>
      <c r="AG23" s="123">
        <v>0</v>
      </c>
      <c r="AH23" s="123">
        <v>0</v>
      </c>
      <c r="AI23" s="123">
        <v>0</v>
      </c>
      <c r="AJ23" s="519"/>
      <c r="AK23" s="520"/>
      <c r="AL23" s="521"/>
    </row>
    <row r="24" spans="1:38" ht="15" customHeight="1" x14ac:dyDescent="0.25">
      <c r="A24" s="99">
        <v>20</v>
      </c>
      <c r="B24" s="98">
        <f>'جدول نتایج '!$CA$13</f>
        <v>0</v>
      </c>
      <c r="C24" s="98">
        <f>'جدول نتایج '!$CA$14</f>
        <v>0</v>
      </c>
      <c r="D24" s="98">
        <f>'جدول نتایج '!$CA$15</f>
        <v>0</v>
      </c>
      <c r="E24" s="99">
        <f>'جدول نتایج '!$CA$16</f>
        <v>0</v>
      </c>
      <c r="F24" s="99" t="str">
        <f t="array" ref="F24:Z24">TRANSPOSE('جدول نتایج '!CC21:CC35)</f>
        <v/>
      </c>
      <c r="G24" s="99" t="str">
        <v/>
      </c>
      <c r="H24" s="99" t="str">
        <v/>
      </c>
      <c r="I24" s="99" t="str">
        <v/>
      </c>
      <c r="J24" s="99" t="str">
        <v/>
      </c>
      <c r="K24" s="99" t="str">
        <v/>
      </c>
      <c r="L24" s="99" t="str">
        <v/>
      </c>
      <c r="M24" s="99" t="str">
        <v/>
      </c>
      <c r="N24" s="99" t="str">
        <v/>
      </c>
      <c r="O24" s="99" t="str">
        <v/>
      </c>
      <c r="P24" s="99" t="str">
        <v/>
      </c>
      <c r="Q24" s="99" t="str">
        <v/>
      </c>
      <c r="R24" s="99" t="str">
        <v/>
      </c>
      <c r="S24" s="99" t="str">
        <v/>
      </c>
      <c r="T24" s="99" t="str">
        <v/>
      </c>
      <c r="U24" s="133" t="e">
        <v>#N/A</v>
      </c>
      <c r="V24" s="133" t="e">
        <v>#N/A</v>
      </c>
      <c r="W24" s="133" t="e">
        <v>#N/A</v>
      </c>
      <c r="X24" s="133" t="e">
        <v>#N/A</v>
      </c>
      <c r="Y24" s="133" t="e">
        <v>#N/A</v>
      </c>
      <c r="Z24" s="133" t="e">
        <v>#N/A</v>
      </c>
      <c r="AA24" s="99" t="str">
        <f>'جدول نتایج '!$CC$36</f>
        <v/>
      </c>
      <c r="AB24" s="56" t="str">
        <f>'جدول نتایج '!$CC$37</f>
        <v/>
      </c>
      <c r="AC24" s="98" t="str">
        <f>'جدول نتایج '!$CB$38</f>
        <v/>
      </c>
      <c r="AD24" s="98" t="str">
        <f>'جدول نتایج '!$CB$39</f>
        <v/>
      </c>
      <c r="AE24" s="123">
        <f t="array" ref="AE24:AI24">TRANSPOSE('جدول نتایج '!CC40:CC44)</f>
        <v>0</v>
      </c>
      <c r="AF24" s="123">
        <v>0</v>
      </c>
      <c r="AG24" s="123">
        <v>0</v>
      </c>
      <c r="AH24" s="123">
        <v>0</v>
      </c>
      <c r="AI24" s="123">
        <v>0</v>
      </c>
      <c r="AJ24" s="519"/>
      <c r="AK24" s="520"/>
      <c r="AL24" s="521"/>
    </row>
    <row r="25" spans="1:38" ht="15" customHeight="1" x14ac:dyDescent="0.25">
      <c r="A25" s="99">
        <v>21</v>
      </c>
      <c r="B25" s="98">
        <f>'جدول نتایج '!$CE$13</f>
        <v>0</v>
      </c>
      <c r="C25" s="98">
        <f>'جدول نتایج '!$CE$14</f>
        <v>0</v>
      </c>
      <c r="D25" s="98">
        <f>'جدول نتایج '!$CE$15</f>
        <v>0</v>
      </c>
      <c r="E25" s="99">
        <f>'جدول نتایج '!$CE$16</f>
        <v>0</v>
      </c>
      <c r="F25" s="99" t="str">
        <f t="array" ref="F25:Z25">TRANSPOSE('جدول نتایج '!CG21:CG35)</f>
        <v/>
      </c>
      <c r="G25" s="99" t="str">
        <v/>
      </c>
      <c r="H25" s="99" t="str">
        <v/>
      </c>
      <c r="I25" s="99" t="str">
        <v/>
      </c>
      <c r="J25" s="99" t="str">
        <v/>
      </c>
      <c r="K25" s="99" t="str">
        <v/>
      </c>
      <c r="L25" s="99" t="str">
        <v/>
      </c>
      <c r="M25" s="99" t="str">
        <v/>
      </c>
      <c r="N25" s="99" t="str">
        <v/>
      </c>
      <c r="O25" s="99" t="str">
        <v/>
      </c>
      <c r="P25" s="99" t="str">
        <v/>
      </c>
      <c r="Q25" s="99" t="str">
        <v/>
      </c>
      <c r="R25" s="99" t="str">
        <v/>
      </c>
      <c r="S25" s="99" t="str">
        <v/>
      </c>
      <c r="T25" s="99" t="str">
        <v/>
      </c>
      <c r="U25" s="133" t="e">
        <v>#N/A</v>
      </c>
      <c r="V25" s="133" t="e">
        <v>#N/A</v>
      </c>
      <c r="W25" s="133" t="e">
        <v>#N/A</v>
      </c>
      <c r="X25" s="133" t="e">
        <v>#N/A</v>
      </c>
      <c r="Y25" s="133" t="e">
        <v>#N/A</v>
      </c>
      <c r="Z25" s="133" t="e">
        <v>#N/A</v>
      </c>
      <c r="AA25" s="99" t="str">
        <f>'جدول نتایج '!$CG$36</f>
        <v/>
      </c>
      <c r="AB25" s="56" t="str">
        <f>'جدول نتایج '!$CG$37</f>
        <v/>
      </c>
      <c r="AC25" s="98" t="str">
        <f>'جدول نتایج '!$CF$38</f>
        <v/>
      </c>
      <c r="AD25" s="98" t="str">
        <f>'جدول نتایج '!$CF$39</f>
        <v/>
      </c>
      <c r="AE25" s="123">
        <f t="array" ref="AE25:AI25">TRANSPOSE('جدول نتایج '!CG40:CG44)</f>
        <v>0</v>
      </c>
      <c r="AF25" s="123">
        <v>0</v>
      </c>
      <c r="AG25" s="123">
        <v>0</v>
      </c>
      <c r="AH25" s="123">
        <v>0</v>
      </c>
      <c r="AI25" s="123">
        <v>0</v>
      </c>
      <c r="AJ25" s="519"/>
      <c r="AK25" s="520"/>
      <c r="AL25" s="521"/>
    </row>
    <row r="26" spans="1:38" ht="15" customHeight="1" x14ac:dyDescent="0.25">
      <c r="A26" s="99">
        <v>22</v>
      </c>
      <c r="B26" s="98">
        <f>'جدول نتایج '!$CI$13</f>
        <v>0</v>
      </c>
      <c r="C26" s="98">
        <f>'جدول نتایج '!$CI$14</f>
        <v>0</v>
      </c>
      <c r="D26" s="98">
        <f>'جدول نتایج '!$CI$15</f>
        <v>0</v>
      </c>
      <c r="E26" s="99">
        <f>'جدول نتایج '!$CI$16</f>
        <v>0</v>
      </c>
      <c r="F26" s="99" t="str">
        <f t="array" ref="F26:Z26">TRANSPOSE('جدول نتایج '!CK21:CK35)</f>
        <v/>
      </c>
      <c r="G26" s="99" t="str">
        <v/>
      </c>
      <c r="H26" s="99" t="str">
        <v/>
      </c>
      <c r="I26" s="99" t="str">
        <v/>
      </c>
      <c r="J26" s="99" t="str">
        <v/>
      </c>
      <c r="K26" s="99" t="str">
        <v/>
      </c>
      <c r="L26" s="99" t="str">
        <v/>
      </c>
      <c r="M26" s="99" t="str">
        <v/>
      </c>
      <c r="N26" s="99" t="str">
        <v/>
      </c>
      <c r="O26" s="99" t="str">
        <v/>
      </c>
      <c r="P26" s="99" t="str">
        <v/>
      </c>
      <c r="Q26" s="99" t="str">
        <v/>
      </c>
      <c r="R26" s="99" t="str">
        <v/>
      </c>
      <c r="S26" s="99" t="str">
        <v/>
      </c>
      <c r="T26" s="99" t="str">
        <v/>
      </c>
      <c r="U26" s="133" t="e">
        <v>#N/A</v>
      </c>
      <c r="V26" s="133" t="e">
        <v>#N/A</v>
      </c>
      <c r="W26" s="133" t="e">
        <v>#N/A</v>
      </c>
      <c r="X26" s="133" t="e">
        <v>#N/A</v>
      </c>
      <c r="Y26" s="133" t="e">
        <v>#N/A</v>
      </c>
      <c r="Z26" s="133" t="e">
        <v>#N/A</v>
      </c>
      <c r="AA26" s="99" t="str">
        <f>'جدول نتایج '!$CK$36</f>
        <v/>
      </c>
      <c r="AB26" s="56" t="str">
        <f>'جدول نتایج '!$CK$37</f>
        <v/>
      </c>
      <c r="AC26" s="98" t="str">
        <f>'جدول نتایج '!$CJ$38</f>
        <v/>
      </c>
      <c r="AD26" s="98" t="str">
        <f>'جدول نتایج '!$CJ$39</f>
        <v/>
      </c>
      <c r="AE26" s="123">
        <f t="array" ref="AE26:AI26">TRANSPOSE('جدول نتایج '!CK40:CK44)</f>
        <v>0</v>
      </c>
      <c r="AF26" s="123">
        <v>0</v>
      </c>
      <c r="AG26" s="123">
        <v>0</v>
      </c>
      <c r="AH26" s="123">
        <v>0</v>
      </c>
      <c r="AI26" s="123">
        <v>0</v>
      </c>
      <c r="AJ26" s="519"/>
      <c r="AK26" s="520"/>
      <c r="AL26" s="521"/>
    </row>
    <row r="27" spans="1:38" ht="15" customHeight="1" x14ac:dyDescent="0.25">
      <c r="A27" s="99">
        <v>23</v>
      </c>
      <c r="B27" s="98">
        <f>'جدول نتایج '!$CM$13</f>
        <v>0</v>
      </c>
      <c r="C27" s="98">
        <f>'جدول نتایج '!$CM$14</f>
        <v>0</v>
      </c>
      <c r="D27" s="98">
        <f>'جدول نتایج '!$CM$15</f>
        <v>0</v>
      </c>
      <c r="E27" s="99">
        <f>'جدول نتایج '!$CM$16</f>
        <v>0</v>
      </c>
      <c r="F27" s="99" t="str">
        <f t="array" ref="F27:Z27">TRANSPOSE('جدول نتایج '!CO21:CO35)</f>
        <v/>
      </c>
      <c r="G27" s="99" t="str">
        <v/>
      </c>
      <c r="H27" s="99" t="str">
        <v/>
      </c>
      <c r="I27" s="99" t="str">
        <v/>
      </c>
      <c r="J27" s="99" t="str">
        <v/>
      </c>
      <c r="K27" s="99" t="str">
        <v/>
      </c>
      <c r="L27" s="99" t="str">
        <v/>
      </c>
      <c r="M27" s="99" t="str">
        <v/>
      </c>
      <c r="N27" s="99" t="str">
        <v/>
      </c>
      <c r="O27" s="99" t="str">
        <v/>
      </c>
      <c r="P27" s="99" t="str">
        <v/>
      </c>
      <c r="Q27" s="99" t="str">
        <v/>
      </c>
      <c r="R27" s="99" t="str">
        <v/>
      </c>
      <c r="S27" s="99" t="str">
        <v/>
      </c>
      <c r="T27" s="99" t="str">
        <v/>
      </c>
      <c r="U27" s="133" t="e">
        <v>#N/A</v>
      </c>
      <c r="V27" s="133" t="e">
        <v>#N/A</v>
      </c>
      <c r="W27" s="133" t="e">
        <v>#N/A</v>
      </c>
      <c r="X27" s="133" t="e">
        <v>#N/A</v>
      </c>
      <c r="Y27" s="133" t="e">
        <v>#N/A</v>
      </c>
      <c r="Z27" s="133" t="e">
        <v>#N/A</v>
      </c>
      <c r="AA27" s="99" t="str">
        <f>'جدول نتایج '!$CO$36</f>
        <v/>
      </c>
      <c r="AB27" s="56" t="str">
        <f>'جدول نتایج '!$CO$37</f>
        <v/>
      </c>
      <c r="AC27" s="98" t="str">
        <f>'جدول نتایج '!$CN$38</f>
        <v/>
      </c>
      <c r="AD27" s="98" t="str">
        <f>'جدول نتایج '!$CN$39</f>
        <v/>
      </c>
      <c r="AE27" s="123">
        <f t="array" ref="AE27:AI27">TRANSPOSE('جدول نتایج '!CO40:CO44)</f>
        <v>0</v>
      </c>
      <c r="AF27" s="123">
        <v>0</v>
      </c>
      <c r="AG27" s="123">
        <v>0</v>
      </c>
      <c r="AH27" s="123">
        <v>0</v>
      </c>
      <c r="AI27" s="123">
        <v>0</v>
      </c>
      <c r="AJ27" s="519"/>
      <c r="AK27" s="520"/>
      <c r="AL27" s="521"/>
    </row>
    <row r="28" spans="1:38" ht="15" customHeight="1" x14ac:dyDescent="0.25">
      <c r="A28" s="99">
        <v>24</v>
      </c>
      <c r="B28" s="98">
        <f>'جدول نتایج '!$CQ$13</f>
        <v>0</v>
      </c>
      <c r="C28" s="98">
        <f>'جدول نتایج '!$CQ$14</f>
        <v>0</v>
      </c>
      <c r="D28" s="98">
        <f>'جدول نتایج '!$CQ$15</f>
        <v>0</v>
      </c>
      <c r="E28" s="99">
        <f>'جدول نتایج '!$CQ$16</f>
        <v>0</v>
      </c>
      <c r="F28" s="99" t="str">
        <f t="array" ref="F28:Z28">TRANSPOSE('جدول نتایج '!CS21:CS35)</f>
        <v/>
      </c>
      <c r="G28" s="99" t="str">
        <v/>
      </c>
      <c r="H28" s="99" t="str">
        <v/>
      </c>
      <c r="I28" s="99" t="str">
        <v/>
      </c>
      <c r="J28" s="99" t="str">
        <v/>
      </c>
      <c r="K28" s="99" t="str">
        <v/>
      </c>
      <c r="L28" s="99" t="str">
        <v/>
      </c>
      <c r="M28" s="99" t="str">
        <v/>
      </c>
      <c r="N28" s="99" t="str">
        <v/>
      </c>
      <c r="O28" s="99" t="str">
        <v/>
      </c>
      <c r="P28" s="99" t="str">
        <v/>
      </c>
      <c r="Q28" s="99" t="str">
        <v/>
      </c>
      <c r="R28" s="99" t="str">
        <v/>
      </c>
      <c r="S28" s="99" t="str">
        <v/>
      </c>
      <c r="T28" s="99" t="str">
        <v/>
      </c>
      <c r="U28" s="133" t="e">
        <v>#N/A</v>
      </c>
      <c r="V28" s="133" t="e">
        <v>#N/A</v>
      </c>
      <c r="W28" s="133" t="e">
        <v>#N/A</v>
      </c>
      <c r="X28" s="133" t="e">
        <v>#N/A</v>
      </c>
      <c r="Y28" s="133" t="e">
        <v>#N/A</v>
      </c>
      <c r="Z28" s="133" t="e">
        <v>#N/A</v>
      </c>
      <c r="AA28" s="99" t="str">
        <f>'جدول نتایج '!$CS$36</f>
        <v/>
      </c>
      <c r="AB28" s="56" t="str">
        <f>'جدول نتایج '!$CS$37</f>
        <v/>
      </c>
      <c r="AC28" s="98" t="str">
        <f>'جدول نتایج '!$CR$38</f>
        <v/>
      </c>
      <c r="AD28" s="98" t="str">
        <f>'جدول نتایج '!$CR$39</f>
        <v/>
      </c>
      <c r="AE28" s="123">
        <f t="array" ref="AE28:AI28">TRANSPOSE('جدول نتایج '!CS40:CS44)</f>
        <v>0</v>
      </c>
      <c r="AF28" s="123">
        <v>0</v>
      </c>
      <c r="AG28" s="123">
        <v>0</v>
      </c>
      <c r="AH28" s="123">
        <v>0</v>
      </c>
      <c r="AI28" s="123">
        <v>0</v>
      </c>
      <c r="AJ28" s="519"/>
      <c r="AK28" s="520"/>
      <c r="AL28" s="521"/>
    </row>
    <row r="29" spans="1:38" ht="15" customHeight="1" x14ac:dyDescent="0.25">
      <c r="A29" s="99">
        <v>25</v>
      </c>
      <c r="B29" s="98">
        <f>'جدول نتایج '!$CU$13</f>
        <v>0</v>
      </c>
      <c r="C29" s="98">
        <f>'جدول نتایج '!$CU$14</f>
        <v>0</v>
      </c>
      <c r="D29" s="98">
        <f>'جدول نتایج '!$CU$15</f>
        <v>0</v>
      </c>
      <c r="E29" s="99">
        <f>'جدول نتایج '!$CU$16</f>
        <v>0</v>
      </c>
      <c r="F29" s="99" t="str">
        <f t="array" ref="F29:Z29">TRANSPOSE('جدول نتایج '!CW21:CW35)</f>
        <v/>
      </c>
      <c r="G29" s="99" t="str">
        <v/>
      </c>
      <c r="H29" s="99" t="str">
        <v/>
      </c>
      <c r="I29" s="99" t="str">
        <v/>
      </c>
      <c r="J29" s="99" t="str">
        <v/>
      </c>
      <c r="K29" s="99" t="str">
        <v/>
      </c>
      <c r="L29" s="99" t="str">
        <v/>
      </c>
      <c r="M29" s="99" t="str">
        <v/>
      </c>
      <c r="N29" s="99" t="str">
        <v/>
      </c>
      <c r="O29" s="99" t="str">
        <v/>
      </c>
      <c r="P29" s="99" t="str">
        <v/>
      </c>
      <c r="Q29" s="99" t="str">
        <v/>
      </c>
      <c r="R29" s="99" t="str">
        <v/>
      </c>
      <c r="S29" s="99" t="str">
        <v/>
      </c>
      <c r="T29" s="99" t="str">
        <v/>
      </c>
      <c r="U29" s="133" t="e">
        <v>#N/A</v>
      </c>
      <c r="V29" s="133" t="e">
        <v>#N/A</v>
      </c>
      <c r="W29" s="133" t="e">
        <v>#N/A</v>
      </c>
      <c r="X29" s="133" t="e">
        <v>#N/A</v>
      </c>
      <c r="Y29" s="133" t="e">
        <v>#N/A</v>
      </c>
      <c r="Z29" s="133" t="e">
        <v>#N/A</v>
      </c>
      <c r="AA29" s="99" t="str">
        <f>'جدول نتایج '!$CW$36</f>
        <v/>
      </c>
      <c r="AB29" s="56" t="str">
        <f>'جدول نتایج '!$CW$37</f>
        <v/>
      </c>
      <c r="AC29" s="98" t="str">
        <f>'جدول نتایج '!$CV$38</f>
        <v/>
      </c>
      <c r="AD29" s="98" t="str">
        <f>'جدول نتایج '!$CV$39</f>
        <v/>
      </c>
      <c r="AE29" s="123">
        <f t="array" ref="AE29:AI29">TRANSPOSE('جدول نتایج '!CW40:CW44)</f>
        <v>0</v>
      </c>
      <c r="AF29" s="123">
        <v>0</v>
      </c>
      <c r="AG29" s="123">
        <v>0</v>
      </c>
      <c r="AH29" s="123">
        <v>0</v>
      </c>
      <c r="AI29" s="123">
        <v>0</v>
      </c>
      <c r="AJ29" s="519"/>
      <c r="AK29" s="520"/>
      <c r="AL29" s="521"/>
    </row>
    <row r="30" spans="1:38" ht="15" customHeight="1" x14ac:dyDescent="0.25">
      <c r="A30" s="99">
        <v>26</v>
      </c>
      <c r="B30" s="98">
        <f>'جدول نتایج '!$CY$13</f>
        <v>0</v>
      </c>
      <c r="C30" s="98">
        <f>'جدول نتایج '!$CY$14</f>
        <v>0</v>
      </c>
      <c r="D30" s="98">
        <f>'جدول نتایج '!$CY$15</f>
        <v>0</v>
      </c>
      <c r="E30" s="99">
        <f>'جدول نتایج '!$CY$16</f>
        <v>0</v>
      </c>
      <c r="F30" s="99" t="str">
        <f t="array" ref="F30:Z30">TRANSPOSE('جدول نتایج '!DA21:DA35)</f>
        <v/>
      </c>
      <c r="G30" s="99" t="str">
        <v/>
      </c>
      <c r="H30" s="99" t="str">
        <v/>
      </c>
      <c r="I30" s="99" t="str">
        <v/>
      </c>
      <c r="J30" s="99" t="str">
        <v/>
      </c>
      <c r="K30" s="99" t="str">
        <v/>
      </c>
      <c r="L30" s="99" t="str">
        <v/>
      </c>
      <c r="M30" s="99" t="str">
        <v/>
      </c>
      <c r="N30" s="99" t="str">
        <v/>
      </c>
      <c r="O30" s="99" t="str">
        <v/>
      </c>
      <c r="P30" s="99" t="str">
        <v/>
      </c>
      <c r="Q30" s="99" t="str">
        <v/>
      </c>
      <c r="R30" s="99" t="str">
        <v/>
      </c>
      <c r="S30" s="99" t="str">
        <v/>
      </c>
      <c r="T30" s="99" t="str">
        <v/>
      </c>
      <c r="U30" s="133" t="e">
        <v>#N/A</v>
      </c>
      <c r="V30" s="133" t="e">
        <v>#N/A</v>
      </c>
      <c r="W30" s="133" t="e">
        <v>#N/A</v>
      </c>
      <c r="X30" s="133" t="e">
        <v>#N/A</v>
      </c>
      <c r="Y30" s="133" t="e">
        <v>#N/A</v>
      </c>
      <c r="Z30" s="133" t="e">
        <v>#N/A</v>
      </c>
      <c r="AA30" s="99" t="str">
        <f>'جدول نتایج '!$DA$36</f>
        <v/>
      </c>
      <c r="AB30" s="56" t="str">
        <f>'جدول نتایج '!$DA$37</f>
        <v/>
      </c>
      <c r="AC30" s="98" t="str">
        <f>'جدول نتایج '!$CZ$38</f>
        <v/>
      </c>
      <c r="AD30" s="98" t="str">
        <f>'جدول نتایج '!$CZ$39</f>
        <v/>
      </c>
      <c r="AE30" s="123">
        <f t="array" ref="AE30:AI30">TRANSPOSE('جدول نتایج '!DA40:DA44)</f>
        <v>0</v>
      </c>
      <c r="AF30" s="123">
        <v>0</v>
      </c>
      <c r="AG30" s="123">
        <v>0</v>
      </c>
      <c r="AH30" s="123">
        <v>0</v>
      </c>
      <c r="AI30" s="123">
        <v>0</v>
      </c>
      <c r="AJ30" s="519"/>
      <c r="AK30" s="520"/>
      <c r="AL30" s="521"/>
    </row>
    <row r="31" spans="1:38" ht="15" customHeight="1" x14ac:dyDescent="0.25">
      <c r="A31" s="99">
        <v>27</v>
      </c>
      <c r="B31" s="98">
        <f>'جدول نتایج '!$DC$13</f>
        <v>0</v>
      </c>
      <c r="C31" s="98">
        <f>'جدول نتایج '!$DC$14</f>
        <v>0</v>
      </c>
      <c r="D31" s="98">
        <f>'جدول نتایج '!$DC$15</f>
        <v>0</v>
      </c>
      <c r="E31" s="99">
        <f>'جدول نتایج '!$DC$16</f>
        <v>0</v>
      </c>
      <c r="F31" s="99" t="str">
        <f t="array" ref="F31:Z31">TRANSPOSE('جدول نتایج '!DE21:DE35)</f>
        <v/>
      </c>
      <c r="G31" s="99" t="str">
        <v/>
      </c>
      <c r="H31" s="99" t="str">
        <v/>
      </c>
      <c r="I31" s="99" t="str">
        <v/>
      </c>
      <c r="J31" s="99" t="str">
        <v/>
      </c>
      <c r="K31" s="99" t="str">
        <v/>
      </c>
      <c r="L31" s="99" t="str">
        <v/>
      </c>
      <c r="M31" s="99" t="str">
        <v/>
      </c>
      <c r="N31" s="99" t="str">
        <v/>
      </c>
      <c r="O31" s="99" t="str">
        <v/>
      </c>
      <c r="P31" s="99" t="str">
        <v/>
      </c>
      <c r="Q31" s="99" t="str">
        <v/>
      </c>
      <c r="R31" s="99" t="str">
        <v/>
      </c>
      <c r="S31" s="99" t="str">
        <v/>
      </c>
      <c r="T31" s="99" t="str">
        <v/>
      </c>
      <c r="U31" s="133" t="e">
        <v>#N/A</v>
      </c>
      <c r="V31" s="133" t="e">
        <v>#N/A</v>
      </c>
      <c r="W31" s="133" t="e">
        <v>#N/A</v>
      </c>
      <c r="X31" s="133" t="e">
        <v>#N/A</v>
      </c>
      <c r="Y31" s="133" t="e">
        <v>#N/A</v>
      </c>
      <c r="Z31" s="133" t="e">
        <v>#N/A</v>
      </c>
      <c r="AA31" s="99" t="str">
        <f>'جدول نتایج '!$DE$36</f>
        <v/>
      </c>
      <c r="AB31" s="56" t="str">
        <f>'جدول نتایج '!$DE$37</f>
        <v/>
      </c>
      <c r="AC31" s="98" t="str">
        <f>'جدول نتایج '!$DD$38</f>
        <v/>
      </c>
      <c r="AD31" s="98" t="str">
        <f>'جدول نتایج '!$DD$39</f>
        <v/>
      </c>
      <c r="AE31" s="123">
        <f t="array" ref="AE31:AI31">TRANSPOSE('جدول نتایج '!DE40:DE44)</f>
        <v>0</v>
      </c>
      <c r="AF31" s="123">
        <v>0</v>
      </c>
      <c r="AG31" s="123">
        <v>0</v>
      </c>
      <c r="AH31" s="123">
        <v>0</v>
      </c>
      <c r="AI31" s="123">
        <v>0</v>
      </c>
      <c r="AJ31" s="519"/>
      <c r="AK31" s="520"/>
      <c r="AL31" s="521"/>
    </row>
    <row r="32" spans="1:38" ht="15" customHeight="1" x14ac:dyDescent="0.25">
      <c r="A32" s="99">
        <v>28</v>
      </c>
      <c r="B32" s="98">
        <f>'جدول نتایج '!$DG$13</f>
        <v>0</v>
      </c>
      <c r="C32" s="98">
        <f>'جدول نتایج '!$DG$14</f>
        <v>0</v>
      </c>
      <c r="D32" s="98">
        <f>'جدول نتایج '!$DG$15</f>
        <v>0</v>
      </c>
      <c r="E32" s="99">
        <f>'جدول نتایج '!$DG$16</f>
        <v>0</v>
      </c>
      <c r="F32" s="99" t="str">
        <f t="array" ref="F32:Z32">TRANSPOSE('جدول نتایج '!DI21:DI35)</f>
        <v/>
      </c>
      <c r="G32" s="99" t="str">
        <v/>
      </c>
      <c r="H32" s="99" t="str">
        <v/>
      </c>
      <c r="I32" s="99" t="str">
        <v/>
      </c>
      <c r="J32" s="99" t="str">
        <v/>
      </c>
      <c r="K32" s="99" t="str">
        <v/>
      </c>
      <c r="L32" s="99" t="str">
        <v/>
      </c>
      <c r="M32" s="99" t="str">
        <v/>
      </c>
      <c r="N32" s="99" t="str">
        <v/>
      </c>
      <c r="O32" s="99" t="str">
        <v/>
      </c>
      <c r="P32" s="99" t="str">
        <v/>
      </c>
      <c r="Q32" s="99" t="str">
        <v/>
      </c>
      <c r="R32" s="99" t="str">
        <v/>
      </c>
      <c r="S32" s="99" t="str">
        <v/>
      </c>
      <c r="T32" s="99" t="str">
        <v/>
      </c>
      <c r="U32" s="133" t="e">
        <v>#N/A</v>
      </c>
      <c r="V32" s="133" t="e">
        <v>#N/A</v>
      </c>
      <c r="W32" s="133" t="e">
        <v>#N/A</v>
      </c>
      <c r="X32" s="133" t="e">
        <v>#N/A</v>
      </c>
      <c r="Y32" s="133" t="e">
        <v>#N/A</v>
      </c>
      <c r="Z32" s="133" t="e">
        <v>#N/A</v>
      </c>
      <c r="AA32" s="99" t="str">
        <f>'جدول نتایج '!$DI$36</f>
        <v/>
      </c>
      <c r="AB32" s="56" t="str">
        <f>'جدول نتایج '!$DI$37</f>
        <v/>
      </c>
      <c r="AC32" s="98" t="str">
        <f>'جدول نتایج '!$DH$38</f>
        <v/>
      </c>
      <c r="AD32" s="98" t="str">
        <f>'جدول نتایج '!$DH$39</f>
        <v/>
      </c>
      <c r="AE32" s="123">
        <f t="array" ref="AE32:AI32">TRANSPOSE('جدول نتایج '!DI40:DI44)</f>
        <v>0</v>
      </c>
      <c r="AF32" s="123">
        <v>0</v>
      </c>
      <c r="AG32" s="123">
        <v>0</v>
      </c>
      <c r="AH32" s="123">
        <v>0</v>
      </c>
      <c r="AI32" s="123">
        <v>0</v>
      </c>
      <c r="AJ32" s="519"/>
      <c r="AK32" s="520"/>
      <c r="AL32" s="521"/>
    </row>
    <row r="33" spans="1:38" ht="15" customHeight="1" x14ac:dyDescent="0.25">
      <c r="A33" s="99">
        <v>29</v>
      </c>
      <c r="B33" s="98">
        <f>'جدول نتایج '!$DK$13</f>
        <v>0</v>
      </c>
      <c r="C33" s="98">
        <f>'جدول نتایج '!$DK$14</f>
        <v>0</v>
      </c>
      <c r="D33" s="98">
        <f>'جدول نتایج '!$DK$15</f>
        <v>0</v>
      </c>
      <c r="E33" s="99">
        <f>'جدول نتایج '!$DK$16</f>
        <v>0</v>
      </c>
      <c r="F33" s="99" t="str">
        <f t="array" ref="F33:Z33">TRANSPOSE('جدول نتایج '!DM21:DM35)</f>
        <v/>
      </c>
      <c r="G33" s="99" t="str">
        <v/>
      </c>
      <c r="H33" s="99" t="str">
        <v/>
      </c>
      <c r="I33" s="99" t="str">
        <v/>
      </c>
      <c r="J33" s="99" t="str">
        <v/>
      </c>
      <c r="K33" s="99" t="str">
        <v/>
      </c>
      <c r="L33" s="99" t="str">
        <v/>
      </c>
      <c r="M33" s="99" t="str">
        <v/>
      </c>
      <c r="N33" s="99" t="str">
        <v/>
      </c>
      <c r="O33" s="99" t="str">
        <v/>
      </c>
      <c r="P33" s="99" t="str">
        <v/>
      </c>
      <c r="Q33" s="99" t="str">
        <v/>
      </c>
      <c r="R33" s="99" t="str">
        <v/>
      </c>
      <c r="S33" s="99" t="str">
        <v/>
      </c>
      <c r="T33" s="99" t="str">
        <v/>
      </c>
      <c r="U33" s="133" t="e">
        <v>#N/A</v>
      </c>
      <c r="V33" s="133" t="e">
        <v>#N/A</v>
      </c>
      <c r="W33" s="133" t="e">
        <v>#N/A</v>
      </c>
      <c r="X33" s="133" t="e">
        <v>#N/A</v>
      </c>
      <c r="Y33" s="133" t="e">
        <v>#N/A</v>
      </c>
      <c r="Z33" s="133" t="e">
        <v>#N/A</v>
      </c>
      <c r="AA33" s="99" t="str">
        <f>'جدول نتایج '!$DM$36</f>
        <v/>
      </c>
      <c r="AB33" s="56" t="str">
        <f>'جدول نتایج '!$DM$37</f>
        <v/>
      </c>
      <c r="AC33" s="98" t="str">
        <f>'جدول نتایج '!$DL$38</f>
        <v/>
      </c>
      <c r="AD33" s="98" t="str">
        <f>'جدول نتایج '!$DL$39</f>
        <v/>
      </c>
      <c r="AE33" s="123">
        <f t="array" ref="AE33:AI33">TRANSPOSE('جدول نتایج '!DM40:DM44)</f>
        <v>0</v>
      </c>
      <c r="AF33" s="123">
        <v>0</v>
      </c>
      <c r="AG33" s="123">
        <v>0</v>
      </c>
      <c r="AH33" s="123">
        <v>0</v>
      </c>
      <c r="AI33" s="123">
        <v>0</v>
      </c>
      <c r="AJ33" s="519"/>
      <c r="AK33" s="520"/>
      <c r="AL33" s="521"/>
    </row>
    <row r="34" spans="1:38" ht="15" customHeight="1" x14ac:dyDescent="0.25">
      <c r="A34" s="99">
        <v>30</v>
      </c>
      <c r="B34" s="98">
        <f>'جدول نتایج '!$DO$13</f>
        <v>0</v>
      </c>
      <c r="C34" s="98">
        <f>'جدول نتایج '!$DO$14</f>
        <v>0</v>
      </c>
      <c r="D34" s="98">
        <f>'جدول نتایج '!$DO$15</f>
        <v>0</v>
      </c>
      <c r="E34" s="99">
        <f>'جدول نتایج '!$DO$16</f>
        <v>0</v>
      </c>
      <c r="F34" s="99" t="str">
        <f t="array" ref="F34:Z34">TRANSPOSE('جدول نتایج '!DQ21:DQ35)</f>
        <v/>
      </c>
      <c r="G34" s="99" t="str">
        <v/>
      </c>
      <c r="H34" s="99" t="str">
        <v/>
      </c>
      <c r="I34" s="99" t="str">
        <v/>
      </c>
      <c r="J34" s="99" t="str">
        <v/>
      </c>
      <c r="K34" s="99" t="str">
        <v/>
      </c>
      <c r="L34" s="99" t="str">
        <v/>
      </c>
      <c r="M34" s="99" t="str">
        <v/>
      </c>
      <c r="N34" s="99" t="str">
        <v/>
      </c>
      <c r="O34" s="99" t="str">
        <v/>
      </c>
      <c r="P34" s="99" t="str">
        <v/>
      </c>
      <c r="Q34" s="99" t="str">
        <v/>
      </c>
      <c r="R34" s="99" t="str">
        <v/>
      </c>
      <c r="S34" s="99" t="str">
        <v/>
      </c>
      <c r="T34" s="99" t="str">
        <v/>
      </c>
      <c r="U34" s="133" t="e">
        <v>#N/A</v>
      </c>
      <c r="V34" s="133" t="e">
        <v>#N/A</v>
      </c>
      <c r="W34" s="133" t="e">
        <v>#N/A</v>
      </c>
      <c r="X34" s="133" t="e">
        <v>#N/A</v>
      </c>
      <c r="Y34" s="133" t="e">
        <v>#N/A</v>
      </c>
      <c r="Z34" s="133" t="e">
        <v>#N/A</v>
      </c>
      <c r="AA34" s="99" t="str">
        <f>'جدول نتایج '!$DQ$36</f>
        <v/>
      </c>
      <c r="AB34" s="56" t="str">
        <f>'جدول نتایج '!$DQ$37</f>
        <v/>
      </c>
      <c r="AC34" s="98" t="str">
        <f>'جدول نتایج '!$DP$38</f>
        <v/>
      </c>
      <c r="AD34" s="98" t="str">
        <f>'جدول نتایج '!$DP$39</f>
        <v/>
      </c>
      <c r="AE34" s="123">
        <f t="array" ref="AE34:AI34">TRANSPOSE('جدول نتایج '!DQ40:DQ44)</f>
        <v>0</v>
      </c>
      <c r="AF34" s="123">
        <v>0</v>
      </c>
      <c r="AG34" s="123">
        <v>0</v>
      </c>
      <c r="AH34" s="123">
        <v>0</v>
      </c>
      <c r="AI34" s="123">
        <v>0</v>
      </c>
      <c r="AJ34" s="519"/>
      <c r="AK34" s="520"/>
      <c r="AL34" s="521"/>
    </row>
    <row r="35" spans="1:38" ht="15" customHeight="1" x14ac:dyDescent="0.25">
      <c r="A35" s="99">
        <v>31</v>
      </c>
      <c r="B35" s="98">
        <f>'جدول نتایج '!$DS$13</f>
        <v>0</v>
      </c>
      <c r="C35" s="98">
        <f>'جدول نتایج '!$DS$14</f>
        <v>0</v>
      </c>
      <c r="D35" s="98">
        <f>'جدول نتایج '!$DS$15</f>
        <v>0</v>
      </c>
      <c r="E35" s="99">
        <f>'جدول نتایج '!$DS$16</f>
        <v>0</v>
      </c>
      <c r="F35" s="99" t="str">
        <f t="array" ref="F35:Z35">TRANSPOSE('جدول نتایج '!DU21:DU35)</f>
        <v/>
      </c>
      <c r="G35" s="99" t="str">
        <v/>
      </c>
      <c r="H35" s="99" t="str">
        <v/>
      </c>
      <c r="I35" s="99" t="str">
        <v/>
      </c>
      <c r="J35" s="99" t="str">
        <v/>
      </c>
      <c r="K35" s="99" t="str">
        <v/>
      </c>
      <c r="L35" s="99" t="str">
        <v/>
      </c>
      <c r="M35" s="99" t="str">
        <v/>
      </c>
      <c r="N35" s="99" t="str">
        <v/>
      </c>
      <c r="O35" s="99" t="str">
        <v/>
      </c>
      <c r="P35" s="99" t="str">
        <v/>
      </c>
      <c r="Q35" s="99" t="str">
        <v/>
      </c>
      <c r="R35" s="99" t="str">
        <v/>
      </c>
      <c r="S35" s="99" t="str">
        <v/>
      </c>
      <c r="T35" s="99" t="str">
        <v/>
      </c>
      <c r="U35" s="133" t="e">
        <v>#N/A</v>
      </c>
      <c r="V35" s="133" t="e">
        <v>#N/A</v>
      </c>
      <c r="W35" s="133" t="e">
        <v>#N/A</v>
      </c>
      <c r="X35" s="133" t="e">
        <v>#N/A</v>
      </c>
      <c r="Y35" s="133" t="e">
        <v>#N/A</v>
      </c>
      <c r="Z35" s="133" t="e">
        <v>#N/A</v>
      </c>
      <c r="AA35" s="99" t="str">
        <f>'جدول نتایج '!$DU$36</f>
        <v/>
      </c>
      <c r="AB35" s="56" t="str">
        <f>'جدول نتایج '!$DU$37</f>
        <v/>
      </c>
      <c r="AC35" s="98" t="str">
        <f>'جدول نتایج '!$DT$38</f>
        <v/>
      </c>
      <c r="AD35" s="98" t="str">
        <f>'جدول نتایج '!$DT$39</f>
        <v/>
      </c>
      <c r="AE35" s="123">
        <f t="array" ref="AE35:AI35">TRANSPOSE('جدول نتایج '!DU40:DU44)</f>
        <v>0</v>
      </c>
      <c r="AF35" s="123">
        <v>0</v>
      </c>
      <c r="AG35" s="123">
        <v>0</v>
      </c>
      <c r="AH35" s="123">
        <v>0</v>
      </c>
      <c r="AI35" s="123">
        <v>0</v>
      </c>
      <c r="AJ35" s="519"/>
      <c r="AK35" s="520"/>
      <c r="AL35" s="521"/>
    </row>
    <row r="36" spans="1:38" ht="15" customHeight="1" x14ac:dyDescent="0.25">
      <c r="A36" s="123">
        <v>32</v>
      </c>
      <c r="B36" s="98">
        <f>'جدول نتایج '!$DW$13</f>
        <v>0</v>
      </c>
      <c r="C36" s="98">
        <f>'جدول نتایج '!$DW$14</f>
        <v>0</v>
      </c>
      <c r="D36" s="98">
        <f>'جدول نتایج '!$DW$15</f>
        <v>0</v>
      </c>
      <c r="E36" s="99">
        <f>'جدول نتایج '!$DW$16</f>
        <v>0</v>
      </c>
      <c r="F36" s="99" t="str">
        <f t="array" ref="F36:Z36">TRANSPOSE('جدول نتایج '!DY21:DY35)</f>
        <v/>
      </c>
      <c r="G36" s="99" t="str">
        <v/>
      </c>
      <c r="H36" s="99" t="str">
        <v/>
      </c>
      <c r="I36" s="99" t="str">
        <v/>
      </c>
      <c r="J36" s="99" t="str">
        <v/>
      </c>
      <c r="K36" s="99" t="str">
        <v/>
      </c>
      <c r="L36" s="99" t="str">
        <v/>
      </c>
      <c r="M36" s="99" t="str">
        <v/>
      </c>
      <c r="N36" s="99" t="str">
        <v/>
      </c>
      <c r="O36" s="99" t="str">
        <v/>
      </c>
      <c r="P36" s="99" t="str">
        <v/>
      </c>
      <c r="Q36" s="99" t="str">
        <v/>
      </c>
      <c r="R36" s="99" t="str">
        <v/>
      </c>
      <c r="S36" s="99" t="str">
        <v/>
      </c>
      <c r="T36" s="99" t="str">
        <v/>
      </c>
      <c r="U36" s="133" t="e">
        <v>#N/A</v>
      </c>
      <c r="V36" s="133" t="e">
        <v>#N/A</v>
      </c>
      <c r="W36" s="133" t="e">
        <v>#N/A</v>
      </c>
      <c r="X36" s="133" t="e">
        <v>#N/A</v>
      </c>
      <c r="Y36" s="133" t="e">
        <v>#N/A</v>
      </c>
      <c r="Z36" s="133" t="e">
        <v>#N/A</v>
      </c>
      <c r="AA36" s="99" t="str">
        <f>'جدول نتایج '!$DY$36</f>
        <v/>
      </c>
      <c r="AB36" s="56" t="str">
        <f>'جدول نتایج '!$DY$37</f>
        <v/>
      </c>
      <c r="AC36" s="98" t="str">
        <f>'جدول نتایج '!$DX$38</f>
        <v/>
      </c>
      <c r="AD36" s="98" t="str">
        <f>'جدول نتایج '!$DX$39</f>
        <v/>
      </c>
      <c r="AE36" s="123">
        <f t="array" ref="AE36:AI36">TRANSPOSE('جدول نتایج '!DY40:DY44)</f>
        <v>0</v>
      </c>
      <c r="AF36" s="123">
        <v>0</v>
      </c>
      <c r="AG36" s="123">
        <v>0</v>
      </c>
      <c r="AH36" s="123">
        <v>0</v>
      </c>
      <c r="AI36" s="123">
        <v>0</v>
      </c>
      <c r="AJ36" s="519"/>
      <c r="AK36" s="520"/>
      <c r="AL36" s="521"/>
    </row>
    <row r="37" spans="1:38" ht="15" customHeight="1" x14ac:dyDescent="0.25">
      <c r="A37" s="123">
        <v>33</v>
      </c>
      <c r="B37" s="98">
        <f>'جدول نتایج '!$EA$13</f>
        <v>0</v>
      </c>
      <c r="C37" s="98">
        <f>'جدول نتایج '!$EA$14</f>
        <v>0</v>
      </c>
      <c r="D37" s="98">
        <f>'جدول نتایج '!$EA$15</f>
        <v>0</v>
      </c>
      <c r="E37" s="99">
        <f>'جدول نتایج '!$EA$16</f>
        <v>0</v>
      </c>
      <c r="F37" s="99" t="str">
        <f t="array" ref="F37:Z37">TRANSPOSE('جدول نتایج '!EC21:EC35)</f>
        <v/>
      </c>
      <c r="G37" s="99" t="str">
        <v/>
      </c>
      <c r="H37" s="99" t="str">
        <v/>
      </c>
      <c r="I37" s="99" t="str">
        <v/>
      </c>
      <c r="J37" s="99" t="str">
        <v/>
      </c>
      <c r="K37" s="99" t="str">
        <v/>
      </c>
      <c r="L37" s="99" t="str">
        <v/>
      </c>
      <c r="M37" s="99" t="str">
        <v/>
      </c>
      <c r="N37" s="99" t="str">
        <v/>
      </c>
      <c r="O37" s="99" t="str">
        <v/>
      </c>
      <c r="P37" s="99" t="str">
        <v/>
      </c>
      <c r="Q37" s="99" t="str">
        <v/>
      </c>
      <c r="R37" s="99" t="str">
        <v/>
      </c>
      <c r="S37" s="99" t="str">
        <v/>
      </c>
      <c r="T37" s="99" t="str">
        <v/>
      </c>
      <c r="U37" s="133" t="e">
        <v>#N/A</v>
      </c>
      <c r="V37" s="133" t="e">
        <v>#N/A</v>
      </c>
      <c r="W37" s="133" t="e">
        <v>#N/A</v>
      </c>
      <c r="X37" s="133" t="e">
        <v>#N/A</v>
      </c>
      <c r="Y37" s="133" t="e">
        <v>#N/A</v>
      </c>
      <c r="Z37" s="133" t="e">
        <v>#N/A</v>
      </c>
      <c r="AA37" s="99" t="str">
        <f>'جدول نتایج '!$EC$36</f>
        <v/>
      </c>
      <c r="AB37" s="56" t="str">
        <f>'جدول نتایج '!$EC$37</f>
        <v/>
      </c>
      <c r="AC37" s="98" t="str">
        <f>'جدول نتایج '!$EB$38</f>
        <v/>
      </c>
      <c r="AD37" s="98" t="str">
        <f>'جدول نتایج '!$EB$39</f>
        <v/>
      </c>
      <c r="AE37" s="123">
        <f t="array" ref="AE37:AI37">TRANSPOSE('جدول نتایج '!EC40:EC44)</f>
        <v>0</v>
      </c>
      <c r="AF37" s="123">
        <v>0</v>
      </c>
      <c r="AG37" s="123">
        <v>0</v>
      </c>
      <c r="AH37" s="123">
        <v>0</v>
      </c>
      <c r="AI37" s="123">
        <v>0</v>
      </c>
      <c r="AJ37" s="519"/>
      <c r="AK37" s="520"/>
      <c r="AL37" s="521"/>
    </row>
    <row r="38" spans="1:38" ht="20.100000000000001" customHeight="1" x14ac:dyDescent="0.25">
      <c r="A38" s="518" t="s">
        <v>220</v>
      </c>
      <c r="B38" s="518"/>
      <c r="C38" s="518"/>
      <c r="D38" s="518"/>
      <c r="E38" s="518"/>
      <c r="F38" s="661"/>
      <c r="G38" s="661"/>
      <c r="H38" s="661"/>
      <c r="I38" s="661"/>
      <c r="J38" s="518" t="s">
        <v>221</v>
      </c>
      <c r="K38" s="518"/>
      <c r="L38" s="518"/>
      <c r="M38" s="518"/>
      <c r="N38" s="518"/>
      <c r="O38" s="518"/>
      <c r="P38" s="518"/>
      <c r="Q38" s="518"/>
      <c r="R38" s="518"/>
      <c r="S38" s="661"/>
      <c r="T38" s="661"/>
      <c r="U38" s="661"/>
      <c r="V38" s="661"/>
      <c r="W38" s="661"/>
      <c r="X38" s="661"/>
      <c r="Y38" s="661"/>
      <c r="Z38" s="661"/>
      <c r="AA38" s="661"/>
      <c r="AB38" s="661"/>
      <c r="AC38" s="661"/>
      <c r="AD38" s="661"/>
      <c r="AE38" s="661"/>
      <c r="AF38" s="661"/>
      <c r="AG38" s="661"/>
      <c r="AH38" s="670" t="s">
        <v>171</v>
      </c>
      <c r="AI38" s="670"/>
      <c r="AJ38" s="670"/>
      <c r="AK38" s="670"/>
      <c r="AL38" s="670"/>
    </row>
    <row r="39" spans="1:38" ht="15" customHeight="1" x14ac:dyDescent="0.25">
      <c r="A39" s="123">
        <v>34</v>
      </c>
      <c r="B39" s="98">
        <f>'جدول نتایج '!$EE$13</f>
        <v>0</v>
      </c>
      <c r="C39" s="98">
        <f>'جدول نتایج '!$EE$14</f>
        <v>0</v>
      </c>
      <c r="D39" s="98">
        <f>'جدول نتایج '!$EE$15</f>
        <v>0</v>
      </c>
      <c r="E39" s="99">
        <f>'جدول نتایج '!$EE$16</f>
        <v>0</v>
      </c>
      <c r="F39" s="99" t="str">
        <f t="array" ref="F39:Z39">TRANSPOSE('جدول نتایج '!EG21:EG35)</f>
        <v/>
      </c>
      <c r="G39" s="99" t="str">
        <v/>
      </c>
      <c r="H39" s="99" t="str">
        <v/>
      </c>
      <c r="I39" s="99" t="str">
        <v/>
      </c>
      <c r="J39" s="99" t="str">
        <v/>
      </c>
      <c r="K39" s="99" t="str">
        <v/>
      </c>
      <c r="L39" s="99" t="str">
        <v/>
      </c>
      <c r="M39" s="99" t="str">
        <v/>
      </c>
      <c r="N39" s="99" t="str">
        <v/>
      </c>
      <c r="O39" s="99" t="str">
        <v/>
      </c>
      <c r="P39" s="99" t="str">
        <v/>
      </c>
      <c r="Q39" s="99" t="str">
        <v/>
      </c>
      <c r="R39" s="99" t="str">
        <v/>
      </c>
      <c r="S39" s="99" t="str">
        <v/>
      </c>
      <c r="T39" s="99" t="str">
        <v/>
      </c>
      <c r="U39" s="133" t="e">
        <v>#N/A</v>
      </c>
      <c r="V39" s="133" t="e">
        <v>#N/A</v>
      </c>
      <c r="W39" s="133" t="e">
        <v>#N/A</v>
      </c>
      <c r="X39" s="133" t="e">
        <v>#N/A</v>
      </c>
      <c r="Y39" s="133" t="e">
        <v>#N/A</v>
      </c>
      <c r="Z39" s="133" t="e">
        <v>#N/A</v>
      </c>
      <c r="AA39" s="99" t="str">
        <f>'جدول نتایج '!$EG$36</f>
        <v/>
      </c>
      <c r="AB39" s="56" t="str">
        <f>'جدول نتایج '!$EG$37</f>
        <v/>
      </c>
      <c r="AC39" s="98" t="str">
        <f>'جدول نتایج '!$EF$38</f>
        <v/>
      </c>
      <c r="AD39" s="98" t="str">
        <f>'جدول نتایج '!$EF$39</f>
        <v/>
      </c>
      <c r="AE39" s="123">
        <f t="array" ref="AE39:AI39">TRANSPOSE('جدول نتایج '!EG40:EG44)</f>
        <v>0</v>
      </c>
      <c r="AF39" s="123">
        <v>0</v>
      </c>
      <c r="AG39" s="123">
        <v>0</v>
      </c>
      <c r="AH39" s="123">
        <v>0</v>
      </c>
      <c r="AI39" s="123">
        <v>0</v>
      </c>
      <c r="AJ39" s="519"/>
      <c r="AK39" s="520"/>
      <c r="AL39" s="521"/>
    </row>
    <row r="40" spans="1:38" ht="15" customHeight="1" x14ac:dyDescent="0.25">
      <c r="A40" s="123">
        <v>35</v>
      </c>
      <c r="B40" s="98">
        <f>'جدول نتایج '!$EI$13</f>
        <v>0</v>
      </c>
      <c r="C40" s="98">
        <f>'جدول نتایج '!$EI$14</f>
        <v>0</v>
      </c>
      <c r="D40" s="98">
        <f>'جدول نتایج '!$EI$15</f>
        <v>0</v>
      </c>
      <c r="E40" s="99">
        <f>'جدول نتایج '!$EI$16</f>
        <v>0</v>
      </c>
      <c r="F40" s="99" t="str">
        <f t="array" ref="F40:Z40">TRANSPOSE('جدول نتایج '!EK21:EK35)</f>
        <v/>
      </c>
      <c r="G40" s="99" t="str">
        <v/>
      </c>
      <c r="H40" s="99" t="str">
        <v/>
      </c>
      <c r="I40" s="99" t="str">
        <v/>
      </c>
      <c r="J40" s="99" t="str">
        <v/>
      </c>
      <c r="K40" s="99" t="str">
        <v/>
      </c>
      <c r="L40" s="99" t="str">
        <v/>
      </c>
      <c r="M40" s="99" t="str">
        <v/>
      </c>
      <c r="N40" s="99" t="str">
        <v/>
      </c>
      <c r="O40" s="99" t="str">
        <v/>
      </c>
      <c r="P40" s="99" t="str">
        <v/>
      </c>
      <c r="Q40" s="99" t="str">
        <v/>
      </c>
      <c r="R40" s="99" t="str">
        <v/>
      </c>
      <c r="S40" s="99" t="str">
        <v/>
      </c>
      <c r="T40" s="99" t="str">
        <v/>
      </c>
      <c r="U40" s="133" t="e">
        <v>#N/A</v>
      </c>
      <c r="V40" s="133" t="e">
        <v>#N/A</v>
      </c>
      <c r="W40" s="133" t="e">
        <v>#N/A</v>
      </c>
      <c r="X40" s="133" t="e">
        <v>#N/A</v>
      </c>
      <c r="Y40" s="133" t="e">
        <v>#N/A</v>
      </c>
      <c r="Z40" s="133" t="e">
        <v>#N/A</v>
      </c>
      <c r="AA40" s="99" t="str">
        <f>'جدول نتایج '!$EK$36</f>
        <v/>
      </c>
      <c r="AB40" s="56" t="str">
        <f>'جدول نتایج '!$EK$37</f>
        <v/>
      </c>
      <c r="AC40" s="98" t="str">
        <f>'جدول نتایج '!$EJ$38</f>
        <v/>
      </c>
      <c r="AD40" s="98" t="str">
        <f>'جدول نتایج '!$EJ$39</f>
        <v/>
      </c>
      <c r="AE40" s="123">
        <f t="array" ref="AE40:AI40">TRANSPOSE('جدول نتایج '!EK40:EK44)</f>
        <v>0</v>
      </c>
      <c r="AF40" s="123">
        <v>0</v>
      </c>
      <c r="AG40" s="123">
        <v>0</v>
      </c>
      <c r="AH40" s="123">
        <v>0</v>
      </c>
      <c r="AI40" s="123">
        <v>0</v>
      </c>
      <c r="AJ40" s="519"/>
      <c r="AK40" s="520"/>
      <c r="AL40" s="521"/>
    </row>
    <row r="41" spans="1:38" ht="15" customHeight="1" x14ac:dyDescent="0.25">
      <c r="A41" s="123">
        <v>36</v>
      </c>
      <c r="B41" s="98">
        <f>'جدول نتایج '!$EM$13</f>
        <v>0</v>
      </c>
      <c r="C41" s="98">
        <f>'جدول نتایج '!$EM$14</f>
        <v>0</v>
      </c>
      <c r="D41" s="98">
        <f>'جدول نتایج '!$EM$15</f>
        <v>0</v>
      </c>
      <c r="E41" s="99">
        <f>'جدول نتایج '!$EM$16</f>
        <v>0</v>
      </c>
      <c r="F41" s="99" t="str">
        <f t="array" ref="F41:Z41">TRANSPOSE('جدول نتایج '!EO21:EO35)</f>
        <v/>
      </c>
      <c r="G41" s="99" t="str">
        <v/>
      </c>
      <c r="H41" s="99" t="str">
        <v/>
      </c>
      <c r="I41" s="99" t="str">
        <v/>
      </c>
      <c r="J41" s="99" t="str">
        <v/>
      </c>
      <c r="K41" s="99" t="str">
        <v/>
      </c>
      <c r="L41" s="99" t="str">
        <v/>
      </c>
      <c r="M41" s="99" t="str">
        <v/>
      </c>
      <c r="N41" s="99" t="str">
        <v/>
      </c>
      <c r="O41" s="99" t="str">
        <v/>
      </c>
      <c r="P41" s="99" t="str">
        <v/>
      </c>
      <c r="Q41" s="99" t="str">
        <v/>
      </c>
      <c r="R41" s="99" t="str">
        <v/>
      </c>
      <c r="S41" s="99" t="str">
        <v/>
      </c>
      <c r="T41" s="99" t="str">
        <v/>
      </c>
      <c r="U41" s="133" t="e">
        <v>#N/A</v>
      </c>
      <c r="V41" s="133" t="e">
        <v>#N/A</v>
      </c>
      <c r="W41" s="133" t="e">
        <v>#N/A</v>
      </c>
      <c r="X41" s="133" t="e">
        <v>#N/A</v>
      </c>
      <c r="Y41" s="133" t="e">
        <v>#N/A</v>
      </c>
      <c r="Z41" s="133" t="e">
        <v>#N/A</v>
      </c>
      <c r="AA41" s="99" t="str">
        <f>'جدول نتایج '!$EO$36</f>
        <v/>
      </c>
      <c r="AB41" s="56" t="str">
        <f>'جدول نتایج '!$EO$37</f>
        <v/>
      </c>
      <c r="AC41" s="98" t="str">
        <f>'جدول نتایج '!$EN$38</f>
        <v/>
      </c>
      <c r="AD41" s="98" t="str">
        <f>'جدول نتایج '!$EN$39</f>
        <v/>
      </c>
      <c r="AE41" s="123">
        <f t="array" ref="AE41:AI41">TRANSPOSE('جدول نتایج '!EO40:EO44)</f>
        <v>0</v>
      </c>
      <c r="AF41" s="123">
        <v>0</v>
      </c>
      <c r="AG41" s="123">
        <v>0</v>
      </c>
      <c r="AH41" s="123">
        <v>0</v>
      </c>
      <c r="AI41" s="123">
        <v>0</v>
      </c>
      <c r="AJ41" s="519"/>
      <c r="AK41" s="520"/>
      <c r="AL41" s="521"/>
    </row>
    <row r="42" spans="1:38" ht="15" customHeight="1" x14ac:dyDescent="0.25">
      <c r="A42" s="123">
        <v>37</v>
      </c>
      <c r="B42" s="98">
        <f>'جدول نتایج '!$EQ$13</f>
        <v>0</v>
      </c>
      <c r="C42" s="98">
        <f>'جدول نتایج '!$EQ$14</f>
        <v>0</v>
      </c>
      <c r="D42" s="98">
        <f>'جدول نتایج '!$EQ$15</f>
        <v>0</v>
      </c>
      <c r="E42" s="99">
        <f>'جدول نتایج '!$EQ$16</f>
        <v>0</v>
      </c>
      <c r="F42" s="99" t="str">
        <f t="array" ref="F42:Z42">TRANSPOSE('جدول نتایج '!ES21:ES35)</f>
        <v/>
      </c>
      <c r="G42" s="99" t="str">
        <v/>
      </c>
      <c r="H42" s="99" t="str">
        <v/>
      </c>
      <c r="I42" s="99" t="str">
        <v/>
      </c>
      <c r="J42" s="99" t="str">
        <v/>
      </c>
      <c r="K42" s="99" t="str">
        <v/>
      </c>
      <c r="L42" s="99" t="str">
        <v/>
      </c>
      <c r="M42" s="99" t="str">
        <v/>
      </c>
      <c r="N42" s="99" t="str">
        <v/>
      </c>
      <c r="O42" s="99" t="str">
        <v/>
      </c>
      <c r="P42" s="99" t="str">
        <v/>
      </c>
      <c r="Q42" s="99" t="str">
        <v/>
      </c>
      <c r="R42" s="99" t="str">
        <v/>
      </c>
      <c r="S42" s="99" t="str">
        <v/>
      </c>
      <c r="T42" s="99" t="str">
        <v/>
      </c>
      <c r="U42" s="133" t="e">
        <v>#N/A</v>
      </c>
      <c r="V42" s="133" t="e">
        <v>#N/A</v>
      </c>
      <c r="W42" s="133" t="e">
        <v>#N/A</v>
      </c>
      <c r="X42" s="133" t="e">
        <v>#N/A</v>
      </c>
      <c r="Y42" s="133" t="e">
        <v>#N/A</v>
      </c>
      <c r="Z42" s="133" t="e">
        <v>#N/A</v>
      </c>
      <c r="AA42" s="99" t="str">
        <f>'جدول نتایج '!$ES$36</f>
        <v/>
      </c>
      <c r="AB42" s="56" t="str">
        <f>'جدول نتایج '!$ES$37</f>
        <v/>
      </c>
      <c r="AC42" s="98" t="str">
        <f>'جدول نتایج '!$ER$38</f>
        <v/>
      </c>
      <c r="AD42" s="98" t="str">
        <f>'جدول نتایج '!$ER$39</f>
        <v/>
      </c>
      <c r="AE42" s="123">
        <f t="array" ref="AE42:AI42">TRANSPOSE('جدول نتایج '!ES40:ES44)</f>
        <v>0</v>
      </c>
      <c r="AF42" s="123">
        <v>0</v>
      </c>
      <c r="AG42" s="123">
        <v>0</v>
      </c>
      <c r="AH42" s="123">
        <v>0</v>
      </c>
      <c r="AI42" s="123">
        <v>0</v>
      </c>
      <c r="AJ42" s="519"/>
      <c r="AK42" s="520"/>
      <c r="AL42" s="521"/>
    </row>
    <row r="43" spans="1:38" ht="15" customHeight="1" x14ac:dyDescent="0.25">
      <c r="A43" s="123">
        <v>38</v>
      </c>
      <c r="B43" s="98">
        <f>'جدول نتایج '!$EU$13</f>
        <v>0</v>
      </c>
      <c r="C43" s="98">
        <f>'جدول نتایج '!$EU$14</f>
        <v>0</v>
      </c>
      <c r="D43" s="98">
        <f>'جدول نتایج '!$EU$15</f>
        <v>0</v>
      </c>
      <c r="E43" s="99">
        <f>'جدول نتایج '!$EU$16</f>
        <v>0</v>
      </c>
      <c r="F43" s="99" t="str">
        <f t="array" ref="F43:Z43">TRANSPOSE('جدول نتایج '!EW21:EW35)</f>
        <v/>
      </c>
      <c r="G43" s="99" t="str">
        <v/>
      </c>
      <c r="H43" s="99" t="str">
        <v/>
      </c>
      <c r="I43" s="99" t="str">
        <v/>
      </c>
      <c r="J43" s="99" t="str">
        <v/>
      </c>
      <c r="K43" s="99" t="str">
        <v/>
      </c>
      <c r="L43" s="99" t="str">
        <v/>
      </c>
      <c r="M43" s="99" t="str">
        <v/>
      </c>
      <c r="N43" s="99" t="str">
        <v/>
      </c>
      <c r="O43" s="99" t="str">
        <v/>
      </c>
      <c r="P43" s="99" t="str">
        <v/>
      </c>
      <c r="Q43" s="99" t="str">
        <v/>
      </c>
      <c r="R43" s="99" t="str">
        <v/>
      </c>
      <c r="S43" s="99" t="str">
        <v/>
      </c>
      <c r="T43" s="99" t="str">
        <v/>
      </c>
      <c r="U43" s="133" t="e">
        <v>#N/A</v>
      </c>
      <c r="V43" s="133" t="e">
        <v>#N/A</v>
      </c>
      <c r="W43" s="133" t="e">
        <v>#N/A</v>
      </c>
      <c r="X43" s="133" t="e">
        <v>#N/A</v>
      </c>
      <c r="Y43" s="133" t="e">
        <v>#N/A</v>
      </c>
      <c r="Z43" s="133" t="e">
        <v>#N/A</v>
      </c>
      <c r="AA43" s="99" t="str">
        <f>'جدول نتایج '!$EW$36</f>
        <v/>
      </c>
      <c r="AB43" s="56" t="str">
        <f>'جدول نتایج '!$EW$37</f>
        <v/>
      </c>
      <c r="AC43" s="98" t="str">
        <f>'جدول نتایج '!$EV$38</f>
        <v/>
      </c>
      <c r="AD43" s="98" t="str">
        <f>'جدول نتایج '!$EV$39</f>
        <v/>
      </c>
      <c r="AE43" s="123">
        <f t="array" ref="AE43:AI43">TRANSPOSE('جدول نتایج '!EW40:EW44)</f>
        <v>0</v>
      </c>
      <c r="AF43" s="123">
        <v>0</v>
      </c>
      <c r="AG43" s="123">
        <v>0</v>
      </c>
      <c r="AH43" s="123">
        <v>0</v>
      </c>
      <c r="AI43" s="123">
        <v>0</v>
      </c>
      <c r="AJ43" s="519"/>
      <c r="AK43" s="520"/>
      <c r="AL43" s="521"/>
    </row>
    <row r="44" spans="1:38" ht="15" customHeight="1" x14ac:dyDescent="0.25">
      <c r="A44" s="123">
        <v>39</v>
      </c>
      <c r="B44" s="98">
        <f>'جدول نتایج '!$EY$13</f>
        <v>0</v>
      </c>
      <c r="C44" s="98">
        <f>'جدول نتایج '!$EY$14</f>
        <v>0</v>
      </c>
      <c r="D44" s="98">
        <f>'جدول نتایج '!$EY$15</f>
        <v>0</v>
      </c>
      <c r="E44" s="99">
        <f>'جدول نتایج '!$EY$16</f>
        <v>0</v>
      </c>
      <c r="F44" s="99" t="str">
        <f t="array" ref="F44:Z44">TRANSPOSE('جدول نتایج '!FA21:FA35)</f>
        <v/>
      </c>
      <c r="G44" s="99" t="str">
        <v/>
      </c>
      <c r="H44" s="99" t="str">
        <v/>
      </c>
      <c r="I44" s="99" t="str">
        <v/>
      </c>
      <c r="J44" s="99" t="str">
        <v/>
      </c>
      <c r="K44" s="99" t="str">
        <v/>
      </c>
      <c r="L44" s="99" t="str">
        <v/>
      </c>
      <c r="M44" s="99" t="str">
        <v/>
      </c>
      <c r="N44" s="99" t="str">
        <v/>
      </c>
      <c r="O44" s="99" t="str">
        <v/>
      </c>
      <c r="P44" s="99" t="str">
        <v/>
      </c>
      <c r="Q44" s="99" t="str">
        <v/>
      </c>
      <c r="R44" s="99" t="str">
        <v/>
      </c>
      <c r="S44" s="99" t="str">
        <v/>
      </c>
      <c r="T44" s="99" t="str">
        <v/>
      </c>
      <c r="U44" s="133" t="e">
        <v>#N/A</v>
      </c>
      <c r="V44" s="133" t="e">
        <v>#N/A</v>
      </c>
      <c r="W44" s="133" t="e">
        <v>#N/A</v>
      </c>
      <c r="X44" s="133" t="e">
        <v>#N/A</v>
      </c>
      <c r="Y44" s="133" t="e">
        <v>#N/A</v>
      </c>
      <c r="Z44" s="133" t="e">
        <v>#N/A</v>
      </c>
      <c r="AA44" s="99" t="str">
        <f>'جدول نتایج '!$FA$36</f>
        <v/>
      </c>
      <c r="AB44" s="56" t="str">
        <f>'جدول نتایج '!$FA$37</f>
        <v/>
      </c>
      <c r="AC44" s="98" t="str">
        <f>'جدول نتایج '!$EZ$38</f>
        <v/>
      </c>
      <c r="AD44" s="98" t="str">
        <f>'جدول نتایج '!$EZ$39</f>
        <v/>
      </c>
      <c r="AE44" s="123">
        <f t="array" ref="AE44:AI44">TRANSPOSE('جدول نتایج '!FA40:FA44)</f>
        <v>0</v>
      </c>
      <c r="AF44" s="123">
        <v>0</v>
      </c>
      <c r="AG44" s="123">
        <v>0</v>
      </c>
      <c r="AH44" s="123">
        <v>0</v>
      </c>
      <c r="AI44" s="123">
        <v>0</v>
      </c>
      <c r="AJ44" s="519"/>
      <c r="AK44" s="520"/>
      <c r="AL44" s="521"/>
    </row>
    <row r="45" spans="1:38" ht="15" customHeight="1" x14ac:dyDescent="0.25">
      <c r="A45" s="123">
        <v>40</v>
      </c>
      <c r="B45" s="98">
        <f>'جدول نتایج '!$FC$13</f>
        <v>0</v>
      </c>
      <c r="C45" s="98">
        <f>'جدول نتایج '!$FC$14</f>
        <v>0</v>
      </c>
      <c r="D45" s="98">
        <f>'جدول نتایج '!$FC$15</f>
        <v>0</v>
      </c>
      <c r="E45" s="99">
        <f>'جدول نتایج '!$FC$16</f>
        <v>0</v>
      </c>
      <c r="F45" s="99" t="str">
        <f t="array" ref="F45:Z45">TRANSPOSE('جدول نتایج '!FE21:FE35)</f>
        <v/>
      </c>
      <c r="G45" s="99" t="str">
        <v/>
      </c>
      <c r="H45" s="99" t="str">
        <v/>
      </c>
      <c r="I45" s="99" t="str">
        <v/>
      </c>
      <c r="J45" s="99" t="str">
        <v/>
      </c>
      <c r="K45" s="99" t="str">
        <v/>
      </c>
      <c r="L45" s="99" t="str">
        <v/>
      </c>
      <c r="M45" s="99" t="str">
        <v/>
      </c>
      <c r="N45" s="99" t="str">
        <v/>
      </c>
      <c r="O45" s="99" t="str">
        <v/>
      </c>
      <c r="P45" s="99" t="str">
        <v/>
      </c>
      <c r="Q45" s="99" t="str">
        <v/>
      </c>
      <c r="R45" s="99" t="str">
        <v/>
      </c>
      <c r="S45" s="99" t="str">
        <v/>
      </c>
      <c r="T45" s="99" t="str">
        <v/>
      </c>
      <c r="U45" s="133" t="e">
        <v>#N/A</v>
      </c>
      <c r="V45" s="133" t="e">
        <v>#N/A</v>
      </c>
      <c r="W45" s="133" t="e">
        <v>#N/A</v>
      </c>
      <c r="X45" s="133" t="e">
        <v>#N/A</v>
      </c>
      <c r="Y45" s="133" t="e">
        <v>#N/A</v>
      </c>
      <c r="Z45" s="133" t="e">
        <v>#N/A</v>
      </c>
      <c r="AA45" s="99" t="str">
        <f>'جدول نتایج '!$FE$36</f>
        <v/>
      </c>
      <c r="AB45" s="56" t="str">
        <f>'جدول نتایج '!$FE$37</f>
        <v/>
      </c>
      <c r="AC45" s="98" t="str">
        <f>'جدول نتایج '!$FD$38</f>
        <v/>
      </c>
      <c r="AD45" s="98" t="str">
        <f>'جدول نتایج '!$FD$39</f>
        <v/>
      </c>
      <c r="AE45" s="123">
        <f t="array" ref="AE45:AI45">TRANSPOSE('جدول نتایج '!FE40:FE44)</f>
        <v>0</v>
      </c>
      <c r="AF45" s="123">
        <v>0</v>
      </c>
      <c r="AG45" s="123">
        <v>0</v>
      </c>
      <c r="AH45" s="123">
        <v>0</v>
      </c>
      <c r="AI45" s="123">
        <v>0</v>
      </c>
      <c r="AJ45" s="519"/>
      <c r="AK45" s="520"/>
      <c r="AL45" s="521"/>
    </row>
    <row r="46" spans="1:38" ht="15" customHeight="1" x14ac:dyDescent="0.25">
      <c r="A46" s="123">
        <v>41</v>
      </c>
      <c r="B46" s="98">
        <f>'جدول نتایج '!$FG$13</f>
        <v>0</v>
      </c>
      <c r="C46" s="98">
        <f>'جدول نتایج '!$FG$14</f>
        <v>0</v>
      </c>
      <c r="D46" s="98">
        <f>'جدول نتایج '!$FG$15</f>
        <v>0</v>
      </c>
      <c r="E46" s="99">
        <f>'جدول نتایج '!$FG$16</f>
        <v>0</v>
      </c>
      <c r="F46" s="99" t="str">
        <f t="array" ref="F46:Z46">TRANSPOSE('جدول نتایج '!FI21:FI35)</f>
        <v/>
      </c>
      <c r="G46" s="99" t="str">
        <v/>
      </c>
      <c r="H46" s="99" t="str">
        <v/>
      </c>
      <c r="I46" s="99" t="str">
        <v/>
      </c>
      <c r="J46" s="99" t="str">
        <v/>
      </c>
      <c r="K46" s="99" t="str">
        <v/>
      </c>
      <c r="L46" s="99" t="str">
        <v/>
      </c>
      <c r="M46" s="99" t="str">
        <v/>
      </c>
      <c r="N46" s="99" t="str">
        <v/>
      </c>
      <c r="O46" s="99" t="str">
        <v/>
      </c>
      <c r="P46" s="99" t="str">
        <v/>
      </c>
      <c r="Q46" s="99" t="str">
        <v/>
      </c>
      <c r="R46" s="99" t="str">
        <v/>
      </c>
      <c r="S46" s="99" t="str">
        <v/>
      </c>
      <c r="T46" s="99" t="str">
        <v/>
      </c>
      <c r="U46" s="133" t="e">
        <v>#N/A</v>
      </c>
      <c r="V46" s="133" t="e">
        <v>#N/A</v>
      </c>
      <c r="W46" s="133" t="e">
        <v>#N/A</v>
      </c>
      <c r="X46" s="133" t="e">
        <v>#N/A</v>
      </c>
      <c r="Y46" s="133" t="e">
        <v>#N/A</v>
      </c>
      <c r="Z46" s="133" t="e">
        <v>#N/A</v>
      </c>
      <c r="AA46" s="99" t="str">
        <f>'جدول نتایج '!$FI$36</f>
        <v/>
      </c>
      <c r="AB46" s="56" t="str">
        <f>'جدول نتایج '!$FI$37</f>
        <v/>
      </c>
      <c r="AC46" s="98" t="str">
        <f>'جدول نتایج '!$FH$38</f>
        <v/>
      </c>
      <c r="AD46" s="98" t="str">
        <f>'جدول نتایج '!$FH$39</f>
        <v/>
      </c>
      <c r="AE46" s="123">
        <f t="array" ref="AE46:AI46">TRANSPOSE('جدول نتایج '!FI40:FI44)</f>
        <v>0</v>
      </c>
      <c r="AF46" s="123">
        <v>0</v>
      </c>
      <c r="AG46" s="123">
        <v>0</v>
      </c>
      <c r="AH46" s="123">
        <v>0</v>
      </c>
      <c r="AI46" s="123">
        <v>0</v>
      </c>
      <c r="AJ46" s="519"/>
      <c r="AK46" s="520"/>
      <c r="AL46" s="521"/>
    </row>
    <row r="47" spans="1:38" ht="15" customHeight="1" x14ac:dyDescent="0.25">
      <c r="A47" s="123">
        <v>42</v>
      </c>
      <c r="B47" s="98">
        <f>'جدول نتایج '!$FK$13</f>
        <v>0</v>
      </c>
      <c r="C47" s="98">
        <f>'جدول نتایج '!$FK$14</f>
        <v>0</v>
      </c>
      <c r="D47" s="98">
        <f>'جدول نتایج '!$FK$15</f>
        <v>0</v>
      </c>
      <c r="E47" s="99">
        <f>'جدول نتایج '!$FK$16</f>
        <v>0</v>
      </c>
      <c r="F47" s="99" t="str">
        <f t="array" ref="F47:Z47">TRANSPOSE('جدول نتایج '!FM21:FM35)</f>
        <v/>
      </c>
      <c r="G47" s="99" t="str">
        <v/>
      </c>
      <c r="H47" s="99" t="str">
        <v/>
      </c>
      <c r="I47" s="99" t="str">
        <v/>
      </c>
      <c r="J47" s="99" t="str">
        <v/>
      </c>
      <c r="K47" s="99" t="str">
        <v/>
      </c>
      <c r="L47" s="99" t="str">
        <v/>
      </c>
      <c r="M47" s="99" t="str">
        <v/>
      </c>
      <c r="N47" s="99" t="str">
        <v/>
      </c>
      <c r="O47" s="99" t="str">
        <v/>
      </c>
      <c r="P47" s="99" t="str">
        <v/>
      </c>
      <c r="Q47" s="99" t="str">
        <v/>
      </c>
      <c r="R47" s="99" t="str">
        <v/>
      </c>
      <c r="S47" s="99" t="str">
        <v/>
      </c>
      <c r="T47" s="99" t="str">
        <v/>
      </c>
      <c r="U47" s="133" t="e">
        <v>#N/A</v>
      </c>
      <c r="V47" s="133" t="e">
        <v>#N/A</v>
      </c>
      <c r="W47" s="133" t="e">
        <v>#N/A</v>
      </c>
      <c r="X47" s="133" t="e">
        <v>#N/A</v>
      </c>
      <c r="Y47" s="133" t="e">
        <v>#N/A</v>
      </c>
      <c r="Z47" s="133" t="e">
        <v>#N/A</v>
      </c>
      <c r="AA47" s="99" t="str">
        <f>'جدول نتایج '!$FM$36</f>
        <v/>
      </c>
      <c r="AB47" s="56" t="str">
        <f>'جدول نتایج '!$FM$37</f>
        <v/>
      </c>
      <c r="AC47" s="98" t="str">
        <f>'جدول نتایج '!$FL$38</f>
        <v/>
      </c>
      <c r="AD47" s="98" t="str">
        <f>'جدول نتایج '!$FL$39</f>
        <v/>
      </c>
      <c r="AE47" s="123">
        <f t="array" ref="AE47:AI47">TRANSPOSE('جدول نتایج '!FM40:FM44)</f>
        <v>0</v>
      </c>
      <c r="AF47" s="123">
        <v>0</v>
      </c>
      <c r="AG47" s="123">
        <v>0</v>
      </c>
      <c r="AH47" s="123">
        <v>0</v>
      </c>
      <c r="AI47" s="123">
        <v>0</v>
      </c>
      <c r="AJ47" s="519"/>
      <c r="AK47" s="520"/>
      <c r="AL47" s="521"/>
    </row>
    <row r="48" spans="1:38" ht="15" customHeight="1" x14ac:dyDescent="0.25">
      <c r="A48" s="123">
        <v>43</v>
      </c>
      <c r="B48" s="98">
        <f>'جدول نتایج '!$FO$13</f>
        <v>0</v>
      </c>
      <c r="C48" s="98">
        <f>'جدول نتایج '!$FO$14</f>
        <v>0</v>
      </c>
      <c r="D48" s="98">
        <f>'جدول نتایج '!$FO$15</f>
        <v>0</v>
      </c>
      <c r="E48" s="99">
        <f>'جدول نتایج '!$FO$16</f>
        <v>0</v>
      </c>
      <c r="F48" s="99" t="str">
        <f t="array" ref="F48:Z48">TRANSPOSE('جدول نتایج '!FQ21:FQ35)</f>
        <v/>
      </c>
      <c r="G48" s="99" t="str">
        <v/>
      </c>
      <c r="H48" s="99" t="str">
        <v/>
      </c>
      <c r="I48" s="99" t="str">
        <v/>
      </c>
      <c r="J48" s="99" t="str">
        <v/>
      </c>
      <c r="K48" s="99" t="str">
        <v/>
      </c>
      <c r="L48" s="99" t="str">
        <v/>
      </c>
      <c r="M48" s="99" t="str">
        <v/>
      </c>
      <c r="N48" s="99" t="str">
        <v/>
      </c>
      <c r="O48" s="99" t="str">
        <v/>
      </c>
      <c r="P48" s="99" t="str">
        <v/>
      </c>
      <c r="Q48" s="99" t="str">
        <v/>
      </c>
      <c r="R48" s="99" t="str">
        <v/>
      </c>
      <c r="S48" s="99" t="str">
        <v/>
      </c>
      <c r="T48" s="99" t="str">
        <v/>
      </c>
      <c r="U48" s="133" t="e">
        <v>#N/A</v>
      </c>
      <c r="V48" s="133" t="e">
        <v>#N/A</v>
      </c>
      <c r="W48" s="133" t="e">
        <v>#N/A</v>
      </c>
      <c r="X48" s="133" t="e">
        <v>#N/A</v>
      </c>
      <c r="Y48" s="133" t="e">
        <v>#N/A</v>
      </c>
      <c r="Z48" s="133" t="e">
        <v>#N/A</v>
      </c>
      <c r="AA48" s="99" t="str">
        <f>'جدول نتایج '!$FQ$36</f>
        <v/>
      </c>
      <c r="AB48" s="56" t="str">
        <f>'جدول نتایج '!$FQ$37</f>
        <v/>
      </c>
      <c r="AC48" s="98" t="str">
        <f>'جدول نتایج '!$FP$38</f>
        <v/>
      </c>
      <c r="AD48" s="98" t="str">
        <f>'جدول نتایج '!$FP$39</f>
        <v/>
      </c>
      <c r="AE48" s="123">
        <f t="array" ref="AE48:AI48">TRANSPOSE('جدول نتایج '!FQ40:FQ44)</f>
        <v>0</v>
      </c>
      <c r="AF48" s="123">
        <v>0</v>
      </c>
      <c r="AG48" s="123">
        <v>0</v>
      </c>
      <c r="AH48" s="123">
        <v>0</v>
      </c>
      <c r="AI48" s="123">
        <v>0</v>
      </c>
      <c r="AJ48" s="519"/>
      <c r="AK48" s="520"/>
      <c r="AL48" s="521"/>
    </row>
    <row r="49" spans="1:38" ht="15" customHeight="1" x14ac:dyDescent="0.25">
      <c r="A49" s="123">
        <v>44</v>
      </c>
      <c r="B49" s="98">
        <f>'جدول نتایج '!$FS$13</f>
        <v>0</v>
      </c>
      <c r="C49" s="98">
        <f>'جدول نتایج '!$FS$14</f>
        <v>0</v>
      </c>
      <c r="D49" s="98">
        <f>'جدول نتایج '!$FS$15</f>
        <v>0</v>
      </c>
      <c r="E49" s="99">
        <f>'جدول نتایج '!$FS$16</f>
        <v>0</v>
      </c>
      <c r="F49" s="99" t="str">
        <f t="array" ref="F49:Z49">TRANSPOSE('جدول نتایج '!FU21:FU35)</f>
        <v/>
      </c>
      <c r="G49" s="99" t="str">
        <v/>
      </c>
      <c r="H49" s="99" t="str">
        <v/>
      </c>
      <c r="I49" s="99" t="str">
        <v/>
      </c>
      <c r="J49" s="99" t="str">
        <v/>
      </c>
      <c r="K49" s="99" t="str">
        <v/>
      </c>
      <c r="L49" s="99" t="str">
        <v/>
      </c>
      <c r="M49" s="99" t="str">
        <v/>
      </c>
      <c r="N49" s="99" t="str">
        <v/>
      </c>
      <c r="O49" s="99" t="str">
        <v/>
      </c>
      <c r="P49" s="99" t="str">
        <v/>
      </c>
      <c r="Q49" s="99" t="str">
        <v/>
      </c>
      <c r="R49" s="99" t="str">
        <v/>
      </c>
      <c r="S49" s="99" t="str">
        <v/>
      </c>
      <c r="T49" s="99" t="str">
        <v/>
      </c>
      <c r="U49" s="133" t="e">
        <v>#N/A</v>
      </c>
      <c r="V49" s="133" t="e">
        <v>#N/A</v>
      </c>
      <c r="W49" s="133" t="e">
        <v>#N/A</v>
      </c>
      <c r="X49" s="133" t="e">
        <v>#N/A</v>
      </c>
      <c r="Y49" s="133" t="e">
        <v>#N/A</v>
      </c>
      <c r="Z49" s="133" t="e">
        <v>#N/A</v>
      </c>
      <c r="AA49" s="99" t="str">
        <f>'جدول نتایج '!$FU$36</f>
        <v/>
      </c>
      <c r="AB49" s="56" t="str">
        <f>'جدول نتایج '!$FU$37</f>
        <v/>
      </c>
      <c r="AC49" s="98" t="str">
        <f>'جدول نتایج '!$FT$38</f>
        <v/>
      </c>
      <c r="AD49" s="98" t="str">
        <f>'جدول نتایج '!$FT$39</f>
        <v/>
      </c>
      <c r="AE49" s="123">
        <f t="array" ref="AE49:AI49">TRANSPOSE('جدول نتایج '!FU40:FU44)</f>
        <v>0</v>
      </c>
      <c r="AF49" s="123">
        <v>0</v>
      </c>
      <c r="AG49" s="123">
        <v>0</v>
      </c>
      <c r="AH49" s="123">
        <v>0</v>
      </c>
      <c r="AI49" s="123">
        <v>0</v>
      </c>
      <c r="AJ49" s="519"/>
      <c r="AK49" s="520"/>
      <c r="AL49" s="521"/>
    </row>
    <row r="50" spans="1:38" ht="15" customHeight="1" x14ac:dyDescent="0.25">
      <c r="A50" s="123">
        <v>45</v>
      </c>
      <c r="B50" s="98">
        <f>'جدول نتایج '!$FW$13</f>
        <v>0</v>
      </c>
      <c r="C50" s="98">
        <f>'جدول نتایج '!$FW$14</f>
        <v>0</v>
      </c>
      <c r="D50" s="98">
        <f>'جدول نتایج '!$FW$15</f>
        <v>0</v>
      </c>
      <c r="E50" s="99">
        <f>'جدول نتایج '!$FW$16</f>
        <v>0</v>
      </c>
      <c r="F50" s="99" t="str">
        <f t="array" ref="F50:Z50">TRANSPOSE('جدول نتایج '!FY21:FY35)</f>
        <v/>
      </c>
      <c r="G50" s="99" t="str">
        <v/>
      </c>
      <c r="H50" s="99" t="str">
        <v/>
      </c>
      <c r="I50" s="99" t="str">
        <v/>
      </c>
      <c r="J50" s="99" t="str">
        <v/>
      </c>
      <c r="K50" s="99" t="str">
        <v/>
      </c>
      <c r="L50" s="99" t="str">
        <v/>
      </c>
      <c r="M50" s="99" t="str">
        <v/>
      </c>
      <c r="N50" s="99" t="str">
        <v/>
      </c>
      <c r="O50" s="99" t="str">
        <v/>
      </c>
      <c r="P50" s="99" t="str">
        <v/>
      </c>
      <c r="Q50" s="99" t="str">
        <v/>
      </c>
      <c r="R50" s="99" t="str">
        <v/>
      </c>
      <c r="S50" s="99" t="str">
        <v/>
      </c>
      <c r="T50" s="99" t="str">
        <v/>
      </c>
      <c r="U50" s="133" t="e">
        <v>#N/A</v>
      </c>
      <c r="V50" s="133" t="e">
        <v>#N/A</v>
      </c>
      <c r="W50" s="133" t="e">
        <v>#N/A</v>
      </c>
      <c r="X50" s="133" t="e">
        <v>#N/A</v>
      </c>
      <c r="Y50" s="133" t="e">
        <v>#N/A</v>
      </c>
      <c r="Z50" s="133" t="e">
        <v>#N/A</v>
      </c>
      <c r="AA50" s="99" t="str">
        <f>'جدول نتایج '!$FY$36</f>
        <v/>
      </c>
      <c r="AB50" s="56" t="str">
        <f>'جدول نتایج '!$FY$37</f>
        <v/>
      </c>
      <c r="AC50" s="98" t="str">
        <f>'جدول نتایج '!$FX$38</f>
        <v/>
      </c>
      <c r="AD50" s="98" t="str">
        <f>'جدول نتایج '!$FX$39</f>
        <v/>
      </c>
      <c r="AE50" s="123">
        <f t="array" ref="AE50:AI50">TRANSPOSE('جدول نتایج '!FY40:FY44)</f>
        <v>0</v>
      </c>
      <c r="AF50" s="123">
        <v>0</v>
      </c>
      <c r="AG50" s="123">
        <v>0</v>
      </c>
      <c r="AH50" s="123">
        <v>0</v>
      </c>
      <c r="AI50" s="123">
        <v>0</v>
      </c>
      <c r="AJ50" s="519"/>
      <c r="AK50" s="520"/>
      <c r="AL50" s="521"/>
    </row>
    <row r="51" spans="1:38" ht="15" customHeight="1" x14ac:dyDescent="0.25">
      <c r="A51" s="123">
        <v>46</v>
      </c>
      <c r="B51" s="98">
        <f>'جدول نتایج '!$GA$13</f>
        <v>0</v>
      </c>
      <c r="C51" s="98">
        <f>'جدول نتایج '!$GA$14</f>
        <v>0</v>
      </c>
      <c r="D51" s="98">
        <f>'جدول نتایج '!$GA$15</f>
        <v>0</v>
      </c>
      <c r="E51" s="99">
        <f>'جدول نتایج '!$GA$16</f>
        <v>0</v>
      </c>
      <c r="F51" s="99" t="str">
        <f t="array" ref="F51:Z51">TRANSPOSE('جدول نتایج '!GC21:GC35)</f>
        <v/>
      </c>
      <c r="G51" s="99" t="str">
        <v/>
      </c>
      <c r="H51" s="99" t="str">
        <v/>
      </c>
      <c r="I51" s="99" t="str">
        <v/>
      </c>
      <c r="J51" s="99" t="str">
        <v/>
      </c>
      <c r="K51" s="99" t="str">
        <v/>
      </c>
      <c r="L51" s="99" t="str">
        <v/>
      </c>
      <c r="M51" s="99" t="str">
        <v/>
      </c>
      <c r="N51" s="99" t="str">
        <v/>
      </c>
      <c r="O51" s="99" t="str">
        <v/>
      </c>
      <c r="P51" s="99" t="str">
        <v/>
      </c>
      <c r="Q51" s="99" t="str">
        <v/>
      </c>
      <c r="R51" s="99" t="str">
        <v/>
      </c>
      <c r="S51" s="99" t="str">
        <v/>
      </c>
      <c r="T51" s="99" t="str">
        <v/>
      </c>
      <c r="U51" s="133" t="e">
        <v>#N/A</v>
      </c>
      <c r="V51" s="133" t="e">
        <v>#N/A</v>
      </c>
      <c r="W51" s="133" t="e">
        <v>#N/A</v>
      </c>
      <c r="X51" s="133" t="e">
        <v>#N/A</v>
      </c>
      <c r="Y51" s="133" t="e">
        <v>#N/A</v>
      </c>
      <c r="Z51" s="133" t="e">
        <v>#N/A</v>
      </c>
      <c r="AA51" s="99" t="str">
        <f>'جدول نتایج '!$GC$36</f>
        <v/>
      </c>
      <c r="AB51" s="56" t="str">
        <f>'جدول نتایج '!$GC$37</f>
        <v/>
      </c>
      <c r="AC51" s="98" t="str">
        <f>'جدول نتایج '!$GB$38</f>
        <v/>
      </c>
      <c r="AD51" s="98" t="str">
        <f>'جدول نتایج '!$GB$39</f>
        <v/>
      </c>
      <c r="AE51" s="123">
        <f t="array" ref="AE51:AI51">TRANSPOSE('جدول نتایج '!GC40:GC44)</f>
        <v>0</v>
      </c>
      <c r="AF51" s="123">
        <v>0</v>
      </c>
      <c r="AG51" s="123">
        <v>0</v>
      </c>
      <c r="AH51" s="123">
        <v>0</v>
      </c>
      <c r="AI51" s="123">
        <v>0</v>
      </c>
      <c r="AJ51" s="519"/>
      <c r="AK51" s="520"/>
      <c r="AL51" s="521"/>
    </row>
    <row r="52" spans="1:38" ht="15" customHeight="1" x14ac:dyDescent="0.25">
      <c r="A52" s="123">
        <v>47</v>
      </c>
      <c r="B52" s="98">
        <f>'جدول نتایج '!$GE$13</f>
        <v>0</v>
      </c>
      <c r="C52" s="98">
        <f>'جدول نتایج '!$GE$14</f>
        <v>0</v>
      </c>
      <c r="D52" s="98">
        <f>'جدول نتایج '!$GE$15</f>
        <v>0</v>
      </c>
      <c r="E52" s="99">
        <f>'جدول نتایج '!$GE$16</f>
        <v>0</v>
      </c>
      <c r="F52" s="99" t="str">
        <f t="array" ref="F52:Z52">TRANSPOSE('جدول نتایج '!GG21:GG35)</f>
        <v/>
      </c>
      <c r="G52" s="99" t="str">
        <v/>
      </c>
      <c r="H52" s="99" t="str">
        <v/>
      </c>
      <c r="I52" s="99" t="str">
        <v/>
      </c>
      <c r="J52" s="99" t="str">
        <v/>
      </c>
      <c r="K52" s="99" t="str">
        <v/>
      </c>
      <c r="L52" s="99" t="str">
        <v/>
      </c>
      <c r="M52" s="99" t="str">
        <v/>
      </c>
      <c r="N52" s="99" t="str">
        <v/>
      </c>
      <c r="O52" s="99" t="str">
        <v/>
      </c>
      <c r="P52" s="99" t="str">
        <v/>
      </c>
      <c r="Q52" s="99" t="str">
        <v/>
      </c>
      <c r="R52" s="99" t="str">
        <v/>
      </c>
      <c r="S52" s="99" t="str">
        <v/>
      </c>
      <c r="T52" s="99" t="str">
        <v/>
      </c>
      <c r="U52" s="133" t="e">
        <v>#N/A</v>
      </c>
      <c r="V52" s="133" t="e">
        <v>#N/A</v>
      </c>
      <c r="W52" s="133" t="e">
        <v>#N/A</v>
      </c>
      <c r="X52" s="133" t="e">
        <v>#N/A</v>
      </c>
      <c r="Y52" s="133" t="e">
        <v>#N/A</v>
      </c>
      <c r="Z52" s="133" t="e">
        <v>#N/A</v>
      </c>
      <c r="AA52" s="99" t="str">
        <f>'جدول نتایج '!$GG$36</f>
        <v/>
      </c>
      <c r="AB52" s="56" t="str">
        <f>'جدول نتایج '!$GG$37</f>
        <v/>
      </c>
      <c r="AC52" s="98" t="str">
        <f>'جدول نتایج '!$GF$38</f>
        <v/>
      </c>
      <c r="AD52" s="98" t="str">
        <f>'جدول نتایج '!$GF$39</f>
        <v/>
      </c>
      <c r="AE52" s="123">
        <f t="array" ref="AE52:AI52">TRANSPOSE('جدول نتایج '!GG40:GG44)</f>
        <v>0</v>
      </c>
      <c r="AF52" s="123">
        <v>0</v>
      </c>
      <c r="AG52" s="123">
        <v>0</v>
      </c>
      <c r="AH52" s="123">
        <v>0</v>
      </c>
      <c r="AI52" s="123">
        <v>0</v>
      </c>
      <c r="AJ52" s="519"/>
      <c r="AK52" s="520"/>
      <c r="AL52" s="521"/>
    </row>
    <row r="53" spans="1:38" ht="15" customHeight="1" x14ac:dyDescent="0.25">
      <c r="A53" s="123">
        <v>48</v>
      </c>
      <c r="B53" s="98">
        <f>'جدول نتایج '!$GI$13</f>
        <v>0</v>
      </c>
      <c r="C53" s="98">
        <f>'جدول نتایج '!$GI$14</f>
        <v>0</v>
      </c>
      <c r="D53" s="98">
        <f>'جدول نتایج '!$GI$15</f>
        <v>0</v>
      </c>
      <c r="E53" s="99">
        <f>'جدول نتایج '!$GI$16</f>
        <v>0</v>
      </c>
      <c r="F53" s="99" t="str">
        <f t="array" ref="F53:Z53">TRANSPOSE('جدول نتایج '!GK21:GK35)</f>
        <v/>
      </c>
      <c r="G53" s="99" t="str">
        <v/>
      </c>
      <c r="H53" s="99" t="str">
        <v/>
      </c>
      <c r="I53" s="99" t="str">
        <v/>
      </c>
      <c r="J53" s="99" t="str">
        <v/>
      </c>
      <c r="K53" s="99" t="str">
        <v/>
      </c>
      <c r="L53" s="99" t="str">
        <v/>
      </c>
      <c r="M53" s="99" t="str">
        <v/>
      </c>
      <c r="N53" s="99" t="str">
        <v/>
      </c>
      <c r="O53" s="99" t="str">
        <v/>
      </c>
      <c r="P53" s="99" t="str">
        <v/>
      </c>
      <c r="Q53" s="99" t="str">
        <v/>
      </c>
      <c r="R53" s="99" t="str">
        <v/>
      </c>
      <c r="S53" s="99" t="str">
        <v/>
      </c>
      <c r="T53" s="99" t="str">
        <v/>
      </c>
      <c r="U53" s="133" t="e">
        <v>#N/A</v>
      </c>
      <c r="V53" s="133" t="e">
        <v>#N/A</v>
      </c>
      <c r="W53" s="133" t="e">
        <v>#N/A</v>
      </c>
      <c r="X53" s="133" t="e">
        <v>#N/A</v>
      </c>
      <c r="Y53" s="133" t="e">
        <v>#N/A</v>
      </c>
      <c r="Z53" s="133" t="e">
        <v>#N/A</v>
      </c>
      <c r="AA53" s="99" t="str">
        <f>'جدول نتایج '!$GK$36</f>
        <v/>
      </c>
      <c r="AB53" s="56" t="str">
        <f>'جدول نتایج '!$GK$37</f>
        <v/>
      </c>
      <c r="AC53" s="98" t="str">
        <f>'جدول نتایج '!$GJ$38</f>
        <v/>
      </c>
      <c r="AD53" s="98" t="str">
        <f>'جدول نتایج '!$GJ$39</f>
        <v/>
      </c>
      <c r="AE53" s="123">
        <f t="array" ref="AE53:AI53">TRANSPOSE('جدول نتایج '!GK40:GK44)</f>
        <v>0</v>
      </c>
      <c r="AF53" s="123">
        <v>0</v>
      </c>
      <c r="AG53" s="123">
        <v>0</v>
      </c>
      <c r="AH53" s="123">
        <v>0</v>
      </c>
      <c r="AI53" s="123">
        <v>0</v>
      </c>
      <c r="AJ53" s="519"/>
      <c r="AK53" s="520"/>
      <c r="AL53" s="521"/>
    </row>
    <row r="54" spans="1:38" ht="15" customHeight="1" x14ac:dyDescent="0.25">
      <c r="A54" s="123">
        <v>49</v>
      </c>
      <c r="B54" s="98">
        <f>'جدول نتایج '!$GM$13</f>
        <v>0</v>
      </c>
      <c r="C54" s="98">
        <f>'جدول نتایج '!$GM$14</f>
        <v>0</v>
      </c>
      <c r="D54" s="98">
        <f>'جدول نتایج '!$GM$15</f>
        <v>0</v>
      </c>
      <c r="E54" s="99">
        <f>'جدول نتایج '!$GM$16</f>
        <v>0</v>
      </c>
      <c r="F54" s="99" t="str">
        <f t="array" ref="F54:Z54">TRANSPOSE('جدول نتایج '!GO21:GO35)</f>
        <v/>
      </c>
      <c r="G54" s="99" t="str">
        <v/>
      </c>
      <c r="H54" s="99" t="str">
        <v/>
      </c>
      <c r="I54" s="99" t="str">
        <v/>
      </c>
      <c r="J54" s="99" t="str">
        <v/>
      </c>
      <c r="K54" s="99" t="str">
        <v/>
      </c>
      <c r="L54" s="99" t="str">
        <v/>
      </c>
      <c r="M54" s="99" t="str">
        <v/>
      </c>
      <c r="N54" s="99" t="str">
        <v/>
      </c>
      <c r="O54" s="99" t="str">
        <v/>
      </c>
      <c r="P54" s="99" t="str">
        <v/>
      </c>
      <c r="Q54" s="99" t="str">
        <v/>
      </c>
      <c r="R54" s="99" t="str">
        <v/>
      </c>
      <c r="S54" s="99" t="str">
        <v/>
      </c>
      <c r="T54" s="99" t="str">
        <v/>
      </c>
      <c r="U54" s="133" t="e">
        <v>#N/A</v>
      </c>
      <c r="V54" s="133" t="e">
        <v>#N/A</v>
      </c>
      <c r="W54" s="133" t="e">
        <v>#N/A</v>
      </c>
      <c r="X54" s="133" t="e">
        <v>#N/A</v>
      </c>
      <c r="Y54" s="133" t="e">
        <v>#N/A</v>
      </c>
      <c r="Z54" s="133" t="e">
        <v>#N/A</v>
      </c>
      <c r="AA54" s="99" t="str">
        <f>'جدول نتایج '!$GO$36</f>
        <v/>
      </c>
      <c r="AB54" s="56" t="str">
        <f>'جدول نتایج '!$GO$37</f>
        <v/>
      </c>
      <c r="AC54" s="98" t="str">
        <f>'جدول نتایج '!$GN$38</f>
        <v/>
      </c>
      <c r="AD54" s="98" t="str">
        <f>'جدول نتایج '!$GN$39</f>
        <v/>
      </c>
      <c r="AE54" s="123">
        <f t="array" ref="AE54:AI54">TRANSPOSE('جدول نتایج '!GO40:GO44)</f>
        <v>0</v>
      </c>
      <c r="AF54" s="123">
        <v>0</v>
      </c>
      <c r="AG54" s="123">
        <v>0</v>
      </c>
      <c r="AH54" s="123">
        <v>0</v>
      </c>
      <c r="AI54" s="123">
        <v>0</v>
      </c>
      <c r="AJ54" s="519"/>
      <c r="AK54" s="520"/>
      <c r="AL54" s="521"/>
    </row>
    <row r="55" spans="1:38" ht="15" customHeight="1" x14ac:dyDescent="0.25">
      <c r="A55" s="123">
        <v>50</v>
      </c>
      <c r="B55" s="98">
        <f>'جدول نتایج '!$GQ$13</f>
        <v>0</v>
      </c>
      <c r="C55" s="98">
        <f>'جدول نتایج '!$GQ$14</f>
        <v>0</v>
      </c>
      <c r="D55" s="98">
        <f>'جدول نتایج '!$GQ$15</f>
        <v>0</v>
      </c>
      <c r="E55" s="99">
        <f>'جدول نتایج '!$GQ$16</f>
        <v>0</v>
      </c>
      <c r="F55" s="99" t="str">
        <f t="array" ref="F55:Z55">TRANSPOSE('جدول نتایج '!GS21:GS35)</f>
        <v/>
      </c>
      <c r="G55" s="99" t="str">
        <v/>
      </c>
      <c r="H55" s="99" t="str">
        <v/>
      </c>
      <c r="I55" s="99" t="str">
        <v/>
      </c>
      <c r="J55" s="99" t="str">
        <v/>
      </c>
      <c r="K55" s="99" t="str">
        <v/>
      </c>
      <c r="L55" s="99" t="str">
        <v/>
      </c>
      <c r="M55" s="99" t="str">
        <v/>
      </c>
      <c r="N55" s="99" t="str">
        <v/>
      </c>
      <c r="O55" s="99" t="str">
        <v/>
      </c>
      <c r="P55" s="99" t="str">
        <v/>
      </c>
      <c r="Q55" s="99" t="str">
        <v/>
      </c>
      <c r="R55" s="99" t="str">
        <v/>
      </c>
      <c r="S55" s="99" t="str">
        <v/>
      </c>
      <c r="T55" s="99" t="str">
        <v/>
      </c>
      <c r="U55" s="133" t="e">
        <v>#N/A</v>
      </c>
      <c r="V55" s="133" t="e">
        <v>#N/A</v>
      </c>
      <c r="W55" s="133" t="e">
        <v>#N/A</v>
      </c>
      <c r="X55" s="133" t="e">
        <v>#N/A</v>
      </c>
      <c r="Y55" s="133" t="e">
        <v>#N/A</v>
      </c>
      <c r="Z55" s="133" t="e">
        <v>#N/A</v>
      </c>
      <c r="AA55" s="99" t="str">
        <f>'جدول نتایج '!$GS$36</f>
        <v/>
      </c>
      <c r="AB55" s="56" t="str">
        <f>'جدول نتایج '!$GS$37</f>
        <v/>
      </c>
      <c r="AC55" s="98" t="str">
        <f>'جدول نتایج '!$GR$38</f>
        <v/>
      </c>
      <c r="AD55" s="98" t="str">
        <f>'جدول نتایج '!$GR$39</f>
        <v/>
      </c>
      <c r="AE55" s="123">
        <f t="array" ref="AE55:AI55">TRANSPOSE('جدول نتایج '!GS40:GS44)</f>
        <v>0</v>
      </c>
      <c r="AF55" s="123">
        <v>0</v>
      </c>
      <c r="AG55" s="123">
        <v>0</v>
      </c>
      <c r="AH55" s="123">
        <v>0</v>
      </c>
      <c r="AI55" s="123">
        <v>0</v>
      </c>
      <c r="AJ55" s="519"/>
      <c r="AK55" s="520"/>
      <c r="AL55" s="521"/>
    </row>
    <row r="56" spans="1:38" ht="15" customHeight="1" x14ac:dyDescent="0.25">
      <c r="A56" s="123">
        <v>51</v>
      </c>
      <c r="B56" s="98">
        <f>'جدول نتایج '!$GU$13</f>
        <v>0</v>
      </c>
      <c r="C56" s="98">
        <f>'جدول نتایج '!$GU$14</f>
        <v>0</v>
      </c>
      <c r="D56" s="98">
        <f>'جدول نتایج '!$GU$15</f>
        <v>0</v>
      </c>
      <c r="E56" s="99">
        <f>'جدول نتایج '!$GU$16</f>
        <v>0</v>
      </c>
      <c r="F56" s="99" t="str">
        <f t="array" ref="F56:Z56">TRANSPOSE('جدول نتایج '!GW21:GW35)</f>
        <v/>
      </c>
      <c r="G56" s="99" t="str">
        <v/>
      </c>
      <c r="H56" s="99" t="str">
        <v/>
      </c>
      <c r="I56" s="99" t="str">
        <v/>
      </c>
      <c r="J56" s="99" t="str">
        <v/>
      </c>
      <c r="K56" s="99" t="str">
        <v/>
      </c>
      <c r="L56" s="99" t="str">
        <v/>
      </c>
      <c r="M56" s="99" t="str">
        <v/>
      </c>
      <c r="N56" s="99" t="str">
        <v/>
      </c>
      <c r="O56" s="99" t="str">
        <v/>
      </c>
      <c r="P56" s="99" t="str">
        <v/>
      </c>
      <c r="Q56" s="99" t="str">
        <v/>
      </c>
      <c r="R56" s="99" t="str">
        <v/>
      </c>
      <c r="S56" s="99" t="str">
        <v/>
      </c>
      <c r="T56" s="99" t="str">
        <v/>
      </c>
      <c r="U56" s="133" t="e">
        <v>#N/A</v>
      </c>
      <c r="V56" s="133" t="e">
        <v>#N/A</v>
      </c>
      <c r="W56" s="133" t="e">
        <v>#N/A</v>
      </c>
      <c r="X56" s="133" t="e">
        <v>#N/A</v>
      </c>
      <c r="Y56" s="133" t="e">
        <v>#N/A</v>
      </c>
      <c r="Z56" s="133" t="e">
        <v>#N/A</v>
      </c>
      <c r="AA56" s="99" t="str">
        <f>'جدول نتایج '!$GW$36</f>
        <v/>
      </c>
      <c r="AB56" s="56" t="str">
        <f>'جدول نتایج '!$GW$37</f>
        <v/>
      </c>
      <c r="AC56" s="98" t="str">
        <f>'جدول نتایج '!$GV$38</f>
        <v/>
      </c>
      <c r="AD56" s="98" t="str">
        <f>'جدول نتایج '!$GV$39</f>
        <v/>
      </c>
      <c r="AE56" s="123">
        <f t="array" ref="AE56:AI56">TRANSPOSE('جدول نتایج '!GW40:GW44)</f>
        <v>0</v>
      </c>
      <c r="AF56" s="123">
        <v>0</v>
      </c>
      <c r="AG56" s="123">
        <v>0</v>
      </c>
      <c r="AH56" s="123">
        <v>0</v>
      </c>
      <c r="AI56" s="123">
        <v>0</v>
      </c>
      <c r="AJ56" s="519"/>
      <c r="AK56" s="520"/>
      <c r="AL56" s="521"/>
    </row>
    <row r="57" spans="1:38" ht="15" customHeight="1" x14ac:dyDescent="0.25">
      <c r="A57" s="123">
        <v>52</v>
      </c>
      <c r="B57" s="98">
        <f>'جدول نتایج '!$GY$13</f>
        <v>0</v>
      </c>
      <c r="C57" s="98">
        <f>'جدول نتایج '!$GY$14</f>
        <v>0</v>
      </c>
      <c r="D57" s="98">
        <f>'جدول نتایج '!$GY$15</f>
        <v>0</v>
      </c>
      <c r="E57" s="99">
        <f>'جدول نتایج '!$GY$16</f>
        <v>0</v>
      </c>
      <c r="F57" s="99" t="str">
        <f t="array" ref="F57:Z57">TRANSPOSE('جدول نتایج '!HA21:HA35)</f>
        <v/>
      </c>
      <c r="G57" s="99" t="str">
        <v/>
      </c>
      <c r="H57" s="99" t="str">
        <v/>
      </c>
      <c r="I57" s="99" t="str">
        <v/>
      </c>
      <c r="J57" s="99" t="str">
        <v/>
      </c>
      <c r="K57" s="99" t="str">
        <v/>
      </c>
      <c r="L57" s="99" t="str">
        <v/>
      </c>
      <c r="M57" s="99" t="str">
        <v/>
      </c>
      <c r="N57" s="99" t="str">
        <v/>
      </c>
      <c r="O57" s="99" t="str">
        <v/>
      </c>
      <c r="P57" s="99" t="str">
        <v/>
      </c>
      <c r="Q57" s="99" t="str">
        <v/>
      </c>
      <c r="R57" s="99" t="str">
        <v/>
      </c>
      <c r="S57" s="99" t="str">
        <v/>
      </c>
      <c r="T57" s="99" t="str">
        <v/>
      </c>
      <c r="U57" s="133" t="e">
        <v>#N/A</v>
      </c>
      <c r="V57" s="133" t="e">
        <v>#N/A</v>
      </c>
      <c r="W57" s="133" t="e">
        <v>#N/A</v>
      </c>
      <c r="X57" s="133" t="e">
        <v>#N/A</v>
      </c>
      <c r="Y57" s="133" t="e">
        <v>#N/A</v>
      </c>
      <c r="Z57" s="133" t="e">
        <v>#N/A</v>
      </c>
      <c r="AA57" s="99" t="str">
        <f>'جدول نتایج '!$HA$36</f>
        <v/>
      </c>
      <c r="AB57" s="56" t="str">
        <f>'جدول نتایج '!$HA$37</f>
        <v/>
      </c>
      <c r="AC57" s="98" t="str">
        <f>'جدول نتایج '!$GZ$38</f>
        <v/>
      </c>
      <c r="AD57" s="98" t="str">
        <f>'جدول نتایج '!$GZ$39</f>
        <v/>
      </c>
      <c r="AE57" s="123">
        <f t="array" ref="AE57:AI57">TRANSPOSE('جدول نتایج '!HA40:HA44)</f>
        <v>0</v>
      </c>
      <c r="AF57" s="123">
        <v>0</v>
      </c>
      <c r="AG57" s="123">
        <v>0</v>
      </c>
      <c r="AH57" s="123">
        <v>0</v>
      </c>
      <c r="AI57" s="123">
        <v>0</v>
      </c>
      <c r="AJ57" s="519"/>
      <c r="AK57" s="520"/>
      <c r="AL57" s="521"/>
    </row>
    <row r="58" spans="1:38" ht="15" customHeight="1" x14ac:dyDescent="0.25">
      <c r="A58" s="123">
        <v>53</v>
      </c>
      <c r="B58" s="98">
        <f>'جدول نتایج '!$HC$13</f>
        <v>0</v>
      </c>
      <c r="C58" s="98">
        <f>'جدول نتایج '!$HC$14</f>
        <v>0</v>
      </c>
      <c r="D58" s="98">
        <f>'جدول نتایج '!$HC$15</f>
        <v>0</v>
      </c>
      <c r="E58" s="99">
        <f>'جدول نتایج '!$HC$16</f>
        <v>0</v>
      </c>
      <c r="F58" s="99" t="str">
        <f t="array" ref="F58:Z58">TRANSPOSE('جدول نتایج '!HE21:HE35)</f>
        <v/>
      </c>
      <c r="G58" s="99" t="str">
        <v/>
      </c>
      <c r="H58" s="99" t="str">
        <v/>
      </c>
      <c r="I58" s="99" t="str">
        <v/>
      </c>
      <c r="J58" s="99" t="str">
        <v/>
      </c>
      <c r="K58" s="99" t="str">
        <v/>
      </c>
      <c r="L58" s="99" t="str">
        <v/>
      </c>
      <c r="M58" s="99" t="str">
        <v/>
      </c>
      <c r="N58" s="99" t="str">
        <v/>
      </c>
      <c r="O58" s="99" t="str">
        <v/>
      </c>
      <c r="P58" s="99" t="str">
        <v/>
      </c>
      <c r="Q58" s="99" t="str">
        <v/>
      </c>
      <c r="R58" s="99" t="str">
        <v/>
      </c>
      <c r="S58" s="99" t="str">
        <v/>
      </c>
      <c r="T58" s="99" t="str">
        <v/>
      </c>
      <c r="U58" s="133" t="e">
        <v>#N/A</v>
      </c>
      <c r="V58" s="133" t="e">
        <v>#N/A</v>
      </c>
      <c r="W58" s="133" t="e">
        <v>#N/A</v>
      </c>
      <c r="X58" s="133" t="e">
        <v>#N/A</v>
      </c>
      <c r="Y58" s="133" t="e">
        <v>#N/A</v>
      </c>
      <c r="Z58" s="133" t="e">
        <v>#N/A</v>
      </c>
      <c r="AA58" s="99" t="str">
        <f>'جدول نتایج '!$HE$36</f>
        <v/>
      </c>
      <c r="AB58" s="56" t="str">
        <f>'جدول نتایج '!$HE$37</f>
        <v/>
      </c>
      <c r="AC58" s="98" t="str">
        <f>'جدول نتایج '!$HD$38</f>
        <v/>
      </c>
      <c r="AD58" s="98" t="str">
        <f>'جدول نتایج '!$HD$39</f>
        <v/>
      </c>
      <c r="AE58" s="123">
        <f t="array" ref="AE58:AI58">TRANSPOSE('جدول نتایج '!HE40:HE44)</f>
        <v>0</v>
      </c>
      <c r="AF58" s="123">
        <v>0</v>
      </c>
      <c r="AG58" s="123">
        <v>0</v>
      </c>
      <c r="AH58" s="123">
        <v>0</v>
      </c>
      <c r="AI58" s="123">
        <v>0</v>
      </c>
      <c r="AJ58" s="519"/>
      <c r="AK58" s="520"/>
      <c r="AL58" s="521"/>
    </row>
    <row r="59" spans="1:38" ht="15" customHeight="1" x14ac:dyDescent="0.25">
      <c r="A59" s="123">
        <v>54</v>
      </c>
      <c r="B59" s="98">
        <f>'جدول نتایج '!$HG$13</f>
        <v>0</v>
      </c>
      <c r="C59" s="98">
        <f>'جدول نتایج '!$HG$14</f>
        <v>0</v>
      </c>
      <c r="D59" s="98">
        <f>'جدول نتایج '!$HG$15</f>
        <v>0</v>
      </c>
      <c r="E59" s="99">
        <f>'جدول نتایج '!$HG$16</f>
        <v>0</v>
      </c>
      <c r="F59" s="99" t="str">
        <f t="array" ref="F59:Z59">TRANSPOSE('جدول نتایج '!HI21:HI35)</f>
        <v/>
      </c>
      <c r="G59" s="99" t="str">
        <v/>
      </c>
      <c r="H59" s="99" t="str">
        <v/>
      </c>
      <c r="I59" s="99" t="str">
        <v/>
      </c>
      <c r="J59" s="99" t="str">
        <v/>
      </c>
      <c r="K59" s="99" t="str">
        <v/>
      </c>
      <c r="L59" s="99" t="str">
        <v/>
      </c>
      <c r="M59" s="99" t="str">
        <v/>
      </c>
      <c r="N59" s="99" t="str">
        <v/>
      </c>
      <c r="O59" s="99" t="str">
        <v/>
      </c>
      <c r="P59" s="99" t="str">
        <v/>
      </c>
      <c r="Q59" s="99" t="str">
        <v/>
      </c>
      <c r="R59" s="99" t="str">
        <v/>
      </c>
      <c r="S59" s="99" t="str">
        <v/>
      </c>
      <c r="T59" s="99" t="str">
        <v/>
      </c>
      <c r="U59" s="133" t="e">
        <v>#N/A</v>
      </c>
      <c r="V59" s="133" t="e">
        <v>#N/A</v>
      </c>
      <c r="W59" s="133" t="e">
        <v>#N/A</v>
      </c>
      <c r="X59" s="133" t="e">
        <v>#N/A</v>
      </c>
      <c r="Y59" s="133" t="e">
        <v>#N/A</v>
      </c>
      <c r="Z59" s="133" t="e">
        <v>#N/A</v>
      </c>
      <c r="AA59" s="99" t="str">
        <f>'جدول نتایج '!$HI$36</f>
        <v/>
      </c>
      <c r="AB59" s="56" t="str">
        <f>'جدول نتایج '!$HI$37</f>
        <v/>
      </c>
      <c r="AC59" s="98" t="str">
        <f>'جدول نتایج '!$HH$38</f>
        <v/>
      </c>
      <c r="AD59" s="98" t="str">
        <f>'جدول نتایج '!$HH$39</f>
        <v/>
      </c>
      <c r="AE59" s="123">
        <f t="array" ref="AE59:AI59">TRANSPOSE('جدول نتایج '!HI40:HI44)</f>
        <v>0</v>
      </c>
      <c r="AF59" s="123">
        <v>0</v>
      </c>
      <c r="AG59" s="123">
        <v>0</v>
      </c>
      <c r="AH59" s="123">
        <v>0</v>
      </c>
      <c r="AI59" s="123">
        <v>0</v>
      </c>
      <c r="AJ59" s="519"/>
      <c r="AK59" s="520"/>
      <c r="AL59" s="521"/>
    </row>
    <row r="60" spans="1:38" ht="15" customHeight="1" x14ac:dyDescent="0.25">
      <c r="A60" s="123">
        <v>55</v>
      </c>
      <c r="B60" s="98">
        <f>'جدول نتایج '!$HK$13</f>
        <v>0</v>
      </c>
      <c r="C60" s="98">
        <f>'جدول نتایج '!$HK$14</f>
        <v>0</v>
      </c>
      <c r="D60" s="98">
        <f>'جدول نتایج '!$HK$15</f>
        <v>0</v>
      </c>
      <c r="E60" s="99">
        <f>'جدول نتایج '!$HK$16</f>
        <v>0</v>
      </c>
      <c r="F60" s="99" t="str">
        <f t="array" ref="F60:Z60">TRANSPOSE('جدول نتایج '!HM21:HM35)</f>
        <v/>
      </c>
      <c r="G60" s="99" t="str">
        <v/>
      </c>
      <c r="H60" s="99" t="str">
        <v/>
      </c>
      <c r="I60" s="99" t="str">
        <v/>
      </c>
      <c r="J60" s="99" t="str">
        <v/>
      </c>
      <c r="K60" s="99" t="str">
        <v/>
      </c>
      <c r="L60" s="99" t="str">
        <v/>
      </c>
      <c r="M60" s="99" t="str">
        <v/>
      </c>
      <c r="N60" s="99" t="str">
        <v/>
      </c>
      <c r="O60" s="99" t="str">
        <v/>
      </c>
      <c r="P60" s="99" t="str">
        <v/>
      </c>
      <c r="Q60" s="99" t="str">
        <v/>
      </c>
      <c r="R60" s="99" t="str">
        <v/>
      </c>
      <c r="S60" s="99" t="str">
        <v/>
      </c>
      <c r="T60" s="99" t="str">
        <v/>
      </c>
      <c r="U60" s="133" t="e">
        <v>#N/A</v>
      </c>
      <c r="V60" s="133" t="e">
        <v>#N/A</v>
      </c>
      <c r="W60" s="133" t="e">
        <v>#N/A</v>
      </c>
      <c r="X60" s="133" t="e">
        <v>#N/A</v>
      </c>
      <c r="Y60" s="133" t="e">
        <v>#N/A</v>
      </c>
      <c r="Z60" s="133" t="e">
        <v>#N/A</v>
      </c>
      <c r="AA60" s="99" t="str">
        <f>'جدول نتایج '!$HM$36</f>
        <v/>
      </c>
      <c r="AB60" s="56" t="str">
        <f>'جدول نتایج '!$HM$37</f>
        <v/>
      </c>
      <c r="AC60" s="98" t="str">
        <f>'جدول نتایج '!$HL$38</f>
        <v/>
      </c>
      <c r="AD60" s="98" t="str">
        <f>'جدول نتایج '!$HL$39</f>
        <v/>
      </c>
      <c r="AE60" s="123">
        <f t="array" ref="AE60:AI60">TRANSPOSE('جدول نتایج '!HM40:HM44)</f>
        <v>0</v>
      </c>
      <c r="AF60" s="123">
        <v>0</v>
      </c>
      <c r="AG60" s="123">
        <v>0</v>
      </c>
      <c r="AH60" s="123">
        <v>0</v>
      </c>
      <c r="AI60" s="123">
        <v>0</v>
      </c>
      <c r="AJ60" s="519"/>
      <c r="AK60" s="520"/>
      <c r="AL60" s="521"/>
    </row>
    <row r="61" spans="1:38" ht="15" customHeight="1" x14ac:dyDescent="0.25">
      <c r="A61" s="123">
        <v>56</v>
      </c>
      <c r="B61" s="98">
        <f>'جدول نتایج '!$HO$13</f>
        <v>0</v>
      </c>
      <c r="C61" s="98">
        <f>'جدول نتایج '!$HO$14</f>
        <v>0</v>
      </c>
      <c r="D61" s="98">
        <f>'جدول نتایج '!$HO$15</f>
        <v>0</v>
      </c>
      <c r="E61" s="99">
        <f>'جدول نتایج '!$HO$16</f>
        <v>0</v>
      </c>
      <c r="F61" s="99" t="str">
        <f t="array" ref="F61:Z61">TRANSPOSE('جدول نتایج '!HQ21:HQ35)</f>
        <v/>
      </c>
      <c r="G61" s="99" t="str">
        <v/>
      </c>
      <c r="H61" s="99" t="str">
        <v/>
      </c>
      <c r="I61" s="99" t="str">
        <v/>
      </c>
      <c r="J61" s="99" t="str">
        <v/>
      </c>
      <c r="K61" s="99" t="str">
        <v/>
      </c>
      <c r="L61" s="99" t="str">
        <v/>
      </c>
      <c r="M61" s="99" t="str">
        <v/>
      </c>
      <c r="N61" s="99" t="str">
        <v/>
      </c>
      <c r="O61" s="99" t="str">
        <v/>
      </c>
      <c r="P61" s="99" t="str">
        <v/>
      </c>
      <c r="Q61" s="99" t="str">
        <v/>
      </c>
      <c r="R61" s="99" t="str">
        <v/>
      </c>
      <c r="S61" s="99" t="str">
        <v/>
      </c>
      <c r="T61" s="99" t="str">
        <v/>
      </c>
      <c r="U61" s="133" t="e">
        <v>#N/A</v>
      </c>
      <c r="V61" s="133" t="e">
        <v>#N/A</v>
      </c>
      <c r="W61" s="133" t="e">
        <v>#N/A</v>
      </c>
      <c r="X61" s="133" t="e">
        <v>#N/A</v>
      </c>
      <c r="Y61" s="133" t="e">
        <v>#N/A</v>
      </c>
      <c r="Z61" s="133" t="e">
        <v>#N/A</v>
      </c>
      <c r="AA61" s="99" t="str">
        <f>'جدول نتایج '!$HQ$36</f>
        <v/>
      </c>
      <c r="AB61" s="56" t="str">
        <f>'جدول نتایج '!$HQ$37</f>
        <v/>
      </c>
      <c r="AC61" s="98" t="str">
        <f>'جدول نتایج '!$HP$38</f>
        <v/>
      </c>
      <c r="AD61" s="98" t="str">
        <f>'جدول نتایج '!$HP$39</f>
        <v/>
      </c>
      <c r="AE61" s="123">
        <f t="array" ref="AE61:AI61">TRANSPOSE('جدول نتایج '!HQ40:HQ44)</f>
        <v>0</v>
      </c>
      <c r="AF61" s="123">
        <v>0</v>
      </c>
      <c r="AG61" s="123">
        <v>0</v>
      </c>
      <c r="AH61" s="123">
        <v>0</v>
      </c>
      <c r="AI61" s="123">
        <v>0</v>
      </c>
      <c r="AJ61" s="519"/>
      <c r="AK61" s="520"/>
      <c r="AL61" s="521"/>
    </row>
    <row r="62" spans="1:38" ht="15" customHeight="1" x14ac:dyDescent="0.25">
      <c r="A62" s="123">
        <v>57</v>
      </c>
      <c r="B62" s="98">
        <f>'جدول نتایج '!$HS$13</f>
        <v>0</v>
      </c>
      <c r="C62" s="98">
        <f>'جدول نتایج '!$HS$14</f>
        <v>0</v>
      </c>
      <c r="D62" s="98">
        <f>'جدول نتایج '!$HS$15</f>
        <v>0</v>
      </c>
      <c r="E62" s="99">
        <f>'جدول نتایج '!$HS$16</f>
        <v>0</v>
      </c>
      <c r="F62" s="99" t="str">
        <f t="array" ref="F62:Z62">TRANSPOSE('جدول نتایج '!HU21:HU35)</f>
        <v/>
      </c>
      <c r="G62" s="99" t="str">
        <v/>
      </c>
      <c r="H62" s="99" t="str">
        <v/>
      </c>
      <c r="I62" s="99" t="str">
        <v/>
      </c>
      <c r="J62" s="99" t="str">
        <v/>
      </c>
      <c r="K62" s="99" t="str">
        <v/>
      </c>
      <c r="L62" s="99" t="str">
        <v/>
      </c>
      <c r="M62" s="99" t="str">
        <v/>
      </c>
      <c r="N62" s="99" t="str">
        <v/>
      </c>
      <c r="O62" s="99" t="str">
        <v/>
      </c>
      <c r="P62" s="99" t="str">
        <v/>
      </c>
      <c r="Q62" s="99" t="str">
        <v/>
      </c>
      <c r="R62" s="99" t="str">
        <v/>
      </c>
      <c r="S62" s="99" t="str">
        <v/>
      </c>
      <c r="T62" s="99" t="str">
        <v/>
      </c>
      <c r="U62" s="133" t="e">
        <v>#N/A</v>
      </c>
      <c r="V62" s="133" t="e">
        <v>#N/A</v>
      </c>
      <c r="W62" s="133" t="e">
        <v>#N/A</v>
      </c>
      <c r="X62" s="133" t="e">
        <v>#N/A</v>
      </c>
      <c r="Y62" s="133" t="e">
        <v>#N/A</v>
      </c>
      <c r="Z62" s="133" t="e">
        <v>#N/A</v>
      </c>
      <c r="AA62" s="99" t="str">
        <f>'جدول نتایج '!$HU$36</f>
        <v/>
      </c>
      <c r="AB62" s="56" t="str">
        <f>'جدول نتایج '!$HU$37</f>
        <v/>
      </c>
      <c r="AC62" s="98" t="str">
        <f>'جدول نتایج '!$HT$38</f>
        <v/>
      </c>
      <c r="AD62" s="98" t="str">
        <f>'جدول نتایج '!$HT$39</f>
        <v/>
      </c>
      <c r="AE62" s="123">
        <f t="array" ref="AE62:AI62">TRANSPOSE('جدول نتایج '!HU40:HU44)</f>
        <v>0</v>
      </c>
      <c r="AF62" s="123">
        <v>0</v>
      </c>
      <c r="AG62" s="123">
        <v>0</v>
      </c>
      <c r="AH62" s="123">
        <v>0</v>
      </c>
      <c r="AI62" s="123">
        <v>0</v>
      </c>
      <c r="AJ62" s="519"/>
      <c r="AK62" s="520"/>
      <c r="AL62" s="521"/>
    </row>
    <row r="63" spans="1:38" ht="15" customHeight="1" x14ac:dyDescent="0.25">
      <c r="A63" s="123">
        <v>58</v>
      </c>
      <c r="B63" s="98">
        <f>'جدول نتایج '!$HW$13</f>
        <v>0</v>
      </c>
      <c r="C63" s="98">
        <f>'جدول نتایج '!$HW$14</f>
        <v>0</v>
      </c>
      <c r="D63" s="98">
        <f>'جدول نتایج '!$HW$15</f>
        <v>0</v>
      </c>
      <c r="E63" s="99">
        <f>'جدول نتایج '!$HW$16</f>
        <v>0</v>
      </c>
      <c r="F63" s="99" t="str">
        <f t="array" ref="F63:Z63">TRANSPOSE('جدول نتایج '!HY21:HY35)</f>
        <v/>
      </c>
      <c r="G63" s="99" t="str">
        <v/>
      </c>
      <c r="H63" s="99" t="str">
        <v/>
      </c>
      <c r="I63" s="99" t="str">
        <v/>
      </c>
      <c r="J63" s="99" t="str">
        <v/>
      </c>
      <c r="K63" s="99" t="str">
        <v/>
      </c>
      <c r="L63" s="99" t="str">
        <v/>
      </c>
      <c r="M63" s="99" t="str">
        <v/>
      </c>
      <c r="N63" s="99" t="str">
        <v/>
      </c>
      <c r="O63" s="99" t="str">
        <v/>
      </c>
      <c r="P63" s="99" t="str">
        <v/>
      </c>
      <c r="Q63" s="99" t="str">
        <v/>
      </c>
      <c r="R63" s="99" t="str">
        <v/>
      </c>
      <c r="S63" s="99" t="str">
        <v/>
      </c>
      <c r="T63" s="99" t="str">
        <v/>
      </c>
      <c r="U63" s="133" t="e">
        <v>#N/A</v>
      </c>
      <c r="V63" s="133" t="e">
        <v>#N/A</v>
      </c>
      <c r="W63" s="133" t="e">
        <v>#N/A</v>
      </c>
      <c r="X63" s="133" t="e">
        <v>#N/A</v>
      </c>
      <c r="Y63" s="133" t="e">
        <v>#N/A</v>
      </c>
      <c r="Z63" s="133" t="e">
        <v>#N/A</v>
      </c>
      <c r="AA63" s="99" t="str">
        <f>'جدول نتایج '!$HY$36</f>
        <v/>
      </c>
      <c r="AB63" s="56" t="str">
        <f>'جدول نتایج '!$HY$37</f>
        <v/>
      </c>
      <c r="AC63" s="98" t="str">
        <f>'جدول نتایج '!$HX$38</f>
        <v/>
      </c>
      <c r="AD63" s="98" t="str">
        <f>'جدول نتایج '!$HX$39</f>
        <v/>
      </c>
      <c r="AE63" s="123">
        <f t="array" ref="AE63:AI63">TRANSPOSE('جدول نتایج '!HY40:HY44)</f>
        <v>0</v>
      </c>
      <c r="AF63" s="123">
        <v>0</v>
      </c>
      <c r="AG63" s="123">
        <v>0</v>
      </c>
      <c r="AH63" s="123">
        <v>0</v>
      </c>
      <c r="AI63" s="123">
        <v>0</v>
      </c>
      <c r="AJ63" s="519"/>
      <c r="AK63" s="520"/>
      <c r="AL63" s="521"/>
    </row>
    <row r="64" spans="1:38" ht="15" customHeight="1" x14ac:dyDescent="0.25">
      <c r="A64" s="123">
        <v>59</v>
      </c>
      <c r="B64" s="98">
        <f>'جدول نتایج '!$IA$13</f>
        <v>0</v>
      </c>
      <c r="C64" s="98">
        <f>'جدول نتایج '!$IA$14</f>
        <v>0</v>
      </c>
      <c r="D64" s="98">
        <f>'جدول نتایج '!$IA$15</f>
        <v>0</v>
      </c>
      <c r="E64" s="99">
        <f>'جدول نتایج '!$IA$16</f>
        <v>0</v>
      </c>
      <c r="F64" s="99" t="str">
        <f t="array" ref="F64:Z64">TRANSPOSE('جدول نتایج '!IC21:IC35)</f>
        <v/>
      </c>
      <c r="G64" s="99" t="str">
        <v/>
      </c>
      <c r="H64" s="99" t="str">
        <v/>
      </c>
      <c r="I64" s="99" t="str">
        <v/>
      </c>
      <c r="J64" s="99" t="str">
        <v/>
      </c>
      <c r="K64" s="99" t="str">
        <v/>
      </c>
      <c r="L64" s="99" t="str">
        <v/>
      </c>
      <c r="M64" s="99" t="str">
        <v/>
      </c>
      <c r="N64" s="99" t="str">
        <v/>
      </c>
      <c r="O64" s="99" t="str">
        <v/>
      </c>
      <c r="P64" s="99" t="str">
        <v/>
      </c>
      <c r="Q64" s="99" t="str">
        <v/>
      </c>
      <c r="R64" s="99" t="str">
        <v/>
      </c>
      <c r="S64" s="99" t="str">
        <v/>
      </c>
      <c r="T64" s="99" t="str">
        <v/>
      </c>
      <c r="U64" s="133" t="e">
        <v>#N/A</v>
      </c>
      <c r="V64" s="133" t="e">
        <v>#N/A</v>
      </c>
      <c r="W64" s="133" t="e">
        <v>#N/A</v>
      </c>
      <c r="X64" s="133" t="e">
        <v>#N/A</v>
      </c>
      <c r="Y64" s="133" t="e">
        <v>#N/A</v>
      </c>
      <c r="Z64" s="133" t="e">
        <v>#N/A</v>
      </c>
      <c r="AA64" s="99" t="str">
        <f>'جدول نتایج '!$IC$36</f>
        <v/>
      </c>
      <c r="AB64" s="56" t="str">
        <f>'جدول نتایج '!$IC$37</f>
        <v/>
      </c>
      <c r="AC64" s="98" t="str">
        <f>'جدول نتایج '!$IB$38</f>
        <v/>
      </c>
      <c r="AD64" s="98" t="str">
        <f>'جدول نتایج '!$IB$39</f>
        <v/>
      </c>
      <c r="AE64" s="123">
        <f t="array" ref="AE64:AI64">TRANSPOSE('جدول نتایج '!IC40:IC44)</f>
        <v>0</v>
      </c>
      <c r="AF64" s="123">
        <v>0</v>
      </c>
      <c r="AG64" s="123">
        <v>0</v>
      </c>
      <c r="AH64" s="123">
        <v>0</v>
      </c>
      <c r="AI64" s="123">
        <v>0</v>
      </c>
      <c r="AJ64" s="519"/>
      <c r="AK64" s="520"/>
      <c r="AL64" s="521"/>
    </row>
    <row r="65" spans="1:38" ht="15" customHeight="1" x14ac:dyDescent="0.25">
      <c r="A65" s="123">
        <v>60</v>
      </c>
      <c r="B65" s="98">
        <f>'جدول نتایج '!$IE$13</f>
        <v>0</v>
      </c>
      <c r="C65" s="98">
        <f>'جدول نتایج '!$IE$14</f>
        <v>0</v>
      </c>
      <c r="D65" s="98">
        <f>'جدول نتایج '!$IE$15</f>
        <v>0</v>
      </c>
      <c r="E65" s="99">
        <f>'جدول نتایج '!$IE$16</f>
        <v>0</v>
      </c>
      <c r="F65" s="99" t="str">
        <f t="array" ref="F65:Z65">TRANSPOSE('جدول نتایج '!IG21:IG35)</f>
        <v/>
      </c>
      <c r="G65" s="99" t="str">
        <v/>
      </c>
      <c r="H65" s="99" t="str">
        <v/>
      </c>
      <c r="I65" s="99" t="str">
        <v/>
      </c>
      <c r="J65" s="99" t="str">
        <v/>
      </c>
      <c r="K65" s="99" t="str">
        <v/>
      </c>
      <c r="L65" s="99" t="str">
        <v/>
      </c>
      <c r="M65" s="99" t="str">
        <v/>
      </c>
      <c r="N65" s="99" t="str">
        <v/>
      </c>
      <c r="O65" s="99" t="str">
        <v/>
      </c>
      <c r="P65" s="99" t="str">
        <v/>
      </c>
      <c r="Q65" s="99" t="str">
        <v/>
      </c>
      <c r="R65" s="99" t="str">
        <v/>
      </c>
      <c r="S65" s="99" t="str">
        <v/>
      </c>
      <c r="T65" s="99" t="str">
        <v/>
      </c>
      <c r="U65" s="133" t="e">
        <v>#N/A</v>
      </c>
      <c r="V65" s="133" t="e">
        <v>#N/A</v>
      </c>
      <c r="W65" s="133" t="e">
        <v>#N/A</v>
      </c>
      <c r="X65" s="133" t="e">
        <v>#N/A</v>
      </c>
      <c r="Y65" s="133" t="e">
        <v>#N/A</v>
      </c>
      <c r="Z65" s="133" t="e">
        <v>#N/A</v>
      </c>
      <c r="AA65" s="99" t="str">
        <f>'جدول نتایج '!$IG$36</f>
        <v/>
      </c>
      <c r="AB65" s="56" t="str">
        <f>'جدول نتایج '!$IG$37</f>
        <v/>
      </c>
      <c r="AC65" s="98" t="str">
        <f>'جدول نتایج '!$IF$38</f>
        <v/>
      </c>
      <c r="AD65" s="98" t="str">
        <f>'جدول نتایج '!$IF$39</f>
        <v/>
      </c>
      <c r="AE65" s="123">
        <f t="array" ref="AE65:AI65">TRANSPOSE('جدول نتایج '!IG40:IG44)</f>
        <v>0</v>
      </c>
      <c r="AF65" s="123">
        <v>0</v>
      </c>
      <c r="AG65" s="123">
        <v>0</v>
      </c>
      <c r="AH65" s="123">
        <v>0</v>
      </c>
      <c r="AI65" s="123">
        <v>0</v>
      </c>
      <c r="AJ65" s="519"/>
      <c r="AK65" s="520"/>
      <c r="AL65" s="521"/>
    </row>
    <row r="66" spans="1:38" ht="15" customHeight="1" x14ac:dyDescent="0.25">
      <c r="A66" s="123">
        <v>61</v>
      </c>
      <c r="B66" s="98">
        <f>'جدول نتایج '!$II$13</f>
        <v>0</v>
      </c>
      <c r="C66" s="98">
        <f>'جدول نتایج '!$II$14</f>
        <v>0</v>
      </c>
      <c r="D66" s="98">
        <f>'جدول نتایج '!$II$15</f>
        <v>0</v>
      </c>
      <c r="E66" s="99">
        <f>'جدول نتایج '!$II$16</f>
        <v>0</v>
      </c>
      <c r="F66" s="99" t="str">
        <f t="array" ref="F66:Z66">TRANSPOSE('جدول نتایج '!IK21:IK35)</f>
        <v/>
      </c>
      <c r="G66" s="99" t="str">
        <v/>
      </c>
      <c r="H66" s="99" t="str">
        <v/>
      </c>
      <c r="I66" s="99" t="str">
        <v/>
      </c>
      <c r="J66" s="99" t="str">
        <v/>
      </c>
      <c r="K66" s="99" t="str">
        <v/>
      </c>
      <c r="L66" s="99" t="str">
        <v/>
      </c>
      <c r="M66" s="99" t="str">
        <v/>
      </c>
      <c r="N66" s="99" t="str">
        <v/>
      </c>
      <c r="O66" s="99" t="str">
        <v/>
      </c>
      <c r="P66" s="99" t="str">
        <v/>
      </c>
      <c r="Q66" s="99" t="str">
        <v/>
      </c>
      <c r="R66" s="99" t="str">
        <v/>
      </c>
      <c r="S66" s="99" t="str">
        <v/>
      </c>
      <c r="T66" s="99" t="str">
        <v/>
      </c>
      <c r="U66" s="133" t="e">
        <v>#N/A</v>
      </c>
      <c r="V66" s="133" t="e">
        <v>#N/A</v>
      </c>
      <c r="W66" s="133" t="e">
        <v>#N/A</v>
      </c>
      <c r="X66" s="133" t="e">
        <v>#N/A</v>
      </c>
      <c r="Y66" s="133" t="e">
        <v>#N/A</v>
      </c>
      <c r="Z66" s="133" t="e">
        <v>#N/A</v>
      </c>
      <c r="AA66" s="99" t="str">
        <f>'جدول نتایج '!$IK$36</f>
        <v/>
      </c>
      <c r="AB66" s="56" t="str">
        <f>'جدول نتایج '!$IK$37</f>
        <v/>
      </c>
      <c r="AC66" s="98" t="str">
        <f>'جدول نتایج '!$IJ$38</f>
        <v/>
      </c>
      <c r="AD66" s="98" t="str">
        <f>'جدول نتایج '!$IJ$39</f>
        <v/>
      </c>
      <c r="AE66" s="123">
        <f t="array" ref="AE66:AI66">TRANSPOSE('جدول نتایج '!IK40:IK44)</f>
        <v>0</v>
      </c>
      <c r="AF66" s="123">
        <v>0</v>
      </c>
      <c r="AG66" s="123">
        <v>0</v>
      </c>
      <c r="AH66" s="123">
        <v>0</v>
      </c>
      <c r="AI66" s="123">
        <v>0</v>
      </c>
      <c r="AJ66" s="519"/>
      <c r="AK66" s="520"/>
      <c r="AL66" s="521"/>
    </row>
    <row r="67" spans="1:38" ht="15" customHeight="1" x14ac:dyDescent="0.25">
      <c r="A67" s="123">
        <v>62</v>
      </c>
      <c r="B67" s="98">
        <f>'جدول نتایج '!$IM$13</f>
        <v>0</v>
      </c>
      <c r="C67" s="98">
        <f>'جدول نتایج '!$IM$14</f>
        <v>0</v>
      </c>
      <c r="D67" s="98">
        <f>'جدول نتایج '!$IM$15</f>
        <v>0</v>
      </c>
      <c r="E67" s="99">
        <f>'جدول نتایج '!$IM$16</f>
        <v>0</v>
      </c>
      <c r="F67" s="99" t="str">
        <f t="array" ref="F67:Z67">TRANSPOSE('جدول نتایج '!IO21:IO35)</f>
        <v/>
      </c>
      <c r="G67" s="99" t="str">
        <v/>
      </c>
      <c r="H67" s="99" t="str">
        <v/>
      </c>
      <c r="I67" s="99" t="str">
        <v/>
      </c>
      <c r="J67" s="99" t="str">
        <v/>
      </c>
      <c r="K67" s="99" t="str">
        <v/>
      </c>
      <c r="L67" s="99" t="str">
        <v/>
      </c>
      <c r="M67" s="99" t="str">
        <v/>
      </c>
      <c r="N67" s="99" t="str">
        <v/>
      </c>
      <c r="O67" s="99" t="str">
        <v/>
      </c>
      <c r="P67" s="99" t="str">
        <v/>
      </c>
      <c r="Q67" s="99" t="str">
        <v/>
      </c>
      <c r="R67" s="99" t="str">
        <v/>
      </c>
      <c r="S67" s="99" t="str">
        <v/>
      </c>
      <c r="T67" s="99" t="str">
        <v/>
      </c>
      <c r="U67" s="133" t="e">
        <v>#N/A</v>
      </c>
      <c r="V67" s="133" t="e">
        <v>#N/A</v>
      </c>
      <c r="W67" s="133" t="e">
        <v>#N/A</v>
      </c>
      <c r="X67" s="133" t="e">
        <v>#N/A</v>
      </c>
      <c r="Y67" s="133" t="e">
        <v>#N/A</v>
      </c>
      <c r="Z67" s="133" t="e">
        <v>#N/A</v>
      </c>
      <c r="AA67" s="99" t="str">
        <f>'جدول نتایج '!$IO$36</f>
        <v/>
      </c>
      <c r="AB67" s="56" t="str">
        <f>'جدول نتایج '!$IO$37</f>
        <v/>
      </c>
      <c r="AC67" s="98" t="str">
        <f>'جدول نتایج '!$IN$38</f>
        <v/>
      </c>
      <c r="AD67" s="98" t="str">
        <f>'جدول نتایج '!$IN$39</f>
        <v/>
      </c>
      <c r="AE67" s="123">
        <f t="array" ref="AE67:AI67">TRANSPOSE('جدول نتایج '!IO40:IO44)</f>
        <v>0</v>
      </c>
      <c r="AF67" s="123">
        <v>0</v>
      </c>
      <c r="AG67" s="123">
        <v>0</v>
      </c>
      <c r="AH67" s="123">
        <v>0</v>
      </c>
      <c r="AI67" s="123">
        <v>0</v>
      </c>
      <c r="AJ67" s="519"/>
      <c r="AK67" s="520"/>
      <c r="AL67" s="521"/>
    </row>
    <row r="68" spans="1:38" ht="15" customHeight="1" x14ac:dyDescent="0.25">
      <c r="A68" s="123">
        <v>63</v>
      </c>
      <c r="B68" s="98">
        <f>'جدول نتایج '!$IQ$13</f>
        <v>0</v>
      </c>
      <c r="C68" s="98">
        <f>'جدول نتایج '!$IQ$14</f>
        <v>0</v>
      </c>
      <c r="D68" s="98">
        <f>'جدول نتایج '!$IQ$15</f>
        <v>0</v>
      </c>
      <c r="E68" s="99">
        <f>'جدول نتایج '!$IQ$16</f>
        <v>0</v>
      </c>
      <c r="F68" s="99" t="str">
        <f t="array" ref="F68:Z68">TRANSPOSE('جدول نتایج '!IS21:IS35)</f>
        <v/>
      </c>
      <c r="G68" s="99" t="str">
        <v/>
      </c>
      <c r="H68" s="99" t="str">
        <v/>
      </c>
      <c r="I68" s="99" t="str">
        <v/>
      </c>
      <c r="J68" s="99" t="str">
        <v/>
      </c>
      <c r="K68" s="99" t="str">
        <v/>
      </c>
      <c r="L68" s="99" t="str">
        <v/>
      </c>
      <c r="M68" s="99" t="str">
        <v/>
      </c>
      <c r="N68" s="99" t="str">
        <v/>
      </c>
      <c r="O68" s="99" t="str">
        <v/>
      </c>
      <c r="P68" s="99" t="str">
        <v/>
      </c>
      <c r="Q68" s="99" t="str">
        <v/>
      </c>
      <c r="R68" s="99" t="str">
        <v/>
      </c>
      <c r="S68" s="99" t="str">
        <v/>
      </c>
      <c r="T68" s="99" t="str">
        <v/>
      </c>
      <c r="U68" s="133" t="e">
        <v>#N/A</v>
      </c>
      <c r="V68" s="133" t="e">
        <v>#N/A</v>
      </c>
      <c r="W68" s="133" t="e">
        <v>#N/A</v>
      </c>
      <c r="X68" s="133" t="e">
        <v>#N/A</v>
      </c>
      <c r="Y68" s="133" t="e">
        <v>#N/A</v>
      </c>
      <c r="Z68" s="133" t="e">
        <v>#N/A</v>
      </c>
      <c r="AA68" s="99" t="str">
        <f>'جدول نتایج '!$IS$36</f>
        <v/>
      </c>
      <c r="AB68" s="56" t="str">
        <f>'جدول نتایج '!$IS$37</f>
        <v/>
      </c>
      <c r="AC68" s="98" t="str">
        <f>'جدول نتایج '!$IR$38</f>
        <v/>
      </c>
      <c r="AD68" s="98" t="str">
        <f>'جدول نتایج '!$IR$39</f>
        <v/>
      </c>
      <c r="AE68" s="123">
        <f t="array" ref="AE68:AI68">TRANSPOSE('جدول نتایج '!IS40:IS44)</f>
        <v>0</v>
      </c>
      <c r="AF68" s="123">
        <v>0</v>
      </c>
      <c r="AG68" s="123">
        <v>0</v>
      </c>
      <c r="AH68" s="123">
        <v>0</v>
      </c>
      <c r="AI68" s="123">
        <v>0</v>
      </c>
      <c r="AJ68" s="519"/>
      <c r="AK68" s="520"/>
      <c r="AL68" s="521"/>
    </row>
    <row r="69" spans="1:38" ht="15" customHeight="1" x14ac:dyDescent="0.25">
      <c r="A69" s="123">
        <v>64</v>
      </c>
      <c r="B69" s="98">
        <f>'جدول نتایج '!$IU$13</f>
        <v>0</v>
      </c>
      <c r="C69" s="98">
        <f>'جدول نتایج '!$IU$14</f>
        <v>0</v>
      </c>
      <c r="D69" s="98">
        <f>'جدول نتایج '!$IU$15</f>
        <v>0</v>
      </c>
      <c r="E69" s="99">
        <f>'جدول نتایج '!$IU$16</f>
        <v>0</v>
      </c>
      <c r="F69" s="99" t="str">
        <f t="array" ref="F69:Z69">TRANSPOSE('جدول نتایج '!IW21:IW35)</f>
        <v/>
      </c>
      <c r="G69" s="99" t="str">
        <v/>
      </c>
      <c r="H69" s="99" t="str">
        <v/>
      </c>
      <c r="I69" s="99" t="str">
        <v/>
      </c>
      <c r="J69" s="99" t="str">
        <v/>
      </c>
      <c r="K69" s="99" t="str">
        <v/>
      </c>
      <c r="L69" s="99" t="str">
        <v/>
      </c>
      <c r="M69" s="99" t="str">
        <v/>
      </c>
      <c r="N69" s="99" t="str">
        <v/>
      </c>
      <c r="O69" s="99" t="str">
        <v/>
      </c>
      <c r="P69" s="99" t="str">
        <v/>
      </c>
      <c r="Q69" s="99" t="str">
        <v/>
      </c>
      <c r="R69" s="99" t="str">
        <v/>
      </c>
      <c r="S69" s="99" t="str">
        <v/>
      </c>
      <c r="T69" s="99" t="str">
        <v/>
      </c>
      <c r="U69" s="133" t="e">
        <v>#N/A</v>
      </c>
      <c r="V69" s="133" t="e">
        <v>#N/A</v>
      </c>
      <c r="W69" s="133" t="e">
        <v>#N/A</v>
      </c>
      <c r="X69" s="133" t="e">
        <v>#N/A</v>
      </c>
      <c r="Y69" s="133" t="e">
        <v>#N/A</v>
      </c>
      <c r="Z69" s="133" t="e">
        <v>#N/A</v>
      </c>
      <c r="AA69" s="99" t="str">
        <f>'جدول نتایج '!$IW$36</f>
        <v/>
      </c>
      <c r="AB69" s="56" t="str">
        <f>'جدول نتایج '!$IW$37</f>
        <v/>
      </c>
      <c r="AC69" s="98" t="str">
        <f>'جدول نتایج '!$IV$38</f>
        <v/>
      </c>
      <c r="AD69" s="98" t="str">
        <f>'جدول نتایج '!$IV$39</f>
        <v/>
      </c>
      <c r="AE69" s="123">
        <f t="array" ref="AE69:AI69">TRANSPOSE('جدول نتایج '!IW40:IW44)</f>
        <v>0</v>
      </c>
      <c r="AF69" s="123">
        <v>0</v>
      </c>
      <c r="AG69" s="123">
        <v>0</v>
      </c>
      <c r="AH69" s="123">
        <v>0</v>
      </c>
      <c r="AI69" s="123">
        <v>0</v>
      </c>
      <c r="AJ69" s="519"/>
      <c r="AK69" s="520"/>
      <c r="AL69" s="521"/>
    </row>
    <row r="70" spans="1:38" ht="15" customHeight="1" x14ac:dyDescent="0.25">
      <c r="A70" s="123">
        <v>65</v>
      </c>
      <c r="B70" s="98">
        <f>'جدول نتایج '!$IY$13</f>
        <v>0</v>
      </c>
      <c r="C70" s="98">
        <f>'جدول نتایج '!$IY$14</f>
        <v>0</v>
      </c>
      <c r="D70" s="98">
        <f>'جدول نتایج '!$IY$15</f>
        <v>0</v>
      </c>
      <c r="E70" s="99">
        <f>'جدول نتایج '!$IY$16</f>
        <v>0</v>
      </c>
      <c r="F70" s="99" t="str">
        <f t="array" ref="F70:Z70">TRANSPOSE('جدول نتایج '!JA21:JA35)</f>
        <v/>
      </c>
      <c r="G70" s="99" t="str">
        <v/>
      </c>
      <c r="H70" s="99" t="str">
        <v/>
      </c>
      <c r="I70" s="99" t="str">
        <v/>
      </c>
      <c r="J70" s="99" t="str">
        <v/>
      </c>
      <c r="K70" s="99" t="str">
        <v/>
      </c>
      <c r="L70" s="99" t="str">
        <v/>
      </c>
      <c r="M70" s="99" t="str">
        <v/>
      </c>
      <c r="N70" s="99" t="str">
        <v/>
      </c>
      <c r="O70" s="99" t="str">
        <v/>
      </c>
      <c r="P70" s="99" t="str">
        <v/>
      </c>
      <c r="Q70" s="99" t="str">
        <v/>
      </c>
      <c r="R70" s="99" t="str">
        <v/>
      </c>
      <c r="S70" s="99" t="str">
        <v/>
      </c>
      <c r="T70" s="99" t="str">
        <v/>
      </c>
      <c r="U70" s="133" t="e">
        <v>#N/A</v>
      </c>
      <c r="V70" s="133" t="e">
        <v>#N/A</v>
      </c>
      <c r="W70" s="133" t="e">
        <v>#N/A</v>
      </c>
      <c r="X70" s="133" t="e">
        <v>#N/A</v>
      </c>
      <c r="Y70" s="133" t="e">
        <v>#N/A</v>
      </c>
      <c r="Z70" s="133" t="e">
        <v>#N/A</v>
      </c>
      <c r="AA70" s="99" t="str">
        <f>'جدول نتایج '!$JA$36</f>
        <v/>
      </c>
      <c r="AB70" s="56" t="str">
        <f>'جدول نتایج '!$JA$37</f>
        <v/>
      </c>
      <c r="AC70" s="98" t="str">
        <f>'جدول نتایج '!$IZ$38</f>
        <v/>
      </c>
      <c r="AD70" s="98" t="str">
        <f>'جدول نتایج '!$IZ$39</f>
        <v/>
      </c>
      <c r="AE70" s="123">
        <f t="array" ref="AE70:AI70">TRANSPOSE('جدول نتایج '!JA40:JA44)</f>
        <v>0</v>
      </c>
      <c r="AF70" s="123">
        <v>0</v>
      </c>
      <c r="AG70" s="123">
        <v>0</v>
      </c>
      <c r="AH70" s="123">
        <v>0</v>
      </c>
      <c r="AI70" s="123">
        <v>0</v>
      </c>
      <c r="AJ70" s="519"/>
      <c r="AK70" s="520"/>
      <c r="AL70" s="521"/>
    </row>
    <row r="71" spans="1:38" ht="15" customHeight="1" x14ac:dyDescent="0.25">
      <c r="A71" s="123">
        <v>66</v>
      </c>
      <c r="B71" s="98">
        <f>'جدول نتایج '!$JC$13</f>
        <v>0</v>
      </c>
      <c r="C71" s="98">
        <f>'جدول نتایج '!$JC$14</f>
        <v>0</v>
      </c>
      <c r="D71" s="98">
        <f>'جدول نتایج '!$JC$15</f>
        <v>0</v>
      </c>
      <c r="E71" s="99">
        <f>'جدول نتایج '!$JC$16</f>
        <v>0</v>
      </c>
      <c r="F71" s="99" t="str">
        <f t="array" ref="F71:Z71">TRANSPOSE('جدول نتایج '!JE21:JE35)</f>
        <v/>
      </c>
      <c r="G71" s="99" t="str">
        <v/>
      </c>
      <c r="H71" s="99" t="str">
        <v/>
      </c>
      <c r="I71" s="99" t="str">
        <v/>
      </c>
      <c r="J71" s="99" t="str">
        <v/>
      </c>
      <c r="K71" s="99" t="str">
        <v/>
      </c>
      <c r="L71" s="99" t="str">
        <v/>
      </c>
      <c r="M71" s="99" t="str">
        <v/>
      </c>
      <c r="N71" s="99" t="str">
        <v/>
      </c>
      <c r="O71" s="99" t="str">
        <v/>
      </c>
      <c r="P71" s="99" t="str">
        <v/>
      </c>
      <c r="Q71" s="99" t="str">
        <v/>
      </c>
      <c r="R71" s="99" t="str">
        <v/>
      </c>
      <c r="S71" s="99" t="str">
        <v/>
      </c>
      <c r="T71" s="99" t="str">
        <v/>
      </c>
      <c r="U71" s="133" t="e">
        <v>#N/A</v>
      </c>
      <c r="V71" s="133" t="e">
        <v>#N/A</v>
      </c>
      <c r="W71" s="133" t="e">
        <v>#N/A</v>
      </c>
      <c r="X71" s="133" t="e">
        <v>#N/A</v>
      </c>
      <c r="Y71" s="133" t="e">
        <v>#N/A</v>
      </c>
      <c r="Z71" s="133" t="e">
        <v>#N/A</v>
      </c>
      <c r="AA71" s="99" t="str">
        <f>'جدول نتایج '!$JE$36</f>
        <v/>
      </c>
      <c r="AB71" s="56" t="str">
        <f>'جدول نتایج '!$JE$37</f>
        <v/>
      </c>
      <c r="AC71" s="98" t="str">
        <f>'جدول نتایج '!$JD$38</f>
        <v/>
      </c>
      <c r="AD71" s="98" t="str">
        <f>'جدول نتایج '!$JD$39</f>
        <v/>
      </c>
      <c r="AE71" s="123">
        <f t="array" ref="AE71:AI71">TRANSPOSE('جدول نتایج '!JE40:JE44)</f>
        <v>0</v>
      </c>
      <c r="AF71" s="123">
        <v>0</v>
      </c>
      <c r="AG71" s="123">
        <v>0</v>
      </c>
      <c r="AH71" s="123">
        <v>0</v>
      </c>
      <c r="AI71" s="123">
        <v>0</v>
      </c>
      <c r="AJ71" s="519"/>
      <c r="AK71" s="520"/>
      <c r="AL71" s="521"/>
    </row>
    <row r="72" spans="1:38" ht="20.100000000000001" customHeight="1" x14ac:dyDescent="0.25">
      <c r="A72" s="518" t="s">
        <v>220</v>
      </c>
      <c r="B72" s="518"/>
      <c r="C72" s="518"/>
      <c r="D72" s="518"/>
      <c r="E72" s="518"/>
      <c r="F72" s="661"/>
      <c r="G72" s="661"/>
      <c r="H72" s="661"/>
      <c r="I72" s="661"/>
      <c r="J72" s="518" t="s">
        <v>221</v>
      </c>
      <c r="K72" s="518"/>
      <c r="L72" s="518"/>
      <c r="M72" s="518"/>
      <c r="N72" s="518"/>
      <c r="O72" s="518"/>
      <c r="P72" s="518"/>
      <c r="Q72" s="518"/>
      <c r="R72" s="518"/>
      <c r="S72" s="661"/>
      <c r="T72" s="661"/>
      <c r="U72" s="661"/>
      <c r="V72" s="661"/>
      <c r="W72" s="661"/>
      <c r="X72" s="661"/>
      <c r="Y72" s="661"/>
      <c r="Z72" s="661"/>
      <c r="AA72" s="661"/>
      <c r="AB72" s="661"/>
      <c r="AC72" s="661"/>
      <c r="AD72" s="661"/>
      <c r="AE72" s="661"/>
      <c r="AF72" s="661"/>
      <c r="AG72" s="661"/>
      <c r="AH72" s="670" t="s">
        <v>171</v>
      </c>
      <c r="AI72" s="670"/>
      <c r="AJ72" s="670"/>
      <c r="AK72" s="670"/>
      <c r="AL72" s="670"/>
    </row>
    <row r="73" spans="1:38" ht="15" customHeight="1" x14ac:dyDescent="0.25">
      <c r="A73" s="123">
        <v>67</v>
      </c>
      <c r="B73" s="98">
        <f>'جدول نتایج '!$JG$13</f>
        <v>0</v>
      </c>
      <c r="C73" s="98">
        <f>'جدول نتایج '!$JG$14</f>
        <v>0</v>
      </c>
      <c r="D73" s="98">
        <f>'جدول نتایج '!$JG$15</f>
        <v>0</v>
      </c>
      <c r="E73" s="99">
        <f>'جدول نتایج '!$JG$16</f>
        <v>0</v>
      </c>
      <c r="F73" s="99" t="str">
        <f t="array" ref="F73:Z73">TRANSPOSE('جدول نتایج '!JI21:JI35)</f>
        <v/>
      </c>
      <c r="G73" s="99" t="str">
        <v/>
      </c>
      <c r="H73" s="99" t="str">
        <v/>
      </c>
      <c r="I73" s="99" t="str">
        <v/>
      </c>
      <c r="J73" s="99" t="str">
        <v/>
      </c>
      <c r="K73" s="99" t="str">
        <v/>
      </c>
      <c r="L73" s="99" t="str">
        <v/>
      </c>
      <c r="M73" s="99" t="str">
        <v/>
      </c>
      <c r="N73" s="99" t="str">
        <v/>
      </c>
      <c r="O73" s="99" t="str">
        <v/>
      </c>
      <c r="P73" s="99" t="str">
        <v/>
      </c>
      <c r="Q73" s="99" t="str">
        <v/>
      </c>
      <c r="R73" s="99" t="str">
        <v/>
      </c>
      <c r="S73" s="99" t="str">
        <v/>
      </c>
      <c r="T73" s="99" t="str">
        <v/>
      </c>
      <c r="U73" s="133" t="e">
        <v>#N/A</v>
      </c>
      <c r="V73" s="133" t="e">
        <v>#N/A</v>
      </c>
      <c r="W73" s="133" t="e">
        <v>#N/A</v>
      </c>
      <c r="X73" s="133" t="e">
        <v>#N/A</v>
      </c>
      <c r="Y73" s="133" t="e">
        <v>#N/A</v>
      </c>
      <c r="Z73" s="133" t="e">
        <v>#N/A</v>
      </c>
      <c r="AA73" s="99" t="str">
        <f>'جدول نتایج '!$JI$36</f>
        <v/>
      </c>
      <c r="AB73" s="56" t="str">
        <f>'جدول نتایج '!$JI$37</f>
        <v/>
      </c>
      <c r="AC73" s="98" t="str">
        <f>'جدول نتایج '!$JH$38</f>
        <v/>
      </c>
      <c r="AD73" s="98" t="str">
        <f>'جدول نتایج '!$JH$39</f>
        <v/>
      </c>
      <c r="AE73" s="123">
        <f t="array" ref="AE73:AI73">TRANSPOSE('جدول نتایج '!JI40:JI44)</f>
        <v>0</v>
      </c>
      <c r="AF73" s="123">
        <v>0</v>
      </c>
      <c r="AG73" s="123">
        <v>0</v>
      </c>
      <c r="AH73" s="123">
        <v>0</v>
      </c>
      <c r="AI73" s="123">
        <v>0</v>
      </c>
      <c r="AJ73" s="519"/>
      <c r="AK73" s="520"/>
      <c r="AL73" s="521"/>
    </row>
    <row r="74" spans="1:38" ht="15" customHeight="1" x14ac:dyDescent="0.25">
      <c r="A74" s="123">
        <v>68</v>
      </c>
      <c r="B74" s="98">
        <f>'جدول نتایج '!$JK$13</f>
        <v>0</v>
      </c>
      <c r="C74" s="98">
        <f>'جدول نتایج '!$JK$14</f>
        <v>0</v>
      </c>
      <c r="D74" s="98">
        <f>'جدول نتایج '!$JK$15</f>
        <v>0</v>
      </c>
      <c r="E74" s="99">
        <f>'جدول نتایج '!$JK$16</f>
        <v>0</v>
      </c>
      <c r="F74" s="99" t="str">
        <f t="array" ref="F74:Z74">TRANSPOSE('جدول نتایج '!JM21:JM35)</f>
        <v/>
      </c>
      <c r="G74" s="99" t="str">
        <v/>
      </c>
      <c r="H74" s="99" t="str">
        <v/>
      </c>
      <c r="I74" s="99" t="str">
        <v/>
      </c>
      <c r="J74" s="99" t="str">
        <v/>
      </c>
      <c r="K74" s="99" t="str">
        <v/>
      </c>
      <c r="L74" s="99" t="str">
        <v/>
      </c>
      <c r="M74" s="99" t="str">
        <v/>
      </c>
      <c r="N74" s="99" t="str">
        <v/>
      </c>
      <c r="O74" s="99" t="str">
        <v/>
      </c>
      <c r="P74" s="99" t="str">
        <v/>
      </c>
      <c r="Q74" s="99" t="str">
        <v/>
      </c>
      <c r="R74" s="99" t="str">
        <v/>
      </c>
      <c r="S74" s="99" t="str">
        <v/>
      </c>
      <c r="T74" s="99" t="str">
        <v/>
      </c>
      <c r="U74" s="133" t="e">
        <v>#N/A</v>
      </c>
      <c r="V74" s="133" t="e">
        <v>#N/A</v>
      </c>
      <c r="W74" s="133" t="e">
        <v>#N/A</v>
      </c>
      <c r="X74" s="133" t="e">
        <v>#N/A</v>
      </c>
      <c r="Y74" s="133" t="e">
        <v>#N/A</v>
      </c>
      <c r="Z74" s="133" t="e">
        <v>#N/A</v>
      </c>
      <c r="AA74" s="99" t="str">
        <f>'جدول نتایج '!$JM$36</f>
        <v/>
      </c>
      <c r="AB74" s="56" t="str">
        <f>'جدول نتایج '!$JM$37</f>
        <v/>
      </c>
      <c r="AC74" s="98" t="str">
        <f>'جدول نتایج '!$JL$38</f>
        <v/>
      </c>
      <c r="AD74" s="98" t="str">
        <f>'جدول نتایج '!$JL$39</f>
        <v/>
      </c>
      <c r="AE74" s="123">
        <f t="array" ref="AE74:AI74">TRANSPOSE('جدول نتایج '!JM40:JM44)</f>
        <v>0</v>
      </c>
      <c r="AF74" s="123">
        <v>0</v>
      </c>
      <c r="AG74" s="123">
        <v>0</v>
      </c>
      <c r="AH74" s="123">
        <v>0</v>
      </c>
      <c r="AI74" s="123">
        <v>0</v>
      </c>
      <c r="AJ74" s="519"/>
      <c r="AK74" s="520"/>
      <c r="AL74" s="521"/>
    </row>
    <row r="75" spans="1:38" ht="15" customHeight="1" x14ac:dyDescent="0.25">
      <c r="A75" s="123">
        <v>69</v>
      </c>
      <c r="B75" s="98">
        <f>'جدول نتایج '!$JO$13</f>
        <v>0</v>
      </c>
      <c r="C75" s="98">
        <f>'جدول نتایج '!$JO$14</f>
        <v>0</v>
      </c>
      <c r="D75" s="98">
        <f>'جدول نتایج '!$JO$15</f>
        <v>0</v>
      </c>
      <c r="E75" s="99">
        <f>'جدول نتایج '!$JO$16</f>
        <v>0</v>
      </c>
      <c r="F75" s="99" t="str">
        <f t="array" ref="F75:Z75">TRANSPOSE('جدول نتایج '!JQ21:JQ35)</f>
        <v/>
      </c>
      <c r="G75" s="99" t="str">
        <v/>
      </c>
      <c r="H75" s="99" t="str">
        <v/>
      </c>
      <c r="I75" s="99" t="str">
        <v/>
      </c>
      <c r="J75" s="99" t="str">
        <v/>
      </c>
      <c r="K75" s="99" t="str">
        <v/>
      </c>
      <c r="L75" s="99" t="str">
        <v/>
      </c>
      <c r="M75" s="99" t="str">
        <v/>
      </c>
      <c r="N75" s="99" t="str">
        <v/>
      </c>
      <c r="O75" s="99" t="str">
        <v/>
      </c>
      <c r="P75" s="99" t="str">
        <v/>
      </c>
      <c r="Q75" s="99" t="str">
        <v/>
      </c>
      <c r="R75" s="99" t="str">
        <v/>
      </c>
      <c r="S75" s="99" t="str">
        <v/>
      </c>
      <c r="T75" s="99" t="str">
        <v/>
      </c>
      <c r="U75" s="133" t="e">
        <v>#N/A</v>
      </c>
      <c r="V75" s="133" t="e">
        <v>#N/A</v>
      </c>
      <c r="W75" s="133" t="e">
        <v>#N/A</v>
      </c>
      <c r="X75" s="133" t="e">
        <v>#N/A</v>
      </c>
      <c r="Y75" s="133" t="e">
        <v>#N/A</v>
      </c>
      <c r="Z75" s="133" t="e">
        <v>#N/A</v>
      </c>
      <c r="AA75" s="99" t="str">
        <f>'جدول نتایج '!$JQ$36</f>
        <v/>
      </c>
      <c r="AB75" s="56" t="str">
        <f>'جدول نتایج '!$JQ$37</f>
        <v/>
      </c>
      <c r="AC75" s="98" t="str">
        <f>'جدول نتایج '!$JP$38</f>
        <v/>
      </c>
      <c r="AD75" s="98" t="str">
        <f>'جدول نتایج '!$JP$39</f>
        <v/>
      </c>
      <c r="AE75" s="123">
        <f t="array" ref="AE75:AI75">TRANSPOSE('جدول نتایج '!JQ40:JQ44)</f>
        <v>0</v>
      </c>
      <c r="AF75" s="123">
        <v>0</v>
      </c>
      <c r="AG75" s="123">
        <v>0</v>
      </c>
      <c r="AH75" s="123">
        <v>0</v>
      </c>
      <c r="AI75" s="123">
        <v>0</v>
      </c>
      <c r="AJ75" s="519"/>
      <c r="AK75" s="520"/>
      <c r="AL75" s="521"/>
    </row>
    <row r="76" spans="1:38" ht="15" customHeight="1" x14ac:dyDescent="0.25">
      <c r="A76" s="123">
        <v>70</v>
      </c>
      <c r="B76" s="98">
        <f>'جدول نتایج '!$JS$13</f>
        <v>0</v>
      </c>
      <c r="C76" s="98">
        <f>'جدول نتایج '!$JS$14</f>
        <v>0</v>
      </c>
      <c r="D76" s="98">
        <f>'جدول نتایج '!$JS$15</f>
        <v>0</v>
      </c>
      <c r="E76" s="99">
        <f>'جدول نتایج '!$JS$16</f>
        <v>0</v>
      </c>
      <c r="F76" s="99" t="str">
        <f t="array" ref="F76:Z76">TRANSPOSE('جدول نتایج '!JU21:JU35)</f>
        <v/>
      </c>
      <c r="G76" s="99" t="str">
        <v/>
      </c>
      <c r="H76" s="99" t="str">
        <v/>
      </c>
      <c r="I76" s="99" t="str">
        <v/>
      </c>
      <c r="J76" s="99" t="str">
        <v/>
      </c>
      <c r="K76" s="99" t="str">
        <v/>
      </c>
      <c r="L76" s="99" t="str">
        <v/>
      </c>
      <c r="M76" s="99" t="str">
        <v/>
      </c>
      <c r="N76" s="99" t="str">
        <v/>
      </c>
      <c r="O76" s="99" t="str">
        <v/>
      </c>
      <c r="P76" s="99" t="str">
        <v/>
      </c>
      <c r="Q76" s="99" t="str">
        <v/>
      </c>
      <c r="R76" s="99" t="str">
        <v/>
      </c>
      <c r="S76" s="99" t="str">
        <v/>
      </c>
      <c r="T76" s="99" t="str">
        <v/>
      </c>
      <c r="U76" s="133" t="e">
        <v>#N/A</v>
      </c>
      <c r="V76" s="133" t="e">
        <v>#N/A</v>
      </c>
      <c r="W76" s="133" t="e">
        <v>#N/A</v>
      </c>
      <c r="X76" s="133" t="e">
        <v>#N/A</v>
      </c>
      <c r="Y76" s="133" t="e">
        <v>#N/A</v>
      </c>
      <c r="Z76" s="133" t="e">
        <v>#N/A</v>
      </c>
      <c r="AA76" s="99" t="str">
        <f>'جدول نتایج '!$JU$36</f>
        <v/>
      </c>
      <c r="AB76" s="56" t="str">
        <f>'جدول نتایج '!$JU$37</f>
        <v/>
      </c>
      <c r="AC76" s="98" t="str">
        <f>'جدول نتایج '!$JT$38</f>
        <v/>
      </c>
      <c r="AD76" s="98" t="str">
        <f>'جدول نتایج '!$JT$39</f>
        <v/>
      </c>
      <c r="AE76" s="123">
        <f t="array" ref="AE76:AI76">TRANSPOSE('جدول نتایج '!JU40:JU44)</f>
        <v>0</v>
      </c>
      <c r="AF76" s="123">
        <v>0</v>
      </c>
      <c r="AG76" s="123">
        <v>0</v>
      </c>
      <c r="AH76" s="123">
        <v>0</v>
      </c>
      <c r="AI76" s="123">
        <v>0</v>
      </c>
      <c r="AJ76" s="519"/>
      <c r="AK76" s="520"/>
      <c r="AL76" s="521"/>
    </row>
    <row r="77" spans="1:38" ht="15" customHeight="1" x14ac:dyDescent="0.25">
      <c r="A77" s="123">
        <v>71</v>
      </c>
      <c r="B77" s="98">
        <f>'جدول نتایج '!$JW$13</f>
        <v>0</v>
      </c>
      <c r="C77" s="98">
        <f>'جدول نتایج '!$JW$14</f>
        <v>0</v>
      </c>
      <c r="D77" s="98">
        <f>'جدول نتایج '!$JW$15</f>
        <v>0</v>
      </c>
      <c r="E77" s="99">
        <f>'جدول نتایج '!$JW$16</f>
        <v>0</v>
      </c>
      <c r="F77" s="99" t="str">
        <f t="array" ref="F77:Z77">TRANSPOSE('جدول نتایج '!JY21:JY35)</f>
        <v/>
      </c>
      <c r="G77" s="99" t="str">
        <v/>
      </c>
      <c r="H77" s="99" t="str">
        <v/>
      </c>
      <c r="I77" s="99" t="str">
        <v/>
      </c>
      <c r="J77" s="99" t="str">
        <v/>
      </c>
      <c r="K77" s="99" t="str">
        <v/>
      </c>
      <c r="L77" s="99" t="str">
        <v/>
      </c>
      <c r="M77" s="99" t="str">
        <v/>
      </c>
      <c r="N77" s="99" t="str">
        <v/>
      </c>
      <c r="O77" s="99" t="str">
        <v/>
      </c>
      <c r="P77" s="99" t="str">
        <v/>
      </c>
      <c r="Q77" s="99" t="str">
        <v/>
      </c>
      <c r="R77" s="99" t="str">
        <v/>
      </c>
      <c r="S77" s="99" t="str">
        <v/>
      </c>
      <c r="T77" s="99" t="str">
        <v/>
      </c>
      <c r="U77" s="133" t="e">
        <v>#N/A</v>
      </c>
      <c r="V77" s="133" t="e">
        <v>#N/A</v>
      </c>
      <c r="W77" s="133" t="e">
        <v>#N/A</v>
      </c>
      <c r="X77" s="133" t="e">
        <v>#N/A</v>
      </c>
      <c r="Y77" s="133" t="e">
        <v>#N/A</v>
      </c>
      <c r="Z77" s="133" t="e">
        <v>#N/A</v>
      </c>
      <c r="AA77" s="99" t="str">
        <f>'جدول نتایج '!$JY$36</f>
        <v/>
      </c>
      <c r="AB77" s="56" t="str">
        <f>'جدول نتایج '!$JY$37</f>
        <v/>
      </c>
      <c r="AC77" s="98" t="str">
        <f>'جدول نتایج '!$JX$38</f>
        <v/>
      </c>
      <c r="AD77" s="98" t="str">
        <f>'جدول نتایج '!$JX$39</f>
        <v/>
      </c>
      <c r="AE77" s="123">
        <f t="array" ref="AE77:AI77">TRANSPOSE('جدول نتایج '!JY40:JY44)</f>
        <v>0</v>
      </c>
      <c r="AF77" s="123">
        <v>0</v>
      </c>
      <c r="AG77" s="123">
        <v>0</v>
      </c>
      <c r="AH77" s="123">
        <v>0</v>
      </c>
      <c r="AI77" s="123">
        <v>0</v>
      </c>
      <c r="AJ77" s="519"/>
      <c r="AK77" s="520"/>
      <c r="AL77" s="521"/>
    </row>
    <row r="78" spans="1:38" ht="15" customHeight="1" x14ac:dyDescent="0.25">
      <c r="A78" s="123">
        <v>72</v>
      </c>
      <c r="B78" s="98">
        <f>'جدول نتایج '!$KA$13</f>
        <v>0</v>
      </c>
      <c r="C78" s="98">
        <f>'جدول نتایج '!$KA$14</f>
        <v>0</v>
      </c>
      <c r="D78" s="98">
        <f>'جدول نتایج '!$KA$15</f>
        <v>0</v>
      </c>
      <c r="E78" s="99">
        <f>'جدول نتایج '!$KA$16</f>
        <v>0</v>
      </c>
      <c r="F78" s="99" t="str">
        <f t="array" ref="F78:Z78">TRANSPOSE('جدول نتایج '!KC21:KC35)</f>
        <v/>
      </c>
      <c r="G78" s="99" t="str">
        <v/>
      </c>
      <c r="H78" s="99" t="str">
        <v/>
      </c>
      <c r="I78" s="99" t="str">
        <v/>
      </c>
      <c r="J78" s="99" t="str">
        <v/>
      </c>
      <c r="K78" s="99" t="str">
        <v/>
      </c>
      <c r="L78" s="99" t="str">
        <v/>
      </c>
      <c r="M78" s="99" t="str">
        <v/>
      </c>
      <c r="N78" s="99" t="str">
        <v/>
      </c>
      <c r="O78" s="99" t="str">
        <v/>
      </c>
      <c r="P78" s="99" t="str">
        <v/>
      </c>
      <c r="Q78" s="99" t="str">
        <v/>
      </c>
      <c r="R78" s="99" t="str">
        <v/>
      </c>
      <c r="S78" s="99" t="str">
        <v/>
      </c>
      <c r="T78" s="99" t="str">
        <v/>
      </c>
      <c r="U78" s="133" t="e">
        <v>#N/A</v>
      </c>
      <c r="V78" s="133" t="e">
        <v>#N/A</v>
      </c>
      <c r="W78" s="133" t="e">
        <v>#N/A</v>
      </c>
      <c r="X78" s="133" t="e">
        <v>#N/A</v>
      </c>
      <c r="Y78" s="133" t="e">
        <v>#N/A</v>
      </c>
      <c r="Z78" s="133" t="e">
        <v>#N/A</v>
      </c>
      <c r="AA78" s="99" t="str">
        <f>'جدول نتایج '!$KC$36</f>
        <v/>
      </c>
      <c r="AB78" s="56" t="str">
        <f>'جدول نتایج '!$KC$37</f>
        <v/>
      </c>
      <c r="AC78" s="98" t="str">
        <f>'جدول نتایج '!$KB$38</f>
        <v/>
      </c>
      <c r="AD78" s="98" t="str">
        <f>'جدول نتایج '!$KB$39</f>
        <v/>
      </c>
      <c r="AE78" s="123">
        <f t="array" ref="AE78:AI78">TRANSPOSE('جدول نتایج '!KC40:KC44)</f>
        <v>0</v>
      </c>
      <c r="AF78" s="123">
        <v>0</v>
      </c>
      <c r="AG78" s="123">
        <v>0</v>
      </c>
      <c r="AH78" s="123">
        <v>0</v>
      </c>
      <c r="AI78" s="123">
        <v>0</v>
      </c>
      <c r="AJ78" s="519"/>
      <c r="AK78" s="520"/>
      <c r="AL78" s="521"/>
    </row>
    <row r="79" spans="1:38" ht="15" customHeight="1" x14ac:dyDescent="0.25">
      <c r="A79" s="123">
        <v>73</v>
      </c>
      <c r="B79" s="98">
        <f>'جدول نتایج '!$KE$13</f>
        <v>0</v>
      </c>
      <c r="C79" s="98">
        <f>'جدول نتایج '!$KE$14</f>
        <v>0</v>
      </c>
      <c r="D79" s="98">
        <f>'جدول نتایج '!$KE$15</f>
        <v>0</v>
      </c>
      <c r="E79" s="99">
        <f>'جدول نتایج '!$KE$16</f>
        <v>0</v>
      </c>
      <c r="F79" s="99" t="str">
        <f t="array" ref="F79:Z79">TRANSPOSE('جدول نتایج '!KG21:KG35)</f>
        <v/>
      </c>
      <c r="G79" s="99" t="str">
        <v/>
      </c>
      <c r="H79" s="99" t="str">
        <v/>
      </c>
      <c r="I79" s="99" t="str">
        <v/>
      </c>
      <c r="J79" s="99" t="str">
        <v/>
      </c>
      <c r="K79" s="99" t="str">
        <v/>
      </c>
      <c r="L79" s="99" t="str">
        <v/>
      </c>
      <c r="M79" s="99" t="str">
        <v/>
      </c>
      <c r="N79" s="99" t="str">
        <v/>
      </c>
      <c r="O79" s="99" t="str">
        <v/>
      </c>
      <c r="P79" s="99" t="str">
        <v/>
      </c>
      <c r="Q79" s="99" t="str">
        <v/>
      </c>
      <c r="R79" s="99" t="str">
        <v/>
      </c>
      <c r="S79" s="99" t="str">
        <v/>
      </c>
      <c r="T79" s="99" t="str">
        <v/>
      </c>
      <c r="U79" s="133" t="e">
        <v>#N/A</v>
      </c>
      <c r="V79" s="133" t="e">
        <v>#N/A</v>
      </c>
      <c r="W79" s="133" t="e">
        <v>#N/A</v>
      </c>
      <c r="X79" s="133" t="e">
        <v>#N/A</v>
      </c>
      <c r="Y79" s="133" t="e">
        <v>#N/A</v>
      </c>
      <c r="Z79" s="133" t="e">
        <v>#N/A</v>
      </c>
      <c r="AA79" s="99" t="str">
        <f>'جدول نتایج '!$KG$36</f>
        <v/>
      </c>
      <c r="AB79" s="56" t="str">
        <f>'جدول نتایج '!$KG$37</f>
        <v/>
      </c>
      <c r="AC79" s="98" t="str">
        <f>'جدول نتایج '!$KF$38</f>
        <v/>
      </c>
      <c r="AD79" s="98" t="str">
        <f>'جدول نتایج '!$KF$39</f>
        <v/>
      </c>
      <c r="AE79" s="123">
        <f t="array" ref="AE79:AI79">TRANSPOSE('جدول نتایج '!KG40:KG44)</f>
        <v>0</v>
      </c>
      <c r="AF79" s="123">
        <v>0</v>
      </c>
      <c r="AG79" s="123">
        <v>0</v>
      </c>
      <c r="AH79" s="123">
        <v>0</v>
      </c>
      <c r="AI79" s="123">
        <v>0</v>
      </c>
      <c r="AJ79" s="519"/>
      <c r="AK79" s="520"/>
      <c r="AL79" s="521"/>
    </row>
    <row r="80" spans="1:38" ht="15" customHeight="1" x14ac:dyDescent="0.25">
      <c r="A80" s="123">
        <v>74</v>
      </c>
      <c r="B80" s="98">
        <f>'جدول نتایج '!$KI$13</f>
        <v>0</v>
      </c>
      <c r="C80" s="98">
        <f>'جدول نتایج '!$KI$14</f>
        <v>0</v>
      </c>
      <c r="D80" s="98">
        <f>'جدول نتایج '!$KI$15</f>
        <v>0</v>
      </c>
      <c r="E80" s="99">
        <f>'جدول نتایج '!$KI$16</f>
        <v>0</v>
      </c>
      <c r="F80" s="99" t="str">
        <f t="array" ref="F80:Z80">TRANSPOSE('جدول نتایج '!KK21:KK35)</f>
        <v/>
      </c>
      <c r="G80" s="99" t="str">
        <v/>
      </c>
      <c r="H80" s="99" t="str">
        <v/>
      </c>
      <c r="I80" s="99" t="str">
        <v/>
      </c>
      <c r="J80" s="99" t="str">
        <v/>
      </c>
      <c r="K80" s="99" t="str">
        <v/>
      </c>
      <c r="L80" s="99" t="str">
        <v/>
      </c>
      <c r="M80" s="99" t="str">
        <v/>
      </c>
      <c r="N80" s="99" t="str">
        <v/>
      </c>
      <c r="O80" s="99" t="str">
        <v/>
      </c>
      <c r="P80" s="99" t="str">
        <v/>
      </c>
      <c r="Q80" s="99" t="str">
        <v/>
      </c>
      <c r="R80" s="99" t="str">
        <v/>
      </c>
      <c r="S80" s="99" t="str">
        <v/>
      </c>
      <c r="T80" s="99" t="str">
        <v/>
      </c>
      <c r="U80" s="133" t="e">
        <v>#N/A</v>
      </c>
      <c r="V80" s="133" t="e">
        <v>#N/A</v>
      </c>
      <c r="W80" s="133" t="e">
        <v>#N/A</v>
      </c>
      <c r="X80" s="133" t="e">
        <v>#N/A</v>
      </c>
      <c r="Y80" s="133" t="e">
        <v>#N/A</v>
      </c>
      <c r="Z80" s="133" t="e">
        <v>#N/A</v>
      </c>
      <c r="AA80" s="99" t="str">
        <f>'جدول نتایج '!$KK$36</f>
        <v/>
      </c>
      <c r="AB80" s="56" t="str">
        <f>'جدول نتایج '!$KK$37</f>
        <v/>
      </c>
      <c r="AC80" s="98" t="str">
        <f>'جدول نتایج '!$KJ$38</f>
        <v/>
      </c>
      <c r="AD80" s="98" t="str">
        <f>'جدول نتایج '!$KJ$39</f>
        <v/>
      </c>
      <c r="AE80" s="123">
        <f t="array" ref="AE80:AI80">TRANSPOSE('جدول نتایج '!KK40:KK44)</f>
        <v>0</v>
      </c>
      <c r="AF80" s="123">
        <v>0</v>
      </c>
      <c r="AG80" s="123">
        <v>0</v>
      </c>
      <c r="AH80" s="123">
        <v>0</v>
      </c>
      <c r="AI80" s="123">
        <v>0</v>
      </c>
      <c r="AJ80" s="519"/>
      <c r="AK80" s="520"/>
      <c r="AL80" s="521"/>
    </row>
    <row r="81" spans="1:38" ht="15" customHeight="1" x14ac:dyDescent="0.25">
      <c r="A81" s="123">
        <v>75</v>
      </c>
      <c r="B81" s="98">
        <f>'جدول نتایج '!$KM$13</f>
        <v>0</v>
      </c>
      <c r="C81" s="98">
        <f>'جدول نتایج '!$KM$14</f>
        <v>0</v>
      </c>
      <c r="D81" s="98">
        <f>'جدول نتایج '!$KM$15</f>
        <v>0</v>
      </c>
      <c r="E81" s="99">
        <f>'جدول نتایج '!$KM$16</f>
        <v>0</v>
      </c>
      <c r="F81" s="99" t="str">
        <f t="array" ref="F81:Z81">TRANSPOSE('جدول نتایج '!KO21:KO35)</f>
        <v/>
      </c>
      <c r="G81" s="99" t="str">
        <v/>
      </c>
      <c r="H81" s="99" t="str">
        <v/>
      </c>
      <c r="I81" s="99" t="str">
        <v/>
      </c>
      <c r="J81" s="99" t="str">
        <v/>
      </c>
      <c r="K81" s="99" t="str">
        <v/>
      </c>
      <c r="L81" s="99" t="str">
        <v/>
      </c>
      <c r="M81" s="99" t="str">
        <v/>
      </c>
      <c r="N81" s="99" t="str">
        <v/>
      </c>
      <c r="O81" s="99" t="str">
        <v/>
      </c>
      <c r="P81" s="99" t="str">
        <v/>
      </c>
      <c r="Q81" s="99" t="str">
        <v/>
      </c>
      <c r="R81" s="99" t="str">
        <v/>
      </c>
      <c r="S81" s="99" t="str">
        <v/>
      </c>
      <c r="T81" s="99" t="str">
        <v/>
      </c>
      <c r="U81" s="133" t="e">
        <v>#N/A</v>
      </c>
      <c r="V81" s="133" t="e">
        <v>#N/A</v>
      </c>
      <c r="W81" s="133" t="e">
        <v>#N/A</v>
      </c>
      <c r="X81" s="133" t="e">
        <v>#N/A</v>
      </c>
      <c r="Y81" s="133" t="e">
        <v>#N/A</v>
      </c>
      <c r="Z81" s="133" t="e">
        <v>#N/A</v>
      </c>
      <c r="AA81" s="99" t="str">
        <f>'جدول نتایج '!$KO$36</f>
        <v/>
      </c>
      <c r="AB81" s="56" t="str">
        <f>'جدول نتایج '!$KO$37</f>
        <v/>
      </c>
      <c r="AC81" s="98" t="str">
        <f>'جدول نتایج '!$KN$38</f>
        <v/>
      </c>
      <c r="AD81" s="98" t="str">
        <f>'جدول نتایج '!$KN$39</f>
        <v/>
      </c>
      <c r="AE81" s="123">
        <f t="array" ref="AE81:AI81">TRANSPOSE('جدول نتایج '!KO40:KO44)</f>
        <v>0</v>
      </c>
      <c r="AF81" s="123">
        <v>0</v>
      </c>
      <c r="AG81" s="123">
        <v>0</v>
      </c>
      <c r="AH81" s="123">
        <v>0</v>
      </c>
      <c r="AI81" s="123">
        <v>0</v>
      </c>
      <c r="AJ81" s="519"/>
      <c r="AK81" s="520"/>
      <c r="AL81" s="521"/>
    </row>
    <row r="82" spans="1:38" ht="15" customHeight="1" x14ac:dyDescent="0.25">
      <c r="A82" s="123">
        <v>76</v>
      </c>
      <c r="B82" s="98">
        <f>'جدول نتایج '!$KQ$13</f>
        <v>0</v>
      </c>
      <c r="C82" s="98">
        <f>'جدول نتایج '!$KQ$14</f>
        <v>0</v>
      </c>
      <c r="D82" s="98">
        <f>'جدول نتایج '!$KQ$15</f>
        <v>0</v>
      </c>
      <c r="E82" s="99">
        <f>'جدول نتایج '!$KQ$16</f>
        <v>0</v>
      </c>
      <c r="F82" s="99" t="str">
        <f t="array" ref="F82:Z82">TRANSPOSE('جدول نتایج '!KS21:KS35)</f>
        <v/>
      </c>
      <c r="G82" s="99" t="str">
        <v/>
      </c>
      <c r="H82" s="99" t="str">
        <v/>
      </c>
      <c r="I82" s="99" t="str">
        <v/>
      </c>
      <c r="J82" s="99" t="str">
        <v/>
      </c>
      <c r="K82" s="99" t="str">
        <v/>
      </c>
      <c r="L82" s="99" t="str">
        <v/>
      </c>
      <c r="M82" s="99" t="str">
        <v/>
      </c>
      <c r="N82" s="99" t="str">
        <v/>
      </c>
      <c r="O82" s="99" t="str">
        <v/>
      </c>
      <c r="P82" s="99" t="str">
        <v/>
      </c>
      <c r="Q82" s="99" t="str">
        <v/>
      </c>
      <c r="R82" s="99" t="str">
        <v/>
      </c>
      <c r="S82" s="99" t="str">
        <v/>
      </c>
      <c r="T82" s="99" t="str">
        <v/>
      </c>
      <c r="U82" s="133" t="e">
        <v>#N/A</v>
      </c>
      <c r="V82" s="133" t="e">
        <v>#N/A</v>
      </c>
      <c r="W82" s="133" t="e">
        <v>#N/A</v>
      </c>
      <c r="X82" s="133" t="e">
        <v>#N/A</v>
      </c>
      <c r="Y82" s="133" t="e">
        <v>#N/A</v>
      </c>
      <c r="Z82" s="133" t="e">
        <v>#N/A</v>
      </c>
      <c r="AA82" s="99" t="str">
        <f>'جدول نتایج '!$KS$36</f>
        <v/>
      </c>
      <c r="AB82" s="56" t="str">
        <f>'جدول نتایج '!$KS$37</f>
        <v/>
      </c>
      <c r="AC82" s="98" t="str">
        <f>'جدول نتایج '!$KR$38</f>
        <v/>
      </c>
      <c r="AD82" s="98" t="str">
        <f>'جدول نتایج '!$KR$39</f>
        <v/>
      </c>
      <c r="AE82" s="123">
        <f t="array" ref="AE82:AI82">TRANSPOSE('جدول نتایج '!KS40:KS44)</f>
        <v>0</v>
      </c>
      <c r="AF82" s="123">
        <v>0</v>
      </c>
      <c r="AG82" s="123">
        <v>0</v>
      </c>
      <c r="AH82" s="123">
        <v>0</v>
      </c>
      <c r="AI82" s="123">
        <v>0</v>
      </c>
      <c r="AJ82" s="519"/>
      <c r="AK82" s="520"/>
      <c r="AL82" s="521"/>
    </row>
    <row r="83" spans="1:38" ht="15" customHeight="1" x14ac:dyDescent="0.25">
      <c r="A83" s="123">
        <v>77</v>
      </c>
      <c r="B83" s="98">
        <f>'جدول نتایج '!$KU$13</f>
        <v>0</v>
      </c>
      <c r="C83" s="98">
        <f>'جدول نتایج '!$KU$14</f>
        <v>0</v>
      </c>
      <c r="D83" s="98">
        <f>'جدول نتایج '!$KU$15</f>
        <v>0</v>
      </c>
      <c r="E83" s="99">
        <f>'جدول نتایج '!$KU$16</f>
        <v>0</v>
      </c>
      <c r="F83" s="99" t="str">
        <f t="array" ref="F83:Z83">TRANSPOSE('جدول نتایج '!KW21:KW35)</f>
        <v/>
      </c>
      <c r="G83" s="99" t="str">
        <v/>
      </c>
      <c r="H83" s="99" t="str">
        <v/>
      </c>
      <c r="I83" s="99" t="str">
        <v/>
      </c>
      <c r="J83" s="99" t="str">
        <v/>
      </c>
      <c r="K83" s="99" t="str">
        <v/>
      </c>
      <c r="L83" s="99" t="str">
        <v/>
      </c>
      <c r="M83" s="99" t="str">
        <v/>
      </c>
      <c r="N83" s="99" t="str">
        <v/>
      </c>
      <c r="O83" s="99" t="str">
        <v/>
      </c>
      <c r="P83" s="99" t="str">
        <v/>
      </c>
      <c r="Q83" s="99" t="str">
        <v/>
      </c>
      <c r="R83" s="99" t="str">
        <v/>
      </c>
      <c r="S83" s="99" t="str">
        <v/>
      </c>
      <c r="T83" s="99" t="str">
        <v/>
      </c>
      <c r="U83" s="133" t="e">
        <v>#N/A</v>
      </c>
      <c r="V83" s="133" t="e">
        <v>#N/A</v>
      </c>
      <c r="W83" s="133" t="e">
        <v>#N/A</v>
      </c>
      <c r="X83" s="133" t="e">
        <v>#N/A</v>
      </c>
      <c r="Y83" s="133" t="e">
        <v>#N/A</v>
      </c>
      <c r="Z83" s="133" t="e">
        <v>#N/A</v>
      </c>
      <c r="AA83" s="99" t="str">
        <f>'جدول نتایج '!$KW$36</f>
        <v/>
      </c>
      <c r="AB83" s="56" t="str">
        <f>'جدول نتایج '!$KW$37</f>
        <v/>
      </c>
      <c r="AC83" s="98" t="str">
        <f>'جدول نتایج '!$KV$38</f>
        <v/>
      </c>
      <c r="AD83" s="98" t="str">
        <f>'جدول نتایج '!$KV$39</f>
        <v/>
      </c>
      <c r="AE83" s="123">
        <f t="array" ref="AE83:AI83">TRANSPOSE('جدول نتایج '!KW40:KW44)</f>
        <v>0</v>
      </c>
      <c r="AF83" s="123">
        <v>0</v>
      </c>
      <c r="AG83" s="123">
        <v>0</v>
      </c>
      <c r="AH83" s="123">
        <v>0</v>
      </c>
      <c r="AI83" s="123">
        <v>0</v>
      </c>
      <c r="AJ83" s="519"/>
      <c r="AK83" s="520"/>
      <c r="AL83" s="521"/>
    </row>
    <row r="84" spans="1:38" ht="15" customHeight="1" x14ac:dyDescent="0.25">
      <c r="A84" s="123">
        <v>78</v>
      </c>
      <c r="B84" s="98">
        <f>'جدول نتایج '!$KY$13</f>
        <v>0</v>
      </c>
      <c r="C84" s="98">
        <f>'جدول نتایج '!$KY$14</f>
        <v>0</v>
      </c>
      <c r="D84" s="98">
        <f>'جدول نتایج '!$KY$15</f>
        <v>0</v>
      </c>
      <c r="E84" s="99">
        <f>'جدول نتایج '!$KY$16</f>
        <v>0</v>
      </c>
      <c r="F84" s="99" t="str">
        <f t="array" ref="F84:Z84">TRANSPOSE('جدول نتایج '!LA21:LA35)</f>
        <v/>
      </c>
      <c r="G84" s="99" t="str">
        <v/>
      </c>
      <c r="H84" s="99" t="str">
        <v/>
      </c>
      <c r="I84" s="99" t="str">
        <v/>
      </c>
      <c r="J84" s="99" t="str">
        <v/>
      </c>
      <c r="K84" s="99" t="str">
        <v/>
      </c>
      <c r="L84" s="99" t="str">
        <v/>
      </c>
      <c r="M84" s="99" t="str">
        <v/>
      </c>
      <c r="N84" s="99" t="str">
        <v/>
      </c>
      <c r="O84" s="99" t="str">
        <v/>
      </c>
      <c r="P84" s="99" t="str">
        <v/>
      </c>
      <c r="Q84" s="99" t="str">
        <v/>
      </c>
      <c r="R84" s="99" t="str">
        <v/>
      </c>
      <c r="S84" s="99" t="str">
        <v/>
      </c>
      <c r="T84" s="99" t="str">
        <v/>
      </c>
      <c r="U84" s="133" t="e">
        <v>#N/A</v>
      </c>
      <c r="V84" s="133" t="e">
        <v>#N/A</v>
      </c>
      <c r="W84" s="133" t="e">
        <v>#N/A</v>
      </c>
      <c r="X84" s="133" t="e">
        <v>#N/A</v>
      </c>
      <c r="Y84" s="133" t="e">
        <v>#N/A</v>
      </c>
      <c r="Z84" s="133" t="e">
        <v>#N/A</v>
      </c>
      <c r="AA84" s="99" t="str">
        <f>'جدول نتایج '!$LA$36</f>
        <v/>
      </c>
      <c r="AB84" s="56" t="str">
        <f>'جدول نتایج '!$LA$37</f>
        <v/>
      </c>
      <c r="AC84" s="98" t="str">
        <f>'جدول نتایج '!$KZ$38</f>
        <v/>
      </c>
      <c r="AD84" s="98" t="str">
        <f>'جدول نتایج '!$KZ$39</f>
        <v/>
      </c>
      <c r="AE84" s="123">
        <f t="array" ref="AE84:AI84">TRANSPOSE('جدول نتایج '!LA40:LA44)</f>
        <v>0</v>
      </c>
      <c r="AF84" s="123">
        <v>0</v>
      </c>
      <c r="AG84" s="123">
        <v>0</v>
      </c>
      <c r="AH84" s="123">
        <v>0</v>
      </c>
      <c r="AI84" s="123">
        <v>0</v>
      </c>
      <c r="AJ84" s="519"/>
      <c r="AK84" s="520"/>
      <c r="AL84" s="521"/>
    </row>
    <row r="85" spans="1:38" ht="15" customHeight="1" x14ac:dyDescent="0.25">
      <c r="A85" s="123">
        <v>79</v>
      </c>
      <c r="B85" s="98">
        <f>'جدول نتایج '!$LC$13</f>
        <v>0</v>
      </c>
      <c r="C85" s="98">
        <f>'جدول نتایج '!$LC$14</f>
        <v>0</v>
      </c>
      <c r="D85" s="98">
        <f>'جدول نتایج '!$LC$15</f>
        <v>0</v>
      </c>
      <c r="E85" s="99">
        <f>'جدول نتایج '!$LC$16</f>
        <v>0</v>
      </c>
      <c r="F85" s="99" t="str">
        <f t="array" ref="F85:Z85">TRANSPOSE('جدول نتایج '!LE21:LE35)</f>
        <v/>
      </c>
      <c r="G85" s="99" t="str">
        <v/>
      </c>
      <c r="H85" s="99" t="str">
        <v/>
      </c>
      <c r="I85" s="99" t="str">
        <v/>
      </c>
      <c r="J85" s="99" t="str">
        <v/>
      </c>
      <c r="K85" s="99" t="str">
        <v/>
      </c>
      <c r="L85" s="99" t="str">
        <v/>
      </c>
      <c r="M85" s="99" t="str">
        <v/>
      </c>
      <c r="N85" s="99" t="str">
        <v/>
      </c>
      <c r="O85" s="99" t="str">
        <v/>
      </c>
      <c r="P85" s="99" t="str">
        <v/>
      </c>
      <c r="Q85" s="99" t="str">
        <v/>
      </c>
      <c r="R85" s="99" t="str">
        <v/>
      </c>
      <c r="S85" s="99" t="str">
        <v/>
      </c>
      <c r="T85" s="99" t="str">
        <v/>
      </c>
      <c r="U85" s="133" t="e">
        <v>#N/A</v>
      </c>
      <c r="V85" s="133" t="e">
        <v>#N/A</v>
      </c>
      <c r="W85" s="133" t="e">
        <v>#N/A</v>
      </c>
      <c r="X85" s="133" t="e">
        <v>#N/A</v>
      </c>
      <c r="Y85" s="133" t="e">
        <v>#N/A</v>
      </c>
      <c r="Z85" s="133" t="e">
        <v>#N/A</v>
      </c>
      <c r="AA85" s="99" t="str">
        <f>'جدول نتایج '!$LE$36</f>
        <v/>
      </c>
      <c r="AB85" s="56" t="str">
        <f>'جدول نتایج '!$LE$37</f>
        <v/>
      </c>
      <c r="AC85" s="98" t="str">
        <f>'جدول نتایج '!$LD$38</f>
        <v/>
      </c>
      <c r="AD85" s="98" t="str">
        <f>'جدول نتایج '!$LD$39</f>
        <v/>
      </c>
      <c r="AE85" s="123">
        <f t="array" ref="AE85:AI85">TRANSPOSE('جدول نتایج '!LE40:LE44)</f>
        <v>0</v>
      </c>
      <c r="AF85" s="123">
        <v>0</v>
      </c>
      <c r="AG85" s="123">
        <v>0</v>
      </c>
      <c r="AH85" s="123">
        <v>0</v>
      </c>
      <c r="AI85" s="123">
        <v>0</v>
      </c>
      <c r="AJ85" s="519"/>
      <c r="AK85" s="520"/>
      <c r="AL85" s="521"/>
    </row>
    <row r="86" spans="1:38" ht="15" customHeight="1" x14ac:dyDescent="0.25">
      <c r="A86" s="123">
        <v>80</v>
      </c>
      <c r="B86" s="98">
        <f>'جدول نتایج '!$LG$13</f>
        <v>0</v>
      </c>
      <c r="C86" s="98">
        <f>'جدول نتایج '!$LG$14</f>
        <v>0</v>
      </c>
      <c r="D86" s="98">
        <f>'جدول نتایج '!$LG$15</f>
        <v>0</v>
      </c>
      <c r="E86" s="99">
        <f>'جدول نتایج '!$LG$16</f>
        <v>0</v>
      </c>
      <c r="F86" s="99" t="str">
        <f t="array" ref="F86:Z86">TRANSPOSE('جدول نتایج '!LI21:LI35)</f>
        <v/>
      </c>
      <c r="G86" s="99" t="str">
        <v/>
      </c>
      <c r="H86" s="99" t="str">
        <v/>
      </c>
      <c r="I86" s="99" t="str">
        <v/>
      </c>
      <c r="J86" s="99" t="str">
        <v/>
      </c>
      <c r="K86" s="99" t="str">
        <v/>
      </c>
      <c r="L86" s="99" t="str">
        <v/>
      </c>
      <c r="M86" s="99" t="str">
        <v/>
      </c>
      <c r="N86" s="99" t="str">
        <v/>
      </c>
      <c r="O86" s="99" t="str">
        <v/>
      </c>
      <c r="P86" s="99" t="str">
        <v/>
      </c>
      <c r="Q86" s="99" t="str">
        <v/>
      </c>
      <c r="R86" s="99" t="str">
        <v/>
      </c>
      <c r="S86" s="99" t="str">
        <v/>
      </c>
      <c r="T86" s="99" t="str">
        <v/>
      </c>
      <c r="U86" s="133" t="e">
        <v>#N/A</v>
      </c>
      <c r="V86" s="133" t="e">
        <v>#N/A</v>
      </c>
      <c r="W86" s="133" t="e">
        <v>#N/A</v>
      </c>
      <c r="X86" s="133" t="e">
        <v>#N/A</v>
      </c>
      <c r="Y86" s="133" t="e">
        <v>#N/A</v>
      </c>
      <c r="Z86" s="133" t="e">
        <v>#N/A</v>
      </c>
      <c r="AA86" s="99" t="str">
        <f>'جدول نتایج '!$LI$36</f>
        <v/>
      </c>
      <c r="AB86" s="56" t="str">
        <f>'جدول نتایج '!$LI$37</f>
        <v/>
      </c>
      <c r="AC86" s="98" t="str">
        <f>'جدول نتایج '!$LH$38</f>
        <v/>
      </c>
      <c r="AD86" s="98" t="str">
        <f>'جدول نتایج '!$LH$39</f>
        <v/>
      </c>
      <c r="AE86" s="123">
        <f t="array" ref="AE86:AI86">TRANSPOSE('جدول نتایج '!LI40:LI44)</f>
        <v>0</v>
      </c>
      <c r="AF86" s="123">
        <v>0</v>
      </c>
      <c r="AG86" s="123">
        <v>0</v>
      </c>
      <c r="AH86" s="123">
        <v>0</v>
      </c>
      <c r="AI86" s="123">
        <v>0</v>
      </c>
      <c r="AJ86" s="519"/>
      <c r="AK86" s="520"/>
      <c r="AL86" s="521"/>
    </row>
    <row r="87" spans="1:38" ht="15" customHeight="1" x14ac:dyDescent="0.25">
      <c r="A87" s="123">
        <v>81</v>
      </c>
      <c r="B87" s="98">
        <f>'جدول نتایج '!$LK$13</f>
        <v>0</v>
      </c>
      <c r="C87" s="98">
        <f>'جدول نتایج '!$LK$14</f>
        <v>0</v>
      </c>
      <c r="D87" s="98">
        <f>'جدول نتایج '!$LK$15</f>
        <v>0</v>
      </c>
      <c r="E87" s="99">
        <f>'جدول نتایج '!$LK$16</f>
        <v>0</v>
      </c>
      <c r="F87" s="99" t="str">
        <f t="array" ref="F87:Z87">TRANSPOSE('جدول نتایج '!LM21:LM35)</f>
        <v/>
      </c>
      <c r="G87" s="99" t="str">
        <v/>
      </c>
      <c r="H87" s="99" t="str">
        <v/>
      </c>
      <c r="I87" s="99" t="str">
        <v/>
      </c>
      <c r="J87" s="99" t="str">
        <v/>
      </c>
      <c r="K87" s="99" t="str">
        <v/>
      </c>
      <c r="L87" s="99" t="str">
        <v/>
      </c>
      <c r="M87" s="99" t="str">
        <v/>
      </c>
      <c r="N87" s="99" t="str">
        <v/>
      </c>
      <c r="O87" s="99" t="str">
        <v/>
      </c>
      <c r="P87" s="99" t="str">
        <v/>
      </c>
      <c r="Q87" s="99" t="str">
        <v/>
      </c>
      <c r="R87" s="99" t="str">
        <v/>
      </c>
      <c r="S87" s="99" t="str">
        <v/>
      </c>
      <c r="T87" s="99" t="str">
        <v/>
      </c>
      <c r="U87" s="133" t="e">
        <v>#N/A</v>
      </c>
      <c r="V87" s="133" t="e">
        <v>#N/A</v>
      </c>
      <c r="W87" s="133" t="e">
        <v>#N/A</v>
      </c>
      <c r="X87" s="133" t="e">
        <v>#N/A</v>
      </c>
      <c r="Y87" s="133" t="e">
        <v>#N/A</v>
      </c>
      <c r="Z87" s="133" t="e">
        <v>#N/A</v>
      </c>
      <c r="AA87" s="99" t="str">
        <f>'جدول نتایج '!$LM$36</f>
        <v/>
      </c>
      <c r="AB87" s="56" t="str">
        <f>'جدول نتایج '!$LM$37</f>
        <v/>
      </c>
      <c r="AC87" s="98" t="str">
        <f>'جدول نتایج '!$LL$38</f>
        <v/>
      </c>
      <c r="AD87" s="98" t="str">
        <f>'جدول نتایج '!$LL$39</f>
        <v/>
      </c>
      <c r="AE87" s="123">
        <f t="array" ref="AE87:AI87">TRANSPOSE('جدول نتایج '!LM40:LM44)</f>
        <v>0</v>
      </c>
      <c r="AF87" s="123">
        <v>0</v>
      </c>
      <c r="AG87" s="123">
        <v>0</v>
      </c>
      <c r="AH87" s="123">
        <v>0</v>
      </c>
      <c r="AI87" s="123">
        <v>0</v>
      </c>
      <c r="AJ87" s="519"/>
      <c r="AK87" s="520"/>
      <c r="AL87" s="521"/>
    </row>
    <row r="88" spans="1:38" ht="15" customHeight="1" x14ac:dyDescent="0.25">
      <c r="A88" s="123">
        <v>82</v>
      </c>
      <c r="B88" s="98">
        <f>'جدول نتایج '!$LO$13</f>
        <v>0</v>
      </c>
      <c r="C88" s="98">
        <f>'جدول نتایج '!$LO$14</f>
        <v>0</v>
      </c>
      <c r="D88" s="98">
        <f>'جدول نتایج '!$LO$15</f>
        <v>0</v>
      </c>
      <c r="E88" s="99">
        <f>'جدول نتایج '!$LO$16</f>
        <v>0</v>
      </c>
      <c r="F88" s="99" t="str">
        <f t="array" ref="F88:Z88">TRANSPOSE('جدول نتایج '!LQ21:LQ35)</f>
        <v/>
      </c>
      <c r="G88" s="99" t="str">
        <v/>
      </c>
      <c r="H88" s="99" t="str">
        <v/>
      </c>
      <c r="I88" s="99" t="str">
        <v/>
      </c>
      <c r="J88" s="99" t="str">
        <v/>
      </c>
      <c r="K88" s="99" t="str">
        <v/>
      </c>
      <c r="L88" s="99" t="str">
        <v/>
      </c>
      <c r="M88" s="99" t="str">
        <v/>
      </c>
      <c r="N88" s="99" t="str">
        <v/>
      </c>
      <c r="O88" s="99" t="str">
        <v/>
      </c>
      <c r="P88" s="99" t="str">
        <v/>
      </c>
      <c r="Q88" s="99" t="str">
        <v/>
      </c>
      <c r="R88" s="99" t="str">
        <v/>
      </c>
      <c r="S88" s="99" t="str">
        <v/>
      </c>
      <c r="T88" s="99" t="str">
        <v/>
      </c>
      <c r="U88" s="133" t="e">
        <v>#N/A</v>
      </c>
      <c r="V88" s="133" t="e">
        <v>#N/A</v>
      </c>
      <c r="W88" s="133" t="e">
        <v>#N/A</v>
      </c>
      <c r="X88" s="133" t="e">
        <v>#N/A</v>
      </c>
      <c r="Y88" s="133" t="e">
        <v>#N/A</v>
      </c>
      <c r="Z88" s="133" t="e">
        <v>#N/A</v>
      </c>
      <c r="AA88" s="99" t="str">
        <f>'جدول نتایج '!$LQ$36</f>
        <v/>
      </c>
      <c r="AB88" s="56" t="str">
        <f>'جدول نتایج '!$LQ$37</f>
        <v/>
      </c>
      <c r="AC88" s="99" t="str">
        <f>'جدول نتایج '!$LP$38</f>
        <v/>
      </c>
      <c r="AD88" s="99" t="str">
        <f>'جدول نتایج '!$LP$39</f>
        <v/>
      </c>
      <c r="AE88" s="123">
        <f t="array" ref="AE88:AI88">TRANSPOSE('جدول نتایج '!LQ40:LQ44)</f>
        <v>0</v>
      </c>
      <c r="AF88" s="123">
        <v>0</v>
      </c>
      <c r="AG88" s="123">
        <v>0</v>
      </c>
      <c r="AH88" s="123">
        <v>0</v>
      </c>
      <c r="AI88" s="123">
        <v>0</v>
      </c>
      <c r="AJ88" s="519"/>
      <c r="AK88" s="520"/>
      <c r="AL88" s="521"/>
    </row>
    <row r="89" spans="1:38" ht="15" customHeight="1" x14ac:dyDescent="0.25">
      <c r="A89" s="123">
        <v>83</v>
      </c>
      <c r="B89" s="98">
        <f>'جدول نتایج '!$LS$13</f>
        <v>0</v>
      </c>
      <c r="C89" s="98">
        <f>'جدول نتایج '!$LS$14</f>
        <v>0</v>
      </c>
      <c r="D89" s="98">
        <f>'جدول نتایج '!$LS$15</f>
        <v>0</v>
      </c>
      <c r="E89" s="99">
        <f>'جدول نتایج '!$LS$16</f>
        <v>0</v>
      </c>
      <c r="F89" s="99" t="str">
        <f t="array" ref="F89:Z89">TRANSPOSE('جدول نتایج '!LU21:LU35)</f>
        <v/>
      </c>
      <c r="G89" s="99" t="str">
        <v/>
      </c>
      <c r="H89" s="99" t="str">
        <v/>
      </c>
      <c r="I89" s="99" t="str">
        <v/>
      </c>
      <c r="J89" s="99" t="str">
        <v/>
      </c>
      <c r="K89" s="99" t="str">
        <v/>
      </c>
      <c r="L89" s="99" t="str">
        <v/>
      </c>
      <c r="M89" s="99" t="str">
        <v/>
      </c>
      <c r="N89" s="99" t="str">
        <v/>
      </c>
      <c r="O89" s="99" t="str">
        <v/>
      </c>
      <c r="P89" s="99" t="str">
        <v/>
      </c>
      <c r="Q89" s="99" t="str">
        <v/>
      </c>
      <c r="R89" s="99" t="str">
        <v/>
      </c>
      <c r="S89" s="99" t="str">
        <v/>
      </c>
      <c r="T89" s="99" t="str">
        <v/>
      </c>
      <c r="U89" s="133" t="e">
        <v>#N/A</v>
      </c>
      <c r="V89" s="133" t="e">
        <v>#N/A</v>
      </c>
      <c r="W89" s="133" t="e">
        <v>#N/A</v>
      </c>
      <c r="X89" s="133" t="e">
        <v>#N/A</v>
      </c>
      <c r="Y89" s="133" t="e">
        <v>#N/A</v>
      </c>
      <c r="Z89" s="133" t="e">
        <v>#N/A</v>
      </c>
      <c r="AA89" s="99" t="str">
        <f>'جدول نتایج '!$LU$36</f>
        <v/>
      </c>
      <c r="AB89" s="56" t="str">
        <f>'جدول نتایج '!$LU$37</f>
        <v/>
      </c>
      <c r="AC89" s="99" t="str">
        <f>'جدول نتایج '!$LT$38</f>
        <v/>
      </c>
      <c r="AD89" s="99" t="str">
        <f>'جدول نتایج '!$LT$39</f>
        <v/>
      </c>
      <c r="AE89" s="123">
        <f t="array" ref="AE89:AI89">TRANSPOSE('جدول نتایج '!LU40:LU44)</f>
        <v>0</v>
      </c>
      <c r="AF89" s="123">
        <v>0</v>
      </c>
      <c r="AG89" s="123">
        <v>0</v>
      </c>
      <c r="AH89" s="123">
        <v>0</v>
      </c>
      <c r="AI89" s="123">
        <v>0</v>
      </c>
      <c r="AJ89" s="519"/>
      <c r="AK89" s="520"/>
      <c r="AL89" s="521"/>
    </row>
    <row r="90" spans="1:38" ht="15" customHeight="1" x14ac:dyDescent="0.25">
      <c r="A90" s="123">
        <v>84</v>
      </c>
      <c r="B90" s="98">
        <f>'جدول نتایج '!$LW$13</f>
        <v>0</v>
      </c>
      <c r="C90" s="98">
        <f>'جدول نتایج '!$LW$14</f>
        <v>0</v>
      </c>
      <c r="D90" s="98">
        <f>'جدول نتایج '!$LW$15</f>
        <v>0</v>
      </c>
      <c r="E90" s="99">
        <f>'جدول نتایج '!$LW$16</f>
        <v>0</v>
      </c>
      <c r="F90" s="99" t="str">
        <f t="array" ref="F90:Z90">TRANSPOSE('جدول نتایج '!LY21:LY35)</f>
        <v/>
      </c>
      <c r="G90" s="99" t="str">
        <v/>
      </c>
      <c r="H90" s="99" t="str">
        <v/>
      </c>
      <c r="I90" s="99" t="str">
        <v/>
      </c>
      <c r="J90" s="99" t="str">
        <v/>
      </c>
      <c r="K90" s="99" t="str">
        <v/>
      </c>
      <c r="L90" s="99" t="str">
        <v/>
      </c>
      <c r="M90" s="99" t="str">
        <v/>
      </c>
      <c r="N90" s="99" t="str">
        <v/>
      </c>
      <c r="O90" s="99" t="str">
        <v/>
      </c>
      <c r="P90" s="99" t="str">
        <v/>
      </c>
      <c r="Q90" s="99" t="str">
        <v/>
      </c>
      <c r="R90" s="99" t="str">
        <v/>
      </c>
      <c r="S90" s="99" t="str">
        <v/>
      </c>
      <c r="T90" s="99" t="str">
        <v/>
      </c>
      <c r="U90" s="133" t="e">
        <v>#N/A</v>
      </c>
      <c r="V90" s="133" t="e">
        <v>#N/A</v>
      </c>
      <c r="W90" s="133" t="e">
        <v>#N/A</v>
      </c>
      <c r="X90" s="133" t="e">
        <v>#N/A</v>
      </c>
      <c r="Y90" s="133" t="e">
        <v>#N/A</v>
      </c>
      <c r="Z90" s="133" t="e">
        <v>#N/A</v>
      </c>
      <c r="AA90" s="99" t="str">
        <f>'جدول نتایج '!$LY$36</f>
        <v/>
      </c>
      <c r="AB90" s="56" t="str">
        <f>'جدول نتایج '!$LY$37</f>
        <v/>
      </c>
      <c r="AC90" s="99" t="str">
        <f>'جدول نتایج '!$LX$38</f>
        <v/>
      </c>
      <c r="AD90" s="99" t="str">
        <f>'جدول نتایج '!$LX$39</f>
        <v/>
      </c>
      <c r="AE90" s="123">
        <f t="array" ref="AE90:AI90">TRANSPOSE('جدول نتایج '!LY40:LY44)</f>
        <v>0</v>
      </c>
      <c r="AF90" s="123">
        <v>0</v>
      </c>
      <c r="AG90" s="123">
        <v>0</v>
      </c>
      <c r="AH90" s="123">
        <v>0</v>
      </c>
      <c r="AI90" s="123">
        <v>0</v>
      </c>
      <c r="AJ90" s="519"/>
      <c r="AK90" s="520"/>
      <c r="AL90" s="521"/>
    </row>
    <row r="91" spans="1:38" ht="15" customHeight="1" x14ac:dyDescent="0.25">
      <c r="A91" s="123">
        <v>85</v>
      </c>
      <c r="B91" s="98">
        <f>'جدول نتایج '!$MA$13</f>
        <v>0</v>
      </c>
      <c r="C91" s="98">
        <f>'جدول نتایج '!$MA$14</f>
        <v>0</v>
      </c>
      <c r="D91" s="98">
        <f>'جدول نتایج '!$MA$15</f>
        <v>0</v>
      </c>
      <c r="E91" s="99">
        <f>'جدول نتایج '!$MA$16</f>
        <v>0</v>
      </c>
      <c r="F91" s="99" t="str">
        <f t="array" ref="F91:Z91">TRANSPOSE('جدول نتایج '!MC21:MC35)</f>
        <v/>
      </c>
      <c r="G91" s="99" t="str">
        <v/>
      </c>
      <c r="H91" s="99" t="str">
        <v/>
      </c>
      <c r="I91" s="99" t="str">
        <v/>
      </c>
      <c r="J91" s="99" t="str">
        <v/>
      </c>
      <c r="K91" s="99" t="str">
        <v/>
      </c>
      <c r="L91" s="99" t="str">
        <v/>
      </c>
      <c r="M91" s="99" t="str">
        <v/>
      </c>
      <c r="N91" s="99" t="str">
        <v/>
      </c>
      <c r="O91" s="99" t="str">
        <v/>
      </c>
      <c r="P91" s="99" t="str">
        <v/>
      </c>
      <c r="Q91" s="99" t="str">
        <v/>
      </c>
      <c r="R91" s="99" t="str">
        <v/>
      </c>
      <c r="S91" s="99" t="str">
        <v/>
      </c>
      <c r="T91" s="99" t="str">
        <v/>
      </c>
      <c r="U91" s="133" t="e">
        <v>#N/A</v>
      </c>
      <c r="V91" s="133" t="e">
        <v>#N/A</v>
      </c>
      <c r="W91" s="133" t="e">
        <v>#N/A</v>
      </c>
      <c r="X91" s="133" t="e">
        <v>#N/A</v>
      </c>
      <c r="Y91" s="133" t="e">
        <v>#N/A</v>
      </c>
      <c r="Z91" s="133" t="e">
        <v>#N/A</v>
      </c>
      <c r="AA91" s="99" t="str">
        <f>'جدول نتایج '!$MC$36</f>
        <v/>
      </c>
      <c r="AB91" s="56" t="str">
        <f>'جدول نتایج '!$MC$37</f>
        <v/>
      </c>
      <c r="AC91" s="99" t="str">
        <f>'جدول نتایج '!$MB$38</f>
        <v/>
      </c>
      <c r="AD91" s="99" t="str">
        <f>'جدول نتایج '!$MB$39</f>
        <v/>
      </c>
      <c r="AE91" s="123">
        <f t="array" ref="AE91:AI91">TRANSPOSE('جدول نتایج '!MC40:MC44)</f>
        <v>0</v>
      </c>
      <c r="AF91" s="123">
        <v>0</v>
      </c>
      <c r="AG91" s="123">
        <v>0</v>
      </c>
      <c r="AH91" s="123">
        <v>0</v>
      </c>
      <c r="AI91" s="123">
        <v>0</v>
      </c>
      <c r="AJ91" s="519"/>
      <c r="AK91" s="520"/>
      <c r="AL91" s="521"/>
    </row>
    <row r="92" spans="1:38" ht="15" customHeight="1" x14ac:dyDescent="0.25">
      <c r="A92" s="123">
        <v>86</v>
      </c>
      <c r="B92" s="98">
        <f>'جدول نتایج '!$ME$13</f>
        <v>0</v>
      </c>
      <c r="C92" s="98">
        <f>'جدول نتایج '!$ME$14</f>
        <v>0</v>
      </c>
      <c r="D92" s="98">
        <f>'جدول نتایج '!$ME$15</f>
        <v>0</v>
      </c>
      <c r="E92" s="99">
        <f>'جدول نتایج '!$ME$16</f>
        <v>0</v>
      </c>
      <c r="F92" s="99" t="str">
        <f t="array" ref="F92:Z92">TRANSPOSE('جدول نتایج '!MG21:MG35)</f>
        <v/>
      </c>
      <c r="G92" s="99" t="str">
        <v/>
      </c>
      <c r="H92" s="99" t="str">
        <v/>
      </c>
      <c r="I92" s="99" t="str">
        <v/>
      </c>
      <c r="J92" s="99" t="str">
        <v/>
      </c>
      <c r="K92" s="99" t="str">
        <v/>
      </c>
      <c r="L92" s="99" t="str">
        <v/>
      </c>
      <c r="M92" s="99" t="str">
        <v/>
      </c>
      <c r="N92" s="99" t="str">
        <v/>
      </c>
      <c r="O92" s="99" t="str">
        <v/>
      </c>
      <c r="P92" s="99" t="str">
        <v/>
      </c>
      <c r="Q92" s="99" t="str">
        <v/>
      </c>
      <c r="R92" s="99" t="str">
        <v/>
      </c>
      <c r="S92" s="99" t="str">
        <v/>
      </c>
      <c r="T92" s="99" t="str">
        <v/>
      </c>
      <c r="U92" s="133" t="e">
        <v>#N/A</v>
      </c>
      <c r="V92" s="133" t="e">
        <v>#N/A</v>
      </c>
      <c r="W92" s="133" t="e">
        <v>#N/A</v>
      </c>
      <c r="X92" s="133" t="e">
        <v>#N/A</v>
      </c>
      <c r="Y92" s="133" t="e">
        <v>#N/A</v>
      </c>
      <c r="Z92" s="133" t="e">
        <v>#N/A</v>
      </c>
      <c r="AA92" s="99" t="str">
        <f>'جدول نتایج '!$MG$36</f>
        <v/>
      </c>
      <c r="AB92" s="56" t="str">
        <f>'جدول نتایج '!$MG$37</f>
        <v/>
      </c>
      <c r="AC92" s="99" t="str">
        <f>'جدول نتایج '!$MF$38</f>
        <v/>
      </c>
      <c r="AD92" s="99" t="str">
        <f>'جدول نتایج '!$MF$39</f>
        <v/>
      </c>
      <c r="AE92" s="123">
        <f t="array" ref="AE92:AI92">TRANSPOSE('جدول نتایج '!MG40:MG44)</f>
        <v>0</v>
      </c>
      <c r="AF92" s="123">
        <v>0</v>
      </c>
      <c r="AG92" s="123">
        <v>0</v>
      </c>
      <c r="AH92" s="123">
        <v>0</v>
      </c>
      <c r="AI92" s="123">
        <v>0</v>
      </c>
      <c r="AJ92" s="519"/>
      <c r="AK92" s="520"/>
      <c r="AL92" s="521"/>
    </row>
    <row r="93" spans="1:38" ht="15" customHeight="1" x14ac:dyDescent="0.25">
      <c r="A93" s="123">
        <v>87</v>
      </c>
      <c r="B93" s="98">
        <f>'جدول نتایج '!$MI$13</f>
        <v>0</v>
      </c>
      <c r="C93" s="98">
        <f>'جدول نتایج '!$MI$14</f>
        <v>0</v>
      </c>
      <c r="D93" s="98">
        <f>'جدول نتایج '!$MI$15</f>
        <v>0</v>
      </c>
      <c r="E93" s="99">
        <f>'جدول نتایج '!$MI$16</f>
        <v>0</v>
      </c>
      <c r="F93" s="99" t="str">
        <f t="array" ref="F93:Z93">TRANSPOSE('جدول نتایج '!MK21:MK35)</f>
        <v/>
      </c>
      <c r="G93" s="99" t="str">
        <v/>
      </c>
      <c r="H93" s="99" t="str">
        <v/>
      </c>
      <c r="I93" s="99" t="str">
        <v/>
      </c>
      <c r="J93" s="99" t="str">
        <v/>
      </c>
      <c r="K93" s="99" t="str">
        <v/>
      </c>
      <c r="L93" s="99" t="str">
        <v/>
      </c>
      <c r="M93" s="99" t="str">
        <v/>
      </c>
      <c r="N93" s="99" t="str">
        <v/>
      </c>
      <c r="O93" s="99" t="str">
        <v/>
      </c>
      <c r="P93" s="99" t="str">
        <v/>
      </c>
      <c r="Q93" s="99" t="str">
        <v/>
      </c>
      <c r="R93" s="99" t="str">
        <v/>
      </c>
      <c r="S93" s="99" t="str">
        <v/>
      </c>
      <c r="T93" s="99" t="str">
        <v/>
      </c>
      <c r="U93" s="133" t="e">
        <v>#N/A</v>
      </c>
      <c r="V93" s="133" t="e">
        <v>#N/A</v>
      </c>
      <c r="W93" s="133" t="e">
        <v>#N/A</v>
      </c>
      <c r="X93" s="133" t="e">
        <v>#N/A</v>
      </c>
      <c r="Y93" s="133" t="e">
        <v>#N/A</v>
      </c>
      <c r="Z93" s="133" t="e">
        <v>#N/A</v>
      </c>
      <c r="AA93" s="99" t="str">
        <f>'جدول نتایج '!$MK$36</f>
        <v/>
      </c>
      <c r="AB93" s="56" t="str">
        <f>'جدول نتایج '!$MK$37</f>
        <v/>
      </c>
      <c r="AC93" s="99" t="str">
        <f>'جدول نتایج '!$MJ$38</f>
        <v/>
      </c>
      <c r="AD93" s="99" t="str">
        <f>'جدول نتایج '!$MJ$39</f>
        <v/>
      </c>
      <c r="AE93" s="123">
        <f t="array" ref="AE93:AI93">TRANSPOSE('جدول نتایج '!MK40:MK44)</f>
        <v>0</v>
      </c>
      <c r="AF93" s="123">
        <v>0</v>
      </c>
      <c r="AG93" s="123">
        <v>0</v>
      </c>
      <c r="AH93" s="123">
        <v>0</v>
      </c>
      <c r="AI93" s="123">
        <v>0</v>
      </c>
      <c r="AJ93" s="519"/>
      <c r="AK93" s="520"/>
      <c r="AL93" s="521"/>
    </row>
    <row r="94" spans="1:38" ht="15" customHeight="1" x14ac:dyDescent="0.25">
      <c r="A94" s="123">
        <v>88</v>
      </c>
      <c r="B94" s="98">
        <f>'جدول نتایج '!$MM$13</f>
        <v>0</v>
      </c>
      <c r="C94" s="98">
        <f>'جدول نتایج '!$MM$14</f>
        <v>0</v>
      </c>
      <c r="D94" s="98">
        <f>'جدول نتایج '!$MM$15</f>
        <v>0</v>
      </c>
      <c r="E94" s="99">
        <f>'جدول نتایج '!$MM$16</f>
        <v>0</v>
      </c>
      <c r="F94" s="99" t="str">
        <f t="array" ref="F94:Z94">TRANSPOSE('جدول نتایج '!MO21:MO35)</f>
        <v/>
      </c>
      <c r="G94" s="99" t="str">
        <v/>
      </c>
      <c r="H94" s="99" t="str">
        <v/>
      </c>
      <c r="I94" s="99" t="str">
        <v/>
      </c>
      <c r="J94" s="99" t="str">
        <v/>
      </c>
      <c r="K94" s="99" t="str">
        <v/>
      </c>
      <c r="L94" s="99" t="str">
        <v/>
      </c>
      <c r="M94" s="99" t="str">
        <v/>
      </c>
      <c r="N94" s="99" t="str">
        <v/>
      </c>
      <c r="O94" s="99" t="str">
        <v/>
      </c>
      <c r="P94" s="99" t="str">
        <v/>
      </c>
      <c r="Q94" s="99" t="str">
        <v/>
      </c>
      <c r="R94" s="99" t="str">
        <v/>
      </c>
      <c r="S94" s="99" t="str">
        <v/>
      </c>
      <c r="T94" s="99" t="str">
        <v/>
      </c>
      <c r="U94" s="133" t="e">
        <v>#N/A</v>
      </c>
      <c r="V94" s="133" t="e">
        <v>#N/A</v>
      </c>
      <c r="W94" s="133" t="e">
        <v>#N/A</v>
      </c>
      <c r="X94" s="133" t="e">
        <v>#N/A</v>
      </c>
      <c r="Y94" s="133" t="e">
        <v>#N/A</v>
      </c>
      <c r="Z94" s="133" t="e">
        <v>#N/A</v>
      </c>
      <c r="AA94" s="99" t="str">
        <f>'جدول نتایج '!$MO$36</f>
        <v/>
      </c>
      <c r="AB94" s="56" t="str">
        <f>'جدول نتایج '!$MO$37</f>
        <v/>
      </c>
      <c r="AC94" s="99" t="str">
        <f>'جدول نتایج '!$MN$38</f>
        <v/>
      </c>
      <c r="AD94" s="99" t="str">
        <f>'جدول نتایج '!$MN$39</f>
        <v/>
      </c>
      <c r="AE94" s="123">
        <f t="array" ref="AE94:AI94">TRANSPOSE('جدول نتایج '!MO40:MO44)</f>
        <v>0</v>
      </c>
      <c r="AF94" s="123">
        <v>0</v>
      </c>
      <c r="AG94" s="123">
        <v>0</v>
      </c>
      <c r="AH94" s="123">
        <v>0</v>
      </c>
      <c r="AI94" s="123">
        <v>0</v>
      </c>
      <c r="AJ94" s="519"/>
      <c r="AK94" s="520"/>
      <c r="AL94" s="521"/>
    </row>
    <row r="95" spans="1:38" ht="15" customHeight="1" x14ac:dyDescent="0.25">
      <c r="A95" s="123">
        <v>89</v>
      </c>
      <c r="B95" s="98">
        <f>'جدول نتایج '!$MQ$13</f>
        <v>0</v>
      </c>
      <c r="C95" s="98">
        <f>'جدول نتایج '!$MQ$14</f>
        <v>0</v>
      </c>
      <c r="D95" s="98">
        <f>'جدول نتایج '!$MQ$15</f>
        <v>0</v>
      </c>
      <c r="E95" s="99">
        <f>'جدول نتایج '!$MQ$16</f>
        <v>0</v>
      </c>
      <c r="F95" s="99" t="str">
        <f t="array" ref="F95:Z95">TRANSPOSE('جدول نتایج '!MS21:MS35)</f>
        <v/>
      </c>
      <c r="G95" s="99" t="str">
        <v/>
      </c>
      <c r="H95" s="99" t="str">
        <v/>
      </c>
      <c r="I95" s="99" t="str">
        <v/>
      </c>
      <c r="J95" s="99" t="str">
        <v/>
      </c>
      <c r="K95" s="99" t="str">
        <v/>
      </c>
      <c r="L95" s="99" t="str">
        <v/>
      </c>
      <c r="M95" s="99" t="str">
        <v/>
      </c>
      <c r="N95" s="99" t="str">
        <v/>
      </c>
      <c r="O95" s="99" t="str">
        <v/>
      </c>
      <c r="P95" s="99" t="str">
        <v/>
      </c>
      <c r="Q95" s="99" t="str">
        <v/>
      </c>
      <c r="R95" s="99" t="str">
        <v/>
      </c>
      <c r="S95" s="99" t="str">
        <v/>
      </c>
      <c r="T95" s="99" t="str">
        <v/>
      </c>
      <c r="U95" s="133" t="e">
        <v>#N/A</v>
      </c>
      <c r="V95" s="133" t="e">
        <v>#N/A</v>
      </c>
      <c r="W95" s="133" t="e">
        <v>#N/A</v>
      </c>
      <c r="X95" s="133" t="e">
        <v>#N/A</v>
      </c>
      <c r="Y95" s="133" t="e">
        <v>#N/A</v>
      </c>
      <c r="Z95" s="133" t="e">
        <v>#N/A</v>
      </c>
      <c r="AA95" s="99" t="str">
        <f>'جدول نتایج '!$MS$36</f>
        <v/>
      </c>
      <c r="AB95" s="56" t="str">
        <f>'جدول نتایج '!$MS$37</f>
        <v/>
      </c>
      <c r="AC95" s="99" t="str">
        <f>'جدول نتایج '!$MR$38</f>
        <v/>
      </c>
      <c r="AD95" s="99" t="str">
        <f>'جدول نتایج '!$MR$39</f>
        <v/>
      </c>
      <c r="AE95" s="123">
        <f t="array" ref="AE95:AI95">TRANSPOSE('جدول نتایج '!MS40:MS44)</f>
        <v>0</v>
      </c>
      <c r="AF95" s="123">
        <v>0</v>
      </c>
      <c r="AG95" s="123">
        <v>0</v>
      </c>
      <c r="AH95" s="123">
        <v>0</v>
      </c>
      <c r="AI95" s="123">
        <v>0</v>
      </c>
      <c r="AJ95" s="519"/>
      <c r="AK95" s="520"/>
      <c r="AL95" s="521"/>
    </row>
    <row r="96" spans="1:38" ht="15" customHeight="1" x14ac:dyDescent="0.25">
      <c r="A96" s="123">
        <v>90</v>
      </c>
      <c r="B96" s="98">
        <f>'جدول نتایج '!$MU$13</f>
        <v>0</v>
      </c>
      <c r="C96" s="98">
        <f>'جدول نتایج '!$MU$14</f>
        <v>0</v>
      </c>
      <c r="D96" s="98">
        <f>'جدول نتایج '!$MU$15</f>
        <v>0</v>
      </c>
      <c r="E96" s="99">
        <f>'جدول نتایج '!$MU$16</f>
        <v>0</v>
      </c>
      <c r="F96" s="99" t="str">
        <f t="array" ref="F96:Z96">TRANSPOSE('جدول نتایج '!MW21:MW35)</f>
        <v/>
      </c>
      <c r="G96" s="99" t="str">
        <v/>
      </c>
      <c r="H96" s="99" t="str">
        <v/>
      </c>
      <c r="I96" s="99" t="str">
        <v/>
      </c>
      <c r="J96" s="99" t="str">
        <v/>
      </c>
      <c r="K96" s="99" t="str">
        <v/>
      </c>
      <c r="L96" s="99" t="str">
        <v/>
      </c>
      <c r="M96" s="99" t="str">
        <v/>
      </c>
      <c r="N96" s="99" t="str">
        <v/>
      </c>
      <c r="O96" s="99" t="str">
        <v/>
      </c>
      <c r="P96" s="99" t="str">
        <v/>
      </c>
      <c r="Q96" s="99" t="str">
        <v/>
      </c>
      <c r="R96" s="99" t="str">
        <v/>
      </c>
      <c r="S96" s="99" t="str">
        <v/>
      </c>
      <c r="T96" s="99" t="str">
        <v/>
      </c>
      <c r="U96" s="133" t="e">
        <v>#N/A</v>
      </c>
      <c r="V96" s="133" t="e">
        <v>#N/A</v>
      </c>
      <c r="W96" s="133" t="e">
        <v>#N/A</v>
      </c>
      <c r="X96" s="133" t="e">
        <v>#N/A</v>
      </c>
      <c r="Y96" s="133" t="e">
        <v>#N/A</v>
      </c>
      <c r="Z96" s="133" t="e">
        <v>#N/A</v>
      </c>
      <c r="AA96" s="99" t="str">
        <f>'جدول نتایج '!$MW$36</f>
        <v/>
      </c>
      <c r="AB96" s="56" t="str">
        <f>'جدول نتایج '!$MW$37</f>
        <v/>
      </c>
      <c r="AC96" s="99" t="str">
        <f>'جدول نتایج '!$MV$38</f>
        <v/>
      </c>
      <c r="AD96" s="99" t="str">
        <f>'جدول نتایج '!$MV$39</f>
        <v/>
      </c>
      <c r="AE96" s="123">
        <f t="array" ref="AE96:AI96">TRANSPOSE('جدول نتایج '!MW40:MW44)</f>
        <v>0</v>
      </c>
      <c r="AF96" s="123">
        <v>0</v>
      </c>
      <c r="AG96" s="123">
        <v>0</v>
      </c>
      <c r="AH96" s="123">
        <v>0</v>
      </c>
      <c r="AI96" s="123">
        <v>0</v>
      </c>
      <c r="AJ96" s="519"/>
      <c r="AK96" s="520"/>
      <c r="AL96" s="521"/>
    </row>
    <row r="97" spans="1:38" ht="15" customHeight="1" x14ac:dyDescent="0.25">
      <c r="A97" s="123">
        <v>91</v>
      </c>
      <c r="B97" s="98">
        <f>'جدول نتایج '!$MY$13</f>
        <v>0</v>
      </c>
      <c r="C97" s="98">
        <f>'جدول نتایج '!$MY$14</f>
        <v>0</v>
      </c>
      <c r="D97" s="98">
        <f>'جدول نتایج '!$MY$15</f>
        <v>0</v>
      </c>
      <c r="E97" s="99">
        <f>'جدول نتایج '!$MY$16</f>
        <v>0</v>
      </c>
      <c r="F97" s="99" t="str">
        <f t="array" ref="F97:Z97">TRANSPOSE('جدول نتایج '!NA21:NA35)</f>
        <v/>
      </c>
      <c r="G97" s="99" t="str">
        <v/>
      </c>
      <c r="H97" s="99" t="str">
        <v/>
      </c>
      <c r="I97" s="99" t="str">
        <v/>
      </c>
      <c r="J97" s="99" t="str">
        <v/>
      </c>
      <c r="K97" s="99" t="str">
        <v/>
      </c>
      <c r="L97" s="99" t="str">
        <v/>
      </c>
      <c r="M97" s="99" t="str">
        <v/>
      </c>
      <c r="N97" s="99" t="str">
        <v/>
      </c>
      <c r="O97" s="99" t="str">
        <v/>
      </c>
      <c r="P97" s="99" t="str">
        <v/>
      </c>
      <c r="Q97" s="99" t="str">
        <v/>
      </c>
      <c r="R97" s="99" t="str">
        <v/>
      </c>
      <c r="S97" s="99" t="str">
        <v/>
      </c>
      <c r="T97" s="99" t="str">
        <v/>
      </c>
      <c r="U97" s="133" t="e">
        <v>#N/A</v>
      </c>
      <c r="V97" s="133" t="e">
        <v>#N/A</v>
      </c>
      <c r="W97" s="133" t="e">
        <v>#N/A</v>
      </c>
      <c r="X97" s="133" t="e">
        <v>#N/A</v>
      </c>
      <c r="Y97" s="133" t="e">
        <v>#N/A</v>
      </c>
      <c r="Z97" s="133" t="e">
        <v>#N/A</v>
      </c>
      <c r="AA97" s="99" t="str">
        <f>'جدول نتایج '!$NA$36</f>
        <v/>
      </c>
      <c r="AB97" s="56" t="str">
        <f>'جدول نتایج '!$NA$37</f>
        <v/>
      </c>
      <c r="AC97" s="99" t="str">
        <f>'جدول نتایج '!$MZ$38</f>
        <v/>
      </c>
      <c r="AD97" s="99" t="str">
        <f>'جدول نتایج '!$MZ$39</f>
        <v/>
      </c>
      <c r="AE97" s="123">
        <f t="array" ref="AE97:AI97">TRANSPOSE('جدول نتایج '!NA40:NA44)</f>
        <v>0</v>
      </c>
      <c r="AF97" s="123">
        <v>0</v>
      </c>
      <c r="AG97" s="123">
        <v>0</v>
      </c>
      <c r="AH97" s="123">
        <v>0</v>
      </c>
      <c r="AI97" s="123">
        <v>0</v>
      </c>
      <c r="AJ97" s="519"/>
      <c r="AK97" s="520"/>
      <c r="AL97" s="521"/>
    </row>
    <row r="98" spans="1:38" ht="15" customHeight="1" x14ac:dyDescent="0.25">
      <c r="A98" s="123">
        <v>92</v>
      </c>
      <c r="B98" s="98">
        <f>'جدول نتایج '!$NC$13</f>
        <v>0</v>
      </c>
      <c r="C98" s="98">
        <f>'جدول نتایج '!$NC$14</f>
        <v>0</v>
      </c>
      <c r="D98" s="98">
        <f>'جدول نتایج '!$NC$15</f>
        <v>0</v>
      </c>
      <c r="E98" s="99">
        <f>'جدول نتایج '!$NC$16</f>
        <v>0</v>
      </c>
      <c r="F98" s="99" t="str">
        <f t="array" ref="F98:Z98">TRANSPOSE('جدول نتایج '!NE21:NE35)</f>
        <v/>
      </c>
      <c r="G98" s="99" t="str">
        <v/>
      </c>
      <c r="H98" s="99" t="str">
        <v/>
      </c>
      <c r="I98" s="99" t="str">
        <v/>
      </c>
      <c r="J98" s="99" t="str">
        <v/>
      </c>
      <c r="K98" s="99" t="str">
        <v/>
      </c>
      <c r="L98" s="99" t="str">
        <v/>
      </c>
      <c r="M98" s="99" t="str">
        <v/>
      </c>
      <c r="N98" s="99" t="str">
        <v/>
      </c>
      <c r="O98" s="99" t="str">
        <v/>
      </c>
      <c r="P98" s="99" t="str">
        <v/>
      </c>
      <c r="Q98" s="99" t="str">
        <v/>
      </c>
      <c r="R98" s="99" t="str">
        <v/>
      </c>
      <c r="S98" s="99" t="str">
        <v/>
      </c>
      <c r="T98" s="99" t="str">
        <v/>
      </c>
      <c r="U98" s="133" t="e">
        <v>#N/A</v>
      </c>
      <c r="V98" s="133" t="e">
        <v>#N/A</v>
      </c>
      <c r="W98" s="133" t="e">
        <v>#N/A</v>
      </c>
      <c r="X98" s="133" t="e">
        <v>#N/A</v>
      </c>
      <c r="Y98" s="133" t="e">
        <v>#N/A</v>
      </c>
      <c r="Z98" s="133" t="e">
        <v>#N/A</v>
      </c>
      <c r="AA98" s="99" t="str">
        <f>'جدول نتایج '!$NE$36</f>
        <v/>
      </c>
      <c r="AB98" s="56" t="str">
        <f>'جدول نتایج '!$NE$37</f>
        <v/>
      </c>
      <c r="AC98" s="99" t="str">
        <f>'جدول نتایج '!$ND$38</f>
        <v/>
      </c>
      <c r="AD98" s="99" t="str">
        <f>'جدول نتایج '!$ND$39</f>
        <v/>
      </c>
      <c r="AE98" s="123">
        <f t="array" ref="AE98:AI98">TRANSPOSE('جدول نتایج '!NE40:NE44)</f>
        <v>0</v>
      </c>
      <c r="AF98" s="123">
        <v>0</v>
      </c>
      <c r="AG98" s="123">
        <v>0</v>
      </c>
      <c r="AH98" s="123">
        <v>0</v>
      </c>
      <c r="AI98" s="123">
        <v>0</v>
      </c>
      <c r="AJ98" s="519"/>
      <c r="AK98" s="520"/>
      <c r="AL98" s="521"/>
    </row>
    <row r="99" spans="1:38" ht="15" customHeight="1" x14ac:dyDescent="0.25">
      <c r="A99" s="123">
        <v>93</v>
      </c>
      <c r="B99" s="98">
        <f>'جدول نتایج '!$NG$13</f>
        <v>0</v>
      </c>
      <c r="C99" s="98">
        <f>'جدول نتایج '!$NG$14</f>
        <v>0</v>
      </c>
      <c r="D99" s="98">
        <f>'جدول نتایج '!$NG$15</f>
        <v>0</v>
      </c>
      <c r="E99" s="99">
        <f>'جدول نتایج '!$NG$16</f>
        <v>0</v>
      </c>
      <c r="F99" s="99" t="str">
        <f t="array" ref="F99:Z99">TRANSPOSE('جدول نتایج '!NI21:NI35)</f>
        <v/>
      </c>
      <c r="G99" s="99" t="str">
        <v/>
      </c>
      <c r="H99" s="99" t="str">
        <v/>
      </c>
      <c r="I99" s="99" t="str">
        <v/>
      </c>
      <c r="J99" s="99" t="str">
        <v/>
      </c>
      <c r="K99" s="99" t="str">
        <v/>
      </c>
      <c r="L99" s="99" t="str">
        <v/>
      </c>
      <c r="M99" s="99" t="str">
        <v/>
      </c>
      <c r="N99" s="99" t="str">
        <v/>
      </c>
      <c r="O99" s="99" t="str">
        <v/>
      </c>
      <c r="P99" s="99" t="str">
        <v/>
      </c>
      <c r="Q99" s="99" t="str">
        <v/>
      </c>
      <c r="R99" s="99" t="str">
        <v/>
      </c>
      <c r="S99" s="99" t="str">
        <v/>
      </c>
      <c r="T99" s="99" t="str">
        <v/>
      </c>
      <c r="U99" s="133" t="e">
        <v>#N/A</v>
      </c>
      <c r="V99" s="133" t="e">
        <v>#N/A</v>
      </c>
      <c r="W99" s="133" t="e">
        <v>#N/A</v>
      </c>
      <c r="X99" s="133" t="e">
        <v>#N/A</v>
      </c>
      <c r="Y99" s="133" t="e">
        <v>#N/A</v>
      </c>
      <c r="Z99" s="133" t="e">
        <v>#N/A</v>
      </c>
      <c r="AA99" s="99" t="str">
        <f>'جدول نتایج '!$NI$36</f>
        <v/>
      </c>
      <c r="AB99" s="56" t="str">
        <f>'جدول نتایج '!$NI$37</f>
        <v/>
      </c>
      <c r="AC99" s="99" t="str">
        <f>'جدول نتایج '!$NH$38</f>
        <v/>
      </c>
      <c r="AD99" s="99" t="str">
        <f>'جدول نتایج '!$NH$39</f>
        <v/>
      </c>
      <c r="AE99" s="123">
        <f t="array" ref="AE99:AI99">TRANSPOSE('جدول نتایج '!NI40:NI44)</f>
        <v>0</v>
      </c>
      <c r="AF99" s="123">
        <v>0</v>
      </c>
      <c r="AG99" s="123">
        <v>0</v>
      </c>
      <c r="AH99" s="123">
        <v>0</v>
      </c>
      <c r="AI99" s="123">
        <v>0</v>
      </c>
      <c r="AJ99" s="519"/>
      <c r="AK99" s="520"/>
      <c r="AL99" s="521"/>
    </row>
    <row r="100" spans="1:38" ht="15" customHeight="1" x14ac:dyDescent="0.25">
      <c r="A100" s="123">
        <v>94</v>
      </c>
      <c r="B100" s="98">
        <f>'جدول نتایج '!$NK$13</f>
        <v>0</v>
      </c>
      <c r="C100" s="98">
        <f>'جدول نتایج '!$NK$14</f>
        <v>0</v>
      </c>
      <c r="D100" s="98">
        <f>'جدول نتایج '!$NK$15</f>
        <v>0</v>
      </c>
      <c r="E100" s="99">
        <f>'جدول نتایج '!$NK$16</f>
        <v>0</v>
      </c>
      <c r="F100" s="99" t="str">
        <f t="array" ref="F100:Z100">TRANSPOSE('جدول نتایج '!NM21:NM35)</f>
        <v/>
      </c>
      <c r="G100" s="99" t="str">
        <v/>
      </c>
      <c r="H100" s="99" t="str">
        <v/>
      </c>
      <c r="I100" s="99" t="str">
        <v/>
      </c>
      <c r="J100" s="99" t="str">
        <v/>
      </c>
      <c r="K100" s="99" t="str">
        <v/>
      </c>
      <c r="L100" s="99" t="str">
        <v/>
      </c>
      <c r="M100" s="99" t="str">
        <v/>
      </c>
      <c r="N100" s="99" t="str">
        <v/>
      </c>
      <c r="O100" s="99" t="str">
        <v/>
      </c>
      <c r="P100" s="99" t="str">
        <v/>
      </c>
      <c r="Q100" s="99" t="str">
        <v/>
      </c>
      <c r="R100" s="99" t="str">
        <v/>
      </c>
      <c r="S100" s="99" t="str">
        <v/>
      </c>
      <c r="T100" s="99" t="str">
        <v/>
      </c>
      <c r="U100" s="133" t="e">
        <v>#N/A</v>
      </c>
      <c r="V100" s="133" t="e">
        <v>#N/A</v>
      </c>
      <c r="W100" s="133" t="e">
        <v>#N/A</v>
      </c>
      <c r="X100" s="133" t="e">
        <v>#N/A</v>
      </c>
      <c r="Y100" s="133" t="e">
        <v>#N/A</v>
      </c>
      <c r="Z100" s="133" t="e">
        <v>#N/A</v>
      </c>
      <c r="AA100" s="99" t="str">
        <f>'جدول نتایج '!$NM$36</f>
        <v/>
      </c>
      <c r="AB100" s="56" t="str">
        <f>'جدول نتایج '!$NM$37</f>
        <v/>
      </c>
      <c r="AC100" s="99" t="str">
        <f>'جدول نتایج '!$NL$38</f>
        <v/>
      </c>
      <c r="AD100" s="99" t="str">
        <f>'جدول نتایج '!$NL$39</f>
        <v/>
      </c>
      <c r="AE100" s="123">
        <f t="array" ref="AE100:AI100">TRANSPOSE('جدول نتایج '!NM40:NM44)</f>
        <v>0</v>
      </c>
      <c r="AF100" s="123">
        <v>0</v>
      </c>
      <c r="AG100" s="123">
        <v>0</v>
      </c>
      <c r="AH100" s="123">
        <v>0</v>
      </c>
      <c r="AI100" s="123">
        <v>0</v>
      </c>
      <c r="AJ100" s="519"/>
      <c r="AK100" s="520"/>
      <c r="AL100" s="521"/>
    </row>
    <row r="101" spans="1:38" ht="15" customHeight="1" x14ac:dyDescent="0.25">
      <c r="A101" s="123">
        <v>95</v>
      </c>
      <c r="B101" s="98">
        <f>'جدول نتایج '!$NO$13</f>
        <v>0</v>
      </c>
      <c r="C101" s="98">
        <f>'جدول نتایج '!$NO$14</f>
        <v>0</v>
      </c>
      <c r="D101" s="98">
        <f>'جدول نتایج '!$NO$15</f>
        <v>0</v>
      </c>
      <c r="E101" s="99">
        <f>'جدول نتایج '!$NO$16</f>
        <v>0</v>
      </c>
      <c r="F101" s="99" t="str">
        <f t="array" ref="F101:Z101">TRANSPOSE('جدول نتایج '!NQ21:NQ35)</f>
        <v/>
      </c>
      <c r="G101" s="99" t="str">
        <v/>
      </c>
      <c r="H101" s="99" t="str">
        <v/>
      </c>
      <c r="I101" s="99" t="str">
        <v/>
      </c>
      <c r="J101" s="99" t="str">
        <v/>
      </c>
      <c r="K101" s="99" t="str">
        <v/>
      </c>
      <c r="L101" s="99" t="str">
        <v/>
      </c>
      <c r="M101" s="99" t="str">
        <v/>
      </c>
      <c r="N101" s="99" t="str">
        <v/>
      </c>
      <c r="O101" s="99" t="str">
        <v/>
      </c>
      <c r="P101" s="99" t="str">
        <v/>
      </c>
      <c r="Q101" s="99" t="str">
        <v/>
      </c>
      <c r="R101" s="99" t="str">
        <v/>
      </c>
      <c r="S101" s="99" t="str">
        <v/>
      </c>
      <c r="T101" s="99" t="str">
        <v/>
      </c>
      <c r="U101" s="133" t="e">
        <v>#N/A</v>
      </c>
      <c r="V101" s="133" t="e">
        <v>#N/A</v>
      </c>
      <c r="W101" s="133" t="e">
        <v>#N/A</v>
      </c>
      <c r="X101" s="133" t="e">
        <v>#N/A</v>
      </c>
      <c r="Y101" s="133" t="e">
        <v>#N/A</v>
      </c>
      <c r="Z101" s="133" t="e">
        <v>#N/A</v>
      </c>
      <c r="AA101" s="99" t="str">
        <f>'جدول نتایج '!$NQ$36</f>
        <v/>
      </c>
      <c r="AB101" s="56" t="str">
        <f>'جدول نتایج '!$NQ$37</f>
        <v/>
      </c>
      <c r="AC101" s="99" t="str">
        <f>'جدول نتایج '!$NP$38</f>
        <v/>
      </c>
      <c r="AD101" s="99" t="str">
        <f>'جدول نتایج '!$NP$39</f>
        <v/>
      </c>
      <c r="AE101" s="123">
        <f t="array" ref="AE101:AI101">TRANSPOSE('جدول نتایج '!NQ40:NQ44)</f>
        <v>0</v>
      </c>
      <c r="AF101" s="123">
        <v>0</v>
      </c>
      <c r="AG101" s="123">
        <v>0</v>
      </c>
      <c r="AH101" s="123">
        <v>0</v>
      </c>
      <c r="AI101" s="123">
        <v>0</v>
      </c>
      <c r="AJ101" s="519"/>
      <c r="AK101" s="520"/>
      <c r="AL101" s="521"/>
    </row>
    <row r="102" spans="1:38" ht="15" customHeight="1" x14ac:dyDescent="0.25">
      <c r="A102" s="123">
        <v>96</v>
      </c>
      <c r="B102" s="98">
        <f>'جدول نتایج '!$NS$13</f>
        <v>0</v>
      </c>
      <c r="C102" s="98">
        <f>'جدول نتایج '!$NS$14</f>
        <v>0</v>
      </c>
      <c r="D102" s="98">
        <f>'جدول نتایج '!$NS$15</f>
        <v>0</v>
      </c>
      <c r="E102" s="99">
        <f>'جدول نتایج '!$NS$16</f>
        <v>0</v>
      </c>
      <c r="F102" s="99" t="str">
        <f t="array" ref="F102:Z102">TRANSPOSE('جدول نتایج '!NU21:NU35)</f>
        <v/>
      </c>
      <c r="G102" s="99" t="str">
        <v/>
      </c>
      <c r="H102" s="99" t="str">
        <v/>
      </c>
      <c r="I102" s="99" t="str">
        <v/>
      </c>
      <c r="J102" s="99" t="str">
        <v/>
      </c>
      <c r="K102" s="99" t="str">
        <v/>
      </c>
      <c r="L102" s="99" t="str">
        <v/>
      </c>
      <c r="M102" s="99" t="str">
        <v/>
      </c>
      <c r="N102" s="99" t="str">
        <v/>
      </c>
      <c r="O102" s="99" t="str">
        <v/>
      </c>
      <c r="P102" s="99" t="str">
        <v/>
      </c>
      <c r="Q102" s="99" t="str">
        <v/>
      </c>
      <c r="R102" s="99" t="str">
        <v/>
      </c>
      <c r="S102" s="99" t="str">
        <v/>
      </c>
      <c r="T102" s="99" t="str">
        <v/>
      </c>
      <c r="U102" s="133" t="e">
        <v>#N/A</v>
      </c>
      <c r="V102" s="133" t="e">
        <v>#N/A</v>
      </c>
      <c r="W102" s="133" t="e">
        <v>#N/A</v>
      </c>
      <c r="X102" s="133" t="e">
        <v>#N/A</v>
      </c>
      <c r="Y102" s="133" t="e">
        <v>#N/A</v>
      </c>
      <c r="Z102" s="133" t="e">
        <v>#N/A</v>
      </c>
      <c r="AA102" s="99" t="str">
        <f>'جدول نتایج '!$NU$36</f>
        <v/>
      </c>
      <c r="AB102" s="56" t="str">
        <f>'جدول نتایج '!$NU$37</f>
        <v/>
      </c>
      <c r="AC102" s="99" t="str">
        <f>'جدول نتایج '!$NT$38</f>
        <v/>
      </c>
      <c r="AD102" s="99" t="str">
        <f>'جدول نتایج '!$NT$39</f>
        <v/>
      </c>
      <c r="AE102" s="123">
        <f t="array" ref="AE102:AI102">TRANSPOSE('جدول نتایج '!NU40:NU44)</f>
        <v>0</v>
      </c>
      <c r="AF102" s="123">
        <v>0</v>
      </c>
      <c r="AG102" s="123">
        <v>0</v>
      </c>
      <c r="AH102" s="123">
        <v>0</v>
      </c>
      <c r="AI102" s="123">
        <v>0</v>
      </c>
      <c r="AJ102" s="519"/>
      <c r="AK102" s="520"/>
      <c r="AL102" s="521"/>
    </row>
    <row r="103" spans="1:38" ht="15" customHeight="1" x14ac:dyDescent="0.25">
      <c r="A103" s="123">
        <v>97</v>
      </c>
      <c r="B103" s="98">
        <f>'جدول نتایج '!$NW$13</f>
        <v>0</v>
      </c>
      <c r="C103" s="98">
        <f>'جدول نتایج '!$NW$14</f>
        <v>0</v>
      </c>
      <c r="D103" s="98">
        <f>'جدول نتایج '!$NW$15</f>
        <v>0</v>
      </c>
      <c r="E103" s="99">
        <f>'جدول نتایج '!$NW$16</f>
        <v>0</v>
      </c>
      <c r="F103" s="99" t="str">
        <f t="array" ref="F103:Z103">TRANSPOSE('جدول نتایج '!NY21:NY35)</f>
        <v/>
      </c>
      <c r="G103" s="99" t="str">
        <v/>
      </c>
      <c r="H103" s="99" t="str">
        <v/>
      </c>
      <c r="I103" s="99" t="str">
        <v/>
      </c>
      <c r="J103" s="99" t="str">
        <v/>
      </c>
      <c r="K103" s="99" t="str">
        <v/>
      </c>
      <c r="L103" s="99" t="str">
        <v/>
      </c>
      <c r="M103" s="99" t="str">
        <v/>
      </c>
      <c r="N103" s="99" t="str">
        <v/>
      </c>
      <c r="O103" s="99" t="str">
        <v/>
      </c>
      <c r="P103" s="99" t="str">
        <v/>
      </c>
      <c r="Q103" s="99" t="str">
        <v/>
      </c>
      <c r="R103" s="99" t="str">
        <v/>
      </c>
      <c r="S103" s="99" t="str">
        <v/>
      </c>
      <c r="T103" s="99" t="str">
        <v/>
      </c>
      <c r="U103" s="133" t="e">
        <v>#N/A</v>
      </c>
      <c r="V103" s="133" t="e">
        <v>#N/A</v>
      </c>
      <c r="W103" s="133" t="e">
        <v>#N/A</v>
      </c>
      <c r="X103" s="133" t="e">
        <v>#N/A</v>
      </c>
      <c r="Y103" s="133" t="e">
        <v>#N/A</v>
      </c>
      <c r="Z103" s="133" t="e">
        <v>#N/A</v>
      </c>
      <c r="AA103" s="99" t="str">
        <f>'جدول نتایج '!$NY$36</f>
        <v/>
      </c>
      <c r="AB103" s="56" t="str">
        <f>'جدول نتایج '!$NY$37</f>
        <v/>
      </c>
      <c r="AC103" s="99" t="str">
        <f>'جدول نتایج '!$NX$38</f>
        <v/>
      </c>
      <c r="AD103" s="99" t="str">
        <f>'جدول نتایج '!$NX$39</f>
        <v/>
      </c>
      <c r="AE103" s="123">
        <f t="array" ref="AE103:AI103">TRANSPOSE('جدول نتایج '!NY40:NY44)</f>
        <v>0</v>
      </c>
      <c r="AF103" s="123">
        <v>0</v>
      </c>
      <c r="AG103" s="123">
        <v>0</v>
      </c>
      <c r="AH103" s="123">
        <v>0</v>
      </c>
      <c r="AI103" s="123">
        <v>0</v>
      </c>
      <c r="AJ103" s="519"/>
      <c r="AK103" s="520"/>
      <c r="AL103" s="521"/>
    </row>
    <row r="104" spans="1:38" ht="15" customHeight="1" x14ac:dyDescent="0.25">
      <c r="A104" s="663">
        <v>98</v>
      </c>
      <c r="B104" s="664">
        <f>'جدول نتایج '!$OA$13</f>
        <v>0</v>
      </c>
      <c r="C104" s="664">
        <f>'جدول نتایج '!$OA$14</f>
        <v>0</v>
      </c>
      <c r="D104" s="664">
        <f>'جدول نتایج '!$OA$15</f>
        <v>0</v>
      </c>
      <c r="E104" s="315">
        <f>'جدول نتایج '!$OA$16</f>
        <v>0</v>
      </c>
      <c r="F104" s="315" t="str">
        <f t="array" ref="F104:Z104">TRANSPOSE('جدول نتایج '!OC21:OC35)</f>
        <v/>
      </c>
      <c r="G104" s="315" t="str">
        <v/>
      </c>
      <c r="H104" s="315" t="str">
        <v/>
      </c>
      <c r="I104" s="315" t="str">
        <v/>
      </c>
      <c r="J104" s="315" t="str">
        <v/>
      </c>
      <c r="K104" s="315" t="str">
        <v/>
      </c>
      <c r="L104" s="315" t="str">
        <v/>
      </c>
      <c r="M104" s="315" t="str">
        <v/>
      </c>
      <c r="N104" s="315" t="str">
        <v/>
      </c>
      <c r="O104" s="315" t="str">
        <v/>
      </c>
      <c r="P104" s="315" t="str">
        <v/>
      </c>
      <c r="Q104" s="315" t="str">
        <v/>
      </c>
      <c r="R104" s="315" t="str">
        <v/>
      </c>
      <c r="S104" s="315" t="str">
        <v/>
      </c>
      <c r="T104" s="315" t="str">
        <v/>
      </c>
      <c r="U104" s="665" t="e">
        <v>#N/A</v>
      </c>
      <c r="V104" s="665" t="e">
        <v>#N/A</v>
      </c>
      <c r="W104" s="665" t="e">
        <v>#N/A</v>
      </c>
      <c r="X104" s="665" t="e">
        <v>#N/A</v>
      </c>
      <c r="Y104" s="665" t="e">
        <v>#N/A</v>
      </c>
      <c r="Z104" s="665" t="e">
        <v>#N/A</v>
      </c>
      <c r="AA104" s="315" t="str">
        <f>'جدول نتایج '!$OC$36</f>
        <v/>
      </c>
      <c r="AB104" s="666" t="str">
        <f>'جدول نتایج '!$OC$37</f>
        <v/>
      </c>
      <c r="AC104" s="315" t="str">
        <f>'جدول نتایج '!$OB$38</f>
        <v/>
      </c>
      <c r="AD104" s="315" t="str">
        <f>'جدول نتایج '!$OB$39</f>
        <v/>
      </c>
      <c r="AE104" s="663">
        <f t="array" ref="AE104:AI104">TRANSPOSE('جدول نتایج '!OC40:OC44)</f>
        <v>0</v>
      </c>
      <c r="AF104" s="663">
        <v>0</v>
      </c>
      <c r="AG104" s="663">
        <v>0</v>
      </c>
      <c r="AH104" s="663">
        <v>0</v>
      </c>
      <c r="AI104" s="663">
        <v>0</v>
      </c>
      <c r="AJ104" s="667"/>
      <c r="AK104" s="668"/>
      <c r="AL104" s="669"/>
    </row>
    <row r="105" spans="1:38" ht="20.100000000000001" customHeight="1" x14ac:dyDescent="0.25">
      <c r="A105" s="518" t="s">
        <v>220</v>
      </c>
      <c r="B105" s="518"/>
      <c r="C105" s="518"/>
      <c r="D105" s="518"/>
      <c r="E105" s="518"/>
      <c r="F105" s="661"/>
      <c r="G105" s="661"/>
      <c r="H105" s="661"/>
      <c r="I105" s="661"/>
      <c r="J105" s="518" t="s">
        <v>221</v>
      </c>
      <c r="K105" s="518"/>
      <c r="L105" s="518"/>
      <c r="M105" s="518"/>
      <c r="N105" s="518"/>
      <c r="O105" s="518"/>
      <c r="P105" s="518"/>
      <c r="Q105" s="518"/>
      <c r="R105" s="518"/>
      <c r="S105" s="661"/>
      <c r="T105" s="661"/>
      <c r="U105" s="661"/>
      <c r="V105" s="661"/>
      <c r="W105" s="661"/>
      <c r="X105" s="661"/>
      <c r="Y105" s="661"/>
      <c r="Z105" s="661"/>
      <c r="AA105" s="661"/>
      <c r="AB105" s="661"/>
      <c r="AC105" s="661"/>
      <c r="AD105" s="661"/>
      <c r="AE105" s="661"/>
      <c r="AF105" s="661"/>
      <c r="AG105" s="661"/>
      <c r="AH105" s="670" t="s">
        <v>171</v>
      </c>
      <c r="AI105" s="670"/>
      <c r="AJ105" s="670"/>
      <c r="AK105" s="670"/>
      <c r="AL105" s="670"/>
    </row>
  </sheetData>
  <sheetProtection algorithmName="SHA-512" hashValue="9EqgFD1Iy+G48sEmkWID2r+ZZrb1tqRTMnOfAIvOSM9gdDyrvv6LQQ2G2Pj6sXv4r12yFFrowPCceA4oo+u5qQ==" saltValue="rXcHJYqyXLkRPg2fOooTFQ==" spinCount="100000" sheet="1" objects="1" scenarios="1" formatCells="0" formatColumns="0" formatRows="0" insertColumns="0" insertRows="0" insertHyperlinks="0" deleteColumns="0" deleteRows="0" sort="0" autoFilter="0" pivotTables="0"/>
  <mergeCells count="161">
    <mergeCell ref="J38:R38"/>
    <mergeCell ref="AH38:AL38"/>
    <mergeCell ref="J72:R72"/>
    <mergeCell ref="AH72:AL72"/>
    <mergeCell ref="J105:R105"/>
    <mergeCell ref="AH105:AL105"/>
    <mergeCell ref="AD3:AD4"/>
    <mergeCell ref="AE3:AI3"/>
    <mergeCell ref="X3:X4"/>
    <mergeCell ref="Y3:Y4"/>
    <mergeCell ref="Z3:Z4"/>
    <mergeCell ref="AA3:AA4"/>
    <mergeCell ref="AB3:AB4"/>
    <mergeCell ref="AC3:AC4"/>
    <mergeCell ref="W3:W4"/>
    <mergeCell ref="U3:U4"/>
    <mergeCell ref="V3:V4"/>
    <mergeCell ref="A3:A4"/>
    <mergeCell ref="B3:D3"/>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O1:T1"/>
    <mergeCell ref="AI2:AK2"/>
    <mergeCell ref="AC1:AH1"/>
    <mergeCell ref="AI1:AJ1"/>
    <mergeCell ref="A2:B2"/>
    <mergeCell ref="E2:F2"/>
    <mergeCell ref="G2:H2"/>
    <mergeCell ref="I2:L2"/>
    <mergeCell ref="M2:N2"/>
    <mergeCell ref="O2:R2"/>
    <mergeCell ref="A1:B1"/>
    <mergeCell ref="E1:I1"/>
    <mergeCell ref="J1:N1"/>
    <mergeCell ref="V1:W1"/>
    <mergeCell ref="X1:AB1"/>
    <mergeCell ref="S2:T2"/>
    <mergeCell ref="U2:X2"/>
    <mergeCell ref="Y2:Z2"/>
    <mergeCell ref="AA2:AB2"/>
    <mergeCell ref="AD2:AF2"/>
    <mergeCell ref="AG2:AH2"/>
    <mergeCell ref="AJ9:AL9"/>
    <mergeCell ref="AJ10:AL10"/>
    <mergeCell ref="AJ11:AL11"/>
    <mergeCell ref="AJ12:AL12"/>
    <mergeCell ref="AJ13:AL13"/>
    <mergeCell ref="AJ3:AL4"/>
    <mergeCell ref="AJ5:AL5"/>
    <mergeCell ref="AJ6:AL6"/>
    <mergeCell ref="AJ7:AL7"/>
    <mergeCell ref="AJ8:AL8"/>
    <mergeCell ref="AJ19:AL19"/>
    <mergeCell ref="AJ20:AL20"/>
    <mergeCell ref="AJ21:AL21"/>
    <mergeCell ref="AJ22:AL22"/>
    <mergeCell ref="AJ23:AL23"/>
    <mergeCell ref="AJ14:AL14"/>
    <mergeCell ref="AJ15:AL15"/>
    <mergeCell ref="AJ16:AL16"/>
    <mergeCell ref="AJ17:AL17"/>
    <mergeCell ref="AJ18:AL18"/>
    <mergeCell ref="AJ29:AL29"/>
    <mergeCell ref="AJ30:AL30"/>
    <mergeCell ref="AJ31:AL31"/>
    <mergeCell ref="AJ32:AL32"/>
    <mergeCell ref="AJ33:AL33"/>
    <mergeCell ref="AJ24:AL24"/>
    <mergeCell ref="AJ25:AL25"/>
    <mergeCell ref="AJ26:AL26"/>
    <mergeCell ref="AJ27:AL27"/>
    <mergeCell ref="AJ28:AL28"/>
    <mergeCell ref="AJ40:AL40"/>
    <mergeCell ref="AJ41:AL41"/>
    <mergeCell ref="AJ42:AL42"/>
    <mergeCell ref="AJ43:AL43"/>
    <mergeCell ref="AJ44:AL44"/>
    <mergeCell ref="AJ34:AL34"/>
    <mergeCell ref="AJ35:AL35"/>
    <mergeCell ref="AJ36:AL36"/>
    <mergeCell ref="AJ37:AL37"/>
    <mergeCell ref="AJ39:AL39"/>
    <mergeCell ref="AJ50:AL50"/>
    <mergeCell ref="AJ51:AL51"/>
    <mergeCell ref="AJ52:AL52"/>
    <mergeCell ref="AJ53:AL53"/>
    <mergeCell ref="AJ54:AL54"/>
    <mergeCell ref="AJ45:AL45"/>
    <mergeCell ref="AJ46:AL46"/>
    <mergeCell ref="AJ47:AL47"/>
    <mergeCell ref="AJ48:AL48"/>
    <mergeCell ref="AJ49:AL49"/>
    <mergeCell ref="AJ60:AL60"/>
    <mergeCell ref="AJ61:AL61"/>
    <mergeCell ref="AJ62:AL62"/>
    <mergeCell ref="AJ63:AL63"/>
    <mergeCell ref="AJ64:AL64"/>
    <mergeCell ref="AJ55:AL55"/>
    <mergeCell ref="AJ56:AL56"/>
    <mergeCell ref="AJ57:AL57"/>
    <mergeCell ref="AJ58:AL58"/>
    <mergeCell ref="AJ59:AL59"/>
    <mergeCell ref="AJ70:AL70"/>
    <mergeCell ref="AJ71:AL71"/>
    <mergeCell ref="AJ73:AL73"/>
    <mergeCell ref="AJ74:AL74"/>
    <mergeCell ref="AJ75:AL75"/>
    <mergeCell ref="AJ65:AL65"/>
    <mergeCell ref="AJ66:AL66"/>
    <mergeCell ref="AJ67:AL67"/>
    <mergeCell ref="AJ68:AL68"/>
    <mergeCell ref="AJ69:AL69"/>
    <mergeCell ref="AJ86:AL86"/>
    <mergeCell ref="AJ87:AL87"/>
    <mergeCell ref="AJ81:AL81"/>
    <mergeCell ref="AJ82:AL82"/>
    <mergeCell ref="AJ83:AL83"/>
    <mergeCell ref="AJ84:AL84"/>
    <mergeCell ref="AJ85:AL85"/>
    <mergeCell ref="AJ76:AL76"/>
    <mergeCell ref="AJ77:AL77"/>
    <mergeCell ref="AJ78:AL78"/>
    <mergeCell ref="AJ79:AL79"/>
    <mergeCell ref="AJ80:AL80"/>
    <mergeCell ref="AJ100:AL100"/>
    <mergeCell ref="AJ101:AL101"/>
    <mergeCell ref="AJ102:AL102"/>
    <mergeCell ref="AJ103:AL103"/>
    <mergeCell ref="AJ104:AL104"/>
    <mergeCell ref="AJ88:AL88"/>
    <mergeCell ref="AJ89:AL89"/>
    <mergeCell ref="AJ90:AL90"/>
    <mergeCell ref="AJ91:AL91"/>
    <mergeCell ref="AJ92:AL92"/>
    <mergeCell ref="AJ93:AL93"/>
    <mergeCell ref="AJ94:AL94"/>
    <mergeCell ref="AJ95:AL95"/>
    <mergeCell ref="AJ96:AL96"/>
    <mergeCell ref="A105:C105"/>
    <mergeCell ref="D105:E105"/>
    <mergeCell ref="A38:C38"/>
    <mergeCell ref="D38:E38"/>
    <mergeCell ref="A72:C72"/>
    <mergeCell ref="D72:E72"/>
    <mergeCell ref="AJ97:AL97"/>
    <mergeCell ref="AJ98:AL98"/>
    <mergeCell ref="AJ99:AL99"/>
  </mergeCells>
  <conditionalFormatting sqref="F5:Z37 F39:Z71 F73:Z104">
    <cfRule type="cellIs" dxfId="19" priority="1" operator="lessThan">
      <formula>40</formula>
    </cfRule>
  </conditionalFormatting>
  <pageMargins left="0.2" right="0.45" top="0.1" bottom="0.25" header="0.1" footer="0.25"/>
  <pageSetup paperSize="9" scale="90" orientation="landscape" horizontalDpi="4294967295" verticalDpi="4294967295" r:id="rId1"/>
  <rowBreaks count="2" manualBreakCount="2">
    <brk id="38" max="16383" man="1"/>
    <brk id="72"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K116"/>
  <sheetViews>
    <sheetView zoomScale="90" zoomScaleNormal="90" workbookViewId="0">
      <pane xSplit="16" ySplit="10" topLeftCell="Q11" activePane="bottomRight" state="frozen"/>
      <selection pane="topRight" activeCell="Q1" sqref="Q1"/>
      <selection pane="bottomLeft" activeCell="A11" sqref="A11"/>
      <selection pane="bottomRight" activeCell="J2" sqref="J2"/>
    </sheetView>
  </sheetViews>
  <sheetFormatPr defaultColWidth="9.109375" defaultRowHeight="14.4" x14ac:dyDescent="0.3"/>
  <cols>
    <col min="1" max="1" width="8.6640625" style="108" customWidth="1"/>
    <col min="2" max="2" width="11.6640625" style="108" customWidth="1"/>
    <col min="3" max="3" width="8.44140625" style="105" customWidth="1"/>
    <col min="4" max="4" width="8.88671875" style="108" customWidth="1"/>
    <col min="5" max="5" width="23.5546875" style="108" customWidth="1"/>
    <col min="6" max="6" width="10.5546875" style="108" customWidth="1"/>
    <col min="7" max="9" width="15.44140625" style="108" customWidth="1"/>
    <col min="10" max="10" width="7.6640625" style="108" customWidth="1"/>
    <col min="11" max="16384" width="9.109375" style="108"/>
  </cols>
  <sheetData>
    <row r="1" spans="1:11" ht="15" customHeight="1" x14ac:dyDescent="0.3">
      <c r="A1" s="554" t="s">
        <v>81</v>
      </c>
      <c r="B1" s="554"/>
      <c r="C1" s="555" t="s">
        <v>121</v>
      </c>
      <c r="D1" s="406"/>
      <c r="E1" s="106" t="s">
        <v>122</v>
      </c>
      <c r="F1" s="556" t="str">
        <f>'جدول نتایج '!G1</f>
        <v>وزارت معارف</v>
      </c>
      <c r="G1" s="556"/>
      <c r="H1" s="556"/>
      <c r="I1" s="557" t="s">
        <v>123</v>
      </c>
      <c r="J1" s="557"/>
      <c r="K1" s="107"/>
    </row>
    <row r="2" spans="1:11" ht="15" customHeight="1" x14ac:dyDescent="0.3">
      <c r="A2" s="91">
        <f>'جدول نتایج '!AC2</f>
        <v>0</v>
      </c>
      <c r="B2" s="91" t="s">
        <v>82</v>
      </c>
      <c r="C2" s="91">
        <f>'جدول نتایج '!Y2</f>
        <v>0</v>
      </c>
      <c r="D2" s="91" t="s">
        <v>82</v>
      </c>
      <c r="E2" s="109"/>
      <c r="F2" s="556"/>
      <c r="G2" s="556"/>
      <c r="H2" s="556"/>
      <c r="I2" s="106"/>
      <c r="J2" s="62"/>
    </row>
    <row r="3" spans="1:11" ht="15" customHeight="1" x14ac:dyDescent="0.3">
      <c r="A3" s="91">
        <f>'جدول نتایج '!AC3</f>
        <v>0</v>
      </c>
      <c r="B3" s="91" t="s">
        <v>66</v>
      </c>
      <c r="C3" s="91">
        <f>'جدول نتایج '!Y3</f>
        <v>0</v>
      </c>
      <c r="D3" s="91" t="s">
        <v>66</v>
      </c>
      <c r="E3" s="109"/>
      <c r="F3" s="547" t="str">
        <f>'جدول نتایج '!G3</f>
        <v>ریاست معارف (       )</v>
      </c>
      <c r="G3" s="547"/>
      <c r="H3" s="547"/>
      <c r="I3" s="106"/>
      <c r="J3" s="106"/>
    </row>
    <row r="4" spans="1:11" ht="15" customHeight="1" x14ac:dyDescent="0.3">
      <c r="A4" s="91">
        <f>'جدول نتایج '!AC4</f>
        <v>0</v>
      </c>
      <c r="B4" s="91" t="s">
        <v>85</v>
      </c>
      <c r="C4" s="91">
        <f>'جدول نتایج '!Y4</f>
        <v>0</v>
      </c>
      <c r="D4" s="91" t="s">
        <v>83</v>
      </c>
      <c r="E4" s="109"/>
      <c r="F4" s="547" t="str">
        <f>'جدول نتایج '!G5</f>
        <v>امریت معارف (       )</v>
      </c>
      <c r="G4" s="547"/>
      <c r="H4" s="547"/>
      <c r="I4" s="106"/>
      <c r="J4" s="106"/>
    </row>
    <row r="5" spans="1:11" ht="15" customHeight="1" x14ac:dyDescent="0.3">
      <c r="A5" s="91">
        <f>'جدول نتایج '!AC5</f>
        <v>0</v>
      </c>
      <c r="B5" s="91" t="s">
        <v>86</v>
      </c>
      <c r="C5" s="91">
        <f>'جدول نتایج '!Y5</f>
        <v>0</v>
      </c>
      <c r="D5" s="91" t="s">
        <v>84</v>
      </c>
      <c r="E5" s="109"/>
      <c r="F5" s="547" t="str">
        <f>'جدول نتایج '!G7</f>
        <v>لیسه عالی (       )</v>
      </c>
      <c r="G5" s="547"/>
      <c r="H5" s="547"/>
      <c r="I5" s="106"/>
      <c r="J5" s="106"/>
    </row>
    <row r="6" spans="1:11" ht="15" customHeight="1" x14ac:dyDescent="0.3">
      <c r="A6" s="91">
        <f>'جدول نتایج '!AC6</f>
        <v>0</v>
      </c>
      <c r="B6" s="91" t="s">
        <v>3</v>
      </c>
      <c r="C6" s="91">
        <f>'جدول نتایج '!Y6</f>
        <v>0</v>
      </c>
      <c r="D6" s="91" t="s">
        <v>5</v>
      </c>
      <c r="E6" s="106"/>
      <c r="F6" s="402" t="s">
        <v>124</v>
      </c>
      <c r="G6" s="402"/>
      <c r="H6" s="402"/>
      <c r="I6" s="106"/>
      <c r="J6" s="106"/>
    </row>
    <row r="7" spans="1:11" ht="15" customHeight="1" x14ac:dyDescent="0.3">
      <c r="A7" s="91">
        <f>'جدول نتایج '!AC7</f>
        <v>0</v>
      </c>
      <c r="B7" s="91" t="s">
        <v>5</v>
      </c>
      <c r="C7" s="91">
        <f>'جدول نتایج '!Y7</f>
        <v>0</v>
      </c>
      <c r="D7" s="91" t="s">
        <v>6</v>
      </c>
      <c r="E7" s="109"/>
      <c r="F7" s="548"/>
      <c r="G7" s="548"/>
      <c r="H7" s="110"/>
      <c r="I7" s="549"/>
      <c r="J7" s="549"/>
    </row>
    <row r="8" spans="1:11" ht="15" customHeight="1" x14ac:dyDescent="0.3">
      <c r="A8" s="91">
        <f>'جدول نتایج '!AC8</f>
        <v>0</v>
      </c>
      <c r="B8" s="91" t="s">
        <v>12</v>
      </c>
      <c r="C8" s="76"/>
      <c r="D8" s="91"/>
      <c r="E8" s="111">
        <f>'جدول نتایج '!L8</f>
        <v>1447</v>
      </c>
      <c r="F8" s="112" t="s">
        <v>28</v>
      </c>
      <c r="G8" s="113">
        <f>'جدول نتایج '!H8</f>
        <v>1404</v>
      </c>
      <c r="H8" s="114" t="s">
        <v>32</v>
      </c>
      <c r="I8" s="115" t="str">
        <f>'جدول نتایج '!C8</f>
        <v>(       )</v>
      </c>
      <c r="J8" s="116" t="s">
        <v>33</v>
      </c>
    </row>
    <row r="9" spans="1:11" ht="16.5" customHeight="1" x14ac:dyDescent="0.3">
      <c r="A9" s="550" t="s">
        <v>1</v>
      </c>
      <c r="B9" s="551" t="s">
        <v>87</v>
      </c>
      <c r="C9" s="552" t="s">
        <v>4</v>
      </c>
      <c r="D9" s="551" t="s">
        <v>89</v>
      </c>
      <c r="E9" s="550" t="s">
        <v>42</v>
      </c>
      <c r="F9" s="550" t="s">
        <v>41</v>
      </c>
      <c r="G9" s="550" t="s">
        <v>43</v>
      </c>
      <c r="H9" s="550"/>
      <c r="I9" s="550"/>
      <c r="J9" s="553" t="s">
        <v>126</v>
      </c>
    </row>
    <row r="10" spans="1:11" ht="16.5" customHeight="1" x14ac:dyDescent="0.3">
      <c r="A10" s="550"/>
      <c r="B10" s="551"/>
      <c r="C10" s="552"/>
      <c r="D10" s="551"/>
      <c r="E10" s="550"/>
      <c r="F10" s="550"/>
      <c r="G10" s="117" t="s">
        <v>78</v>
      </c>
      <c r="H10" s="117" t="s">
        <v>77</v>
      </c>
      <c r="I10" s="117" t="s">
        <v>93</v>
      </c>
      <c r="J10" s="553"/>
    </row>
    <row r="11" spans="1:11" s="119" customFormat="1" ht="12.75" customHeight="1" x14ac:dyDescent="0.3">
      <c r="A11" s="60" t="str">
        <f>'جدول نتایج '!$D$39</f>
        <v/>
      </c>
      <c r="B11" s="60" t="str">
        <f>'جدول نتایج '!$D$38</f>
        <v/>
      </c>
      <c r="C11" s="2" t="str">
        <f>'جدول نتایج '!$E$37</f>
        <v/>
      </c>
      <c r="D11" s="60" t="str">
        <f>'جدول نتایج '!$E$36</f>
        <v/>
      </c>
      <c r="E11" s="60">
        <f>'جدول نتایج '!$C$17</f>
        <v>0</v>
      </c>
      <c r="F11" s="60">
        <f>'جدول نتایج '!$C$16</f>
        <v>0</v>
      </c>
      <c r="G11" s="118">
        <f>'جدول نتایج '!$C$15</f>
        <v>0</v>
      </c>
      <c r="H11" s="118">
        <f>'جدول نتایج '!$C$14</f>
        <v>0</v>
      </c>
      <c r="I11" s="118">
        <f>'جدول نتایج '!$C$13</f>
        <v>0</v>
      </c>
      <c r="J11" s="60">
        <v>1</v>
      </c>
    </row>
    <row r="12" spans="1:11" s="119" customFormat="1" ht="12.75" customHeight="1" x14ac:dyDescent="0.3">
      <c r="A12" s="60" t="str">
        <f>'جدول نتایج '!$H$39</f>
        <v/>
      </c>
      <c r="B12" s="60" t="str">
        <f>'جدول نتایج '!$H$38</f>
        <v/>
      </c>
      <c r="C12" s="2" t="str">
        <f>'جدول نتایج '!$I$37</f>
        <v/>
      </c>
      <c r="D12" s="60" t="str">
        <f>'جدول نتایج '!$I$36</f>
        <v/>
      </c>
      <c r="E12" s="60">
        <f>'جدول نتایج '!$G$17</f>
        <v>0</v>
      </c>
      <c r="F12" s="60">
        <f>'جدول نتایج '!$G$16</f>
        <v>0</v>
      </c>
      <c r="G12" s="118">
        <f>'جدول نتایج '!$G$15</f>
        <v>0</v>
      </c>
      <c r="H12" s="118">
        <f>'جدول نتایج '!$G$14</f>
        <v>0</v>
      </c>
      <c r="I12" s="118">
        <f>'جدول نتایج '!$G$13</f>
        <v>0</v>
      </c>
      <c r="J12" s="60">
        <v>2</v>
      </c>
    </row>
    <row r="13" spans="1:11" s="119" customFormat="1" ht="12.75" customHeight="1" x14ac:dyDescent="0.3">
      <c r="A13" s="60" t="str">
        <f>'جدول نتایج '!$L$39</f>
        <v/>
      </c>
      <c r="B13" s="60" t="str">
        <f>'جدول نتایج '!$L$38</f>
        <v/>
      </c>
      <c r="C13" s="2" t="str">
        <f>'جدول نتایج '!$M$37</f>
        <v/>
      </c>
      <c r="D13" s="60" t="str">
        <f>'جدول نتایج '!$M$36</f>
        <v/>
      </c>
      <c r="E13" s="60">
        <f>'جدول نتایج '!$K$17</f>
        <v>0</v>
      </c>
      <c r="F13" s="60">
        <f>'جدول نتایج '!$K$16</f>
        <v>0</v>
      </c>
      <c r="G13" s="118">
        <f>'جدول نتایج '!$K$15</f>
        <v>0</v>
      </c>
      <c r="H13" s="118">
        <f>'جدول نتایج '!$K$14</f>
        <v>0</v>
      </c>
      <c r="I13" s="118">
        <f>'جدول نتایج '!$K$13</f>
        <v>0</v>
      </c>
      <c r="J13" s="60">
        <v>3</v>
      </c>
    </row>
    <row r="14" spans="1:11" s="119" customFormat="1" ht="12.75" customHeight="1" x14ac:dyDescent="0.3">
      <c r="A14" s="60" t="str">
        <f>'جدول نتایج '!$P$39</f>
        <v/>
      </c>
      <c r="B14" s="60" t="str">
        <f>'جدول نتایج '!$P$38</f>
        <v/>
      </c>
      <c r="C14" s="2" t="str">
        <f>'جدول نتایج '!$Q$37</f>
        <v/>
      </c>
      <c r="D14" s="60" t="str">
        <f>'جدول نتایج '!$Q$36</f>
        <v/>
      </c>
      <c r="E14" s="60">
        <f>'جدول نتایج '!$O$17</f>
        <v>0</v>
      </c>
      <c r="F14" s="60">
        <f>'جدول نتایج '!$O$16</f>
        <v>0</v>
      </c>
      <c r="G14" s="118">
        <f>'جدول نتایج '!$O$15</f>
        <v>0</v>
      </c>
      <c r="H14" s="118">
        <f>'جدول نتایج '!$O$14</f>
        <v>0</v>
      </c>
      <c r="I14" s="118">
        <f>'جدول نتایج '!$O$13</f>
        <v>0</v>
      </c>
      <c r="J14" s="60">
        <v>4</v>
      </c>
    </row>
    <row r="15" spans="1:11" s="119" customFormat="1" ht="12.75" customHeight="1" x14ac:dyDescent="0.3">
      <c r="A15" s="60" t="str">
        <f>'جدول نتایج '!$T$39</f>
        <v/>
      </c>
      <c r="B15" s="60" t="str">
        <f>'جدول نتایج '!$T$38</f>
        <v/>
      </c>
      <c r="C15" s="2" t="str">
        <f>'جدول نتایج '!$U$37</f>
        <v/>
      </c>
      <c r="D15" s="60" t="str">
        <f>'جدول نتایج '!$U$36</f>
        <v/>
      </c>
      <c r="E15" s="60">
        <f>'جدول نتایج '!$S$17</f>
        <v>0</v>
      </c>
      <c r="F15" s="60">
        <f>'جدول نتایج '!$S$16</f>
        <v>0</v>
      </c>
      <c r="G15" s="118">
        <f>'جدول نتایج '!$S$15</f>
        <v>0</v>
      </c>
      <c r="H15" s="118">
        <f>'جدول نتایج '!$S$14</f>
        <v>0</v>
      </c>
      <c r="I15" s="118">
        <f>'جدول نتایج '!$S$13</f>
        <v>0</v>
      </c>
      <c r="J15" s="60">
        <v>5</v>
      </c>
    </row>
    <row r="16" spans="1:11" s="119" customFormat="1" ht="12.75" customHeight="1" x14ac:dyDescent="0.3">
      <c r="A16" s="60" t="str">
        <f>'جدول نتایج '!$X$39</f>
        <v/>
      </c>
      <c r="B16" s="60" t="str">
        <f>'جدول نتایج '!$X$38</f>
        <v/>
      </c>
      <c r="C16" s="2" t="str">
        <f>'جدول نتایج '!$Y$37</f>
        <v/>
      </c>
      <c r="D16" s="60" t="str">
        <f>'جدول نتایج '!$Y$36</f>
        <v/>
      </c>
      <c r="E16" s="60">
        <f>'جدول نتایج '!$W$17</f>
        <v>0</v>
      </c>
      <c r="F16" s="60">
        <f>'جدول نتایج '!$W$16</f>
        <v>0</v>
      </c>
      <c r="G16" s="118">
        <f>'جدول نتایج '!$W$15</f>
        <v>0</v>
      </c>
      <c r="H16" s="118">
        <f>'جدول نتایج '!$W$14</f>
        <v>0</v>
      </c>
      <c r="I16" s="118">
        <f>'جدول نتایج '!$W$13</f>
        <v>0</v>
      </c>
      <c r="J16" s="60">
        <v>6</v>
      </c>
    </row>
    <row r="17" spans="1:10" s="119" customFormat="1" ht="12.75" customHeight="1" x14ac:dyDescent="0.3">
      <c r="A17" s="60" t="str">
        <f>'جدول نتایج '!$AB$39</f>
        <v/>
      </c>
      <c r="B17" s="60" t="str">
        <f>'جدول نتایج '!$AB$38</f>
        <v/>
      </c>
      <c r="C17" s="2" t="str">
        <f>'جدول نتایج '!$AC$37</f>
        <v/>
      </c>
      <c r="D17" s="60" t="str">
        <f>'جدول نتایج '!$AC$36</f>
        <v/>
      </c>
      <c r="E17" s="60">
        <f>'جدول نتایج '!$AA$17</f>
        <v>0</v>
      </c>
      <c r="F17" s="60">
        <f>'جدول نتایج '!$AA$16</f>
        <v>0</v>
      </c>
      <c r="G17" s="118">
        <f>'جدول نتایج '!$AA$15</f>
        <v>0</v>
      </c>
      <c r="H17" s="118">
        <f>'جدول نتایج '!$AA$14</f>
        <v>0</v>
      </c>
      <c r="I17" s="118">
        <f>'جدول نتایج '!$AA$13</f>
        <v>0</v>
      </c>
      <c r="J17" s="60">
        <v>7</v>
      </c>
    </row>
    <row r="18" spans="1:10" s="119" customFormat="1" ht="12.75" customHeight="1" x14ac:dyDescent="0.3">
      <c r="A18" s="60" t="str">
        <f>'جدول نتایج '!$AF$39</f>
        <v/>
      </c>
      <c r="B18" s="60" t="str">
        <f>'جدول نتایج '!$AF$38</f>
        <v/>
      </c>
      <c r="C18" s="2" t="str">
        <f>'جدول نتایج '!$AG$37</f>
        <v/>
      </c>
      <c r="D18" s="60" t="str">
        <f>'جدول نتایج '!$AG$36</f>
        <v/>
      </c>
      <c r="E18" s="60">
        <f>'جدول نتایج '!$AE$17</f>
        <v>0</v>
      </c>
      <c r="F18" s="60">
        <f>'جدول نتایج '!$AE$16</f>
        <v>0</v>
      </c>
      <c r="G18" s="118">
        <f>'جدول نتایج '!$AE$15</f>
        <v>0</v>
      </c>
      <c r="H18" s="118">
        <f>'جدول نتایج '!$AE$14</f>
        <v>0</v>
      </c>
      <c r="I18" s="118">
        <f>'جدول نتایج '!$AE$13</f>
        <v>0</v>
      </c>
      <c r="J18" s="60">
        <v>8</v>
      </c>
    </row>
    <row r="19" spans="1:10" s="119" customFormat="1" ht="12.75" customHeight="1" x14ac:dyDescent="0.3">
      <c r="A19" s="60" t="str">
        <f>'جدول نتایج '!$AJ$39</f>
        <v/>
      </c>
      <c r="B19" s="60" t="str">
        <f>'جدول نتایج '!$AJ$38</f>
        <v/>
      </c>
      <c r="C19" s="2" t="str">
        <f>'جدول نتایج '!$AK$37</f>
        <v/>
      </c>
      <c r="D19" s="60" t="str">
        <f>'جدول نتایج '!$AK$36</f>
        <v/>
      </c>
      <c r="E19" s="60">
        <f>'جدول نتایج '!$AI$17</f>
        <v>0</v>
      </c>
      <c r="F19" s="60">
        <f>'جدول نتایج '!$AI$16</f>
        <v>0</v>
      </c>
      <c r="G19" s="118">
        <f>'جدول نتایج '!$AI$15</f>
        <v>0</v>
      </c>
      <c r="H19" s="118">
        <f>'جدول نتایج '!$AI$14</f>
        <v>0</v>
      </c>
      <c r="I19" s="118">
        <f>'جدول نتایج '!$AI$13</f>
        <v>0</v>
      </c>
      <c r="J19" s="60">
        <v>9</v>
      </c>
    </row>
    <row r="20" spans="1:10" s="119" customFormat="1" ht="12.75" customHeight="1" x14ac:dyDescent="0.3">
      <c r="A20" s="60" t="str">
        <f>'جدول نتایج '!$AN$39</f>
        <v/>
      </c>
      <c r="B20" s="60" t="str">
        <f>'جدول نتایج '!$AN$38</f>
        <v/>
      </c>
      <c r="C20" s="2" t="str">
        <f>'جدول نتایج '!$AO$37</f>
        <v/>
      </c>
      <c r="D20" s="60" t="str">
        <f>'جدول نتایج '!$AO$36</f>
        <v/>
      </c>
      <c r="E20" s="60">
        <f>'جدول نتایج '!$AM$17</f>
        <v>0</v>
      </c>
      <c r="F20" s="60">
        <f>'جدول نتایج '!$AM$16</f>
        <v>0</v>
      </c>
      <c r="G20" s="118">
        <f>'جدول نتایج '!$AM$15</f>
        <v>0</v>
      </c>
      <c r="H20" s="118">
        <f>'جدول نتایج '!$AM$14</f>
        <v>0</v>
      </c>
      <c r="I20" s="118">
        <f>'جدول نتایج '!$AM$13</f>
        <v>0</v>
      </c>
      <c r="J20" s="60">
        <v>10</v>
      </c>
    </row>
    <row r="21" spans="1:10" s="119" customFormat="1" ht="12.75" customHeight="1" x14ac:dyDescent="0.3">
      <c r="A21" s="60" t="str">
        <f>'جدول نتایج '!$AR$39</f>
        <v/>
      </c>
      <c r="B21" s="60" t="str">
        <f>'جدول نتایج '!$AR$38</f>
        <v/>
      </c>
      <c r="C21" s="2" t="str">
        <f>'جدول نتایج '!$AS$37</f>
        <v/>
      </c>
      <c r="D21" s="60" t="str">
        <f>'جدول نتایج '!$AS$36</f>
        <v/>
      </c>
      <c r="E21" s="60">
        <f>'جدول نتایج '!$AQ$17</f>
        <v>0</v>
      </c>
      <c r="F21" s="60">
        <f>'جدول نتایج '!$AQ$16</f>
        <v>0</v>
      </c>
      <c r="G21" s="118">
        <f>'جدول نتایج '!$AQ$15</f>
        <v>0</v>
      </c>
      <c r="H21" s="118">
        <f>'جدول نتایج '!$AQ$14</f>
        <v>0</v>
      </c>
      <c r="I21" s="118">
        <f>'جدول نتایج '!$AQ$13</f>
        <v>0</v>
      </c>
      <c r="J21" s="60">
        <v>11</v>
      </c>
    </row>
    <row r="22" spans="1:10" s="119" customFormat="1" ht="12.75" customHeight="1" x14ac:dyDescent="0.3">
      <c r="A22" s="60" t="str">
        <f>'جدول نتایج '!$AV$39</f>
        <v/>
      </c>
      <c r="B22" s="60" t="str">
        <f>'جدول نتایج '!$AV$38</f>
        <v/>
      </c>
      <c r="C22" s="2" t="str">
        <f>'جدول نتایج '!$AW$37</f>
        <v/>
      </c>
      <c r="D22" s="60" t="str">
        <f>'جدول نتایج '!$AW$36</f>
        <v/>
      </c>
      <c r="E22" s="60">
        <f>'جدول نتایج '!$AU$17</f>
        <v>0</v>
      </c>
      <c r="F22" s="60">
        <f>'جدول نتایج '!$AU$16</f>
        <v>0</v>
      </c>
      <c r="G22" s="118">
        <f>'جدول نتایج '!$AU$15</f>
        <v>0</v>
      </c>
      <c r="H22" s="118">
        <f>'جدول نتایج '!$AU$14</f>
        <v>0</v>
      </c>
      <c r="I22" s="118">
        <f>'جدول نتایج '!$AU$13</f>
        <v>0</v>
      </c>
      <c r="J22" s="60">
        <v>12</v>
      </c>
    </row>
    <row r="23" spans="1:10" s="119" customFormat="1" ht="12.75" customHeight="1" x14ac:dyDescent="0.3">
      <c r="A23" s="60" t="str">
        <f>'جدول نتایج '!$AZ$39</f>
        <v/>
      </c>
      <c r="B23" s="60" t="str">
        <f>'جدول نتایج '!$AZ$38</f>
        <v/>
      </c>
      <c r="C23" s="2" t="str">
        <f>'جدول نتایج '!$BA$37</f>
        <v/>
      </c>
      <c r="D23" s="60" t="str">
        <f>'جدول نتایج '!$BA$36</f>
        <v/>
      </c>
      <c r="E23" s="60">
        <f>'جدول نتایج '!$AY$17</f>
        <v>0</v>
      </c>
      <c r="F23" s="60">
        <f>'جدول نتایج '!$AY$16</f>
        <v>0</v>
      </c>
      <c r="G23" s="118">
        <f>'جدول نتایج '!$AY$15</f>
        <v>0</v>
      </c>
      <c r="H23" s="118">
        <f>'جدول نتایج '!$AY$14</f>
        <v>0</v>
      </c>
      <c r="I23" s="118">
        <f>'جدول نتایج '!$AY$13</f>
        <v>0</v>
      </c>
      <c r="J23" s="60">
        <v>13</v>
      </c>
    </row>
    <row r="24" spans="1:10" s="119" customFormat="1" ht="12.75" customHeight="1" x14ac:dyDescent="0.3">
      <c r="A24" s="60" t="str">
        <f>'جدول نتایج '!$BD$39</f>
        <v/>
      </c>
      <c r="B24" s="60" t="str">
        <f>'جدول نتایج '!$BD$38</f>
        <v/>
      </c>
      <c r="C24" s="2" t="str">
        <f>'جدول نتایج '!$BE$37</f>
        <v/>
      </c>
      <c r="D24" s="60" t="str">
        <f>'جدول نتایج '!$BE$36</f>
        <v/>
      </c>
      <c r="E24" s="60">
        <f>'جدول نتایج '!$BC$17</f>
        <v>0</v>
      </c>
      <c r="F24" s="60">
        <f>'جدول نتایج '!$BC$16</f>
        <v>0</v>
      </c>
      <c r="G24" s="118">
        <f>'جدول نتایج '!$BC$15</f>
        <v>0</v>
      </c>
      <c r="H24" s="118">
        <f>'جدول نتایج '!$BC$14</f>
        <v>0</v>
      </c>
      <c r="I24" s="118">
        <f>'جدول نتایج '!$BC$13</f>
        <v>0</v>
      </c>
      <c r="J24" s="60">
        <v>14</v>
      </c>
    </row>
    <row r="25" spans="1:10" s="119" customFormat="1" ht="12.75" customHeight="1" x14ac:dyDescent="0.3">
      <c r="A25" s="60" t="str">
        <f>'جدول نتایج '!$BH$39</f>
        <v/>
      </c>
      <c r="B25" s="60" t="str">
        <f>'جدول نتایج '!$BH$38</f>
        <v/>
      </c>
      <c r="C25" s="2" t="str">
        <f>'جدول نتایج '!$BI$37</f>
        <v/>
      </c>
      <c r="D25" s="60" t="str">
        <f>'جدول نتایج '!$BI$36</f>
        <v/>
      </c>
      <c r="E25" s="60">
        <f>'جدول نتایج '!$BG$17</f>
        <v>0</v>
      </c>
      <c r="F25" s="60">
        <f>'جدول نتایج '!$BG$16</f>
        <v>0</v>
      </c>
      <c r="G25" s="118">
        <f>'جدول نتایج '!$BG$15</f>
        <v>0</v>
      </c>
      <c r="H25" s="118">
        <f>'جدول نتایج '!$BG$14</f>
        <v>0</v>
      </c>
      <c r="I25" s="118">
        <f>'جدول نتایج '!$BG$13</f>
        <v>0</v>
      </c>
      <c r="J25" s="60">
        <v>15</v>
      </c>
    </row>
    <row r="26" spans="1:10" s="119" customFormat="1" ht="12.75" customHeight="1" x14ac:dyDescent="0.3">
      <c r="A26" s="60" t="str">
        <f>'جدول نتایج '!$BL$39</f>
        <v/>
      </c>
      <c r="B26" s="60" t="str">
        <f>'جدول نتایج '!$BL$38</f>
        <v/>
      </c>
      <c r="C26" s="2" t="str">
        <f>'جدول نتایج '!$BM$37</f>
        <v/>
      </c>
      <c r="D26" s="60" t="str">
        <f>'جدول نتایج '!$BM$36</f>
        <v/>
      </c>
      <c r="E26" s="60">
        <f>'جدول نتایج '!$BK$17</f>
        <v>0</v>
      </c>
      <c r="F26" s="60">
        <f>'جدول نتایج '!$BK$16</f>
        <v>0</v>
      </c>
      <c r="G26" s="118">
        <f>'جدول نتایج '!$BK$15</f>
        <v>0</v>
      </c>
      <c r="H26" s="118">
        <f>'جدول نتایج '!$BK$14</f>
        <v>0</v>
      </c>
      <c r="I26" s="118">
        <f>'جدول نتایج '!$BK$13</f>
        <v>0</v>
      </c>
      <c r="J26" s="60">
        <v>16</v>
      </c>
    </row>
    <row r="27" spans="1:10" s="119" customFormat="1" ht="12.75" customHeight="1" x14ac:dyDescent="0.3">
      <c r="A27" s="60" t="str">
        <f>'جدول نتایج '!$BP$39</f>
        <v/>
      </c>
      <c r="B27" s="60" t="str">
        <f>'جدول نتایج '!$BP$38</f>
        <v/>
      </c>
      <c r="C27" s="2" t="str">
        <f>'جدول نتایج '!$BQ$37</f>
        <v/>
      </c>
      <c r="D27" s="60" t="str">
        <f>'جدول نتایج '!$BQ$36</f>
        <v/>
      </c>
      <c r="E27" s="60">
        <f>'جدول نتایج '!$BO$17</f>
        <v>0</v>
      </c>
      <c r="F27" s="60">
        <f>'جدول نتایج '!$BO$16</f>
        <v>0</v>
      </c>
      <c r="G27" s="118">
        <f>'جدول نتایج '!$BO$15</f>
        <v>0</v>
      </c>
      <c r="H27" s="118">
        <f>'جدول نتایج '!$BO$14</f>
        <v>0</v>
      </c>
      <c r="I27" s="118">
        <f>'جدول نتایج '!$BO$13</f>
        <v>0</v>
      </c>
      <c r="J27" s="60">
        <v>17</v>
      </c>
    </row>
    <row r="28" spans="1:10" s="119" customFormat="1" ht="12.75" customHeight="1" x14ac:dyDescent="0.3">
      <c r="A28" s="60" t="str">
        <f>'جدول نتایج '!$BT$39</f>
        <v/>
      </c>
      <c r="B28" s="60" t="str">
        <f>'جدول نتایج '!$BT$38</f>
        <v/>
      </c>
      <c r="C28" s="2" t="str">
        <f>'جدول نتایج '!$BU$37</f>
        <v/>
      </c>
      <c r="D28" s="60" t="str">
        <f>'جدول نتایج '!$BU$36</f>
        <v/>
      </c>
      <c r="E28" s="60">
        <f>'جدول نتایج '!$BS$17</f>
        <v>0</v>
      </c>
      <c r="F28" s="60">
        <f>'جدول نتایج '!$BS$16</f>
        <v>0</v>
      </c>
      <c r="G28" s="118">
        <f>'جدول نتایج '!$BS$15</f>
        <v>0</v>
      </c>
      <c r="H28" s="118">
        <f>'جدول نتایج '!$BS$14</f>
        <v>0</v>
      </c>
      <c r="I28" s="118">
        <f>'جدول نتایج '!$BS$13</f>
        <v>0</v>
      </c>
      <c r="J28" s="60">
        <v>18</v>
      </c>
    </row>
    <row r="29" spans="1:10" s="119" customFormat="1" ht="12.75" customHeight="1" x14ac:dyDescent="0.3">
      <c r="A29" s="60" t="str">
        <f>'جدول نتایج '!$BX$39</f>
        <v/>
      </c>
      <c r="B29" s="60" t="str">
        <f>'جدول نتایج '!$BX$38</f>
        <v/>
      </c>
      <c r="C29" s="2" t="str">
        <f>'جدول نتایج '!$BY$37</f>
        <v/>
      </c>
      <c r="D29" s="60" t="str">
        <f>'جدول نتایج '!$BY$36</f>
        <v/>
      </c>
      <c r="E29" s="60">
        <f>'جدول نتایج '!$BW$17</f>
        <v>0</v>
      </c>
      <c r="F29" s="60">
        <f>'جدول نتایج '!$BW$16</f>
        <v>0</v>
      </c>
      <c r="G29" s="118">
        <f>'جدول نتایج '!$BW$15</f>
        <v>0</v>
      </c>
      <c r="H29" s="118">
        <f>'جدول نتایج '!$BW$14</f>
        <v>0</v>
      </c>
      <c r="I29" s="118">
        <f>'جدول نتایج '!$BW$13</f>
        <v>0</v>
      </c>
      <c r="J29" s="60">
        <v>19</v>
      </c>
    </row>
    <row r="30" spans="1:10" s="119" customFormat="1" ht="12.75" customHeight="1" x14ac:dyDescent="0.3">
      <c r="A30" s="60" t="str">
        <f>'جدول نتایج '!$CB$39</f>
        <v/>
      </c>
      <c r="B30" s="60" t="str">
        <f>'جدول نتایج '!$CB$38</f>
        <v/>
      </c>
      <c r="C30" s="2" t="str">
        <f>'جدول نتایج '!$CC$37</f>
        <v/>
      </c>
      <c r="D30" s="60" t="str">
        <f>'جدول نتایج '!$CC$36</f>
        <v/>
      </c>
      <c r="E30" s="60">
        <f>'جدول نتایج '!$CA$17</f>
        <v>0</v>
      </c>
      <c r="F30" s="60">
        <f>'جدول نتایج '!$CA$16</f>
        <v>0</v>
      </c>
      <c r="G30" s="118">
        <f>'جدول نتایج '!$CA$15</f>
        <v>0</v>
      </c>
      <c r="H30" s="118">
        <f>'جدول نتایج '!$CA$14</f>
        <v>0</v>
      </c>
      <c r="I30" s="118">
        <f>'جدول نتایج '!$CA$13</f>
        <v>0</v>
      </c>
      <c r="J30" s="60">
        <v>20</v>
      </c>
    </row>
    <row r="31" spans="1:10" s="119" customFormat="1" ht="12.75" customHeight="1" x14ac:dyDescent="0.3">
      <c r="A31" s="60" t="str">
        <f>'جدول نتایج '!$CF$39</f>
        <v/>
      </c>
      <c r="B31" s="60" t="str">
        <f>'جدول نتایج '!$CF$38</f>
        <v/>
      </c>
      <c r="C31" s="2" t="str">
        <f>'جدول نتایج '!$CG$37</f>
        <v/>
      </c>
      <c r="D31" s="60" t="str">
        <f>'جدول نتایج '!$CG$36</f>
        <v/>
      </c>
      <c r="E31" s="60">
        <f>'جدول نتایج '!$CE$17</f>
        <v>0</v>
      </c>
      <c r="F31" s="60">
        <f>'جدول نتایج '!$CE$16</f>
        <v>0</v>
      </c>
      <c r="G31" s="118">
        <f>'جدول نتایج '!$CE$15</f>
        <v>0</v>
      </c>
      <c r="H31" s="118">
        <f>'جدول نتایج '!$CE$14</f>
        <v>0</v>
      </c>
      <c r="I31" s="118">
        <f>'جدول نتایج '!$CE$13</f>
        <v>0</v>
      </c>
      <c r="J31" s="60">
        <v>21</v>
      </c>
    </row>
    <row r="32" spans="1:10" s="119" customFormat="1" ht="12.75" customHeight="1" x14ac:dyDescent="0.3">
      <c r="A32" s="60" t="str">
        <f>'جدول نتایج '!$CJ$39</f>
        <v/>
      </c>
      <c r="B32" s="60" t="str">
        <f>'جدول نتایج '!$CJ$38</f>
        <v/>
      </c>
      <c r="C32" s="2" t="str">
        <f>'جدول نتایج '!$CK$37</f>
        <v/>
      </c>
      <c r="D32" s="60" t="str">
        <f>'جدول نتایج '!$CK$36</f>
        <v/>
      </c>
      <c r="E32" s="60">
        <f>'جدول نتایج '!$CI$17</f>
        <v>0</v>
      </c>
      <c r="F32" s="60">
        <f>'جدول نتایج '!$CI$16</f>
        <v>0</v>
      </c>
      <c r="G32" s="118">
        <f>'جدول نتایج '!$CI$15</f>
        <v>0</v>
      </c>
      <c r="H32" s="118">
        <f>'جدول نتایج '!$CI$14</f>
        <v>0</v>
      </c>
      <c r="I32" s="118">
        <f>'جدول نتایج '!$CI$13</f>
        <v>0</v>
      </c>
      <c r="J32" s="60">
        <v>22</v>
      </c>
    </row>
    <row r="33" spans="1:10" s="119" customFormat="1" ht="12.75" customHeight="1" x14ac:dyDescent="0.3">
      <c r="A33" s="60" t="str">
        <f>'جدول نتایج '!$CN$39</f>
        <v/>
      </c>
      <c r="B33" s="60" t="str">
        <f>'جدول نتایج '!$CN$38</f>
        <v/>
      </c>
      <c r="C33" s="2" t="str">
        <f>'جدول نتایج '!$CO$37</f>
        <v/>
      </c>
      <c r="D33" s="60" t="str">
        <f>'جدول نتایج '!$CO$36</f>
        <v/>
      </c>
      <c r="E33" s="60">
        <f>'جدول نتایج '!$CM$17</f>
        <v>0</v>
      </c>
      <c r="F33" s="60">
        <f>'جدول نتایج '!$CM$16</f>
        <v>0</v>
      </c>
      <c r="G33" s="118">
        <f>'جدول نتایج '!$CM$15</f>
        <v>0</v>
      </c>
      <c r="H33" s="118">
        <f>'جدول نتایج '!$CM$14</f>
        <v>0</v>
      </c>
      <c r="I33" s="118">
        <f>'جدول نتایج '!$CM$13</f>
        <v>0</v>
      </c>
      <c r="J33" s="60">
        <v>23</v>
      </c>
    </row>
    <row r="34" spans="1:10" s="119" customFormat="1" ht="12.75" customHeight="1" x14ac:dyDescent="0.3">
      <c r="A34" s="60" t="str">
        <f>'جدول نتایج '!$CR$39</f>
        <v/>
      </c>
      <c r="B34" s="60" t="str">
        <f>'جدول نتایج '!$CR$38</f>
        <v/>
      </c>
      <c r="C34" s="2" t="str">
        <f>'جدول نتایج '!$CS$37</f>
        <v/>
      </c>
      <c r="D34" s="60" t="str">
        <f>'جدول نتایج '!$CS$36</f>
        <v/>
      </c>
      <c r="E34" s="60">
        <f>'جدول نتایج '!$CQ$17</f>
        <v>0</v>
      </c>
      <c r="F34" s="60">
        <f>'جدول نتایج '!$CQ$16</f>
        <v>0</v>
      </c>
      <c r="G34" s="118">
        <f>'جدول نتایج '!$CQ$15</f>
        <v>0</v>
      </c>
      <c r="H34" s="118">
        <f>'جدول نتایج '!$CQ$14</f>
        <v>0</v>
      </c>
      <c r="I34" s="118">
        <f>'جدول نتایج '!$CQ$13</f>
        <v>0</v>
      </c>
      <c r="J34" s="60">
        <v>24</v>
      </c>
    </row>
    <row r="35" spans="1:10" s="119" customFormat="1" ht="12.75" customHeight="1" x14ac:dyDescent="0.3">
      <c r="A35" s="60" t="str">
        <f>'جدول نتایج '!$CV$39</f>
        <v/>
      </c>
      <c r="B35" s="60" t="str">
        <f>'جدول نتایج '!$CV$38</f>
        <v/>
      </c>
      <c r="C35" s="2" t="str">
        <f>'جدول نتایج '!$CW$37</f>
        <v/>
      </c>
      <c r="D35" s="60" t="str">
        <f>'جدول نتایج '!$CW$36</f>
        <v/>
      </c>
      <c r="E35" s="60">
        <f>'جدول نتایج '!$CU$17</f>
        <v>0</v>
      </c>
      <c r="F35" s="60">
        <f>'جدول نتایج '!$CU$16</f>
        <v>0</v>
      </c>
      <c r="G35" s="118">
        <f>'جدول نتایج '!$CU$15</f>
        <v>0</v>
      </c>
      <c r="H35" s="118">
        <f>'جدول نتایج '!$CU$14</f>
        <v>0</v>
      </c>
      <c r="I35" s="118">
        <f>'جدول نتایج '!$CU$13</f>
        <v>0</v>
      </c>
      <c r="J35" s="60">
        <v>25</v>
      </c>
    </row>
    <row r="36" spans="1:10" s="119" customFormat="1" ht="31.5" customHeight="1" x14ac:dyDescent="0.3">
      <c r="A36" s="546" t="str">
        <f>'جدول نتایج '!R8</f>
        <v>(       )</v>
      </c>
      <c r="B36" s="546"/>
      <c r="C36" s="545" t="s">
        <v>148</v>
      </c>
      <c r="D36" s="545"/>
      <c r="E36" s="545"/>
      <c r="F36" s="52">
        <f>A2/25</f>
        <v>0</v>
      </c>
      <c r="G36" s="121" t="s">
        <v>147</v>
      </c>
      <c r="H36" s="120" t="str">
        <f>I8</f>
        <v>(       )</v>
      </c>
      <c r="I36" s="545" t="s">
        <v>146</v>
      </c>
      <c r="J36" s="545"/>
    </row>
    <row r="37" spans="1:10" s="119" customFormat="1" ht="12.75" customHeight="1" x14ac:dyDescent="0.3">
      <c r="A37" s="558" t="s">
        <v>171</v>
      </c>
      <c r="B37" s="558"/>
      <c r="C37" s="558"/>
      <c r="D37" s="558"/>
      <c r="E37" s="316"/>
      <c r="F37" s="558" t="s">
        <v>221</v>
      </c>
      <c r="G37" s="558"/>
      <c r="H37" s="662"/>
      <c r="I37" s="558" t="s">
        <v>174</v>
      </c>
      <c r="J37" s="558"/>
    </row>
    <row r="38" spans="1:10" s="119" customFormat="1" ht="12.75" customHeight="1" x14ac:dyDescent="0.3">
      <c r="A38" s="671" t="str">
        <f>'جدول نتایج '!$CZ$39</f>
        <v/>
      </c>
      <c r="B38" s="671" t="str">
        <f>'جدول نتایج '!$CZ$38</f>
        <v/>
      </c>
      <c r="C38" s="672" t="str">
        <f>'جدول نتایج '!$DA$37</f>
        <v/>
      </c>
      <c r="D38" s="671" t="str">
        <f>'جدول نتایج '!$DA$36</f>
        <v/>
      </c>
      <c r="E38" s="671">
        <f>'جدول نتایج '!$CY$17</f>
        <v>0</v>
      </c>
      <c r="F38" s="671">
        <f>'جدول نتایج '!$CY$16</f>
        <v>0</v>
      </c>
      <c r="G38" s="673">
        <f>'جدول نتایج '!$CY$15</f>
        <v>0</v>
      </c>
      <c r="H38" s="673">
        <f>'جدول نتایج '!$CY$14</f>
        <v>0</v>
      </c>
      <c r="I38" s="673">
        <f>'جدول نتایج '!$CY$13</f>
        <v>0</v>
      </c>
      <c r="J38" s="671">
        <v>26</v>
      </c>
    </row>
    <row r="39" spans="1:10" s="119" customFormat="1" ht="12.75" customHeight="1" x14ac:dyDescent="0.3">
      <c r="A39" s="60" t="str">
        <f>'جدول نتایج '!$DD$39</f>
        <v/>
      </c>
      <c r="B39" s="60" t="str">
        <f>'جدول نتایج '!$DD$38</f>
        <v/>
      </c>
      <c r="C39" s="2" t="str">
        <f>'جدول نتایج '!$DE$37</f>
        <v/>
      </c>
      <c r="D39" s="60" t="str">
        <f>'جدول نتایج '!$DE$36</f>
        <v/>
      </c>
      <c r="E39" s="60">
        <f>'جدول نتایج '!$DC$17</f>
        <v>0</v>
      </c>
      <c r="F39" s="60">
        <f>'جدول نتایج '!$DC$16</f>
        <v>0</v>
      </c>
      <c r="G39" s="118">
        <f>'جدول نتایج '!$DC$15</f>
        <v>0</v>
      </c>
      <c r="H39" s="118">
        <f>'جدول نتایج '!$DC$14</f>
        <v>0</v>
      </c>
      <c r="I39" s="118">
        <f>'جدول نتایج '!$DC$13</f>
        <v>0</v>
      </c>
      <c r="J39" s="60">
        <v>27</v>
      </c>
    </row>
    <row r="40" spans="1:10" s="119" customFormat="1" ht="12.75" customHeight="1" x14ac:dyDescent="0.3">
      <c r="A40" s="60" t="str">
        <f>'جدول نتایج '!$DH$39</f>
        <v/>
      </c>
      <c r="B40" s="60" t="str">
        <f>'جدول نتایج '!$DH$38</f>
        <v/>
      </c>
      <c r="C40" s="2" t="str">
        <f>'جدول نتایج '!$DI$37</f>
        <v/>
      </c>
      <c r="D40" s="60" t="str">
        <f>'جدول نتایج '!$DI$36</f>
        <v/>
      </c>
      <c r="E40" s="60">
        <f>'جدول نتایج '!$DG$17</f>
        <v>0</v>
      </c>
      <c r="F40" s="60">
        <f>'جدول نتایج '!$DG$16</f>
        <v>0</v>
      </c>
      <c r="G40" s="118">
        <f>'جدول نتایج '!$DG$15</f>
        <v>0</v>
      </c>
      <c r="H40" s="118">
        <f>'جدول نتایج '!$DG$14</f>
        <v>0</v>
      </c>
      <c r="I40" s="118">
        <f>'جدول نتایج '!$DG$13</f>
        <v>0</v>
      </c>
      <c r="J40" s="60">
        <v>28</v>
      </c>
    </row>
    <row r="41" spans="1:10" s="119" customFormat="1" ht="12.75" customHeight="1" x14ac:dyDescent="0.3">
      <c r="A41" s="60" t="str">
        <f>'جدول نتایج '!$DL$39</f>
        <v/>
      </c>
      <c r="B41" s="60" t="str">
        <f>'جدول نتایج '!$DL$38</f>
        <v/>
      </c>
      <c r="C41" s="2" t="str">
        <f>'جدول نتایج '!$DM$37</f>
        <v/>
      </c>
      <c r="D41" s="60" t="str">
        <f>'جدول نتایج '!$DM$36</f>
        <v/>
      </c>
      <c r="E41" s="60">
        <f>'جدول نتایج '!$DK$17</f>
        <v>0</v>
      </c>
      <c r="F41" s="60">
        <f>'جدول نتایج '!$DK$16</f>
        <v>0</v>
      </c>
      <c r="G41" s="118">
        <f>'جدول نتایج '!$DK$15</f>
        <v>0</v>
      </c>
      <c r="H41" s="118">
        <f>'جدول نتایج '!$DK$14</f>
        <v>0</v>
      </c>
      <c r="I41" s="118">
        <f>'جدول نتایج '!$DK$13</f>
        <v>0</v>
      </c>
      <c r="J41" s="60">
        <v>29</v>
      </c>
    </row>
    <row r="42" spans="1:10" s="119" customFormat="1" ht="12.75" customHeight="1" x14ac:dyDescent="0.3">
      <c r="A42" s="60" t="str">
        <f>'جدول نتایج '!$DP$39</f>
        <v/>
      </c>
      <c r="B42" s="60" t="str">
        <f>'جدول نتایج '!$DP$38</f>
        <v/>
      </c>
      <c r="C42" s="2" t="str">
        <f>'جدول نتایج '!$DQ$37</f>
        <v/>
      </c>
      <c r="D42" s="60" t="str">
        <f>'جدول نتایج '!$DQ$36</f>
        <v/>
      </c>
      <c r="E42" s="60">
        <f>'جدول نتایج '!$DO$17</f>
        <v>0</v>
      </c>
      <c r="F42" s="60">
        <f>'جدول نتایج '!$DO$16</f>
        <v>0</v>
      </c>
      <c r="G42" s="118">
        <f>'جدول نتایج '!$DO$15</f>
        <v>0</v>
      </c>
      <c r="H42" s="118">
        <f>'جدول نتایج '!$DO$14</f>
        <v>0</v>
      </c>
      <c r="I42" s="118">
        <f>'جدول نتایج '!$DO$13</f>
        <v>0</v>
      </c>
      <c r="J42" s="60">
        <v>30</v>
      </c>
    </row>
    <row r="43" spans="1:10" s="119" customFormat="1" ht="12.75" customHeight="1" x14ac:dyDescent="0.3">
      <c r="A43" s="60" t="str">
        <f>'جدول نتایج '!$DT$39</f>
        <v/>
      </c>
      <c r="B43" s="60" t="str">
        <f>'جدول نتایج '!$DT$38</f>
        <v/>
      </c>
      <c r="C43" s="2" t="str">
        <f>'جدول نتایج '!$DU$37</f>
        <v/>
      </c>
      <c r="D43" s="60" t="str">
        <f>'جدول نتایج '!$DU$36</f>
        <v/>
      </c>
      <c r="E43" s="60">
        <f>'جدول نتایج '!$DS$17</f>
        <v>0</v>
      </c>
      <c r="F43" s="60">
        <f>'جدول نتایج '!$DS$16</f>
        <v>0</v>
      </c>
      <c r="G43" s="118">
        <f>'جدول نتایج '!$DS$15</f>
        <v>0</v>
      </c>
      <c r="H43" s="118">
        <f>'جدول نتایج '!$DS$14</f>
        <v>0</v>
      </c>
      <c r="I43" s="118">
        <f>'جدول نتایج '!$DS$13</f>
        <v>0</v>
      </c>
      <c r="J43" s="60">
        <v>31</v>
      </c>
    </row>
    <row r="44" spans="1:10" s="119" customFormat="1" ht="12.75" customHeight="1" x14ac:dyDescent="0.3">
      <c r="A44" s="60" t="str">
        <f>'جدول نتایج '!$DX$39</f>
        <v/>
      </c>
      <c r="B44" s="60" t="str">
        <f>'جدول نتایج '!$DX$38</f>
        <v/>
      </c>
      <c r="C44" s="2" t="str">
        <f>'جدول نتایج '!$DY$37</f>
        <v/>
      </c>
      <c r="D44" s="60" t="str">
        <f>'جدول نتایج '!$DY$36</f>
        <v/>
      </c>
      <c r="E44" s="60">
        <f>'جدول نتایج '!$DW$17</f>
        <v>0</v>
      </c>
      <c r="F44" s="60">
        <f>'جدول نتایج '!$DW$16</f>
        <v>0</v>
      </c>
      <c r="G44" s="118">
        <f>'جدول نتایج '!$DW$15</f>
        <v>0</v>
      </c>
      <c r="H44" s="118">
        <f>'جدول نتایج '!$DW$14</f>
        <v>0</v>
      </c>
      <c r="I44" s="118">
        <f>'جدول نتایج '!$DW$13</f>
        <v>0</v>
      </c>
      <c r="J44" s="91">
        <v>32</v>
      </c>
    </row>
    <row r="45" spans="1:10" s="119" customFormat="1" ht="12.75" customHeight="1" x14ac:dyDescent="0.3">
      <c r="A45" s="60" t="str">
        <f>'جدول نتایج '!$EB$39</f>
        <v/>
      </c>
      <c r="B45" s="60" t="str">
        <f>'جدول نتایج '!$EB$38</f>
        <v/>
      </c>
      <c r="C45" s="2" t="str">
        <f>'جدول نتایج '!$EC$37</f>
        <v/>
      </c>
      <c r="D45" s="60" t="str">
        <f>'جدول نتایج '!$EC$36</f>
        <v/>
      </c>
      <c r="E45" s="60">
        <f>'جدول نتایج '!$EA$17</f>
        <v>0</v>
      </c>
      <c r="F45" s="60">
        <f>'جدول نتایج '!$EA$16</f>
        <v>0</v>
      </c>
      <c r="G45" s="118">
        <f>'جدول نتایج '!$EA$15</f>
        <v>0</v>
      </c>
      <c r="H45" s="118">
        <f>'جدول نتایج '!$EA$14</f>
        <v>0</v>
      </c>
      <c r="I45" s="118">
        <f>'جدول نتایج '!$EA$13</f>
        <v>0</v>
      </c>
      <c r="J45" s="91">
        <v>33</v>
      </c>
    </row>
    <row r="46" spans="1:10" s="119" customFormat="1" ht="12.75" customHeight="1" x14ac:dyDescent="0.3">
      <c r="A46" s="60" t="str">
        <f>'جدول نتایج '!$EF$39</f>
        <v/>
      </c>
      <c r="B46" s="60" t="str">
        <f>'جدول نتایج '!$EF$38</f>
        <v/>
      </c>
      <c r="C46" s="2" t="str">
        <f>'جدول نتایج '!$EG$37</f>
        <v/>
      </c>
      <c r="D46" s="60" t="str">
        <f>'جدول نتایج '!$EG$36</f>
        <v/>
      </c>
      <c r="E46" s="60">
        <f>'جدول نتایج '!$EE$17</f>
        <v>0</v>
      </c>
      <c r="F46" s="60">
        <f>'جدول نتایج '!$EE$16</f>
        <v>0</v>
      </c>
      <c r="G46" s="118">
        <f>'جدول نتایج '!$EE$15</f>
        <v>0</v>
      </c>
      <c r="H46" s="118">
        <f>'جدول نتایج '!$EE$14</f>
        <v>0</v>
      </c>
      <c r="I46" s="118">
        <f>'جدول نتایج '!$EE$13</f>
        <v>0</v>
      </c>
      <c r="J46" s="91">
        <v>34</v>
      </c>
    </row>
    <row r="47" spans="1:10" s="119" customFormat="1" ht="12.75" customHeight="1" x14ac:dyDescent="0.3">
      <c r="A47" s="60" t="str">
        <f>'جدول نتایج '!$EJ$39</f>
        <v/>
      </c>
      <c r="B47" s="60" t="str">
        <f>'جدول نتایج '!$EJ$38</f>
        <v/>
      </c>
      <c r="C47" s="2" t="str">
        <f>'جدول نتایج '!$EK$37</f>
        <v/>
      </c>
      <c r="D47" s="60" t="str">
        <f>'جدول نتایج '!$EK$36</f>
        <v/>
      </c>
      <c r="E47" s="60">
        <f>'جدول نتایج '!$EI$17</f>
        <v>0</v>
      </c>
      <c r="F47" s="60">
        <f>'جدول نتایج '!$EI$16</f>
        <v>0</v>
      </c>
      <c r="G47" s="118">
        <f>'جدول نتایج '!$EI$15</f>
        <v>0</v>
      </c>
      <c r="H47" s="118">
        <f>'جدول نتایج '!$EI$14</f>
        <v>0</v>
      </c>
      <c r="I47" s="118">
        <f>'جدول نتایج '!$EI$13</f>
        <v>0</v>
      </c>
      <c r="J47" s="91">
        <v>35</v>
      </c>
    </row>
    <row r="48" spans="1:10" s="119" customFormat="1" ht="12.75" customHeight="1" x14ac:dyDescent="0.3">
      <c r="A48" s="60" t="str">
        <f>'جدول نتایج '!$EN$39</f>
        <v/>
      </c>
      <c r="B48" s="60" t="str">
        <f>'جدول نتایج '!$EN$38</f>
        <v/>
      </c>
      <c r="C48" s="2" t="str">
        <f>'جدول نتایج '!$EO$37</f>
        <v/>
      </c>
      <c r="D48" s="60" t="str">
        <f>'جدول نتایج '!$EO$36</f>
        <v/>
      </c>
      <c r="E48" s="60">
        <f>'جدول نتایج '!$EM$17</f>
        <v>0</v>
      </c>
      <c r="F48" s="60">
        <f>'جدول نتایج '!$EM$16</f>
        <v>0</v>
      </c>
      <c r="G48" s="118">
        <f>'جدول نتایج '!$EM$15</f>
        <v>0</v>
      </c>
      <c r="H48" s="118">
        <f>'جدول نتایج '!$EM$14</f>
        <v>0</v>
      </c>
      <c r="I48" s="118">
        <f>'جدول نتایج '!$EM$13</f>
        <v>0</v>
      </c>
      <c r="J48" s="91">
        <v>36</v>
      </c>
    </row>
    <row r="49" spans="1:10" s="119" customFormat="1" ht="12.75" customHeight="1" x14ac:dyDescent="0.3">
      <c r="A49" s="60" t="str">
        <f>'جدول نتایج '!$ER$39</f>
        <v/>
      </c>
      <c r="B49" s="60" t="str">
        <f>'جدول نتایج '!$ER$38</f>
        <v/>
      </c>
      <c r="C49" s="2" t="str">
        <f>'جدول نتایج '!$ES$37</f>
        <v/>
      </c>
      <c r="D49" s="60" t="str">
        <f>'جدول نتایج '!$ES$36</f>
        <v/>
      </c>
      <c r="E49" s="60">
        <f>'جدول نتایج '!$EQ$17</f>
        <v>0</v>
      </c>
      <c r="F49" s="60">
        <f>'جدول نتایج '!$EQ$16</f>
        <v>0</v>
      </c>
      <c r="G49" s="118">
        <f>'جدول نتایج '!$EQ$15</f>
        <v>0</v>
      </c>
      <c r="H49" s="118">
        <f>'جدول نتایج '!$EQ$14</f>
        <v>0</v>
      </c>
      <c r="I49" s="118">
        <f>'جدول نتایج '!$EQ$13</f>
        <v>0</v>
      </c>
      <c r="J49" s="91">
        <v>37</v>
      </c>
    </row>
    <row r="50" spans="1:10" s="119" customFormat="1" ht="12.75" customHeight="1" x14ac:dyDescent="0.3">
      <c r="A50" s="60" t="str">
        <f>'جدول نتایج '!$EV$39</f>
        <v/>
      </c>
      <c r="B50" s="60" t="str">
        <f>'جدول نتایج '!$EV$38</f>
        <v/>
      </c>
      <c r="C50" s="2" t="str">
        <f>'جدول نتایج '!$EW$37</f>
        <v/>
      </c>
      <c r="D50" s="60" t="str">
        <f>'جدول نتایج '!$EW$36</f>
        <v/>
      </c>
      <c r="E50" s="60">
        <f>'جدول نتایج '!$EU$17</f>
        <v>0</v>
      </c>
      <c r="F50" s="60">
        <f>'جدول نتایج '!$EU$16</f>
        <v>0</v>
      </c>
      <c r="G50" s="118">
        <f>'جدول نتایج '!$EU$15</f>
        <v>0</v>
      </c>
      <c r="H50" s="118">
        <f>'جدول نتایج '!$EU$14</f>
        <v>0</v>
      </c>
      <c r="I50" s="118">
        <f>'جدول نتایج '!$EU$13</f>
        <v>0</v>
      </c>
      <c r="J50" s="91">
        <v>38</v>
      </c>
    </row>
    <row r="51" spans="1:10" s="119" customFormat="1" ht="12.75" customHeight="1" x14ac:dyDescent="0.3">
      <c r="A51" s="60" t="str">
        <f>'جدول نتایج '!$EZ$39</f>
        <v/>
      </c>
      <c r="B51" s="60" t="str">
        <f>'جدول نتایج '!$EZ$38</f>
        <v/>
      </c>
      <c r="C51" s="2" t="str">
        <f>'جدول نتایج '!$FA$37</f>
        <v/>
      </c>
      <c r="D51" s="60" t="str">
        <f>'جدول نتایج '!$FA$36</f>
        <v/>
      </c>
      <c r="E51" s="60">
        <f>'جدول نتایج '!$EY$17</f>
        <v>0</v>
      </c>
      <c r="F51" s="60">
        <f>'جدول نتایج '!$EY$16</f>
        <v>0</v>
      </c>
      <c r="G51" s="118">
        <f>'جدول نتایج '!$EY$15</f>
        <v>0</v>
      </c>
      <c r="H51" s="118">
        <f>'جدول نتایج '!$EY$14</f>
        <v>0</v>
      </c>
      <c r="I51" s="118">
        <f>'جدول نتایج '!$EY$13</f>
        <v>0</v>
      </c>
      <c r="J51" s="91">
        <v>39</v>
      </c>
    </row>
    <row r="52" spans="1:10" s="119" customFormat="1" ht="12.75" customHeight="1" x14ac:dyDescent="0.3">
      <c r="A52" s="60" t="str">
        <f>'جدول نتایج '!$FD$39</f>
        <v/>
      </c>
      <c r="B52" s="60" t="str">
        <f>'جدول نتایج '!$FD$38</f>
        <v/>
      </c>
      <c r="C52" s="2" t="str">
        <f>'جدول نتایج '!$FE$37</f>
        <v/>
      </c>
      <c r="D52" s="60" t="str">
        <f>'جدول نتایج '!$FE$36</f>
        <v/>
      </c>
      <c r="E52" s="60">
        <f>'جدول نتایج '!$FC$17</f>
        <v>0</v>
      </c>
      <c r="F52" s="60">
        <f>'جدول نتایج '!$FC$16</f>
        <v>0</v>
      </c>
      <c r="G52" s="118">
        <f>'جدول نتایج '!$FC$15</f>
        <v>0</v>
      </c>
      <c r="H52" s="118">
        <f>'جدول نتایج '!$FC$14</f>
        <v>0</v>
      </c>
      <c r="I52" s="118">
        <f>'جدول نتایج '!$FC$13</f>
        <v>0</v>
      </c>
      <c r="J52" s="91">
        <v>40</v>
      </c>
    </row>
    <row r="53" spans="1:10" s="119" customFormat="1" ht="12.75" customHeight="1" x14ac:dyDescent="0.3">
      <c r="A53" s="60" t="str">
        <f>'جدول نتایج '!$FH$39</f>
        <v/>
      </c>
      <c r="B53" s="60" t="str">
        <f>'جدول نتایج '!$FH$38</f>
        <v/>
      </c>
      <c r="C53" s="2" t="str">
        <f>'جدول نتایج '!$FI$37</f>
        <v/>
      </c>
      <c r="D53" s="60" t="str">
        <f>'جدول نتایج '!$FI$36</f>
        <v/>
      </c>
      <c r="E53" s="60">
        <f>'جدول نتایج '!$FG$17</f>
        <v>0</v>
      </c>
      <c r="F53" s="60">
        <f>'جدول نتایج '!$FG$16</f>
        <v>0</v>
      </c>
      <c r="G53" s="118">
        <f>'جدول نتایج '!$FG$15</f>
        <v>0</v>
      </c>
      <c r="H53" s="118">
        <f>'جدول نتایج '!$FG$14</f>
        <v>0</v>
      </c>
      <c r="I53" s="118">
        <f>'جدول نتایج '!$FG$13</f>
        <v>0</v>
      </c>
      <c r="J53" s="91">
        <v>41</v>
      </c>
    </row>
    <row r="54" spans="1:10" s="119" customFormat="1" ht="12.75" customHeight="1" x14ac:dyDescent="0.3">
      <c r="A54" s="60" t="str">
        <f>'جدول نتایج '!$FL$39</f>
        <v/>
      </c>
      <c r="B54" s="60" t="str">
        <f>'جدول نتایج '!$FL$38</f>
        <v/>
      </c>
      <c r="C54" s="2" t="str">
        <f>'جدول نتایج '!$FM$37</f>
        <v/>
      </c>
      <c r="D54" s="60" t="str">
        <f>'جدول نتایج '!$FM$36</f>
        <v/>
      </c>
      <c r="E54" s="60">
        <f>'جدول نتایج '!$FK$17</f>
        <v>0</v>
      </c>
      <c r="F54" s="60">
        <f>'جدول نتایج '!$FK$16</f>
        <v>0</v>
      </c>
      <c r="G54" s="118">
        <f>'جدول نتایج '!$FK$15</f>
        <v>0</v>
      </c>
      <c r="H54" s="118">
        <f>'جدول نتایج '!$FK$14</f>
        <v>0</v>
      </c>
      <c r="I54" s="118">
        <f>'جدول نتایج '!$FK$13</f>
        <v>0</v>
      </c>
      <c r="J54" s="91">
        <v>42</v>
      </c>
    </row>
    <row r="55" spans="1:10" s="119" customFormat="1" ht="12.75" customHeight="1" x14ac:dyDescent="0.3">
      <c r="A55" s="60" t="str">
        <f>'جدول نتایج '!$FP$39</f>
        <v/>
      </c>
      <c r="B55" s="60" t="str">
        <f>'جدول نتایج '!$FP$38</f>
        <v/>
      </c>
      <c r="C55" s="2" t="str">
        <f>'جدول نتایج '!$FQ$37</f>
        <v/>
      </c>
      <c r="D55" s="60" t="str">
        <f>'جدول نتایج '!$FQ$36</f>
        <v/>
      </c>
      <c r="E55" s="60">
        <f>'جدول نتایج '!$FO$17</f>
        <v>0</v>
      </c>
      <c r="F55" s="60">
        <f>'جدول نتایج '!$FO$16</f>
        <v>0</v>
      </c>
      <c r="G55" s="118">
        <f>'جدول نتایج '!$FO$15</f>
        <v>0</v>
      </c>
      <c r="H55" s="118">
        <f>'جدول نتایج '!$FO$14</f>
        <v>0</v>
      </c>
      <c r="I55" s="118">
        <f>'جدول نتایج '!$FO$13</f>
        <v>0</v>
      </c>
      <c r="J55" s="91">
        <v>43</v>
      </c>
    </row>
    <row r="56" spans="1:10" s="119" customFormat="1" ht="12.75" customHeight="1" x14ac:dyDescent="0.3">
      <c r="A56" s="60" t="str">
        <f>'جدول نتایج '!$FT$39</f>
        <v/>
      </c>
      <c r="B56" s="60" t="str">
        <f>'جدول نتایج '!$FT$38</f>
        <v/>
      </c>
      <c r="C56" s="2" t="str">
        <f>'جدول نتایج '!$FU$37</f>
        <v/>
      </c>
      <c r="D56" s="60" t="str">
        <f>'جدول نتایج '!$FU$36</f>
        <v/>
      </c>
      <c r="E56" s="60">
        <f>'جدول نتایج '!$FS$17</f>
        <v>0</v>
      </c>
      <c r="F56" s="60">
        <f>'جدول نتایج '!$FS$16</f>
        <v>0</v>
      </c>
      <c r="G56" s="118">
        <f>'جدول نتایج '!$FS$15</f>
        <v>0</v>
      </c>
      <c r="H56" s="118">
        <f>'جدول نتایج '!$FS$14</f>
        <v>0</v>
      </c>
      <c r="I56" s="118">
        <f>'جدول نتایج '!$FS$13</f>
        <v>0</v>
      </c>
      <c r="J56" s="91">
        <v>44</v>
      </c>
    </row>
    <row r="57" spans="1:10" s="119" customFormat="1" ht="12.75" customHeight="1" x14ac:dyDescent="0.3">
      <c r="A57" s="60" t="str">
        <f>'جدول نتایج '!$FX$39</f>
        <v/>
      </c>
      <c r="B57" s="60" t="str">
        <f>'جدول نتایج '!$FX$38</f>
        <v/>
      </c>
      <c r="C57" s="2" t="str">
        <f>'جدول نتایج '!$FY$37</f>
        <v/>
      </c>
      <c r="D57" s="60" t="str">
        <f>'جدول نتایج '!$FY$36</f>
        <v/>
      </c>
      <c r="E57" s="60">
        <f>'جدول نتایج '!$FW$17</f>
        <v>0</v>
      </c>
      <c r="F57" s="60">
        <f>'جدول نتایج '!$FW$16</f>
        <v>0</v>
      </c>
      <c r="G57" s="118">
        <f>'جدول نتایج '!$FW$15</f>
        <v>0</v>
      </c>
      <c r="H57" s="118">
        <f>'جدول نتایج '!$FW$14</f>
        <v>0</v>
      </c>
      <c r="I57" s="118">
        <f>'جدول نتایج '!$FW$13</f>
        <v>0</v>
      </c>
      <c r="J57" s="91">
        <v>45</v>
      </c>
    </row>
    <row r="58" spans="1:10" s="119" customFormat="1" ht="12.75" customHeight="1" x14ac:dyDescent="0.3">
      <c r="A58" s="60" t="str">
        <f>'جدول نتایج '!$GB$39</f>
        <v/>
      </c>
      <c r="B58" s="60" t="str">
        <f>'جدول نتایج '!$GB$38</f>
        <v/>
      </c>
      <c r="C58" s="2" t="str">
        <f>'جدول نتایج '!$GC$37</f>
        <v/>
      </c>
      <c r="D58" s="60" t="str">
        <f>'جدول نتایج '!$GC$36</f>
        <v/>
      </c>
      <c r="E58" s="60">
        <f>'جدول نتایج '!$GA$17</f>
        <v>0</v>
      </c>
      <c r="F58" s="60">
        <f>'جدول نتایج '!$GA$16</f>
        <v>0</v>
      </c>
      <c r="G58" s="118">
        <f>'جدول نتایج '!$GA$15</f>
        <v>0</v>
      </c>
      <c r="H58" s="118">
        <f>'جدول نتایج '!$GA$14</f>
        <v>0</v>
      </c>
      <c r="I58" s="118">
        <f>'جدول نتایج '!$GA$13</f>
        <v>0</v>
      </c>
      <c r="J58" s="91">
        <v>46</v>
      </c>
    </row>
    <row r="59" spans="1:10" s="119" customFormat="1" ht="12.75" customHeight="1" x14ac:dyDescent="0.3">
      <c r="A59" s="60" t="str">
        <f>'جدول نتایج '!$GF$39</f>
        <v/>
      </c>
      <c r="B59" s="60" t="str">
        <f>'جدول نتایج '!$GF$38</f>
        <v/>
      </c>
      <c r="C59" s="2" t="str">
        <f>'جدول نتایج '!$GG$37</f>
        <v/>
      </c>
      <c r="D59" s="60" t="str">
        <f>'جدول نتایج '!$GG$36</f>
        <v/>
      </c>
      <c r="E59" s="60">
        <f>'جدول نتایج '!$GE$17</f>
        <v>0</v>
      </c>
      <c r="F59" s="60">
        <f>'جدول نتایج '!$GE$16</f>
        <v>0</v>
      </c>
      <c r="G59" s="118">
        <f>'جدول نتایج '!$GE$15</f>
        <v>0</v>
      </c>
      <c r="H59" s="118">
        <f>'جدول نتایج '!$GE$14</f>
        <v>0</v>
      </c>
      <c r="I59" s="118">
        <f>'جدول نتایج '!$GE$13</f>
        <v>0</v>
      </c>
      <c r="J59" s="91">
        <v>47</v>
      </c>
    </row>
    <row r="60" spans="1:10" s="119" customFormat="1" ht="12.75" customHeight="1" x14ac:dyDescent="0.3">
      <c r="A60" s="60" t="str">
        <f>'جدول نتایج '!$GJ$39</f>
        <v/>
      </c>
      <c r="B60" s="60" t="str">
        <f>'جدول نتایج '!$GJ$38</f>
        <v/>
      </c>
      <c r="C60" s="2" t="str">
        <f>'جدول نتایج '!$GK$37</f>
        <v/>
      </c>
      <c r="D60" s="60" t="str">
        <f>'جدول نتایج '!$GK$36</f>
        <v/>
      </c>
      <c r="E60" s="60">
        <f>'جدول نتایج '!$GI$17</f>
        <v>0</v>
      </c>
      <c r="F60" s="60">
        <f>'جدول نتایج '!$GI$16</f>
        <v>0</v>
      </c>
      <c r="G60" s="118">
        <f>'جدول نتایج '!$GI$15</f>
        <v>0</v>
      </c>
      <c r="H60" s="118">
        <f>'جدول نتایج '!$GI$14</f>
        <v>0</v>
      </c>
      <c r="I60" s="118">
        <f>'جدول نتایج '!$GI$13</f>
        <v>0</v>
      </c>
      <c r="J60" s="91">
        <v>48</v>
      </c>
    </row>
    <row r="61" spans="1:10" s="119" customFormat="1" ht="12.75" customHeight="1" x14ac:dyDescent="0.3">
      <c r="A61" s="60" t="str">
        <f>'جدول نتایج '!$GN$39</f>
        <v/>
      </c>
      <c r="B61" s="60" t="str">
        <f>'جدول نتایج '!$GN$38</f>
        <v/>
      </c>
      <c r="C61" s="2" t="str">
        <f>'جدول نتایج '!$GO$37</f>
        <v/>
      </c>
      <c r="D61" s="60" t="str">
        <f>'جدول نتایج '!$GO$36</f>
        <v/>
      </c>
      <c r="E61" s="60">
        <f>'جدول نتایج '!$GM$17</f>
        <v>0</v>
      </c>
      <c r="F61" s="60">
        <f>'جدول نتایج '!$GM$16</f>
        <v>0</v>
      </c>
      <c r="G61" s="118">
        <f>'جدول نتایج '!$GM$15</f>
        <v>0</v>
      </c>
      <c r="H61" s="118">
        <f>'جدول نتایج '!$GM$14</f>
        <v>0</v>
      </c>
      <c r="I61" s="118">
        <f>'جدول نتایج '!$GM$13</f>
        <v>0</v>
      </c>
      <c r="J61" s="91">
        <v>49</v>
      </c>
    </row>
    <row r="62" spans="1:10" s="119" customFormat="1" ht="12.75" customHeight="1" x14ac:dyDescent="0.3">
      <c r="A62" s="60" t="str">
        <f>'جدول نتایج '!$GR$39</f>
        <v/>
      </c>
      <c r="B62" s="60" t="str">
        <f>'جدول نتایج '!$GR$38</f>
        <v/>
      </c>
      <c r="C62" s="2" t="str">
        <f>'جدول نتایج '!$GS$37</f>
        <v/>
      </c>
      <c r="D62" s="60" t="str">
        <f>'جدول نتایج '!$GS$36</f>
        <v/>
      </c>
      <c r="E62" s="60">
        <f>'جدول نتایج '!$GQ$17</f>
        <v>0</v>
      </c>
      <c r="F62" s="60">
        <f>'جدول نتایج '!$GQ$16</f>
        <v>0</v>
      </c>
      <c r="G62" s="118">
        <f>'جدول نتایج '!$GQ$15</f>
        <v>0</v>
      </c>
      <c r="H62" s="118">
        <f>'جدول نتایج '!$GQ$14</f>
        <v>0</v>
      </c>
      <c r="I62" s="118">
        <f>'جدول نتایج '!$GQ$13</f>
        <v>0</v>
      </c>
      <c r="J62" s="91">
        <v>50</v>
      </c>
    </row>
    <row r="63" spans="1:10" s="119" customFormat="1" ht="24.75" customHeight="1" x14ac:dyDescent="0.3">
      <c r="A63" s="546" t="str">
        <f>A36</f>
        <v>(       )</v>
      </c>
      <c r="B63" s="546"/>
      <c r="C63" s="545" t="s">
        <v>148</v>
      </c>
      <c r="D63" s="545"/>
      <c r="E63" s="545"/>
      <c r="F63" s="52">
        <f>F36</f>
        <v>0</v>
      </c>
      <c r="G63" s="121" t="s">
        <v>147</v>
      </c>
      <c r="H63" s="120" t="str">
        <f>H36</f>
        <v>(       )</v>
      </c>
      <c r="I63" s="545" t="s">
        <v>146</v>
      </c>
      <c r="J63" s="545"/>
    </row>
    <row r="64" spans="1:10" s="119" customFormat="1" ht="12.75" customHeight="1" x14ac:dyDescent="0.3">
      <c r="A64" s="558" t="s">
        <v>171</v>
      </c>
      <c r="B64" s="558"/>
      <c r="C64" s="558"/>
      <c r="D64" s="558"/>
      <c r="E64" s="316"/>
      <c r="F64" s="558" t="s">
        <v>221</v>
      </c>
      <c r="G64" s="558"/>
      <c r="H64" s="662"/>
      <c r="I64" s="558" t="s">
        <v>174</v>
      </c>
      <c r="J64" s="558"/>
    </row>
    <row r="65" spans="1:10" s="119" customFormat="1" ht="12.75" customHeight="1" x14ac:dyDescent="0.3">
      <c r="A65" s="60" t="str">
        <f>'جدول نتایج '!$GV$39</f>
        <v/>
      </c>
      <c r="B65" s="60" t="str">
        <f>'جدول نتایج '!$GV$38</f>
        <v/>
      </c>
      <c r="C65" s="2" t="str">
        <f>'جدول نتایج '!$GW$37</f>
        <v/>
      </c>
      <c r="D65" s="60" t="str">
        <f>'جدول نتایج '!$GW$36</f>
        <v/>
      </c>
      <c r="E65" s="60">
        <f>'جدول نتایج '!$GU$17</f>
        <v>0</v>
      </c>
      <c r="F65" s="60">
        <f>'جدول نتایج '!$GU$16</f>
        <v>0</v>
      </c>
      <c r="G65" s="118">
        <f>'جدول نتایج '!$GU$15</f>
        <v>0</v>
      </c>
      <c r="H65" s="118">
        <f>'جدول نتایج '!$GU$14</f>
        <v>0</v>
      </c>
      <c r="I65" s="118">
        <f>'جدول نتایج '!$GU$13</f>
        <v>0</v>
      </c>
      <c r="J65" s="91">
        <v>51</v>
      </c>
    </row>
    <row r="66" spans="1:10" s="119" customFormat="1" ht="12.75" customHeight="1" x14ac:dyDescent="0.3">
      <c r="A66" s="60" t="str">
        <f>'جدول نتایج '!$GZ$39</f>
        <v/>
      </c>
      <c r="B66" s="60" t="str">
        <f>'جدول نتایج '!$GZ$38</f>
        <v/>
      </c>
      <c r="C66" s="2" t="str">
        <f>'جدول نتایج '!$HA$37</f>
        <v/>
      </c>
      <c r="D66" s="60" t="str">
        <f>'جدول نتایج '!$HA$36</f>
        <v/>
      </c>
      <c r="E66" s="60">
        <f>'جدول نتایج '!$GY$17</f>
        <v>0</v>
      </c>
      <c r="F66" s="60">
        <f>'جدول نتایج '!$GY$16</f>
        <v>0</v>
      </c>
      <c r="G66" s="118">
        <f>'جدول نتایج '!$GY$15</f>
        <v>0</v>
      </c>
      <c r="H66" s="118">
        <f>'جدول نتایج '!$GY$14</f>
        <v>0</v>
      </c>
      <c r="I66" s="118">
        <f>'جدول نتایج '!$GY$13</f>
        <v>0</v>
      </c>
      <c r="J66" s="91">
        <v>52</v>
      </c>
    </row>
    <row r="67" spans="1:10" s="119" customFormat="1" ht="12.75" customHeight="1" x14ac:dyDescent="0.3">
      <c r="A67" s="60" t="str">
        <f>'جدول نتایج '!$HD$39</f>
        <v/>
      </c>
      <c r="B67" s="60" t="str">
        <f>'جدول نتایج '!$HD$38</f>
        <v/>
      </c>
      <c r="C67" s="2" t="str">
        <f>'جدول نتایج '!$HE$37</f>
        <v/>
      </c>
      <c r="D67" s="60" t="str">
        <f>'جدول نتایج '!$HE$36</f>
        <v/>
      </c>
      <c r="E67" s="60">
        <f>'جدول نتایج '!$HC$17</f>
        <v>0</v>
      </c>
      <c r="F67" s="60">
        <f>'جدول نتایج '!$HC$16</f>
        <v>0</v>
      </c>
      <c r="G67" s="118">
        <f>'جدول نتایج '!$HC$15</f>
        <v>0</v>
      </c>
      <c r="H67" s="118">
        <f>'جدول نتایج '!$HC$14</f>
        <v>0</v>
      </c>
      <c r="I67" s="118">
        <f>'جدول نتایج '!$HC$13</f>
        <v>0</v>
      </c>
      <c r="J67" s="91">
        <v>53</v>
      </c>
    </row>
    <row r="68" spans="1:10" s="119" customFormat="1" ht="12.75" customHeight="1" x14ac:dyDescent="0.3">
      <c r="A68" s="60" t="str">
        <f>'جدول نتایج '!$HH$39</f>
        <v/>
      </c>
      <c r="B68" s="60" t="str">
        <f>'جدول نتایج '!$HH$38</f>
        <v/>
      </c>
      <c r="C68" s="2" t="str">
        <f>'جدول نتایج '!$HI$37</f>
        <v/>
      </c>
      <c r="D68" s="60" t="str">
        <f>'جدول نتایج '!$HI$36</f>
        <v/>
      </c>
      <c r="E68" s="60">
        <f>'جدول نتایج '!$HG$17</f>
        <v>0</v>
      </c>
      <c r="F68" s="60">
        <f>'جدول نتایج '!$HG$16</f>
        <v>0</v>
      </c>
      <c r="G68" s="118">
        <f>'جدول نتایج '!$HG$15</f>
        <v>0</v>
      </c>
      <c r="H68" s="118">
        <f>'جدول نتایج '!$HG$14</f>
        <v>0</v>
      </c>
      <c r="I68" s="118">
        <f>'جدول نتایج '!$HG$13</f>
        <v>0</v>
      </c>
      <c r="J68" s="91">
        <v>54</v>
      </c>
    </row>
    <row r="69" spans="1:10" s="119" customFormat="1" ht="12.75" customHeight="1" x14ac:dyDescent="0.3">
      <c r="A69" s="60" t="str">
        <f>'جدول نتایج '!$HL$39</f>
        <v/>
      </c>
      <c r="B69" s="60" t="str">
        <f>'جدول نتایج '!$HL$38</f>
        <v/>
      </c>
      <c r="C69" s="2" t="str">
        <f>'جدول نتایج '!$HM$37</f>
        <v/>
      </c>
      <c r="D69" s="60" t="str">
        <f>'جدول نتایج '!$HM$36</f>
        <v/>
      </c>
      <c r="E69" s="60">
        <f>'جدول نتایج '!$HK$17</f>
        <v>0</v>
      </c>
      <c r="F69" s="60">
        <f>'جدول نتایج '!$HK$16</f>
        <v>0</v>
      </c>
      <c r="G69" s="118">
        <f>'جدول نتایج '!$HK$15</f>
        <v>0</v>
      </c>
      <c r="H69" s="118">
        <f>'جدول نتایج '!$HK$14</f>
        <v>0</v>
      </c>
      <c r="I69" s="118">
        <f>'جدول نتایج '!$HK$13</f>
        <v>0</v>
      </c>
      <c r="J69" s="91">
        <v>55</v>
      </c>
    </row>
    <row r="70" spans="1:10" s="119" customFormat="1" ht="12.75" customHeight="1" x14ac:dyDescent="0.3">
      <c r="A70" s="60" t="str">
        <f>'جدول نتایج '!$HP$39</f>
        <v/>
      </c>
      <c r="B70" s="60" t="str">
        <f>'جدول نتایج '!$HP$38</f>
        <v/>
      </c>
      <c r="C70" s="2" t="str">
        <f>'جدول نتایج '!$HQ$37</f>
        <v/>
      </c>
      <c r="D70" s="60" t="str">
        <f>'جدول نتایج '!$HQ$36</f>
        <v/>
      </c>
      <c r="E70" s="60">
        <f>'جدول نتایج '!$HO$17</f>
        <v>0</v>
      </c>
      <c r="F70" s="60">
        <f>'جدول نتایج '!$HO$16</f>
        <v>0</v>
      </c>
      <c r="G70" s="118">
        <f>'جدول نتایج '!$HO$15</f>
        <v>0</v>
      </c>
      <c r="H70" s="118">
        <f>'جدول نتایج '!$HO$14</f>
        <v>0</v>
      </c>
      <c r="I70" s="118">
        <f>'جدول نتایج '!$HO$13</f>
        <v>0</v>
      </c>
      <c r="J70" s="91">
        <v>56</v>
      </c>
    </row>
    <row r="71" spans="1:10" s="119" customFormat="1" ht="12.75" customHeight="1" x14ac:dyDescent="0.3">
      <c r="A71" s="60" t="str">
        <f>'جدول نتایج '!$HT$39</f>
        <v/>
      </c>
      <c r="B71" s="60" t="str">
        <f>'جدول نتایج '!$HT$38</f>
        <v/>
      </c>
      <c r="C71" s="2" t="str">
        <f>'جدول نتایج '!$HU$37</f>
        <v/>
      </c>
      <c r="D71" s="60" t="str">
        <f>'جدول نتایج '!$HU$36</f>
        <v/>
      </c>
      <c r="E71" s="60">
        <f>'جدول نتایج '!$HS$17</f>
        <v>0</v>
      </c>
      <c r="F71" s="60">
        <f>'جدول نتایج '!$HS$16</f>
        <v>0</v>
      </c>
      <c r="G71" s="118">
        <f>'جدول نتایج '!$HS$15</f>
        <v>0</v>
      </c>
      <c r="H71" s="118">
        <f>'جدول نتایج '!$HS$14</f>
        <v>0</v>
      </c>
      <c r="I71" s="118">
        <f>'جدول نتایج '!$HS$13</f>
        <v>0</v>
      </c>
      <c r="J71" s="91">
        <v>57</v>
      </c>
    </row>
    <row r="72" spans="1:10" s="119" customFormat="1" ht="12.75" customHeight="1" x14ac:dyDescent="0.3">
      <c r="A72" s="60" t="str">
        <f>'جدول نتایج '!$HX$39</f>
        <v/>
      </c>
      <c r="B72" s="60" t="str">
        <f>'جدول نتایج '!$HX$38</f>
        <v/>
      </c>
      <c r="C72" s="2" t="str">
        <f>'جدول نتایج '!$HY$37</f>
        <v/>
      </c>
      <c r="D72" s="60" t="str">
        <f>'جدول نتایج '!$HY$36</f>
        <v/>
      </c>
      <c r="E72" s="60">
        <f>'جدول نتایج '!$HW$17</f>
        <v>0</v>
      </c>
      <c r="F72" s="60">
        <f>'جدول نتایج '!$HW$16</f>
        <v>0</v>
      </c>
      <c r="G72" s="118">
        <f>'جدول نتایج '!$HW$15</f>
        <v>0</v>
      </c>
      <c r="H72" s="118">
        <f>'جدول نتایج '!$HW$14</f>
        <v>0</v>
      </c>
      <c r="I72" s="118">
        <f>'جدول نتایج '!$HW$13</f>
        <v>0</v>
      </c>
      <c r="J72" s="91">
        <v>58</v>
      </c>
    </row>
    <row r="73" spans="1:10" s="119" customFormat="1" ht="12.75" customHeight="1" x14ac:dyDescent="0.3">
      <c r="A73" s="60" t="str">
        <f>'جدول نتایج '!$IB$39</f>
        <v/>
      </c>
      <c r="B73" s="60" t="str">
        <f>'جدول نتایج '!$IB$38</f>
        <v/>
      </c>
      <c r="C73" s="2" t="str">
        <f>'جدول نتایج '!$IC$37</f>
        <v/>
      </c>
      <c r="D73" s="60" t="str">
        <f>'جدول نتایج '!$IC$36</f>
        <v/>
      </c>
      <c r="E73" s="60">
        <f>'جدول نتایج '!$IA$17</f>
        <v>0</v>
      </c>
      <c r="F73" s="60">
        <f>'جدول نتایج '!$IA$16</f>
        <v>0</v>
      </c>
      <c r="G73" s="118">
        <f>'جدول نتایج '!$IA$15</f>
        <v>0</v>
      </c>
      <c r="H73" s="118">
        <f>'جدول نتایج '!$IA$14</f>
        <v>0</v>
      </c>
      <c r="I73" s="118">
        <f>'جدول نتایج '!$IA$13</f>
        <v>0</v>
      </c>
      <c r="J73" s="91">
        <v>59</v>
      </c>
    </row>
    <row r="74" spans="1:10" s="119" customFormat="1" ht="12.75" customHeight="1" x14ac:dyDescent="0.3">
      <c r="A74" s="60" t="str">
        <f>'جدول نتایج '!$IF$39</f>
        <v/>
      </c>
      <c r="B74" s="60" t="str">
        <f>'جدول نتایج '!$IF$38</f>
        <v/>
      </c>
      <c r="C74" s="2" t="str">
        <f>'جدول نتایج '!$IG$37</f>
        <v/>
      </c>
      <c r="D74" s="60" t="str">
        <f>'جدول نتایج '!$IG$36</f>
        <v/>
      </c>
      <c r="E74" s="60">
        <f>'جدول نتایج '!$IE$17</f>
        <v>0</v>
      </c>
      <c r="F74" s="60">
        <f>'جدول نتایج '!$IE$16</f>
        <v>0</v>
      </c>
      <c r="G74" s="118">
        <f>'جدول نتایج '!$IE$15</f>
        <v>0</v>
      </c>
      <c r="H74" s="118">
        <f>'جدول نتایج '!$IE$14</f>
        <v>0</v>
      </c>
      <c r="I74" s="118">
        <f>'جدول نتایج '!$IE$13</f>
        <v>0</v>
      </c>
      <c r="J74" s="91">
        <v>60</v>
      </c>
    </row>
    <row r="75" spans="1:10" s="119" customFormat="1" ht="12.75" customHeight="1" x14ac:dyDescent="0.3">
      <c r="A75" s="60" t="str">
        <f>'جدول نتایج '!$IJ$39</f>
        <v/>
      </c>
      <c r="B75" s="60" t="str">
        <f>'جدول نتایج '!$IJ$38</f>
        <v/>
      </c>
      <c r="C75" s="2" t="str">
        <f>'جدول نتایج '!$IK$37</f>
        <v/>
      </c>
      <c r="D75" s="60" t="str">
        <f>'جدول نتایج '!$IK$36</f>
        <v/>
      </c>
      <c r="E75" s="60">
        <f>'جدول نتایج '!$II$17</f>
        <v>0</v>
      </c>
      <c r="F75" s="60">
        <f>'جدول نتایج '!$II$16</f>
        <v>0</v>
      </c>
      <c r="G75" s="118">
        <f>'جدول نتایج '!$II$15</f>
        <v>0</v>
      </c>
      <c r="H75" s="118">
        <f>'جدول نتایج '!$II$14</f>
        <v>0</v>
      </c>
      <c r="I75" s="118">
        <f>'جدول نتایج '!$II$13</f>
        <v>0</v>
      </c>
      <c r="J75" s="91">
        <v>61</v>
      </c>
    </row>
    <row r="76" spans="1:10" s="119" customFormat="1" ht="12.75" customHeight="1" x14ac:dyDescent="0.3">
      <c r="A76" s="60" t="str">
        <f>'جدول نتایج '!$IN$39</f>
        <v/>
      </c>
      <c r="B76" s="60" t="str">
        <f>'جدول نتایج '!$IN$38</f>
        <v/>
      </c>
      <c r="C76" s="2" t="str">
        <f>'جدول نتایج '!$IO$37</f>
        <v/>
      </c>
      <c r="D76" s="60" t="str">
        <f>'جدول نتایج '!$IO$36</f>
        <v/>
      </c>
      <c r="E76" s="60">
        <f>'جدول نتایج '!$IM$17</f>
        <v>0</v>
      </c>
      <c r="F76" s="60">
        <f>'جدول نتایج '!$IM$16</f>
        <v>0</v>
      </c>
      <c r="G76" s="118">
        <f>'جدول نتایج '!$IM$15</f>
        <v>0</v>
      </c>
      <c r="H76" s="118">
        <f>'جدول نتایج '!$IM$14</f>
        <v>0</v>
      </c>
      <c r="I76" s="118">
        <f>'جدول نتایج '!$IM$13</f>
        <v>0</v>
      </c>
      <c r="J76" s="91">
        <v>62</v>
      </c>
    </row>
    <row r="77" spans="1:10" s="119" customFormat="1" ht="12.75" customHeight="1" x14ac:dyDescent="0.3">
      <c r="A77" s="60" t="str">
        <f>'جدول نتایج '!$IR$39</f>
        <v/>
      </c>
      <c r="B77" s="60" t="str">
        <f>'جدول نتایج '!$IR$38</f>
        <v/>
      </c>
      <c r="C77" s="2" t="str">
        <f>'جدول نتایج '!$IS$37</f>
        <v/>
      </c>
      <c r="D77" s="60" t="str">
        <f>'جدول نتایج '!$IS$36</f>
        <v/>
      </c>
      <c r="E77" s="60">
        <f>'جدول نتایج '!$IQ$17</f>
        <v>0</v>
      </c>
      <c r="F77" s="60">
        <f>'جدول نتایج '!$IQ$16</f>
        <v>0</v>
      </c>
      <c r="G77" s="118">
        <f>'جدول نتایج '!$IQ$15</f>
        <v>0</v>
      </c>
      <c r="H77" s="118">
        <f>'جدول نتایج '!$IQ$14</f>
        <v>0</v>
      </c>
      <c r="I77" s="118">
        <f>'جدول نتایج '!$IQ$13</f>
        <v>0</v>
      </c>
      <c r="J77" s="91">
        <v>63</v>
      </c>
    </row>
    <row r="78" spans="1:10" s="119" customFormat="1" ht="12.75" customHeight="1" x14ac:dyDescent="0.3">
      <c r="A78" s="60" t="str">
        <f>'جدول نتایج '!$IV$39</f>
        <v/>
      </c>
      <c r="B78" s="60" t="str">
        <f>'جدول نتایج '!$IV$38</f>
        <v/>
      </c>
      <c r="C78" s="2" t="str">
        <f>'جدول نتایج '!$IW$37</f>
        <v/>
      </c>
      <c r="D78" s="60" t="str">
        <f>'جدول نتایج '!$IW$36</f>
        <v/>
      </c>
      <c r="E78" s="60">
        <f>'جدول نتایج '!$IU$17</f>
        <v>0</v>
      </c>
      <c r="F78" s="60">
        <f>'جدول نتایج '!$IU$16</f>
        <v>0</v>
      </c>
      <c r="G78" s="118">
        <f>'جدول نتایج '!$IU$15</f>
        <v>0</v>
      </c>
      <c r="H78" s="118">
        <f>'جدول نتایج '!$IU$14</f>
        <v>0</v>
      </c>
      <c r="I78" s="118">
        <f>'جدول نتایج '!$IU$13</f>
        <v>0</v>
      </c>
      <c r="J78" s="91">
        <v>64</v>
      </c>
    </row>
    <row r="79" spans="1:10" s="119" customFormat="1" ht="12.75" customHeight="1" x14ac:dyDescent="0.3">
      <c r="A79" s="60" t="str">
        <f>'جدول نتایج '!$IZ$39</f>
        <v/>
      </c>
      <c r="B79" s="60" t="str">
        <f>'جدول نتایج '!$IZ$38</f>
        <v/>
      </c>
      <c r="C79" s="2" t="str">
        <f>'جدول نتایج '!$JA$37</f>
        <v/>
      </c>
      <c r="D79" s="60" t="str">
        <f>'جدول نتایج '!$JA$36</f>
        <v/>
      </c>
      <c r="E79" s="60">
        <f>'جدول نتایج '!$IY$17</f>
        <v>0</v>
      </c>
      <c r="F79" s="60">
        <f>'جدول نتایج '!$IY$16</f>
        <v>0</v>
      </c>
      <c r="G79" s="118">
        <f>'جدول نتایج '!$IY$15</f>
        <v>0</v>
      </c>
      <c r="H79" s="118">
        <f>'جدول نتایج '!$IY$14</f>
        <v>0</v>
      </c>
      <c r="I79" s="118">
        <f>'جدول نتایج '!$IY$13</f>
        <v>0</v>
      </c>
      <c r="J79" s="91">
        <v>65</v>
      </c>
    </row>
    <row r="80" spans="1:10" s="119" customFormat="1" ht="12.75" customHeight="1" x14ac:dyDescent="0.3">
      <c r="A80" s="60" t="str">
        <f>'جدول نتایج '!$JD$39</f>
        <v/>
      </c>
      <c r="B80" s="60" t="str">
        <f>'جدول نتایج '!$JD$38</f>
        <v/>
      </c>
      <c r="C80" s="2" t="str">
        <f>'جدول نتایج '!$JE$37</f>
        <v/>
      </c>
      <c r="D80" s="60" t="str">
        <f>'جدول نتایج '!$JE$36</f>
        <v/>
      </c>
      <c r="E80" s="60">
        <f>'جدول نتایج '!$JC$17</f>
        <v>0</v>
      </c>
      <c r="F80" s="60">
        <f>'جدول نتایج '!$JC$16</f>
        <v>0</v>
      </c>
      <c r="G80" s="118">
        <f>'جدول نتایج '!$JC$15</f>
        <v>0</v>
      </c>
      <c r="H80" s="118">
        <f>'جدول نتایج '!$JC$14</f>
        <v>0</v>
      </c>
      <c r="I80" s="118">
        <f>'جدول نتایج '!$JC$13</f>
        <v>0</v>
      </c>
      <c r="J80" s="91">
        <v>66</v>
      </c>
    </row>
    <row r="81" spans="1:10" s="119" customFormat="1" ht="12.75" customHeight="1" x14ac:dyDescent="0.3">
      <c r="A81" s="60" t="str">
        <f>'جدول نتایج '!$JH$39</f>
        <v/>
      </c>
      <c r="B81" s="60" t="str">
        <f>'جدول نتایج '!$JH$38</f>
        <v/>
      </c>
      <c r="C81" s="2" t="str">
        <f>'جدول نتایج '!$JI$37</f>
        <v/>
      </c>
      <c r="D81" s="60" t="str">
        <f>'جدول نتایج '!$JI$36</f>
        <v/>
      </c>
      <c r="E81" s="60">
        <f>'جدول نتایج '!$JG$17</f>
        <v>0</v>
      </c>
      <c r="F81" s="60">
        <f>'جدول نتایج '!$JG$16</f>
        <v>0</v>
      </c>
      <c r="G81" s="118">
        <f>'جدول نتایج '!$JG$15</f>
        <v>0</v>
      </c>
      <c r="H81" s="118">
        <f>'جدول نتایج '!$JG$14</f>
        <v>0</v>
      </c>
      <c r="I81" s="118">
        <f>'جدول نتایج '!$JG$13</f>
        <v>0</v>
      </c>
      <c r="J81" s="91">
        <v>67</v>
      </c>
    </row>
    <row r="82" spans="1:10" s="119" customFormat="1" ht="12.75" customHeight="1" x14ac:dyDescent="0.3">
      <c r="A82" s="60" t="str">
        <f>'جدول نتایج '!$JL$39</f>
        <v/>
      </c>
      <c r="B82" s="60" t="str">
        <f>'جدول نتایج '!$JL$38</f>
        <v/>
      </c>
      <c r="C82" s="2" t="str">
        <f>'جدول نتایج '!$JM$37</f>
        <v/>
      </c>
      <c r="D82" s="60" t="str">
        <f>'جدول نتایج '!$JM$36</f>
        <v/>
      </c>
      <c r="E82" s="60">
        <f>'جدول نتایج '!$JK$17</f>
        <v>0</v>
      </c>
      <c r="F82" s="60">
        <f>'جدول نتایج '!$JK$16</f>
        <v>0</v>
      </c>
      <c r="G82" s="118">
        <f>'جدول نتایج '!$JK$15</f>
        <v>0</v>
      </c>
      <c r="H82" s="118">
        <f>'جدول نتایج '!$JK$14</f>
        <v>0</v>
      </c>
      <c r="I82" s="118">
        <f>'جدول نتایج '!$JK$13</f>
        <v>0</v>
      </c>
      <c r="J82" s="91">
        <v>68</v>
      </c>
    </row>
    <row r="83" spans="1:10" s="119" customFormat="1" ht="12.75" customHeight="1" x14ac:dyDescent="0.3">
      <c r="A83" s="60" t="str">
        <f>'جدول نتایج '!$JP$39</f>
        <v/>
      </c>
      <c r="B83" s="60" t="str">
        <f>'جدول نتایج '!$JP$38</f>
        <v/>
      </c>
      <c r="C83" s="2" t="str">
        <f>'جدول نتایج '!$JQ$37</f>
        <v/>
      </c>
      <c r="D83" s="60" t="str">
        <f>'جدول نتایج '!$JQ$36</f>
        <v/>
      </c>
      <c r="E83" s="60">
        <f>'جدول نتایج '!$JO$17</f>
        <v>0</v>
      </c>
      <c r="F83" s="60">
        <f>'جدول نتایج '!$JO$16</f>
        <v>0</v>
      </c>
      <c r="G83" s="118">
        <f>'جدول نتایج '!$JO$15</f>
        <v>0</v>
      </c>
      <c r="H83" s="118">
        <f>'جدول نتایج '!$JO$14</f>
        <v>0</v>
      </c>
      <c r="I83" s="118">
        <f>'جدول نتایج '!$JO$13</f>
        <v>0</v>
      </c>
      <c r="J83" s="91">
        <v>69</v>
      </c>
    </row>
    <row r="84" spans="1:10" s="119" customFormat="1" ht="12.75" customHeight="1" x14ac:dyDescent="0.3">
      <c r="A84" s="60" t="str">
        <f>'جدول نتایج '!$JT$39</f>
        <v/>
      </c>
      <c r="B84" s="60" t="str">
        <f>'جدول نتایج '!$JT$38</f>
        <v/>
      </c>
      <c r="C84" s="2" t="str">
        <f>'جدول نتایج '!$JU$37</f>
        <v/>
      </c>
      <c r="D84" s="60" t="str">
        <f>'جدول نتایج '!$JU$36</f>
        <v/>
      </c>
      <c r="E84" s="60">
        <f>'جدول نتایج '!$JS$17</f>
        <v>0</v>
      </c>
      <c r="F84" s="60">
        <f>'جدول نتایج '!$JS$16</f>
        <v>0</v>
      </c>
      <c r="G84" s="118">
        <f>'جدول نتایج '!$JS$15</f>
        <v>0</v>
      </c>
      <c r="H84" s="118">
        <f>'جدول نتایج '!$JS$14</f>
        <v>0</v>
      </c>
      <c r="I84" s="118">
        <f>'جدول نتایج '!$JS$13</f>
        <v>0</v>
      </c>
      <c r="J84" s="91">
        <v>70</v>
      </c>
    </row>
    <row r="85" spans="1:10" s="119" customFormat="1" ht="12.75" customHeight="1" x14ac:dyDescent="0.3">
      <c r="A85" s="60" t="str">
        <f>'جدول نتایج '!$JX$39</f>
        <v/>
      </c>
      <c r="B85" s="60" t="str">
        <f>'جدول نتایج '!$JX$38</f>
        <v/>
      </c>
      <c r="C85" s="2" t="str">
        <f>'جدول نتایج '!$JY$37</f>
        <v/>
      </c>
      <c r="D85" s="60" t="str">
        <f>'جدول نتایج '!$JY$36</f>
        <v/>
      </c>
      <c r="E85" s="60">
        <f>'جدول نتایج '!$JW$17</f>
        <v>0</v>
      </c>
      <c r="F85" s="60">
        <f>'جدول نتایج '!$JW$16</f>
        <v>0</v>
      </c>
      <c r="G85" s="118">
        <f>'جدول نتایج '!$JW$15</f>
        <v>0</v>
      </c>
      <c r="H85" s="118">
        <f>'جدول نتایج '!$JW$14</f>
        <v>0</v>
      </c>
      <c r="I85" s="118">
        <f>'جدول نتایج '!$JW$13</f>
        <v>0</v>
      </c>
      <c r="J85" s="91">
        <v>71</v>
      </c>
    </row>
    <row r="86" spans="1:10" s="119" customFormat="1" ht="12.75" customHeight="1" x14ac:dyDescent="0.3">
      <c r="A86" s="60" t="str">
        <f>'جدول نتایج '!$KB$39</f>
        <v/>
      </c>
      <c r="B86" s="60" t="str">
        <f>'جدول نتایج '!$KB$38</f>
        <v/>
      </c>
      <c r="C86" s="2" t="str">
        <f>'جدول نتایج '!$KC$37</f>
        <v/>
      </c>
      <c r="D86" s="60" t="str">
        <f>'جدول نتایج '!$KC$36</f>
        <v/>
      </c>
      <c r="E86" s="60">
        <f>'جدول نتایج '!$KA$17</f>
        <v>0</v>
      </c>
      <c r="F86" s="60">
        <f>'جدول نتایج '!$KA$16</f>
        <v>0</v>
      </c>
      <c r="G86" s="118">
        <f>'جدول نتایج '!$KA$15</f>
        <v>0</v>
      </c>
      <c r="H86" s="118">
        <f>'جدول نتایج '!$KA$14</f>
        <v>0</v>
      </c>
      <c r="I86" s="118">
        <f>'جدول نتایج '!$KA$13</f>
        <v>0</v>
      </c>
      <c r="J86" s="91">
        <v>72</v>
      </c>
    </row>
    <row r="87" spans="1:10" s="119" customFormat="1" ht="12.75" customHeight="1" x14ac:dyDescent="0.3">
      <c r="A87" s="60" t="str">
        <f>'جدول نتایج '!$KF$39</f>
        <v/>
      </c>
      <c r="B87" s="60" t="str">
        <f>'جدول نتایج '!$KF$38</f>
        <v/>
      </c>
      <c r="C87" s="2" t="str">
        <f>'جدول نتایج '!$KG$37</f>
        <v/>
      </c>
      <c r="D87" s="60" t="str">
        <f>'جدول نتایج '!$KG$36</f>
        <v/>
      </c>
      <c r="E87" s="60">
        <f>'جدول نتایج '!$KE$17</f>
        <v>0</v>
      </c>
      <c r="F87" s="60">
        <f>'جدول نتایج '!$KE$16</f>
        <v>0</v>
      </c>
      <c r="G87" s="118">
        <f>'جدول نتایج '!$KE$15</f>
        <v>0</v>
      </c>
      <c r="H87" s="118">
        <f>'جدول نتایج '!$KE$14</f>
        <v>0</v>
      </c>
      <c r="I87" s="118">
        <f>'جدول نتایج '!$KE$13</f>
        <v>0</v>
      </c>
      <c r="J87" s="91">
        <v>73</v>
      </c>
    </row>
    <row r="88" spans="1:10" s="119" customFormat="1" ht="12.75" customHeight="1" x14ac:dyDescent="0.3">
      <c r="A88" s="60" t="str">
        <f>'جدول نتایج '!$KJ$39</f>
        <v/>
      </c>
      <c r="B88" s="60" t="str">
        <f>'جدول نتایج '!$KJ$38</f>
        <v/>
      </c>
      <c r="C88" s="2" t="str">
        <f>'جدول نتایج '!$KK$37</f>
        <v/>
      </c>
      <c r="D88" s="60" t="str">
        <f>'جدول نتایج '!$KK$36</f>
        <v/>
      </c>
      <c r="E88" s="60">
        <f>'جدول نتایج '!$KI$17</f>
        <v>0</v>
      </c>
      <c r="F88" s="60">
        <f>'جدول نتایج '!$KI$16</f>
        <v>0</v>
      </c>
      <c r="G88" s="118">
        <f>'جدول نتایج '!$KI$15</f>
        <v>0</v>
      </c>
      <c r="H88" s="118">
        <f>'جدول نتایج '!$KI$14</f>
        <v>0</v>
      </c>
      <c r="I88" s="118">
        <f>'جدول نتایج '!$KI$13</f>
        <v>0</v>
      </c>
      <c r="J88" s="91">
        <v>74</v>
      </c>
    </row>
    <row r="89" spans="1:10" s="119" customFormat="1" ht="12.75" customHeight="1" x14ac:dyDescent="0.3">
      <c r="A89" s="60" t="str">
        <f>'جدول نتایج '!$KN$39</f>
        <v/>
      </c>
      <c r="B89" s="60" t="str">
        <f>'جدول نتایج '!$KN$38</f>
        <v/>
      </c>
      <c r="C89" s="2" t="str">
        <f>'جدول نتایج '!$KO$37</f>
        <v/>
      </c>
      <c r="D89" s="60" t="str">
        <f>'جدول نتایج '!$KO$36</f>
        <v/>
      </c>
      <c r="E89" s="60">
        <f>'جدول نتایج '!$KM$17</f>
        <v>0</v>
      </c>
      <c r="F89" s="60">
        <f>'جدول نتایج '!$KM$16</f>
        <v>0</v>
      </c>
      <c r="G89" s="118">
        <f>'جدول نتایج '!$KM$15</f>
        <v>0</v>
      </c>
      <c r="H89" s="118">
        <f>'جدول نتایج '!$KM$14</f>
        <v>0</v>
      </c>
      <c r="I89" s="118">
        <f>'جدول نتایج '!$KM$13</f>
        <v>0</v>
      </c>
      <c r="J89" s="91">
        <v>75</v>
      </c>
    </row>
    <row r="90" spans="1:10" s="119" customFormat="1" ht="27.75" customHeight="1" x14ac:dyDescent="0.3">
      <c r="A90" s="546" t="str">
        <f>A36</f>
        <v>(       )</v>
      </c>
      <c r="B90" s="546"/>
      <c r="C90" s="545" t="s">
        <v>148</v>
      </c>
      <c r="D90" s="545"/>
      <c r="E90" s="545"/>
      <c r="F90" s="52">
        <f>F36</f>
        <v>0</v>
      </c>
      <c r="G90" s="121" t="s">
        <v>147</v>
      </c>
      <c r="H90" s="120" t="str">
        <f>H36</f>
        <v>(       )</v>
      </c>
      <c r="I90" s="545" t="s">
        <v>146</v>
      </c>
      <c r="J90" s="545"/>
    </row>
    <row r="91" spans="1:10" s="119" customFormat="1" ht="12.75" customHeight="1" x14ac:dyDescent="0.3">
      <c r="A91" s="558" t="s">
        <v>171</v>
      </c>
      <c r="B91" s="558"/>
      <c r="C91" s="558"/>
      <c r="D91" s="558"/>
      <c r="E91" s="316"/>
      <c r="F91" s="558" t="s">
        <v>221</v>
      </c>
      <c r="G91" s="558"/>
      <c r="H91" s="662"/>
      <c r="I91" s="558" t="s">
        <v>174</v>
      </c>
      <c r="J91" s="558"/>
    </row>
    <row r="92" spans="1:10" s="119" customFormat="1" ht="12.75" customHeight="1" x14ac:dyDescent="0.3">
      <c r="A92" s="60" t="str">
        <f>'جدول نتایج '!$KR$39</f>
        <v/>
      </c>
      <c r="B92" s="60" t="str">
        <f>'جدول نتایج '!$KR$38</f>
        <v/>
      </c>
      <c r="C92" s="2" t="str">
        <f>'جدول نتایج '!$KS$37</f>
        <v/>
      </c>
      <c r="D92" s="60" t="str">
        <f>'جدول نتایج '!$KS$36</f>
        <v/>
      </c>
      <c r="E92" s="60">
        <f>'جدول نتایج '!$KQ$17</f>
        <v>0</v>
      </c>
      <c r="F92" s="60">
        <f>'جدول نتایج '!$KQ$16</f>
        <v>0</v>
      </c>
      <c r="G92" s="118">
        <f>'جدول نتایج '!$KQ$15</f>
        <v>0</v>
      </c>
      <c r="H92" s="118">
        <f>'جدول نتایج '!$KQ$14</f>
        <v>0</v>
      </c>
      <c r="I92" s="118">
        <f>'جدول نتایج '!$KQ$13</f>
        <v>0</v>
      </c>
      <c r="J92" s="91">
        <v>76</v>
      </c>
    </row>
    <row r="93" spans="1:10" s="119" customFormat="1" ht="12.75" customHeight="1" x14ac:dyDescent="0.3">
      <c r="A93" s="60" t="str">
        <f>'جدول نتایج '!$KV$39</f>
        <v/>
      </c>
      <c r="B93" s="60" t="str">
        <f>'جدول نتایج '!$KV$38</f>
        <v/>
      </c>
      <c r="C93" s="2" t="str">
        <f>'جدول نتایج '!$KW$37</f>
        <v/>
      </c>
      <c r="D93" s="60" t="str">
        <f>'جدول نتایج '!$KW$36</f>
        <v/>
      </c>
      <c r="E93" s="60">
        <f>'جدول نتایج '!$KU$17</f>
        <v>0</v>
      </c>
      <c r="F93" s="60">
        <f>'جدول نتایج '!$KU$16</f>
        <v>0</v>
      </c>
      <c r="G93" s="118">
        <f>'جدول نتایج '!$KU$15</f>
        <v>0</v>
      </c>
      <c r="H93" s="118">
        <f>'جدول نتایج '!$KU$14</f>
        <v>0</v>
      </c>
      <c r="I93" s="118">
        <f>'جدول نتایج '!$KU$13</f>
        <v>0</v>
      </c>
      <c r="J93" s="91">
        <v>77</v>
      </c>
    </row>
    <row r="94" spans="1:10" s="119" customFormat="1" ht="12.75" customHeight="1" x14ac:dyDescent="0.3">
      <c r="A94" s="60" t="str">
        <f>'جدول نتایج '!$KZ$39</f>
        <v/>
      </c>
      <c r="B94" s="60" t="str">
        <f>'جدول نتایج '!$KZ$38</f>
        <v/>
      </c>
      <c r="C94" s="2" t="str">
        <f>'جدول نتایج '!$LA$37</f>
        <v/>
      </c>
      <c r="D94" s="60" t="str">
        <f>'جدول نتایج '!$LA$36</f>
        <v/>
      </c>
      <c r="E94" s="60">
        <f>'جدول نتایج '!$KY$17</f>
        <v>0</v>
      </c>
      <c r="F94" s="60">
        <f>'جدول نتایج '!$KY$16</f>
        <v>0</v>
      </c>
      <c r="G94" s="118">
        <f>'جدول نتایج '!$KY$15</f>
        <v>0</v>
      </c>
      <c r="H94" s="118">
        <f>'جدول نتایج '!$KY$14</f>
        <v>0</v>
      </c>
      <c r="I94" s="118">
        <f>'جدول نتایج '!$KY$13</f>
        <v>0</v>
      </c>
      <c r="J94" s="91">
        <v>78</v>
      </c>
    </row>
    <row r="95" spans="1:10" s="119" customFormat="1" ht="12.75" customHeight="1" x14ac:dyDescent="0.3">
      <c r="A95" s="60" t="str">
        <f>'جدول نتایج '!$LD$39</f>
        <v/>
      </c>
      <c r="B95" s="60" t="str">
        <f>'جدول نتایج '!$LD$38</f>
        <v/>
      </c>
      <c r="C95" s="2" t="str">
        <f>'جدول نتایج '!$LE$37</f>
        <v/>
      </c>
      <c r="D95" s="60" t="str">
        <f>'جدول نتایج '!$LE$36</f>
        <v/>
      </c>
      <c r="E95" s="60">
        <f>'جدول نتایج '!$LC$17</f>
        <v>0</v>
      </c>
      <c r="F95" s="60">
        <f>'جدول نتایج '!$LC$16</f>
        <v>0</v>
      </c>
      <c r="G95" s="118">
        <f>'جدول نتایج '!$LC$15</f>
        <v>0</v>
      </c>
      <c r="H95" s="118">
        <f>'جدول نتایج '!$LC$14</f>
        <v>0</v>
      </c>
      <c r="I95" s="118">
        <f>'جدول نتایج '!$LC$13</f>
        <v>0</v>
      </c>
      <c r="J95" s="91">
        <v>79</v>
      </c>
    </row>
    <row r="96" spans="1:10" s="119" customFormat="1" ht="12.75" customHeight="1" x14ac:dyDescent="0.3">
      <c r="A96" s="60" t="str">
        <f>'جدول نتایج '!$LH$39</f>
        <v/>
      </c>
      <c r="B96" s="60" t="str">
        <f>'جدول نتایج '!$LH$38</f>
        <v/>
      </c>
      <c r="C96" s="2" t="str">
        <f>'جدول نتایج '!$LI$37</f>
        <v/>
      </c>
      <c r="D96" s="60" t="str">
        <f>'جدول نتایج '!$LI$36</f>
        <v/>
      </c>
      <c r="E96" s="60">
        <f>'جدول نتایج '!$LG$17</f>
        <v>0</v>
      </c>
      <c r="F96" s="60">
        <f>'جدول نتایج '!$LG$16</f>
        <v>0</v>
      </c>
      <c r="G96" s="118">
        <f>'جدول نتایج '!$LG$15</f>
        <v>0</v>
      </c>
      <c r="H96" s="118">
        <f>'جدول نتایج '!$LG$14</f>
        <v>0</v>
      </c>
      <c r="I96" s="118">
        <f>'جدول نتایج '!$LG$13</f>
        <v>0</v>
      </c>
      <c r="J96" s="91">
        <v>80</v>
      </c>
    </row>
    <row r="97" spans="1:10" s="119" customFormat="1" ht="12.75" customHeight="1" x14ac:dyDescent="0.3">
      <c r="A97" s="60" t="str">
        <f>'جدول نتایج '!$LL$39</f>
        <v/>
      </c>
      <c r="B97" s="60" t="str">
        <f>'جدول نتایج '!$LL$38</f>
        <v/>
      </c>
      <c r="C97" s="2" t="str">
        <f>'جدول نتایج '!$LM$37</f>
        <v/>
      </c>
      <c r="D97" s="60" t="str">
        <f>'جدول نتایج '!$LM$36</f>
        <v/>
      </c>
      <c r="E97" s="60">
        <f>'جدول نتایج '!$LK$17</f>
        <v>0</v>
      </c>
      <c r="F97" s="60">
        <f>'جدول نتایج '!$LK$16</f>
        <v>0</v>
      </c>
      <c r="G97" s="118">
        <f>'جدول نتایج '!$LK$15</f>
        <v>0</v>
      </c>
      <c r="H97" s="118">
        <f>'جدول نتایج '!$LK$14</f>
        <v>0</v>
      </c>
      <c r="I97" s="118">
        <f>'جدول نتایج '!$LK$13</f>
        <v>0</v>
      </c>
      <c r="J97" s="91">
        <v>81</v>
      </c>
    </row>
    <row r="98" spans="1:10" s="119" customFormat="1" ht="12.75" customHeight="1" x14ac:dyDescent="0.3">
      <c r="A98" s="99" t="str">
        <f>'جدول نتایج '!$LP$39</f>
        <v/>
      </c>
      <c r="B98" s="99" t="str">
        <f>'جدول نتایج '!$LP$38</f>
        <v/>
      </c>
      <c r="C98" s="56" t="str">
        <f>'جدول نتایج '!$LQ$37</f>
        <v/>
      </c>
      <c r="D98" s="99" t="str">
        <f>'جدول نتایج '!$LQ$36</f>
        <v/>
      </c>
      <c r="E98" s="99">
        <f>'جدول نتایج '!$LO$17</f>
        <v>0</v>
      </c>
      <c r="F98" s="99">
        <f>'جدول نتایج '!$LO$16</f>
        <v>0</v>
      </c>
      <c r="G98" s="98">
        <f>'جدول نتایج '!$LO$15</f>
        <v>0</v>
      </c>
      <c r="H98" s="98">
        <f>'جدول نتایج '!$LO$14</f>
        <v>0</v>
      </c>
      <c r="I98" s="98">
        <f>'جدول نتایج '!$LO$13</f>
        <v>0</v>
      </c>
      <c r="J98" s="91">
        <v>82</v>
      </c>
    </row>
    <row r="99" spans="1:10" ht="12.75" customHeight="1" x14ac:dyDescent="0.3">
      <c r="A99" s="99" t="str">
        <f>'جدول نتایج '!$LT$39</f>
        <v/>
      </c>
      <c r="B99" s="99" t="str">
        <f>'جدول نتایج '!$LT$38</f>
        <v/>
      </c>
      <c r="C99" s="56" t="str">
        <f>'جدول نتایج '!$LU$37</f>
        <v/>
      </c>
      <c r="D99" s="99" t="str">
        <f>'جدول نتایج '!$LU$36</f>
        <v/>
      </c>
      <c r="E99" s="99">
        <f>'جدول نتایج '!$LS$17</f>
        <v>0</v>
      </c>
      <c r="F99" s="99">
        <f>'جدول نتایج '!$LS$16</f>
        <v>0</v>
      </c>
      <c r="G99" s="98">
        <f>'جدول نتایج '!$LS$15</f>
        <v>0</v>
      </c>
      <c r="H99" s="98">
        <f>'جدول نتایج '!$LS$14</f>
        <v>0</v>
      </c>
      <c r="I99" s="98">
        <f>'جدول نتایج '!$LS$13</f>
        <v>0</v>
      </c>
      <c r="J99" s="91">
        <v>83</v>
      </c>
    </row>
    <row r="100" spans="1:10" ht="12.75" customHeight="1" x14ac:dyDescent="0.3">
      <c r="A100" s="99" t="str">
        <f>'جدول نتایج '!$LX$39</f>
        <v/>
      </c>
      <c r="B100" s="99" t="str">
        <f>'جدول نتایج '!$LX$38</f>
        <v/>
      </c>
      <c r="C100" s="56" t="str">
        <f>'جدول نتایج '!$LY$37</f>
        <v/>
      </c>
      <c r="D100" s="99" t="str">
        <f>'جدول نتایج '!$LY$36</f>
        <v/>
      </c>
      <c r="E100" s="99">
        <f>'جدول نتایج '!$LW$17</f>
        <v>0</v>
      </c>
      <c r="F100" s="99">
        <f>'جدول نتایج '!$LW$16</f>
        <v>0</v>
      </c>
      <c r="G100" s="98">
        <f>'جدول نتایج '!$LW$15</f>
        <v>0</v>
      </c>
      <c r="H100" s="98">
        <f>'جدول نتایج '!$LW$14</f>
        <v>0</v>
      </c>
      <c r="I100" s="98">
        <f>'جدول نتایج '!$LW$13</f>
        <v>0</v>
      </c>
      <c r="J100" s="91">
        <v>84</v>
      </c>
    </row>
    <row r="101" spans="1:10" ht="12.75" customHeight="1" x14ac:dyDescent="0.3">
      <c r="A101" s="99" t="str">
        <f>'جدول نتایج '!$MB$39</f>
        <v/>
      </c>
      <c r="B101" s="99" t="str">
        <f>'جدول نتایج '!$MB$38</f>
        <v/>
      </c>
      <c r="C101" s="56" t="str">
        <f>'جدول نتایج '!$MC$37</f>
        <v/>
      </c>
      <c r="D101" s="99" t="str">
        <f>'جدول نتایج '!$MC$36</f>
        <v/>
      </c>
      <c r="E101" s="99">
        <f>'جدول نتایج '!$MA$17</f>
        <v>0</v>
      </c>
      <c r="F101" s="99">
        <f>'جدول نتایج '!$MA$16</f>
        <v>0</v>
      </c>
      <c r="G101" s="98">
        <f>'جدول نتایج '!$MA$15</f>
        <v>0</v>
      </c>
      <c r="H101" s="98">
        <f>'جدول نتایج '!$MA$14</f>
        <v>0</v>
      </c>
      <c r="I101" s="98">
        <f>'جدول نتایج '!$MA$13</f>
        <v>0</v>
      </c>
      <c r="J101" s="91">
        <v>85</v>
      </c>
    </row>
    <row r="102" spans="1:10" ht="12.75" customHeight="1" x14ac:dyDescent="0.3">
      <c r="A102" s="99" t="str">
        <f>'جدول نتایج '!$MF$39</f>
        <v/>
      </c>
      <c r="B102" s="99" t="str">
        <f>'جدول نتایج '!$MF$38</f>
        <v/>
      </c>
      <c r="C102" s="56" t="str">
        <f>'جدول نتایج '!$MG$37</f>
        <v/>
      </c>
      <c r="D102" s="99" t="str">
        <f>'جدول نتایج '!$MG$36</f>
        <v/>
      </c>
      <c r="E102" s="99">
        <f>'جدول نتایج '!$ME$17</f>
        <v>0</v>
      </c>
      <c r="F102" s="99">
        <f>'جدول نتایج '!$ME$16</f>
        <v>0</v>
      </c>
      <c r="G102" s="98">
        <f>'جدول نتایج '!$ME$15</f>
        <v>0</v>
      </c>
      <c r="H102" s="98">
        <f>'جدول نتایج '!$ME$14</f>
        <v>0</v>
      </c>
      <c r="I102" s="98">
        <f>'جدول نتایج '!$ME$13</f>
        <v>0</v>
      </c>
      <c r="J102" s="91">
        <v>86</v>
      </c>
    </row>
    <row r="103" spans="1:10" ht="12.75" customHeight="1" x14ac:dyDescent="0.3">
      <c r="A103" s="99" t="str">
        <f>'جدول نتایج '!$MJ$39</f>
        <v/>
      </c>
      <c r="B103" s="99" t="str">
        <f>'جدول نتایج '!$MJ$38</f>
        <v/>
      </c>
      <c r="C103" s="56" t="str">
        <f>'جدول نتایج '!$MK$37</f>
        <v/>
      </c>
      <c r="D103" s="99" t="str">
        <f>'جدول نتایج '!$MK$36</f>
        <v/>
      </c>
      <c r="E103" s="99">
        <f>'جدول نتایج '!$MI$17</f>
        <v>0</v>
      </c>
      <c r="F103" s="99">
        <f>'جدول نتایج '!$MI$16</f>
        <v>0</v>
      </c>
      <c r="G103" s="98">
        <f>'جدول نتایج '!$MI$15</f>
        <v>0</v>
      </c>
      <c r="H103" s="98">
        <f>'جدول نتایج '!$MI$14</f>
        <v>0</v>
      </c>
      <c r="I103" s="98">
        <f>'جدول نتایج '!$MI$13</f>
        <v>0</v>
      </c>
      <c r="J103" s="91">
        <v>87</v>
      </c>
    </row>
    <row r="104" spans="1:10" ht="12.75" customHeight="1" x14ac:dyDescent="0.3">
      <c r="A104" s="99" t="str">
        <f>'جدول نتایج '!$MN$39</f>
        <v/>
      </c>
      <c r="B104" s="99" t="str">
        <f>'جدول نتایج '!$MN$38</f>
        <v/>
      </c>
      <c r="C104" s="56" t="str">
        <f>'جدول نتایج '!$MO$37</f>
        <v/>
      </c>
      <c r="D104" s="99" t="str">
        <f>'جدول نتایج '!$MO$36</f>
        <v/>
      </c>
      <c r="E104" s="99">
        <f>'جدول نتایج '!$MM$17</f>
        <v>0</v>
      </c>
      <c r="F104" s="99">
        <f>'جدول نتایج '!$MM$16</f>
        <v>0</v>
      </c>
      <c r="G104" s="98">
        <f>'جدول نتایج '!$MM$15</f>
        <v>0</v>
      </c>
      <c r="H104" s="98">
        <f>'جدول نتایج '!$MM$14</f>
        <v>0</v>
      </c>
      <c r="I104" s="98">
        <f>'جدول نتایج '!$MM$13</f>
        <v>0</v>
      </c>
      <c r="J104" s="91">
        <v>88</v>
      </c>
    </row>
    <row r="105" spans="1:10" ht="12.75" customHeight="1" x14ac:dyDescent="0.3">
      <c r="A105" s="99" t="str">
        <f>'جدول نتایج '!$MR$39</f>
        <v/>
      </c>
      <c r="B105" s="99" t="str">
        <f>'جدول نتایج '!$MR$38</f>
        <v/>
      </c>
      <c r="C105" s="56" t="str">
        <f>'جدول نتایج '!$MS$37</f>
        <v/>
      </c>
      <c r="D105" s="99" t="str">
        <f>'جدول نتایج '!$MS$36</f>
        <v/>
      </c>
      <c r="E105" s="99">
        <f>'جدول نتایج '!$MQ$17</f>
        <v>0</v>
      </c>
      <c r="F105" s="99">
        <f>'جدول نتایج '!$MQ$16</f>
        <v>0</v>
      </c>
      <c r="G105" s="98">
        <f>'جدول نتایج '!$MQ$15</f>
        <v>0</v>
      </c>
      <c r="H105" s="98">
        <f>'جدول نتایج '!$MQ$14</f>
        <v>0</v>
      </c>
      <c r="I105" s="98">
        <f>'جدول نتایج '!$MQ$13</f>
        <v>0</v>
      </c>
      <c r="J105" s="91">
        <v>89</v>
      </c>
    </row>
    <row r="106" spans="1:10" ht="12.75" customHeight="1" x14ac:dyDescent="0.3">
      <c r="A106" s="99" t="str">
        <f>'جدول نتایج '!$MV$39</f>
        <v/>
      </c>
      <c r="B106" s="99" t="str">
        <f>'جدول نتایج '!$MV$38</f>
        <v/>
      </c>
      <c r="C106" s="56" t="str">
        <f>'جدول نتایج '!$MW$37</f>
        <v/>
      </c>
      <c r="D106" s="99" t="str">
        <f>'جدول نتایج '!$MW$36</f>
        <v/>
      </c>
      <c r="E106" s="99">
        <f>'جدول نتایج '!$MU$17</f>
        <v>0</v>
      </c>
      <c r="F106" s="99">
        <f>'جدول نتایج '!$MU$16</f>
        <v>0</v>
      </c>
      <c r="G106" s="98">
        <f>'جدول نتایج '!$MU$15</f>
        <v>0</v>
      </c>
      <c r="H106" s="98">
        <f>'جدول نتایج '!$MU$14</f>
        <v>0</v>
      </c>
      <c r="I106" s="98">
        <f>'جدول نتایج '!$MU$13</f>
        <v>0</v>
      </c>
      <c r="J106" s="91">
        <v>90</v>
      </c>
    </row>
    <row r="107" spans="1:10" ht="12.75" customHeight="1" x14ac:dyDescent="0.3">
      <c r="A107" s="99" t="str">
        <f>'جدول نتایج '!$MZ$39</f>
        <v/>
      </c>
      <c r="B107" s="99" t="str">
        <f>'جدول نتایج '!$MZ$38</f>
        <v/>
      </c>
      <c r="C107" s="56" t="str">
        <f>'جدول نتایج '!$NA$37</f>
        <v/>
      </c>
      <c r="D107" s="99" t="str">
        <f>'جدول نتایج '!$NA$36</f>
        <v/>
      </c>
      <c r="E107" s="99">
        <f>'جدول نتایج '!$MY$17</f>
        <v>0</v>
      </c>
      <c r="F107" s="99">
        <f>'جدول نتایج '!$MY$16</f>
        <v>0</v>
      </c>
      <c r="G107" s="98">
        <f>'جدول نتایج '!$MY$15</f>
        <v>0</v>
      </c>
      <c r="H107" s="98">
        <f>'جدول نتایج '!$MY$14</f>
        <v>0</v>
      </c>
      <c r="I107" s="98">
        <f>'جدول نتایج '!$MY$13</f>
        <v>0</v>
      </c>
      <c r="J107" s="91">
        <v>91</v>
      </c>
    </row>
    <row r="108" spans="1:10" ht="12.75" customHeight="1" x14ac:dyDescent="0.3">
      <c r="A108" s="99" t="str">
        <f>'جدول نتایج '!$ND$39</f>
        <v/>
      </c>
      <c r="B108" s="99" t="str">
        <f>'جدول نتایج '!$ND$38</f>
        <v/>
      </c>
      <c r="C108" s="56" t="str">
        <f>'جدول نتایج '!$NE$37</f>
        <v/>
      </c>
      <c r="D108" s="99" t="str">
        <f>'جدول نتایج '!$NE$36</f>
        <v/>
      </c>
      <c r="E108" s="99">
        <f>'جدول نتایج '!$NC$17</f>
        <v>0</v>
      </c>
      <c r="F108" s="99">
        <f>'جدول نتایج '!$NC$16</f>
        <v>0</v>
      </c>
      <c r="G108" s="98">
        <f>'جدول نتایج '!$NC$15</f>
        <v>0</v>
      </c>
      <c r="H108" s="98">
        <f>'جدول نتایج '!$NC$14</f>
        <v>0</v>
      </c>
      <c r="I108" s="98">
        <f>'جدول نتایج '!$NC$13</f>
        <v>0</v>
      </c>
      <c r="J108" s="91">
        <v>92</v>
      </c>
    </row>
    <row r="109" spans="1:10" ht="12.75" customHeight="1" x14ac:dyDescent="0.3">
      <c r="A109" s="99" t="str">
        <f>'جدول نتایج '!$NH$39</f>
        <v/>
      </c>
      <c r="B109" s="99" t="str">
        <f>'جدول نتایج '!$NH$38</f>
        <v/>
      </c>
      <c r="C109" s="56" t="str">
        <f>'جدول نتایج '!$NI$37</f>
        <v/>
      </c>
      <c r="D109" s="99" t="str">
        <f>'جدول نتایج '!$NI$36</f>
        <v/>
      </c>
      <c r="E109" s="99">
        <f>'جدول نتایج '!$NG$17</f>
        <v>0</v>
      </c>
      <c r="F109" s="99">
        <f>'جدول نتایج '!$NG$16</f>
        <v>0</v>
      </c>
      <c r="G109" s="98">
        <f>'جدول نتایج '!$NG$15</f>
        <v>0</v>
      </c>
      <c r="H109" s="98">
        <f>'جدول نتایج '!$NG$14</f>
        <v>0</v>
      </c>
      <c r="I109" s="98">
        <f>'جدول نتایج '!$NG$13</f>
        <v>0</v>
      </c>
      <c r="J109" s="91">
        <v>93</v>
      </c>
    </row>
    <row r="110" spans="1:10" ht="12.75" customHeight="1" x14ac:dyDescent="0.3">
      <c r="A110" s="99" t="str">
        <f>'جدول نتایج '!$NL$39</f>
        <v/>
      </c>
      <c r="B110" s="99" t="str">
        <f>'جدول نتایج '!$NL$38</f>
        <v/>
      </c>
      <c r="C110" s="56" t="str">
        <f>'جدول نتایج '!$NM$37</f>
        <v/>
      </c>
      <c r="D110" s="99" t="str">
        <f>'جدول نتایج '!$NM$36</f>
        <v/>
      </c>
      <c r="E110" s="99">
        <f>'جدول نتایج '!$NK$17</f>
        <v>0</v>
      </c>
      <c r="F110" s="99">
        <f>'جدول نتایج '!$NK$16</f>
        <v>0</v>
      </c>
      <c r="G110" s="98">
        <f>'جدول نتایج '!$NK$15</f>
        <v>0</v>
      </c>
      <c r="H110" s="98">
        <f>'جدول نتایج '!$NK$14</f>
        <v>0</v>
      </c>
      <c r="I110" s="98">
        <f>'جدول نتایج '!$NK$13</f>
        <v>0</v>
      </c>
      <c r="J110" s="91">
        <v>94</v>
      </c>
    </row>
    <row r="111" spans="1:10" ht="12.75" customHeight="1" x14ac:dyDescent="0.3">
      <c r="A111" s="99" t="str">
        <f>'جدول نتایج '!$NP$39</f>
        <v/>
      </c>
      <c r="B111" s="99" t="str">
        <f>'جدول نتایج '!$NP$38</f>
        <v/>
      </c>
      <c r="C111" s="56" t="str">
        <f>'جدول نتایج '!$NQ$37</f>
        <v/>
      </c>
      <c r="D111" s="99" t="str">
        <f>'جدول نتایج '!$NQ$36</f>
        <v/>
      </c>
      <c r="E111" s="99">
        <f>'جدول نتایج '!$NO$17</f>
        <v>0</v>
      </c>
      <c r="F111" s="99">
        <f>'جدول نتایج '!$NO$16</f>
        <v>0</v>
      </c>
      <c r="G111" s="98">
        <f>'جدول نتایج '!$NO$15</f>
        <v>0</v>
      </c>
      <c r="H111" s="98">
        <f>'جدول نتایج '!$NO$14</f>
        <v>0</v>
      </c>
      <c r="I111" s="98">
        <f>'جدول نتایج '!$NO$13</f>
        <v>0</v>
      </c>
      <c r="J111" s="91">
        <v>95</v>
      </c>
    </row>
    <row r="112" spans="1:10" ht="12.75" customHeight="1" x14ac:dyDescent="0.3">
      <c r="A112" s="99" t="str">
        <f>'جدول نتایج '!$NT$39</f>
        <v/>
      </c>
      <c r="B112" s="99" t="str">
        <f>'جدول نتایج '!$NT$38</f>
        <v/>
      </c>
      <c r="C112" s="56" t="str">
        <f>'جدول نتایج '!$NU$37</f>
        <v/>
      </c>
      <c r="D112" s="99" t="str">
        <f>'جدول نتایج '!$NU$36</f>
        <v/>
      </c>
      <c r="E112" s="99">
        <f>'جدول نتایج '!$NS$17</f>
        <v>0</v>
      </c>
      <c r="F112" s="99">
        <f>'جدول نتایج '!$NS$16</f>
        <v>0</v>
      </c>
      <c r="G112" s="98">
        <f>'جدول نتایج '!$NS$15</f>
        <v>0</v>
      </c>
      <c r="H112" s="98">
        <f>'جدول نتایج '!$NS$14</f>
        <v>0</v>
      </c>
      <c r="I112" s="98">
        <f>'جدول نتایج '!$NS$13</f>
        <v>0</v>
      </c>
      <c r="J112" s="91">
        <v>96</v>
      </c>
    </row>
    <row r="113" spans="1:10" ht="12.75" customHeight="1" x14ac:dyDescent="0.3">
      <c r="A113" s="99" t="str">
        <f>'جدول نتایج '!$NX$39</f>
        <v/>
      </c>
      <c r="B113" s="99" t="str">
        <f>'جدول نتایج '!$NX$38</f>
        <v/>
      </c>
      <c r="C113" s="56" t="str">
        <f>'جدول نتایج '!$NY$37</f>
        <v/>
      </c>
      <c r="D113" s="99" t="str">
        <f>'جدول نتایج '!$NY$36</f>
        <v/>
      </c>
      <c r="E113" s="99">
        <f>'جدول نتایج '!$NW$17</f>
        <v>0</v>
      </c>
      <c r="F113" s="99">
        <f>'جدول نتایج '!$NW$16</f>
        <v>0</v>
      </c>
      <c r="G113" s="98">
        <f>'جدول نتایج '!$NW$15</f>
        <v>0</v>
      </c>
      <c r="H113" s="98">
        <f>'جدول نتایج '!$NW$14</f>
        <v>0</v>
      </c>
      <c r="I113" s="98">
        <f>'جدول نتایج '!$NW$13</f>
        <v>0</v>
      </c>
      <c r="J113" s="91">
        <v>97</v>
      </c>
    </row>
    <row r="114" spans="1:10" ht="12.75" customHeight="1" x14ac:dyDescent="0.3">
      <c r="A114" s="99" t="str">
        <f>'جدول نتایج '!$OB$39</f>
        <v/>
      </c>
      <c r="B114" s="99" t="str">
        <f>'جدول نتایج '!$OB$38</f>
        <v/>
      </c>
      <c r="C114" s="56" t="str">
        <f>'جدول نتایج '!$OC$37</f>
        <v/>
      </c>
      <c r="D114" s="99" t="str">
        <f>'جدول نتایج '!$OC$36</f>
        <v/>
      </c>
      <c r="E114" s="99">
        <f>'جدول نتایج '!$OA$17</f>
        <v>0</v>
      </c>
      <c r="F114" s="99">
        <f>'جدول نتایج '!$OA$16</f>
        <v>0</v>
      </c>
      <c r="G114" s="98">
        <f>'جدول نتایج '!$OA$15</f>
        <v>0</v>
      </c>
      <c r="H114" s="98">
        <f>'جدول نتایج '!$OA$14</f>
        <v>0</v>
      </c>
      <c r="I114" s="98">
        <f>'جدول نتایج '!$OA$13</f>
        <v>0</v>
      </c>
      <c r="J114" s="91">
        <v>98</v>
      </c>
    </row>
    <row r="115" spans="1:10" ht="15.6" x14ac:dyDescent="0.3">
      <c r="A115" s="546" t="str">
        <f>A90</f>
        <v>(       )</v>
      </c>
      <c r="B115" s="546"/>
      <c r="C115" s="545" t="s">
        <v>148</v>
      </c>
      <c r="D115" s="545"/>
      <c r="E115" s="545"/>
      <c r="F115" s="52">
        <f>F90</f>
        <v>0</v>
      </c>
      <c r="G115" s="121" t="s">
        <v>147</v>
      </c>
      <c r="H115" s="120" t="str">
        <f>H90</f>
        <v>(       )</v>
      </c>
      <c r="I115" s="545" t="s">
        <v>146</v>
      </c>
      <c r="J115" s="545"/>
    </row>
    <row r="116" spans="1:10" ht="15.6" x14ac:dyDescent="0.3">
      <c r="A116" s="558" t="s">
        <v>171</v>
      </c>
      <c r="B116" s="558"/>
      <c r="C116" s="558"/>
      <c r="D116" s="558"/>
      <c r="E116" s="316"/>
      <c r="F116" s="558" t="s">
        <v>221</v>
      </c>
      <c r="G116" s="558"/>
      <c r="H116" s="662"/>
      <c r="I116" s="558" t="s">
        <v>174</v>
      </c>
      <c r="J116" s="558"/>
    </row>
  </sheetData>
  <sheetProtection algorithmName="SHA-512" hashValue="X07VA0jhGt+mhUvbUf24Qfl4ILAJgOlYxhw+qbwpSmOoxZFv1/PWHGEOv0gzl2XSIdCQzXvlXYwqgSwritF5Ww==" saltValue="4JJojpHXopsg/q8wXfe+Tg==" spinCount="100000" sheet="1" objects="1" scenarios="1" formatCells="0" formatColumns="0" formatRows="0" insertColumns="0" insertRows="0" insertHyperlinks="0" deleteColumns="0" deleteRows="0" sort="0" autoFilter="0" pivotTables="0"/>
  <mergeCells count="42">
    <mergeCell ref="C63:E63"/>
    <mergeCell ref="A63:B63"/>
    <mergeCell ref="A37:D37"/>
    <mergeCell ref="F37:G37"/>
    <mergeCell ref="A64:D64"/>
    <mergeCell ref="F64:G64"/>
    <mergeCell ref="A115:B115"/>
    <mergeCell ref="C115:E115"/>
    <mergeCell ref="A116:D116"/>
    <mergeCell ref="F116:G116"/>
    <mergeCell ref="A90:B90"/>
    <mergeCell ref="C90:E90"/>
    <mergeCell ref="I90:J90"/>
    <mergeCell ref="A91:D91"/>
    <mergeCell ref="F91:G91"/>
    <mergeCell ref="A1:B1"/>
    <mergeCell ref="C1:D1"/>
    <mergeCell ref="F1:H2"/>
    <mergeCell ref="I1:J1"/>
    <mergeCell ref="F3:H3"/>
    <mergeCell ref="I7:J7"/>
    <mergeCell ref="F9:F10"/>
    <mergeCell ref="G9:I9"/>
    <mergeCell ref="A9:A10"/>
    <mergeCell ref="B9:B10"/>
    <mergeCell ref="C9:C10"/>
    <mergeCell ref="D9:D10"/>
    <mergeCell ref="E9:E10"/>
    <mergeCell ref="J9:J10"/>
    <mergeCell ref="A36:B36"/>
    <mergeCell ref="F4:H4"/>
    <mergeCell ref="F5:H5"/>
    <mergeCell ref="F6:H6"/>
    <mergeCell ref="F7:G7"/>
    <mergeCell ref="C36:E36"/>
    <mergeCell ref="I37:J37"/>
    <mergeCell ref="I64:J64"/>
    <mergeCell ref="I91:J91"/>
    <mergeCell ref="I116:J116"/>
    <mergeCell ref="I36:J36"/>
    <mergeCell ref="I115:J115"/>
    <mergeCell ref="I63:J63"/>
  </mergeCells>
  <pageMargins left="0.7" right="0.7" top="0.5" bottom="0.25" header="0.3" footer="0.3"/>
  <pageSetup paperSize="9" orientation="landscape" horizontalDpi="4294967295" verticalDpi="4294967295" r:id="rId1"/>
  <headerFooter>
    <oddHeader>&amp;Cصفحه &amp;"-,Bold"&amp;12&amp;U&amp;P</oddHeader>
  </headerFooter>
  <rowBreaks count="3" manualBreakCount="3">
    <brk id="37" max="16383" man="1"/>
    <brk id="64" max="16383" man="1"/>
    <brk id="91"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R47"/>
  <sheetViews>
    <sheetView rightToLeft="1" zoomScaleNormal="100" workbookViewId="0">
      <selection activeCell="U6" sqref="U6"/>
    </sheetView>
  </sheetViews>
  <sheetFormatPr defaultColWidth="9.109375" defaultRowHeight="15.6" x14ac:dyDescent="0.3"/>
  <cols>
    <col min="1" max="2" width="9.109375" style="196"/>
    <col min="3" max="3" width="1.6640625" style="196" customWidth="1"/>
    <col min="4" max="4" width="15.6640625" style="252" customWidth="1"/>
    <col min="5" max="6" width="9.109375" style="196"/>
    <col min="7" max="7" width="1.6640625" style="196" customWidth="1"/>
    <col min="8" max="9" width="9.109375" style="196" customWidth="1"/>
    <col min="10" max="10" width="1.6640625" style="196" customWidth="1"/>
    <col min="11" max="12" width="9.109375" style="196"/>
    <col min="13" max="13" width="1.6640625" style="196" customWidth="1"/>
    <col min="14" max="15" width="9.109375" style="196"/>
    <col min="16" max="16" width="1.6640625" style="196" customWidth="1"/>
    <col min="17" max="16384" width="9.109375" style="196"/>
  </cols>
  <sheetData>
    <row r="1" spans="1:18" ht="14.1" customHeight="1" x14ac:dyDescent="0.3">
      <c r="A1" s="568" t="s">
        <v>176</v>
      </c>
      <c r="B1" s="570"/>
      <c r="C1" s="593" t="s">
        <v>212</v>
      </c>
      <c r="D1" s="594"/>
      <c r="E1" s="594"/>
      <c r="F1" s="297" t="str">
        <f>'جدول نتایج '!C8</f>
        <v>(       )</v>
      </c>
      <c r="G1" s="194"/>
      <c r="H1" s="565" t="str">
        <f>'جدول نتایج '!G7</f>
        <v>لیسه عالی (       )</v>
      </c>
      <c r="I1" s="566"/>
      <c r="J1" s="566"/>
      <c r="K1" s="566"/>
      <c r="L1" s="566"/>
      <c r="M1" s="194"/>
      <c r="N1" s="194" t="s">
        <v>32</v>
      </c>
      <c r="O1" s="297">
        <f>'جدول نتایج '!H8</f>
        <v>1404</v>
      </c>
      <c r="P1" s="194" t="s">
        <v>27</v>
      </c>
      <c r="Q1" s="297">
        <f>'جدول نتایج '!L8</f>
        <v>1447</v>
      </c>
      <c r="R1" s="195"/>
    </row>
    <row r="2" spans="1:18" ht="14.1" customHeight="1" x14ac:dyDescent="0.3">
      <c r="A2" s="559" t="s">
        <v>210</v>
      </c>
      <c r="B2" s="560"/>
      <c r="C2" s="560"/>
      <c r="D2" s="560"/>
      <c r="E2" s="560"/>
      <c r="F2" s="560"/>
      <c r="G2" s="560"/>
      <c r="H2" s="560"/>
      <c r="I2" s="560"/>
      <c r="J2" s="560"/>
      <c r="K2" s="560"/>
      <c r="L2" s="560"/>
      <c r="M2" s="560"/>
      <c r="N2" s="560"/>
      <c r="O2" s="560"/>
      <c r="P2" s="560"/>
      <c r="Q2" s="560"/>
      <c r="R2" s="561"/>
    </row>
    <row r="3" spans="1:18" s="199" customFormat="1" ht="14.1" customHeight="1" x14ac:dyDescent="0.3">
      <c r="A3" s="296" t="s">
        <v>129</v>
      </c>
      <c r="B3" s="197">
        <f>'جدول نتایج '!AC2</f>
        <v>0</v>
      </c>
      <c r="C3" s="198"/>
      <c r="D3" s="573" t="s">
        <v>177</v>
      </c>
      <c r="E3" s="574"/>
      <c r="F3" s="197">
        <f>'جدول نتایج '!AC3</f>
        <v>0</v>
      </c>
      <c r="G3" s="198"/>
      <c r="H3" s="296" t="s">
        <v>194</v>
      </c>
      <c r="I3" s="197">
        <f>'جدول نتایج '!AC4</f>
        <v>0</v>
      </c>
      <c r="J3" s="198"/>
      <c r="K3" s="296" t="s">
        <v>178</v>
      </c>
      <c r="L3" s="197">
        <f>'جدول نتایج '!AC6</f>
        <v>0</v>
      </c>
      <c r="M3" s="198"/>
      <c r="N3" s="296" t="s">
        <v>179</v>
      </c>
      <c r="O3" s="197">
        <f>'جدول نتایج '!AC7</f>
        <v>0</v>
      </c>
      <c r="P3" s="198"/>
      <c r="Q3" s="296" t="s">
        <v>195</v>
      </c>
      <c r="R3" s="197">
        <f>'جدول نتایج '!AC5</f>
        <v>0</v>
      </c>
    </row>
    <row r="4" spans="1:18" s="203" customFormat="1" ht="3" customHeight="1" x14ac:dyDescent="0.3">
      <c r="A4" s="200"/>
      <c r="B4" s="192"/>
      <c r="C4" s="190"/>
      <c r="D4" s="201"/>
      <c r="E4" s="190"/>
      <c r="F4" s="192"/>
      <c r="G4" s="190"/>
      <c r="H4" s="190"/>
      <c r="I4" s="192"/>
      <c r="J4" s="190"/>
      <c r="K4" s="190"/>
      <c r="L4" s="192"/>
      <c r="M4" s="190"/>
      <c r="N4" s="190"/>
      <c r="O4" s="192"/>
      <c r="P4" s="190"/>
      <c r="Q4" s="190"/>
      <c r="R4" s="202"/>
    </row>
    <row r="5" spans="1:18" s="203" customFormat="1" ht="14.1" customHeight="1" x14ac:dyDescent="0.3">
      <c r="A5" s="204" t="s">
        <v>180</v>
      </c>
      <c r="B5" s="197">
        <f>'جدول نتایج '!AC8</f>
        <v>0</v>
      </c>
      <c r="C5" s="190"/>
      <c r="D5" s="583" t="s">
        <v>181</v>
      </c>
      <c r="E5" s="576"/>
      <c r="F5" s="197">
        <f>B3</f>
        <v>0</v>
      </c>
      <c r="G5" s="190"/>
      <c r="H5" s="205" t="s">
        <v>182</v>
      </c>
      <c r="I5" s="206">
        <f>B3/25</f>
        <v>0</v>
      </c>
      <c r="J5" s="190"/>
      <c r="K5" s="207" t="s">
        <v>183</v>
      </c>
      <c r="L5" s="206">
        <f>B3/7</f>
        <v>0</v>
      </c>
      <c r="M5" s="208"/>
      <c r="N5" s="259" t="s">
        <v>70</v>
      </c>
      <c r="O5" s="190" t="s">
        <v>184</v>
      </c>
      <c r="P5" s="595" t="str">
        <f>'جدول نتایج '!R8</f>
        <v>(       )</v>
      </c>
      <c r="Q5" s="596"/>
      <c r="R5" s="597"/>
    </row>
    <row r="6" spans="1:18" s="203" customFormat="1" ht="14.1" customHeight="1" x14ac:dyDescent="0.3">
      <c r="A6" s="253"/>
      <c r="B6" s="238"/>
      <c r="C6" s="190"/>
      <c r="D6" s="191"/>
      <c r="E6" s="190"/>
      <c r="F6" s="238"/>
      <c r="G6" s="190"/>
      <c r="H6" s="239"/>
      <c r="I6" s="240"/>
      <c r="J6" s="190"/>
      <c r="K6" s="241"/>
      <c r="L6" s="240"/>
      <c r="M6" s="208"/>
      <c r="N6" s="30"/>
      <c r="O6" s="190"/>
      <c r="P6" s="298"/>
      <c r="Q6" s="299"/>
      <c r="R6" s="300"/>
    </row>
    <row r="7" spans="1:18" ht="15" customHeight="1" x14ac:dyDescent="0.3">
      <c r="A7" s="209"/>
      <c r="B7" s="210"/>
      <c r="C7" s="210"/>
      <c r="D7" s="211"/>
      <c r="E7" s="211"/>
      <c r="F7" s="211"/>
      <c r="G7" s="211"/>
      <c r="H7" s="211"/>
      <c r="I7" s="212"/>
      <c r="J7" s="213"/>
      <c r="K7" s="598"/>
      <c r="L7" s="598"/>
      <c r="M7" s="599"/>
      <c r="N7" s="600"/>
      <c r="O7" s="600"/>
      <c r="P7" s="214"/>
      <c r="Q7" s="214"/>
      <c r="R7" s="215"/>
    </row>
    <row r="8" spans="1:18" ht="14.1" customHeight="1" x14ac:dyDescent="0.3">
      <c r="A8" s="601" t="s">
        <v>185</v>
      </c>
      <c r="B8" s="602"/>
      <c r="C8" s="602"/>
      <c r="D8" s="603"/>
      <c r="E8" s="254" t="s">
        <v>128</v>
      </c>
      <c r="F8" s="301" t="str">
        <f>F1</f>
        <v>(       )</v>
      </c>
      <c r="G8" s="255"/>
      <c r="H8" s="604" t="str">
        <f>H1</f>
        <v>لیسه عالی (       )</v>
      </c>
      <c r="I8" s="605"/>
      <c r="J8" s="605"/>
      <c r="K8" s="605"/>
      <c r="L8" s="605"/>
      <c r="M8" s="255"/>
      <c r="N8" s="256" t="s">
        <v>32</v>
      </c>
      <c r="O8" s="301">
        <f>O1</f>
        <v>1404</v>
      </c>
      <c r="P8" s="256" t="s">
        <v>27</v>
      </c>
      <c r="Q8" s="301">
        <f>Q1</f>
        <v>1447</v>
      </c>
      <c r="R8" s="257"/>
    </row>
    <row r="9" spans="1:18" ht="14.1" customHeight="1" x14ac:dyDescent="0.3">
      <c r="A9" s="559" t="s">
        <v>211</v>
      </c>
      <c r="B9" s="560"/>
      <c r="C9" s="560"/>
      <c r="D9" s="560"/>
      <c r="E9" s="560"/>
      <c r="F9" s="560"/>
      <c r="G9" s="560"/>
      <c r="H9" s="560"/>
      <c r="I9" s="560"/>
      <c r="J9" s="560"/>
      <c r="K9" s="560"/>
      <c r="L9" s="560"/>
      <c r="M9" s="560"/>
      <c r="N9" s="560"/>
      <c r="O9" s="560"/>
      <c r="P9" s="560"/>
      <c r="Q9" s="560"/>
      <c r="R9" s="561"/>
    </row>
    <row r="10" spans="1:18" ht="14.1" customHeight="1" x14ac:dyDescent="0.3">
      <c r="A10" s="296" t="s">
        <v>129</v>
      </c>
      <c r="B10" s="197">
        <f>B3</f>
        <v>0</v>
      </c>
      <c r="C10" s="198"/>
      <c r="D10" s="573" t="s">
        <v>177</v>
      </c>
      <c r="E10" s="574"/>
      <c r="F10" s="197">
        <f>F3</f>
        <v>0</v>
      </c>
      <c r="G10" s="198"/>
      <c r="H10" s="296" t="s">
        <v>194</v>
      </c>
      <c r="I10" s="197">
        <f>I3</f>
        <v>0</v>
      </c>
      <c r="J10" s="198"/>
      <c r="K10" s="296" t="s">
        <v>178</v>
      </c>
      <c r="L10" s="197">
        <f>L3</f>
        <v>0</v>
      </c>
      <c r="M10" s="198"/>
      <c r="N10" s="296" t="s">
        <v>179</v>
      </c>
      <c r="O10" s="197">
        <f>O3</f>
        <v>0</v>
      </c>
      <c r="P10" s="198"/>
      <c r="Q10" s="296" t="s">
        <v>195</v>
      </c>
      <c r="R10" s="197">
        <f>R3</f>
        <v>0</v>
      </c>
    </row>
    <row r="11" spans="1:18" s="218" customFormat="1" ht="3" customHeight="1" x14ac:dyDescent="0.3">
      <c r="A11" s="200"/>
      <c r="B11" s="192"/>
      <c r="C11" s="190"/>
      <c r="D11" s="201"/>
      <c r="E11" s="190"/>
      <c r="F11" s="192"/>
      <c r="G11" s="190"/>
      <c r="H11" s="190"/>
      <c r="I11" s="192"/>
      <c r="J11" s="190"/>
      <c r="K11" s="190"/>
      <c r="L11" s="192"/>
      <c r="M11" s="190"/>
      <c r="N11" s="190"/>
      <c r="O11" s="192"/>
      <c r="P11" s="190"/>
      <c r="Q11" s="190"/>
      <c r="R11" s="202"/>
    </row>
    <row r="12" spans="1:18" ht="14.1" customHeight="1" x14ac:dyDescent="0.3">
      <c r="A12" s="204" t="s">
        <v>180</v>
      </c>
      <c r="B12" s="197">
        <f>B5</f>
        <v>0</v>
      </c>
      <c r="C12" s="190"/>
      <c r="D12" s="583" t="s">
        <v>181</v>
      </c>
      <c r="E12" s="576"/>
      <c r="F12" s="197">
        <f>F5</f>
        <v>0</v>
      </c>
      <c r="G12" s="190"/>
      <c r="H12" s="205" t="s">
        <v>182</v>
      </c>
      <c r="I12" s="206">
        <f>I5</f>
        <v>0</v>
      </c>
      <c r="J12" s="190"/>
      <c r="K12" s="207" t="s">
        <v>183</v>
      </c>
      <c r="L12" s="206">
        <f>L5</f>
        <v>0</v>
      </c>
      <c r="M12" s="208"/>
      <c r="N12" s="259" t="s">
        <v>70</v>
      </c>
      <c r="O12" s="585" t="s">
        <v>186</v>
      </c>
      <c r="P12" s="585"/>
      <c r="Q12" s="585"/>
      <c r="R12" s="586"/>
    </row>
    <row r="13" spans="1:18" ht="15" customHeight="1" x14ac:dyDescent="0.3">
      <c r="A13" s="587" t="s">
        <v>187</v>
      </c>
      <c r="B13" s="588"/>
      <c r="C13" s="588" t="s">
        <v>188</v>
      </c>
      <c r="D13" s="588"/>
      <c r="E13" s="589" t="s">
        <v>189</v>
      </c>
      <c r="F13" s="589"/>
      <c r="G13" s="219"/>
      <c r="H13" s="589" t="s">
        <v>190</v>
      </c>
      <c r="I13" s="589"/>
      <c r="J13" s="304"/>
      <c r="K13" s="589" t="s">
        <v>191</v>
      </c>
      <c r="L13" s="589"/>
      <c r="M13" s="219"/>
      <c r="N13" s="219"/>
      <c r="O13" s="590" t="str">
        <f>'لیست '!BC1</f>
        <v>(       )</v>
      </c>
      <c r="P13" s="584"/>
      <c r="Q13" s="584"/>
      <c r="R13" s="591"/>
    </row>
    <row r="14" spans="1:18" s="24" customFormat="1" ht="15" customHeight="1" x14ac:dyDescent="0.3">
      <c r="A14" s="592" t="str">
        <f>'لیست '!BC5</f>
        <v>(       )</v>
      </c>
      <c r="B14" s="584"/>
      <c r="C14" s="590" t="str">
        <f>'لیست '!BC7</f>
        <v>(       )</v>
      </c>
      <c r="D14" s="584"/>
      <c r="E14" s="590" t="str">
        <f>'لیست '!BC8</f>
        <v>(       )</v>
      </c>
      <c r="F14" s="584"/>
      <c r="G14" s="220"/>
      <c r="H14" s="590" t="str">
        <f>'لیست '!BC3</f>
        <v>(       )</v>
      </c>
      <c r="I14" s="590"/>
      <c r="J14" s="302"/>
      <c r="K14" s="590" t="str">
        <f>'لیست '!BC2</f>
        <v>(       )</v>
      </c>
      <c r="L14" s="584"/>
      <c r="M14" s="220"/>
      <c r="N14" s="220"/>
      <c r="O14" s="584"/>
      <c r="P14" s="584"/>
      <c r="Q14" s="584"/>
      <c r="R14" s="261"/>
    </row>
    <row r="15" spans="1:18" s="24" customFormat="1" ht="15" customHeight="1" x14ac:dyDescent="0.3">
      <c r="A15" s="306"/>
      <c r="B15" s="302"/>
      <c r="C15" s="305"/>
      <c r="D15" s="302"/>
      <c r="E15" s="305"/>
      <c r="F15" s="302"/>
      <c r="G15" s="220"/>
      <c r="H15" s="305"/>
      <c r="I15" s="305"/>
      <c r="J15" s="302"/>
      <c r="K15" s="305"/>
      <c r="L15" s="302"/>
      <c r="M15" s="220"/>
      <c r="N15" s="220"/>
      <c r="O15" s="302"/>
      <c r="P15" s="302"/>
      <c r="Q15" s="302"/>
      <c r="R15" s="221"/>
    </row>
    <row r="16" spans="1:18" x14ac:dyDescent="0.3">
      <c r="A16" s="222"/>
      <c r="B16" s="307"/>
      <c r="C16" s="223"/>
      <c r="D16" s="224"/>
      <c r="E16" s="307"/>
      <c r="F16" s="307"/>
      <c r="G16" s="307"/>
      <c r="H16" s="307"/>
      <c r="I16" s="217"/>
      <c r="J16" s="217"/>
      <c r="K16" s="307"/>
      <c r="L16" s="307"/>
      <c r="M16" s="307"/>
      <c r="N16" s="225"/>
      <c r="O16" s="307"/>
      <c r="P16" s="307"/>
      <c r="Q16" s="226"/>
      <c r="R16" s="227"/>
    </row>
    <row r="17" spans="1:18" x14ac:dyDescent="0.3">
      <c r="A17" s="228"/>
      <c r="B17" s="229"/>
      <c r="C17" s="229"/>
      <c r="D17" s="230"/>
      <c r="E17" s="229"/>
      <c r="F17" s="229"/>
      <c r="G17" s="229"/>
      <c r="H17" s="229"/>
      <c r="I17" s="229"/>
      <c r="J17" s="229"/>
      <c r="K17" s="229"/>
      <c r="L17" s="229"/>
      <c r="M17" s="229"/>
      <c r="N17" s="213"/>
      <c r="O17" s="213"/>
      <c r="P17" s="213"/>
      <c r="Q17" s="213"/>
      <c r="R17" s="231"/>
    </row>
    <row r="18" spans="1:18" ht="14.1" customHeight="1" x14ac:dyDescent="0.3">
      <c r="A18" s="581" t="s">
        <v>216</v>
      </c>
      <c r="B18" s="582"/>
      <c r="C18" s="582"/>
      <c r="D18" s="582"/>
      <c r="E18" s="216" t="s">
        <v>128</v>
      </c>
      <c r="F18" s="297" t="str">
        <f>F1</f>
        <v>(       )</v>
      </c>
      <c r="G18" s="194"/>
      <c r="H18" s="565" t="str">
        <f>H1</f>
        <v>لیسه عالی (       )</v>
      </c>
      <c r="I18" s="566"/>
      <c r="J18" s="566"/>
      <c r="K18" s="566"/>
      <c r="L18" s="566"/>
      <c r="M18" s="232"/>
      <c r="N18" s="194" t="s">
        <v>32</v>
      </c>
      <c r="O18" s="297">
        <f>O1</f>
        <v>1404</v>
      </c>
      <c r="P18" s="194" t="s">
        <v>27</v>
      </c>
      <c r="Q18" s="297">
        <f>Q1</f>
        <v>1447</v>
      </c>
      <c r="R18" s="233"/>
    </row>
    <row r="19" spans="1:18" ht="14.1" customHeight="1" x14ac:dyDescent="0.3">
      <c r="A19" s="559" t="s">
        <v>213</v>
      </c>
      <c r="B19" s="560"/>
      <c r="C19" s="560"/>
      <c r="D19" s="560"/>
      <c r="E19" s="560"/>
      <c r="F19" s="560"/>
      <c r="G19" s="560"/>
      <c r="H19" s="560"/>
      <c r="I19" s="560"/>
      <c r="J19" s="560"/>
      <c r="K19" s="560"/>
      <c r="L19" s="560"/>
      <c r="M19" s="560"/>
      <c r="N19" s="560"/>
      <c r="O19" s="560"/>
      <c r="P19" s="560"/>
      <c r="Q19" s="560"/>
      <c r="R19" s="561"/>
    </row>
    <row r="20" spans="1:18" ht="14.1" customHeight="1" x14ac:dyDescent="0.3">
      <c r="A20" s="296" t="s">
        <v>129</v>
      </c>
      <c r="B20" s="197">
        <f>B3</f>
        <v>0</v>
      </c>
      <c r="C20" s="198"/>
      <c r="D20" s="573" t="s">
        <v>177</v>
      </c>
      <c r="E20" s="574"/>
      <c r="F20" s="197">
        <f>F3</f>
        <v>0</v>
      </c>
      <c r="G20" s="198"/>
      <c r="H20" s="296" t="s">
        <v>194</v>
      </c>
      <c r="I20" s="197">
        <f>I3</f>
        <v>0</v>
      </c>
      <c r="J20" s="198"/>
      <c r="K20" s="296" t="s">
        <v>178</v>
      </c>
      <c r="L20" s="197">
        <f>L3</f>
        <v>0</v>
      </c>
      <c r="M20" s="198"/>
      <c r="N20" s="296" t="s">
        <v>179</v>
      </c>
      <c r="O20" s="197">
        <f>O3</f>
        <v>0</v>
      </c>
      <c r="P20" s="198"/>
      <c r="Q20" s="296" t="s">
        <v>195</v>
      </c>
      <c r="R20" s="197">
        <f>R3</f>
        <v>0</v>
      </c>
    </row>
    <row r="21" spans="1:18" s="218" customFormat="1" ht="3" customHeight="1" x14ac:dyDescent="0.3">
      <c r="A21" s="200"/>
      <c r="B21" s="192"/>
      <c r="C21" s="190"/>
      <c r="D21" s="201"/>
      <c r="E21" s="190"/>
      <c r="F21" s="192"/>
      <c r="G21" s="190"/>
      <c r="H21" s="190"/>
      <c r="I21" s="192"/>
      <c r="J21" s="190"/>
      <c r="K21" s="190"/>
      <c r="L21" s="192"/>
      <c r="M21" s="190"/>
      <c r="N21" s="190"/>
      <c r="O21" s="192"/>
      <c r="P21" s="190"/>
      <c r="Q21" s="190"/>
      <c r="R21" s="202"/>
    </row>
    <row r="22" spans="1:18" ht="14.1" customHeight="1" x14ac:dyDescent="0.3">
      <c r="A22" s="204" t="s">
        <v>180</v>
      </c>
      <c r="B22" s="197">
        <f>B5</f>
        <v>0</v>
      </c>
      <c r="C22" s="190"/>
      <c r="D22" s="583" t="s">
        <v>181</v>
      </c>
      <c r="E22" s="576"/>
      <c r="F22" s="197">
        <f>F5</f>
        <v>0</v>
      </c>
      <c r="G22" s="190"/>
      <c r="H22" s="205" t="s">
        <v>182</v>
      </c>
      <c r="I22" s="206">
        <f>I5</f>
        <v>0</v>
      </c>
      <c r="J22" s="190"/>
      <c r="K22" s="207" t="s">
        <v>183</v>
      </c>
      <c r="L22" s="206">
        <f>L5</f>
        <v>0</v>
      </c>
      <c r="M22" s="208"/>
      <c r="N22" s="580" t="s">
        <v>196</v>
      </c>
      <c r="O22" s="580"/>
      <c r="P22" s="259"/>
      <c r="Q22" s="259"/>
      <c r="R22" s="260"/>
    </row>
    <row r="23" spans="1:18" ht="15" customHeight="1" x14ac:dyDescent="0.3">
      <c r="A23" s="234"/>
      <c r="B23" s="567" t="s">
        <v>217</v>
      </c>
      <c r="C23" s="567"/>
      <c r="D23" s="567"/>
      <c r="E23" s="567"/>
      <c r="F23" s="313"/>
      <c r="G23" s="27"/>
      <c r="H23" s="27"/>
      <c r="I23" s="27"/>
      <c r="J23" s="307"/>
      <c r="K23" s="235" t="s">
        <v>130</v>
      </c>
      <c r="L23" s="562" t="str">
        <f>'جدول نتایج '!G5</f>
        <v>امریت معارف (       )</v>
      </c>
      <c r="M23" s="562"/>
      <c r="N23" s="562"/>
      <c r="O23" s="562"/>
      <c r="P23" s="562"/>
      <c r="Q23" s="562"/>
      <c r="R23" s="227"/>
    </row>
    <row r="24" spans="1:18" ht="15" customHeight="1" x14ac:dyDescent="0.3">
      <c r="A24" s="234"/>
      <c r="B24" s="307"/>
      <c r="C24" s="307"/>
      <c r="D24" s="307"/>
      <c r="E24" s="307"/>
      <c r="F24" s="307"/>
      <c r="G24" s="307"/>
      <c r="H24" s="307"/>
      <c r="I24" s="307"/>
      <c r="J24" s="307"/>
      <c r="K24" s="235"/>
      <c r="L24" s="308"/>
      <c r="M24" s="308"/>
      <c r="N24" s="308"/>
      <c r="O24" s="308"/>
      <c r="P24" s="308"/>
      <c r="Q24" s="308"/>
      <c r="R24" s="227"/>
    </row>
    <row r="25" spans="1:18" ht="15" customHeight="1" x14ac:dyDescent="0.3">
      <c r="A25" s="234"/>
      <c r="B25" s="307"/>
      <c r="C25" s="307"/>
      <c r="D25" s="307"/>
      <c r="E25" s="307"/>
      <c r="F25" s="307"/>
      <c r="G25" s="307"/>
      <c r="H25" s="307"/>
      <c r="I25" s="307"/>
      <c r="J25" s="307"/>
      <c r="K25" s="236"/>
      <c r="L25" s="235"/>
      <c r="M25" s="235"/>
      <c r="N25" s="235"/>
      <c r="O25" s="235"/>
      <c r="P25" s="235"/>
      <c r="Q25" s="237"/>
      <c r="R25" s="227"/>
    </row>
    <row r="26" spans="1:18" ht="15" customHeight="1" x14ac:dyDescent="0.3">
      <c r="A26" s="234"/>
      <c r="B26" s="307"/>
      <c r="C26" s="307"/>
      <c r="D26" s="307"/>
      <c r="E26" s="307"/>
      <c r="F26" s="307"/>
      <c r="G26" s="307"/>
      <c r="H26" s="307"/>
      <c r="I26" s="307"/>
      <c r="J26" s="307"/>
      <c r="K26" s="236"/>
      <c r="L26" s="235"/>
      <c r="M26" s="235"/>
      <c r="N26" s="235"/>
      <c r="O26" s="235"/>
      <c r="P26" s="235"/>
      <c r="Q26" s="237"/>
      <c r="R26" s="227"/>
    </row>
    <row r="27" spans="1:18" ht="15" customHeight="1" x14ac:dyDescent="0.3">
      <c r="A27" s="234"/>
      <c r="B27" s="307"/>
      <c r="C27" s="307"/>
      <c r="D27" s="307"/>
      <c r="E27" s="307"/>
      <c r="F27" s="307"/>
      <c r="G27" s="307"/>
      <c r="H27" s="307"/>
      <c r="I27" s="307"/>
      <c r="J27" s="307"/>
      <c r="K27" s="236"/>
      <c r="L27" s="235"/>
      <c r="M27" s="235"/>
      <c r="N27" s="235"/>
      <c r="O27" s="235"/>
      <c r="P27" s="235"/>
      <c r="Q27" s="237"/>
      <c r="R27" s="227"/>
    </row>
    <row r="28" spans="1:18" ht="14.1" customHeight="1" x14ac:dyDescent="0.3">
      <c r="A28" s="563" t="s">
        <v>218</v>
      </c>
      <c r="B28" s="564"/>
      <c r="C28" s="564"/>
      <c r="D28" s="564"/>
      <c r="E28" s="216" t="s">
        <v>128</v>
      </c>
      <c r="F28" s="297" t="str">
        <f>F1</f>
        <v>(       )</v>
      </c>
      <c r="G28" s="194"/>
      <c r="H28" s="565" t="str">
        <f>H1</f>
        <v>لیسه عالی (       )</v>
      </c>
      <c r="I28" s="566"/>
      <c r="J28" s="566"/>
      <c r="K28" s="566"/>
      <c r="L28" s="566"/>
      <c r="M28" s="232"/>
      <c r="N28" s="194" t="s">
        <v>32</v>
      </c>
      <c r="O28" s="297">
        <f>O1</f>
        <v>1404</v>
      </c>
      <c r="P28" s="194" t="s">
        <v>27</v>
      </c>
      <c r="Q28" s="297">
        <f>Q1</f>
        <v>1447</v>
      </c>
      <c r="R28" s="233"/>
    </row>
    <row r="29" spans="1:18" ht="14.1" customHeight="1" x14ac:dyDescent="0.3">
      <c r="A29" s="559" t="s">
        <v>214</v>
      </c>
      <c r="B29" s="560"/>
      <c r="C29" s="560"/>
      <c r="D29" s="560"/>
      <c r="E29" s="560"/>
      <c r="F29" s="560"/>
      <c r="G29" s="560"/>
      <c r="H29" s="560"/>
      <c r="I29" s="560"/>
      <c r="J29" s="560"/>
      <c r="K29" s="560"/>
      <c r="L29" s="560"/>
      <c r="M29" s="560"/>
      <c r="N29" s="560"/>
      <c r="O29" s="560"/>
      <c r="P29" s="560"/>
      <c r="Q29" s="560"/>
      <c r="R29" s="561"/>
    </row>
    <row r="30" spans="1:18" ht="14.1" customHeight="1" x14ac:dyDescent="0.3">
      <c r="A30" s="296" t="s">
        <v>129</v>
      </c>
      <c r="B30" s="197">
        <f>B3</f>
        <v>0</v>
      </c>
      <c r="C30" s="198"/>
      <c r="D30" s="573" t="s">
        <v>177</v>
      </c>
      <c r="E30" s="574"/>
      <c r="F30" s="242" t="s">
        <v>192</v>
      </c>
      <c r="G30" s="198"/>
      <c r="H30" s="296" t="s">
        <v>194</v>
      </c>
      <c r="I30" s="242" t="s">
        <v>192</v>
      </c>
      <c r="J30" s="198"/>
      <c r="K30" s="296" t="s">
        <v>178</v>
      </c>
      <c r="L30" s="242" t="s">
        <v>192</v>
      </c>
      <c r="M30" s="198"/>
      <c r="N30" s="296" t="s">
        <v>179</v>
      </c>
      <c r="O30" s="242" t="s">
        <v>192</v>
      </c>
      <c r="P30" s="198"/>
      <c r="Q30" s="296" t="s">
        <v>195</v>
      </c>
      <c r="R30" s="242" t="s">
        <v>192</v>
      </c>
    </row>
    <row r="31" spans="1:18" ht="3" customHeight="1" x14ac:dyDescent="0.3">
      <c r="A31" s="200"/>
      <c r="B31" s="192"/>
      <c r="C31" s="190"/>
      <c r="D31" s="201"/>
      <c r="E31" s="190"/>
      <c r="F31" s="192"/>
      <c r="G31" s="190"/>
      <c r="H31" s="190"/>
      <c r="I31" s="192"/>
      <c r="J31" s="190"/>
      <c r="K31" s="190"/>
      <c r="L31" s="192"/>
      <c r="M31" s="190"/>
      <c r="N31" s="190"/>
      <c r="O31" s="192"/>
      <c r="P31" s="190"/>
      <c r="Q31" s="190"/>
      <c r="R31" s="202"/>
    </row>
    <row r="32" spans="1:18" ht="14.1" customHeight="1" x14ac:dyDescent="0.3">
      <c r="A32" s="204" t="s">
        <v>180</v>
      </c>
      <c r="B32" s="242" t="s">
        <v>192</v>
      </c>
      <c r="C32" s="190"/>
      <c r="D32" s="575" t="s">
        <v>193</v>
      </c>
      <c r="E32" s="576"/>
      <c r="F32" s="242" t="s">
        <v>192</v>
      </c>
      <c r="G32" s="208"/>
      <c r="H32" s="577" t="s">
        <v>181</v>
      </c>
      <c r="I32" s="578"/>
      <c r="J32" s="578"/>
      <c r="K32" s="578"/>
      <c r="L32" s="197">
        <f>F5</f>
        <v>0</v>
      </c>
      <c r="M32" s="190"/>
      <c r="N32" s="205" t="s">
        <v>182</v>
      </c>
      <c r="O32" s="206">
        <f>I5</f>
        <v>0</v>
      </c>
      <c r="P32" s="30"/>
      <c r="Q32" s="207" t="s">
        <v>183</v>
      </c>
      <c r="R32" s="206">
        <f>L5</f>
        <v>0</v>
      </c>
    </row>
    <row r="33" spans="1:18" ht="15" customHeight="1" x14ac:dyDescent="0.3">
      <c r="A33" s="579" t="s">
        <v>196</v>
      </c>
      <c r="B33" s="580"/>
      <c r="C33" s="27"/>
      <c r="D33" s="567" t="s">
        <v>131</v>
      </c>
      <c r="E33" s="567"/>
      <c r="F33" s="567"/>
      <c r="G33" s="314"/>
      <c r="H33" s="314"/>
      <c r="I33" s="314"/>
      <c r="J33" s="567" t="s">
        <v>219</v>
      </c>
      <c r="K33" s="567"/>
      <c r="L33" s="567"/>
      <c r="M33" s="567"/>
      <c r="N33" s="567"/>
      <c r="O33" s="567"/>
      <c r="P33" s="567"/>
      <c r="Q33" s="567"/>
      <c r="R33" s="227"/>
    </row>
    <row r="34" spans="1:18" ht="15" customHeight="1" x14ac:dyDescent="0.3">
      <c r="A34" s="234"/>
      <c r="B34" s="217"/>
      <c r="C34" s="27"/>
      <c r="D34" s="303"/>
      <c r="E34" s="303"/>
      <c r="F34" s="303"/>
      <c r="G34" s="243"/>
      <c r="H34" s="243"/>
      <c r="I34" s="243"/>
      <c r="J34" s="303"/>
      <c r="K34" s="303"/>
      <c r="L34" s="303"/>
      <c r="M34" s="303"/>
      <c r="N34" s="303"/>
      <c r="O34" s="303"/>
      <c r="P34" s="303"/>
      <c r="Q34" s="303"/>
      <c r="R34" s="227"/>
    </row>
    <row r="35" spans="1:18" ht="15" customHeight="1" x14ac:dyDescent="0.3">
      <c r="A35" s="234"/>
      <c r="B35" s="217"/>
      <c r="C35" s="27"/>
      <c r="D35" s="303"/>
      <c r="E35" s="303"/>
      <c r="F35" s="303"/>
      <c r="G35" s="243"/>
      <c r="H35" s="243"/>
      <c r="I35" s="243"/>
      <c r="J35" s="303"/>
      <c r="K35" s="303"/>
      <c r="L35" s="303"/>
      <c r="M35" s="303"/>
      <c r="N35" s="303"/>
      <c r="O35" s="303"/>
      <c r="P35" s="303"/>
      <c r="Q35" s="303"/>
      <c r="R35" s="227"/>
    </row>
    <row r="36" spans="1:18" ht="18" customHeight="1" x14ac:dyDescent="0.3">
      <c r="A36" s="234"/>
      <c r="B36" s="307"/>
      <c r="C36" s="307"/>
      <c r="D36" s="224"/>
      <c r="E36" s="307"/>
      <c r="F36" s="217"/>
      <c r="G36" s="217"/>
      <c r="H36" s="217"/>
      <c r="I36" s="223"/>
      <c r="J36" s="223"/>
      <c r="K36" s="223"/>
      <c r="L36" s="223"/>
      <c r="M36" s="223"/>
      <c r="N36" s="223"/>
      <c r="O36" s="223"/>
      <c r="P36" s="223"/>
      <c r="Q36" s="244"/>
      <c r="R36" s="227"/>
    </row>
    <row r="37" spans="1:18" ht="18" customHeight="1" x14ac:dyDescent="0.3">
      <c r="A37" s="228"/>
      <c r="B37" s="229"/>
      <c r="C37" s="229"/>
      <c r="D37" s="230"/>
      <c r="E37" s="229"/>
      <c r="F37" s="229"/>
      <c r="G37" s="229"/>
      <c r="H37" s="229"/>
      <c r="I37" s="229"/>
      <c r="J37" s="229"/>
      <c r="K37" s="229"/>
      <c r="L37" s="229"/>
      <c r="M37" s="229"/>
      <c r="N37" s="213"/>
      <c r="O37" s="213"/>
      <c r="P37" s="213"/>
      <c r="Q37" s="213"/>
      <c r="R37" s="231"/>
    </row>
    <row r="38" spans="1:18" x14ac:dyDescent="0.3">
      <c r="A38" s="568" t="s">
        <v>132</v>
      </c>
      <c r="B38" s="569"/>
      <c r="C38" s="570"/>
      <c r="D38" s="571" t="s">
        <v>133</v>
      </c>
      <c r="E38" s="571"/>
      <c r="F38" s="571"/>
      <c r="G38" s="245"/>
      <c r="H38" s="193"/>
      <c r="I38" s="246"/>
      <c r="J38" s="247"/>
      <c r="K38" s="248" t="s">
        <v>130</v>
      </c>
      <c r="L38" s="572" t="str">
        <f>'جدول نتایج '!G3</f>
        <v>ریاست معارف (       )</v>
      </c>
      <c r="M38" s="572"/>
      <c r="N38" s="572"/>
      <c r="O38" s="572"/>
      <c r="P38" s="572"/>
      <c r="Q38" s="572"/>
      <c r="R38" s="249"/>
    </row>
    <row r="39" spans="1:18" x14ac:dyDescent="0.3">
      <c r="A39" s="234"/>
      <c r="B39" s="244"/>
      <c r="C39" s="244"/>
      <c r="D39" s="250"/>
      <c r="E39" s="217"/>
      <c r="F39" s="217"/>
      <c r="G39" s="217"/>
      <c r="H39" s="223"/>
      <c r="I39" s="244"/>
      <c r="J39" s="244"/>
      <c r="K39" s="244"/>
      <c r="L39" s="244"/>
      <c r="M39" s="244"/>
      <c r="N39" s="244"/>
      <c r="O39" s="223"/>
      <c r="P39" s="223"/>
      <c r="Q39" s="223"/>
      <c r="R39" s="251"/>
    </row>
    <row r="40" spans="1:18" x14ac:dyDescent="0.3">
      <c r="A40" s="234"/>
      <c r="B40" s="217"/>
      <c r="C40" s="217"/>
      <c r="D40" s="250"/>
      <c r="E40" s="217"/>
      <c r="F40" s="217"/>
      <c r="G40" s="217"/>
      <c r="H40" s="217"/>
      <c r="I40" s="217"/>
      <c r="J40" s="217"/>
      <c r="K40" s="217"/>
      <c r="L40" s="217"/>
      <c r="M40" s="217"/>
      <c r="N40" s="244"/>
      <c r="O40" s="244"/>
      <c r="P40" s="244"/>
      <c r="Q40" s="244"/>
      <c r="R40" s="227"/>
    </row>
    <row r="41" spans="1:18" x14ac:dyDescent="0.3">
      <c r="A41" s="234"/>
      <c r="B41" s="217"/>
      <c r="C41" s="217"/>
      <c r="D41" s="250"/>
      <c r="E41" s="217"/>
      <c r="F41" s="217"/>
      <c r="G41" s="217"/>
      <c r="H41" s="217"/>
      <c r="I41" s="217"/>
      <c r="J41" s="217"/>
      <c r="K41" s="217"/>
      <c r="L41" s="217"/>
      <c r="M41" s="217"/>
      <c r="N41" s="244"/>
      <c r="O41" s="244"/>
      <c r="P41" s="244"/>
      <c r="Q41" s="244"/>
      <c r="R41" s="227"/>
    </row>
    <row r="42" spans="1:18" x14ac:dyDescent="0.3">
      <c r="A42" s="258"/>
      <c r="B42" s="244"/>
      <c r="C42" s="244"/>
      <c r="D42" s="250"/>
      <c r="E42" s="244"/>
      <c r="F42" s="244"/>
      <c r="G42" s="244"/>
      <c r="H42" s="244"/>
      <c r="I42" s="244"/>
      <c r="J42" s="244"/>
      <c r="K42" s="30"/>
      <c r="L42" s="30"/>
      <c r="M42" s="208"/>
      <c r="N42" s="30"/>
      <c r="O42" s="30"/>
      <c r="P42" s="30"/>
      <c r="Q42" s="30"/>
      <c r="R42" s="104"/>
    </row>
    <row r="43" spans="1:18" x14ac:dyDescent="0.3">
      <c r="A43" s="244"/>
      <c r="B43" s="244"/>
      <c r="C43" s="244"/>
      <c r="D43" s="250"/>
      <c r="E43" s="244"/>
      <c r="F43" s="244"/>
      <c r="G43" s="244"/>
      <c r="H43" s="244"/>
      <c r="I43" s="244"/>
      <c r="J43" s="244"/>
      <c r="K43" s="244"/>
      <c r="L43" s="244"/>
      <c r="M43" s="244"/>
      <c r="N43" s="244"/>
      <c r="O43" s="244"/>
      <c r="P43" s="244"/>
      <c r="Q43" s="244"/>
      <c r="R43" s="244"/>
    </row>
    <row r="44" spans="1:18" x14ac:dyDescent="0.3">
      <c r="A44" s="244"/>
      <c r="B44" s="244"/>
      <c r="C44" s="244"/>
      <c r="D44" s="250"/>
      <c r="E44" s="244"/>
      <c r="F44" s="244"/>
      <c r="G44" s="244"/>
      <c r="H44" s="244"/>
      <c r="I44" s="244"/>
      <c r="J44" s="244"/>
      <c r="K44" s="244"/>
      <c r="L44" s="244"/>
      <c r="M44" s="244"/>
      <c r="N44" s="244"/>
      <c r="O44" s="244"/>
      <c r="P44" s="244"/>
      <c r="Q44" s="244"/>
      <c r="R44" s="244"/>
    </row>
    <row r="45" spans="1:18" ht="14.1" customHeight="1" x14ac:dyDescent="0.3">
      <c r="A45" s="244"/>
      <c r="B45" s="244"/>
      <c r="C45" s="244"/>
      <c r="D45" s="250"/>
      <c r="E45" s="244"/>
      <c r="F45" s="244"/>
      <c r="G45" s="244"/>
      <c r="H45" s="244"/>
      <c r="I45" s="244"/>
      <c r="J45" s="244"/>
      <c r="K45" s="244"/>
      <c r="L45" s="244"/>
      <c r="M45" s="244"/>
      <c r="N45" s="244"/>
      <c r="O45" s="244"/>
      <c r="P45" s="244"/>
      <c r="Q45" s="244"/>
      <c r="R45" s="244"/>
    </row>
    <row r="46" spans="1:18" x14ac:dyDescent="0.3">
      <c r="A46" s="244"/>
      <c r="B46" s="244"/>
      <c r="C46" s="244"/>
      <c r="D46" s="250"/>
      <c r="E46" s="244"/>
      <c r="F46" s="244"/>
      <c r="G46" s="244"/>
      <c r="H46" s="244"/>
      <c r="I46" s="244"/>
      <c r="J46" s="244"/>
      <c r="K46" s="244"/>
      <c r="L46" s="244"/>
      <c r="M46" s="244"/>
      <c r="N46" s="244"/>
      <c r="O46" s="244"/>
      <c r="P46" s="244"/>
      <c r="Q46" s="244"/>
      <c r="R46" s="244"/>
    </row>
    <row r="47" spans="1:18" x14ac:dyDescent="0.3">
      <c r="A47" s="244"/>
      <c r="B47" s="244"/>
      <c r="C47" s="244"/>
      <c r="D47" s="250"/>
      <c r="E47" s="244"/>
      <c r="F47" s="244"/>
      <c r="G47" s="244"/>
      <c r="H47" s="244"/>
      <c r="I47" s="244"/>
      <c r="J47" s="244"/>
      <c r="K47" s="244"/>
      <c r="L47" s="244"/>
      <c r="M47" s="244"/>
      <c r="N47" s="244"/>
      <c r="O47" s="244"/>
      <c r="P47" s="244"/>
      <c r="Q47" s="244"/>
      <c r="R47" s="244"/>
    </row>
  </sheetData>
  <sheetProtection algorithmName="SHA-512" hashValue="/cowyD0q0dpNApotOnvHXua/RK2TIuG1FdkKJU/HrlkFASyTnx2L3400slAEoSaUuyWIIFeh7qWdaqx/R5woag==" saltValue="eZAZXVwCPDrwidBj/JdzuA==" spinCount="100000" sheet="1" objects="1" scenarios="1" formatCells="0" formatColumns="0" formatRows="0" insertColumns="0" insertRows="0" insertHyperlinks="0" deleteColumns="0" deleteRows="0" sort="0" autoFilter="0" pivotTables="0"/>
  <mergeCells count="47">
    <mergeCell ref="D10:E10"/>
    <mergeCell ref="A1:B1"/>
    <mergeCell ref="C1:E1"/>
    <mergeCell ref="H1:L1"/>
    <mergeCell ref="A2:R2"/>
    <mergeCell ref="D3:E3"/>
    <mergeCell ref="D5:E5"/>
    <mergeCell ref="P5:R5"/>
    <mergeCell ref="K7:L7"/>
    <mergeCell ref="M7:O7"/>
    <mergeCell ref="A8:D8"/>
    <mergeCell ref="H8:L8"/>
    <mergeCell ref="A9:R9"/>
    <mergeCell ref="O14:Q14"/>
    <mergeCell ref="D12:E12"/>
    <mergeCell ref="O12:R12"/>
    <mergeCell ref="A13:B13"/>
    <mergeCell ref="C13:D13"/>
    <mergeCell ref="E13:F13"/>
    <mergeCell ref="H13:I13"/>
    <mergeCell ref="K13:L13"/>
    <mergeCell ref="O13:R13"/>
    <mergeCell ref="A14:B14"/>
    <mergeCell ref="C14:D14"/>
    <mergeCell ref="E14:F14"/>
    <mergeCell ref="H14:I14"/>
    <mergeCell ref="K14:L14"/>
    <mergeCell ref="A18:D18"/>
    <mergeCell ref="H18:L18"/>
    <mergeCell ref="A19:R19"/>
    <mergeCell ref="D20:E20"/>
    <mergeCell ref="D22:E22"/>
    <mergeCell ref="N22:O22"/>
    <mergeCell ref="A38:C38"/>
    <mergeCell ref="D38:F38"/>
    <mergeCell ref="L38:Q38"/>
    <mergeCell ref="D30:E30"/>
    <mergeCell ref="D32:E32"/>
    <mergeCell ref="H32:K32"/>
    <mergeCell ref="A33:B33"/>
    <mergeCell ref="D33:F33"/>
    <mergeCell ref="J33:Q33"/>
    <mergeCell ref="A29:R29"/>
    <mergeCell ref="L23:Q23"/>
    <mergeCell ref="A28:D28"/>
    <mergeCell ref="H28:L28"/>
    <mergeCell ref="B23:E23"/>
  </mergeCells>
  <pageMargins left="0" right="0.5" top="0" bottom="0" header="0" footer="0"/>
  <pageSetup paperSize="9"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A1:O24"/>
  <sheetViews>
    <sheetView zoomScale="90" zoomScaleNormal="90" workbookViewId="0">
      <selection activeCell="O2" sqref="O2"/>
    </sheetView>
  </sheetViews>
  <sheetFormatPr defaultColWidth="9.109375" defaultRowHeight="14.4" x14ac:dyDescent="0.3"/>
  <cols>
    <col min="1" max="13" width="7.6640625" style="49" customWidth="1"/>
    <col min="14" max="14" width="15.5546875" style="49" customWidth="1"/>
    <col min="15" max="16384" width="9.109375" style="49"/>
  </cols>
  <sheetData>
    <row r="1" spans="1:15" x14ac:dyDescent="0.3">
      <c r="A1" s="24"/>
      <c r="B1" s="24"/>
      <c r="C1" s="24"/>
      <c r="D1" s="24"/>
      <c r="E1" s="24"/>
      <c r="F1" s="24"/>
      <c r="G1" s="24"/>
      <c r="H1" s="24"/>
      <c r="I1" s="24"/>
      <c r="J1" s="24"/>
      <c r="K1" s="24"/>
      <c r="L1" s="24"/>
      <c r="M1" s="24"/>
      <c r="N1" s="24"/>
      <c r="O1" s="25"/>
    </row>
    <row r="2" spans="1:15" ht="23.4" x14ac:dyDescent="0.3">
      <c r="A2" s="26"/>
      <c r="B2" s="26"/>
      <c r="C2" s="26"/>
      <c r="D2" s="26"/>
      <c r="E2" s="606" t="s">
        <v>127</v>
      </c>
      <c r="F2" s="606"/>
      <c r="G2" s="606"/>
      <c r="H2" s="606"/>
      <c r="I2" s="606"/>
      <c r="J2" s="606"/>
      <c r="K2" s="606"/>
      <c r="L2" s="26"/>
      <c r="M2" s="26"/>
      <c r="N2" s="26"/>
      <c r="O2" s="62"/>
    </row>
    <row r="3" spans="1:15" ht="23.4" x14ac:dyDescent="0.3">
      <c r="A3" s="26"/>
      <c r="B3" s="26"/>
      <c r="C3" s="26"/>
      <c r="D3" s="26"/>
      <c r="E3" s="606" t="s">
        <v>50</v>
      </c>
      <c r="F3" s="606"/>
      <c r="G3" s="606"/>
      <c r="H3" s="606"/>
      <c r="I3" s="606"/>
      <c r="J3" s="606"/>
      <c r="K3" s="606"/>
      <c r="L3" s="26"/>
      <c r="M3" s="26"/>
      <c r="N3" s="26"/>
      <c r="O3" s="25"/>
    </row>
    <row r="4" spans="1:15" ht="23.4" x14ac:dyDescent="0.3">
      <c r="A4" s="26"/>
      <c r="B4" s="26"/>
      <c r="C4" s="26"/>
      <c r="D4" s="26"/>
      <c r="E4" s="606" t="str">
        <f>'جدول نتایج '!G3</f>
        <v>ریاست معارف (       )</v>
      </c>
      <c r="F4" s="606"/>
      <c r="G4" s="606"/>
      <c r="H4" s="606"/>
      <c r="I4" s="606"/>
      <c r="J4" s="606"/>
      <c r="K4" s="606"/>
      <c r="L4" s="26"/>
      <c r="M4" s="26"/>
      <c r="N4" s="26"/>
      <c r="O4" s="25"/>
    </row>
    <row r="5" spans="1:15" ht="23.4" x14ac:dyDescent="0.3">
      <c r="A5" s="26"/>
      <c r="B5" s="26"/>
      <c r="C5" s="26"/>
      <c r="D5" s="26"/>
      <c r="E5" s="606" t="str">
        <f>'جدول نتایج '!G5</f>
        <v>امریت معارف (       )</v>
      </c>
      <c r="F5" s="606"/>
      <c r="G5" s="606"/>
      <c r="H5" s="606"/>
      <c r="I5" s="606"/>
      <c r="J5" s="606"/>
      <c r="K5" s="606"/>
      <c r="L5" s="26"/>
      <c r="M5" s="26"/>
      <c r="N5" s="26"/>
      <c r="O5" s="25"/>
    </row>
    <row r="6" spans="1:15" ht="23.4" x14ac:dyDescent="0.3">
      <c r="A6" s="26"/>
      <c r="B6" s="26"/>
      <c r="C6" s="26"/>
      <c r="D6" s="26"/>
      <c r="E6" s="606" t="str">
        <f>'جدول نتایج '!G7</f>
        <v>لیسه عالی (       )</v>
      </c>
      <c r="F6" s="606"/>
      <c r="G6" s="606"/>
      <c r="H6" s="606"/>
      <c r="I6" s="606"/>
      <c r="J6" s="606"/>
      <c r="K6" s="606"/>
      <c r="L6" s="26"/>
      <c r="M6" s="26"/>
      <c r="N6" s="26"/>
      <c r="O6" s="25"/>
    </row>
    <row r="7" spans="1:15" x14ac:dyDescent="0.3">
      <c r="A7" s="24"/>
      <c r="B7" s="24"/>
      <c r="C7" s="24"/>
      <c r="D7" s="24"/>
      <c r="E7" s="24"/>
      <c r="F7" s="24"/>
      <c r="G7" s="24"/>
      <c r="H7" s="24"/>
      <c r="I7" s="24"/>
      <c r="J7" s="24"/>
      <c r="K7" s="24"/>
      <c r="L7" s="24"/>
      <c r="M7" s="24"/>
      <c r="N7" s="24"/>
      <c r="O7" s="25"/>
    </row>
    <row r="8" spans="1:15" ht="15" customHeight="1" x14ac:dyDescent="0.3">
      <c r="A8" s="24"/>
      <c r="B8" s="24"/>
      <c r="C8" s="24"/>
      <c r="D8" s="24"/>
      <c r="E8" s="24"/>
      <c r="F8" s="24"/>
      <c r="G8" s="24"/>
      <c r="H8" s="24"/>
      <c r="I8" s="27"/>
      <c r="J8" s="27"/>
      <c r="K8" s="24"/>
      <c r="L8" s="24"/>
      <c r="M8" s="24"/>
      <c r="N8" s="24"/>
      <c r="O8" s="25"/>
    </row>
    <row r="9" spans="1:15" ht="15" customHeight="1" x14ac:dyDescent="0.3">
      <c r="A9" s="24"/>
      <c r="B9" s="24"/>
      <c r="C9" s="24"/>
      <c r="D9" s="24"/>
      <c r="E9" s="24"/>
      <c r="F9" s="24"/>
      <c r="G9" s="24"/>
      <c r="H9" s="24"/>
      <c r="I9" s="24"/>
      <c r="J9" s="24"/>
      <c r="K9" s="24"/>
      <c r="L9" s="24"/>
      <c r="M9" s="24"/>
      <c r="N9" s="24"/>
      <c r="O9" s="25"/>
    </row>
    <row r="10" spans="1:15" ht="21.75" customHeight="1" x14ac:dyDescent="0.3">
      <c r="A10" s="609" t="s">
        <v>128</v>
      </c>
      <c r="B10" s="609"/>
      <c r="C10" s="609"/>
      <c r="D10" s="609"/>
      <c r="E10" s="609"/>
      <c r="F10" s="609"/>
      <c r="G10" s="609"/>
      <c r="H10" s="609"/>
      <c r="I10" s="609"/>
      <c r="J10" s="609"/>
      <c r="K10" s="609"/>
      <c r="L10" s="609"/>
      <c r="M10" s="609"/>
      <c r="N10" s="609"/>
      <c r="O10" s="62"/>
    </row>
    <row r="11" spans="1:15" ht="21.75" customHeight="1" x14ac:dyDescent="0.3">
      <c r="A11" s="609"/>
      <c r="B11" s="609"/>
      <c r="C11" s="609"/>
      <c r="D11" s="609"/>
      <c r="E11" s="609"/>
      <c r="F11" s="609"/>
      <c r="G11" s="609"/>
      <c r="H11" s="609"/>
      <c r="I11" s="609"/>
      <c r="J11" s="609"/>
      <c r="K11" s="609"/>
      <c r="L11" s="609"/>
      <c r="M11" s="609"/>
      <c r="N11" s="609"/>
      <c r="O11" s="25"/>
    </row>
    <row r="12" spans="1:15" ht="21.75" customHeight="1" x14ac:dyDescent="0.3">
      <c r="A12" s="609"/>
      <c r="B12" s="609"/>
      <c r="C12" s="609"/>
      <c r="D12" s="609"/>
      <c r="E12" s="609"/>
      <c r="F12" s="609"/>
      <c r="G12" s="609"/>
      <c r="H12" s="609"/>
      <c r="I12" s="609"/>
      <c r="J12" s="609"/>
      <c r="K12" s="609"/>
      <c r="L12" s="609"/>
      <c r="M12" s="609"/>
      <c r="N12" s="609"/>
      <c r="O12" s="25"/>
    </row>
    <row r="13" spans="1:15" ht="21.75" customHeight="1" x14ac:dyDescent="0.3">
      <c r="A13" s="609"/>
      <c r="B13" s="609"/>
      <c r="C13" s="609"/>
      <c r="D13" s="609"/>
      <c r="E13" s="609"/>
      <c r="F13" s="609"/>
      <c r="G13" s="609"/>
      <c r="H13" s="609"/>
      <c r="I13" s="609"/>
      <c r="J13" s="609"/>
      <c r="K13" s="609"/>
      <c r="L13" s="609"/>
      <c r="M13" s="609"/>
      <c r="N13" s="609"/>
      <c r="O13" s="25"/>
    </row>
    <row r="14" spans="1:15" ht="21.75" customHeight="1" x14ac:dyDescent="0.3">
      <c r="A14" s="609"/>
      <c r="B14" s="609"/>
      <c r="C14" s="609"/>
      <c r="D14" s="609"/>
      <c r="E14" s="609"/>
      <c r="F14" s="609"/>
      <c r="G14" s="609"/>
      <c r="H14" s="609"/>
      <c r="I14" s="609"/>
      <c r="J14" s="609"/>
      <c r="K14" s="609"/>
      <c r="L14" s="609"/>
      <c r="M14" s="609"/>
      <c r="N14" s="609"/>
      <c r="O14" s="25"/>
    </row>
    <row r="15" spans="1:15" ht="21.75" customHeight="1" x14ac:dyDescent="0.3">
      <c r="A15" s="609"/>
      <c r="B15" s="609"/>
      <c r="C15" s="609"/>
      <c r="D15" s="609"/>
      <c r="E15" s="609"/>
      <c r="F15" s="609"/>
      <c r="G15" s="609"/>
      <c r="H15" s="609"/>
      <c r="I15" s="609"/>
      <c r="J15" s="609"/>
      <c r="K15" s="609"/>
      <c r="L15" s="609"/>
      <c r="M15" s="609"/>
      <c r="N15" s="609"/>
      <c r="O15" s="25"/>
    </row>
    <row r="16" spans="1:15" ht="21.75" customHeight="1" x14ac:dyDescent="0.3">
      <c r="A16" s="24"/>
      <c r="B16" s="24"/>
      <c r="C16" s="24"/>
      <c r="D16" s="24"/>
      <c r="E16" s="24"/>
      <c r="F16" s="24"/>
      <c r="G16" s="24"/>
      <c r="H16" s="24"/>
      <c r="I16" s="24"/>
      <c r="J16" s="24"/>
      <c r="K16" s="24"/>
      <c r="L16" s="24"/>
      <c r="M16" s="24"/>
      <c r="N16" s="24"/>
      <c r="O16" s="25"/>
    </row>
    <row r="17" spans="1:15" ht="21.75" customHeight="1" x14ac:dyDescent="0.3">
      <c r="A17" s="24"/>
      <c r="B17" s="24"/>
      <c r="C17" s="24"/>
      <c r="D17" s="24"/>
      <c r="E17" s="24"/>
      <c r="F17" s="24"/>
      <c r="G17" s="24"/>
      <c r="H17" s="24"/>
      <c r="I17" s="24"/>
      <c r="J17" s="24"/>
      <c r="K17" s="24"/>
      <c r="L17" s="24"/>
      <c r="M17" s="24"/>
      <c r="N17" s="24"/>
      <c r="O17" s="25"/>
    </row>
    <row r="18" spans="1:15" ht="21.75" customHeight="1" x14ac:dyDescent="0.3">
      <c r="A18" s="24"/>
      <c r="B18" s="24"/>
      <c r="C18" s="24"/>
      <c r="D18" s="24"/>
      <c r="E18" s="24"/>
      <c r="F18" s="24"/>
      <c r="G18" s="24"/>
      <c r="H18" s="24"/>
      <c r="I18" s="24"/>
      <c r="J18" s="24"/>
      <c r="K18" s="24"/>
      <c r="L18" s="24"/>
      <c r="M18" s="24"/>
      <c r="N18" s="24"/>
      <c r="O18" s="25"/>
    </row>
    <row r="19" spans="1:15" ht="21.75" customHeight="1" x14ac:dyDescent="0.3">
      <c r="A19" s="24"/>
      <c r="B19" s="24"/>
      <c r="C19" s="24"/>
      <c r="D19" s="24"/>
      <c r="E19" s="24"/>
      <c r="F19" s="24"/>
      <c r="G19" s="24"/>
      <c r="H19" s="24"/>
      <c r="I19" s="25"/>
      <c r="J19" s="25"/>
      <c r="K19" s="25"/>
      <c r="L19" s="25"/>
      <c r="M19" s="25"/>
      <c r="N19" s="25"/>
      <c r="O19" s="28"/>
    </row>
    <row r="20" spans="1:15" ht="23.4" x14ac:dyDescent="0.3">
      <c r="A20" s="24"/>
      <c r="B20" s="24"/>
      <c r="C20" s="24"/>
      <c r="D20" s="24"/>
      <c r="E20" s="24"/>
      <c r="F20" s="24"/>
      <c r="G20" s="24"/>
      <c r="H20" s="24"/>
      <c r="I20" s="610" t="str">
        <f>'جدول نتایج '!C8</f>
        <v>(       )</v>
      </c>
      <c r="J20" s="610"/>
      <c r="K20" s="610"/>
      <c r="L20" s="610"/>
      <c r="M20" s="611" t="s">
        <v>33</v>
      </c>
      <c r="N20" s="611"/>
      <c r="O20" s="28"/>
    </row>
    <row r="21" spans="1:15" ht="23.4" x14ac:dyDescent="0.3">
      <c r="A21" s="612"/>
      <c r="B21" s="612"/>
      <c r="C21" s="24"/>
      <c r="D21" s="24"/>
      <c r="E21" s="24"/>
      <c r="F21" s="24"/>
      <c r="G21" s="24"/>
      <c r="H21" s="24"/>
      <c r="I21" s="613" t="str">
        <f>'جدول نتایج '!R8</f>
        <v>(       )</v>
      </c>
      <c r="J21" s="613"/>
      <c r="K21" s="613"/>
      <c r="L21" s="613"/>
      <c r="M21" s="614" t="s">
        <v>34</v>
      </c>
      <c r="N21" s="614"/>
      <c r="O21" s="28"/>
    </row>
    <row r="22" spans="1:15" ht="23.4" x14ac:dyDescent="0.3">
      <c r="A22" s="25"/>
      <c r="B22" s="25"/>
      <c r="C22" s="25"/>
      <c r="D22" s="25"/>
      <c r="E22" s="25"/>
      <c r="F22" s="37" t="str">
        <f>'جدول نتایج '!N8</f>
        <v>هـ ق</v>
      </c>
      <c r="G22" s="606">
        <f>'جدول نتایج '!L8</f>
        <v>1447</v>
      </c>
      <c r="H22" s="606"/>
      <c r="I22" s="38" t="s">
        <v>28</v>
      </c>
      <c r="J22" s="29" t="str">
        <f>'جدول نتایج '!J8</f>
        <v>هـ ش</v>
      </c>
      <c r="K22" s="607">
        <f>'جدول نتایج '!H8</f>
        <v>1404</v>
      </c>
      <c r="L22" s="607"/>
      <c r="M22" s="608" t="s">
        <v>125</v>
      </c>
      <c r="N22" s="608"/>
      <c r="O22" s="608"/>
    </row>
    <row r="23" spans="1:15" x14ac:dyDescent="0.3">
      <c r="A23" s="24"/>
      <c r="B23" s="24"/>
      <c r="C23" s="24"/>
      <c r="D23" s="24"/>
      <c r="E23" s="24"/>
      <c r="F23" s="24"/>
      <c r="G23" s="24"/>
      <c r="H23" s="24"/>
      <c r="I23" s="24"/>
      <c r="J23" s="24"/>
      <c r="K23" s="24"/>
      <c r="L23" s="24"/>
      <c r="M23" s="24"/>
      <c r="N23" s="24"/>
      <c r="O23" s="25"/>
    </row>
    <row r="24" spans="1:15" x14ac:dyDescent="0.3">
      <c r="A24" s="25"/>
      <c r="B24" s="25"/>
      <c r="C24" s="25"/>
      <c r="D24" s="25"/>
      <c r="E24" s="25"/>
      <c r="F24" s="25"/>
      <c r="G24" s="25"/>
      <c r="H24" s="25"/>
      <c r="I24" s="25"/>
      <c r="J24" s="25"/>
      <c r="K24" s="25"/>
      <c r="L24" s="25"/>
      <c r="M24" s="25"/>
      <c r="N24" s="25"/>
      <c r="O24" s="25"/>
    </row>
  </sheetData>
  <sheetProtection algorithmName="SHA-512" hashValue="biQMoXeMG9wBiV8P4V7D2BdT5eVbPASbSjApenG/1ZWdhJRu6qOe31e74iNU95FPztI3lSNuVOo4LC7Ay3gPNA==" saltValue="FpaE9WnRVIwdUwaxW5rhCA==" spinCount="100000" sheet="1" objects="1" scenarios="1" formatCells="0" formatColumns="0" formatRows="0" insertColumns="0" insertRows="0" insertHyperlinks="0" deleteColumns="0" deleteRows="0" sort="0" autoFilter="0" pivotTables="0"/>
  <mergeCells count="14">
    <mergeCell ref="G22:H22"/>
    <mergeCell ref="K22:L22"/>
    <mergeCell ref="M22:O22"/>
    <mergeCell ref="E2:K2"/>
    <mergeCell ref="E3:K3"/>
    <mergeCell ref="E4:K4"/>
    <mergeCell ref="E5:K5"/>
    <mergeCell ref="E6:K6"/>
    <mergeCell ref="A10:N15"/>
    <mergeCell ref="I20:L20"/>
    <mergeCell ref="M20:N20"/>
    <mergeCell ref="A21:B21"/>
    <mergeCell ref="I21:L21"/>
    <mergeCell ref="M21:N21"/>
  </mergeCells>
  <pageMargins left="0.7" right="0.7" top="0.75" bottom="0.75" header="0.3" footer="0.3"/>
  <pageSetup paperSize="9"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AA147"/>
  <sheetViews>
    <sheetView rightToLeft="1" zoomScaleNormal="100" workbookViewId="0">
      <pane xSplit="32" ySplit="5" topLeftCell="AG6" activePane="bottomRight" state="frozen"/>
      <selection pane="topRight" activeCell="AG1" sqref="AG1"/>
      <selection pane="bottomLeft" activeCell="A6" sqref="A6"/>
      <selection pane="bottomRight" activeCell="AC7" sqref="AC7"/>
    </sheetView>
  </sheetViews>
  <sheetFormatPr defaultColWidth="9.109375" defaultRowHeight="13.8" x14ac:dyDescent="0.3"/>
  <cols>
    <col min="1" max="1" width="3.109375" style="1" customWidth="1"/>
    <col min="2" max="3" width="9.6640625" style="95" customWidth="1"/>
    <col min="4" max="4" width="7.6640625" style="95" customWidth="1"/>
    <col min="5" max="23" width="4.6640625" style="1" customWidth="1"/>
    <col min="24" max="16384" width="9.109375" style="1"/>
  </cols>
  <sheetData>
    <row r="1" spans="1:27" s="43" customFormat="1" ht="20.25" customHeight="1" x14ac:dyDescent="0.3">
      <c r="A1" s="623" t="s">
        <v>135</v>
      </c>
      <c r="B1" s="624"/>
      <c r="C1" s="624"/>
      <c r="D1" s="624"/>
      <c r="E1" s="624"/>
      <c r="F1" s="624"/>
      <c r="G1" s="624"/>
      <c r="H1" s="624"/>
      <c r="I1" s="624"/>
      <c r="J1" s="624"/>
      <c r="K1" s="624"/>
      <c r="L1" s="624"/>
      <c r="M1" s="624"/>
      <c r="N1" s="624"/>
      <c r="O1" s="624"/>
      <c r="P1" s="624"/>
      <c r="Q1" s="624"/>
      <c r="R1" s="624"/>
      <c r="S1" s="624"/>
      <c r="T1" s="624"/>
      <c r="U1" s="624"/>
      <c r="V1" s="624"/>
      <c r="W1" s="624"/>
      <c r="X1" s="624"/>
      <c r="Y1" s="624"/>
      <c r="Z1" s="625"/>
      <c r="AA1" s="50"/>
    </row>
    <row r="2" spans="1:27" s="43" customFormat="1" ht="20.25" customHeight="1" x14ac:dyDescent="0.3">
      <c r="A2" s="621" t="s">
        <v>33</v>
      </c>
      <c r="B2" s="622"/>
      <c r="C2" s="97"/>
      <c r="D2" s="283" t="s">
        <v>35</v>
      </c>
      <c r="E2" s="626" t="str">
        <f>'جدول نتایج '!G7</f>
        <v>لیسه عالی (       )</v>
      </c>
      <c r="F2" s="627"/>
      <c r="G2" s="627"/>
      <c r="H2" s="627"/>
      <c r="I2" s="628"/>
      <c r="J2" s="629" t="s">
        <v>23</v>
      </c>
      <c r="K2" s="622"/>
      <c r="L2" s="626" t="str">
        <f>'جدول نتایج '!G5</f>
        <v>امریت معارف (       )</v>
      </c>
      <c r="M2" s="627"/>
      <c r="N2" s="627"/>
      <c r="O2" s="627"/>
      <c r="P2" s="628"/>
      <c r="Q2" s="629" t="s">
        <v>36</v>
      </c>
      <c r="R2" s="622"/>
      <c r="S2" s="626" t="str">
        <f>'جدول نتایج '!G3</f>
        <v>ریاست معارف (       )</v>
      </c>
      <c r="T2" s="627"/>
      <c r="U2" s="627"/>
      <c r="V2" s="627"/>
      <c r="W2" s="628"/>
      <c r="X2" s="267" t="s">
        <v>32</v>
      </c>
      <c r="Y2" s="66">
        <f>'جدول نتایج '!H8</f>
        <v>1404</v>
      </c>
      <c r="Z2" s="269">
        <f>'جدول نتایج '!L8</f>
        <v>1447</v>
      </c>
    </row>
    <row r="3" spans="1:27" s="43" customFormat="1" ht="23.25" customHeight="1" x14ac:dyDescent="0.3">
      <c r="A3" s="615" t="s">
        <v>37</v>
      </c>
      <c r="B3" s="631" t="s">
        <v>43</v>
      </c>
      <c r="C3" s="632"/>
      <c r="D3" s="632"/>
      <c r="E3" s="618" t="s">
        <v>134</v>
      </c>
      <c r="F3" s="633"/>
      <c r="G3" s="633"/>
      <c r="H3" s="633"/>
      <c r="I3" s="633"/>
      <c r="J3" s="633"/>
      <c r="K3" s="633"/>
      <c r="L3" s="633"/>
      <c r="M3" s="633"/>
      <c r="N3" s="633"/>
      <c r="O3" s="633"/>
      <c r="P3" s="633"/>
      <c r="Q3" s="633"/>
      <c r="R3" s="633"/>
      <c r="S3" s="633"/>
      <c r="T3" s="633"/>
      <c r="U3" s="633"/>
      <c r="V3" s="633"/>
      <c r="W3" s="634"/>
      <c r="X3" s="615" t="s">
        <v>136</v>
      </c>
      <c r="Y3" s="615" t="s">
        <v>137</v>
      </c>
      <c r="Z3" s="618" t="s">
        <v>58</v>
      </c>
    </row>
    <row r="4" spans="1:27" s="43" customFormat="1" ht="70.05" customHeight="1" x14ac:dyDescent="0.3">
      <c r="A4" s="630"/>
      <c r="B4" s="284" t="s">
        <v>38</v>
      </c>
      <c r="C4" s="284" t="s">
        <v>39</v>
      </c>
      <c r="D4" s="285" t="s">
        <v>87</v>
      </c>
      <c r="E4" s="615" t="str">
        <f>'جدول نتایج '!A21</f>
        <v>قرانکریم</v>
      </c>
      <c r="F4" s="615" t="str">
        <f>'جدول نتایج '!A22</f>
        <v>دنیات</v>
      </c>
      <c r="G4" s="615" t="str">
        <f>'جدول نتایج '!A23</f>
        <v>دری</v>
      </c>
      <c r="H4" s="615" t="str">
        <f>'جدول نتایج '!A24</f>
        <v>پشتو</v>
      </c>
      <c r="I4" s="615" t="str">
        <f>'جدول نتایج '!A25</f>
        <v>لسان سوم</v>
      </c>
      <c r="J4" s="615" t="str">
        <f>'جدول نتایج '!A26</f>
        <v>انګلیسی</v>
      </c>
      <c r="K4" s="615" t="str">
        <f>'جدول نتایج '!A27</f>
        <v>ریاضی</v>
      </c>
      <c r="L4" s="615" t="str">
        <f>'جدول نتایج '!A28</f>
        <v>ساینس</v>
      </c>
      <c r="M4" s="615" t="str">
        <f>'جدول نتایج '!A29</f>
        <v>اجتماعیات</v>
      </c>
      <c r="N4" s="615" t="str">
        <f>'جدول نتایج '!A30</f>
        <v>خط/ رسم</v>
      </c>
      <c r="O4" s="615" t="str">
        <f>'جدول نتایج '!A31</f>
        <v>مهارت زندگی</v>
      </c>
      <c r="P4" s="615" t="str">
        <f>'جدول نتایج '!A32</f>
        <v>تربیت بدنی</v>
      </c>
      <c r="Q4" s="615" t="str">
        <f>'جدول نتایج '!A33</f>
        <v>تهذیب</v>
      </c>
      <c r="R4" s="615"/>
      <c r="S4" s="615"/>
      <c r="T4" s="615"/>
      <c r="U4" s="615"/>
      <c r="V4" s="615"/>
      <c r="W4" s="615"/>
      <c r="X4" s="617"/>
      <c r="Y4" s="617"/>
      <c r="Z4" s="619"/>
    </row>
    <row r="5" spans="1:27" s="43" customFormat="1" ht="15" customHeight="1" x14ac:dyDescent="0.3">
      <c r="A5" s="265"/>
      <c r="B5" s="286"/>
      <c r="C5" s="286"/>
      <c r="D5" s="287"/>
      <c r="E5" s="616"/>
      <c r="F5" s="616"/>
      <c r="G5" s="616"/>
      <c r="H5" s="616"/>
      <c r="I5" s="616"/>
      <c r="J5" s="616"/>
      <c r="K5" s="616"/>
      <c r="L5" s="616"/>
      <c r="M5" s="616"/>
      <c r="N5" s="616"/>
      <c r="O5" s="616"/>
      <c r="P5" s="616"/>
      <c r="Q5" s="616"/>
      <c r="R5" s="616"/>
      <c r="S5" s="616"/>
      <c r="T5" s="616"/>
      <c r="U5" s="616"/>
      <c r="V5" s="616"/>
      <c r="W5" s="616"/>
      <c r="X5" s="616"/>
      <c r="Y5" s="616"/>
      <c r="Z5" s="620"/>
    </row>
    <row r="6" spans="1:27" ht="20.100000000000001" customHeight="1" x14ac:dyDescent="0.3">
      <c r="A6" s="264">
        <f>ROW()-5</f>
        <v>1</v>
      </c>
      <c r="B6" s="272">
        <f>'جدول نتایج '!$C$13</f>
        <v>0</v>
      </c>
      <c r="C6" s="101">
        <f>'جدول نتایج '!$C$14</f>
        <v>0</v>
      </c>
      <c r="D6" s="102" t="str">
        <f>'جدول نتایج '!$D$38</f>
        <v/>
      </c>
      <c r="E6" s="266"/>
      <c r="F6" s="10"/>
      <c r="G6" s="10"/>
      <c r="H6" s="10"/>
      <c r="I6" s="10"/>
      <c r="J6" s="10"/>
      <c r="K6" s="10"/>
      <c r="L6" s="10"/>
      <c r="M6" s="10"/>
      <c r="N6" s="10"/>
      <c r="O6" s="10"/>
      <c r="P6" s="10"/>
      <c r="Q6" s="10"/>
      <c r="R6" s="10"/>
      <c r="S6" s="10"/>
      <c r="T6" s="10"/>
      <c r="U6" s="10"/>
      <c r="V6" s="10"/>
      <c r="W6" s="10"/>
      <c r="X6" s="268"/>
      <c r="Y6" s="8"/>
      <c r="Z6" s="268"/>
    </row>
    <row r="7" spans="1:27" ht="20.100000000000001" customHeight="1" x14ac:dyDescent="0.3">
      <c r="A7" s="264">
        <f t="shared" ref="A7:A70" si="0">ROW()-5</f>
        <v>2</v>
      </c>
      <c r="B7" s="101">
        <f>'جدول نتایج '!$G$13</f>
        <v>0</v>
      </c>
      <c r="C7" s="101">
        <f>'جدول نتایج '!$G$14</f>
        <v>0</v>
      </c>
      <c r="D7" s="102" t="str">
        <f>'جدول نتایج '!$H$38</f>
        <v/>
      </c>
      <c r="E7" s="10"/>
      <c r="F7" s="10"/>
      <c r="G7" s="10"/>
      <c r="H7" s="10"/>
      <c r="I7" s="10"/>
      <c r="J7" s="10"/>
      <c r="K7" s="10"/>
      <c r="L7" s="10"/>
      <c r="M7" s="10"/>
      <c r="N7" s="10"/>
      <c r="O7" s="10"/>
      <c r="P7" s="10"/>
      <c r="Q7" s="10"/>
      <c r="R7" s="10"/>
      <c r="S7" s="10"/>
      <c r="T7" s="10"/>
      <c r="U7" s="10"/>
      <c r="V7" s="10"/>
      <c r="W7" s="10"/>
      <c r="X7" s="8"/>
      <c r="Y7" s="8"/>
      <c r="Z7" s="8"/>
    </row>
    <row r="8" spans="1:27" ht="20.100000000000001" customHeight="1" x14ac:dyDescent="0.3">
      <c r="A8" s="264">
        <f t="shared" si="0"/>
        <v>3</v>
      </c>
      <c r="B8" s="101">
        <f>'جدول نتایج '!$K$13</f>
        <v>0</v>
      </c>
      <c r="C8" s="101">
        <f>'جدول نتایج '!$K$14</f>
        <v>0</v>
      </c>
      <c r="D8" s="102" t="str">
        <f>'جدول نتایج '!$L$38</f>
        <v/>
      </c>
      <c r="E8" s="10"/>
      <c r="F8" s="10"/>
      <c r="G8" s="10"/>
      <c r="H8" s="10"/>
      <c r="I8" s="10"/>
      <c r="J8" s="10"/>
      <c r="K8" s="10"/>
      <c r="L8" s="10"/>
      <c r="M8" s="10"/>
      <c r="N8" s="10"/>
      <c r="O8" s="10"/>
      <c r="P8" s="10"/>
      <c r="Q8" s="10"/>
      <c r="R8" s="10"/>
      <c r="S8" s="10"/>
      <c r="T8" s="10"/>
      <c r="U8" s="10"/>
      <c r="V8" s="10"/>
      <c r="W8" s="10"/>
      <c r="X8" s="8"/>
      <c r="Y8" s="8"/>
      <c r="Z8" s="8"/>
    </row>
    <row r="9" spans="1:27" ht="20.100000000000001" customHeight="1" x14ac:dyDescent="0.3">
      <c r="A9" s="264">
        <f t="shared" si="0"/>
        <v>4</v>
      </c>
      <c r="B9" s="101">
        <f>'جدول نتایج '!$O$13</f>
        <v>0</v>
      </c>
      <c r="C9" s="101">
        <f>'جدول نتایج '!$O$14</f>
        <v>0</v>
      </c>
      <c r="D9" s="102" t="str">
        <f>'جدول نتایج '!$P$38</f>
        <v/>
      </c>
      <c r="E9" s="10"/>
      <c r="F9" s="10"/>
      <c r="G9" s="10"/>
      <c r="H9" s="10"/>
      <c r="I9" s="10"/>
      <c r="J9" s="10"/>
      <c r="K9" s="10"/>
      <c r="L9" s="10"/>
      <c r="M9" s="10"/>
      <c r="N9" s="10"/>
      <c r="O9" s="10"/>
      <c r="P9" s="10"/>
      <c r="Q9" s="10"/>
      <c r="R9" s="10"/>
      <c r="S9" s="10"/>
      <c r="T9" s="10"/>
      <c r="U9" s="10"/>
      <c r="V9" s="10"/>
      <c r="W9" s="10"/>
      <c r="X9" s="8"/>
      <c r="Y9" s="8"/>
      <c r="Z9" s="8"/>
    </row>
    <row r="10" spans="1:27" ht="20.100000000000001" customHeight="1" x14ac:dyDescent="0.3">
      <c r="A10" s="264">
        <f t="shared" si="0"/>
        <v>5</v>
      </c>
      <c r="B10" s="101">
        <f>'جدول نتایج '!$S$13</f>
        <v>0</v>
      </c>
      <c r="C10" s="101">
        <f>'جدول نتایج '!$S$14</f>
        <v>0</v>
      </c>
      <c r="D10" s="102" t="str">
        <f>'جدول نتایج '!$T$38</f>
        <v/>
      </c>
      <c r="E10" s="10"/>
      <c r="F10" s="10"/>
      <c r="G10" s="10"/>
      <c r="H10" s="10"/>
      <c r="I10" s="10"/>
      <c r="J10" s="10"/>
      <c r="K10" s="10"/>
      <c r="L10" s="10"/>
      <c r="M10" s="10"/>
      <c r="N10" s="10"/>
      <c r="O10" s="10"/>
      <c r="P10" s="10"/>
      <c r="Q10" s="10"/>
      <c r="R10" s="10"/>
      <c r="S10" s="10"/>
      <c r="T10" s="10"/>
      <c r="U10" s="10"/>
      <c r="V10" s="10"/>
      <c r="W10" s="10"/>
      <c r="X10" s="8"/>
      <c r="Y10" s="8"/>
      <c r="Z10" s="8"/>
    </row>
    <row r="11" spans="1:27" ht="20.100000000000001" customHeight="1" x14ac:dyDescent="0.3">
      <c r="A11" s="264">
        <f t="shared" si="0"/>
        <v>6</v>
      </c>
      <c r="B11" s="101">
        <f>'جدول نتایج '!$W$13</f>
        <v>0</v>
      </c>
      <c r="C11" s="101">
        <f>'جدول نتایج '!$W$14</f>
        <v>0</v>
      </c>
      <c r="D11" s="102" t="str">
        <f>'جدول نتایج '!$X$38</f>
        <v/>
      </c>
      <c r="E11" s="10"/>
      <c r="F11" s="10"/>
      <c r="G11" s="10"/>
      <c r="H11" s="10"/>
      <c r="I11" s="10"/>
      <c r="J11" s="10"/>
      <c r="K11" s="10"/>
      <c r="L11" s="10"/>
      <c r="M11" s="10"/>
      <c r="N11" s="10"/>
      <c r="O11" s="10"/>
      <c r="P11" s="10"/>
      <c r="Q11" s="10"/>
      <c r="R11" s="10"/>
      <c r="S11" s="10"/>
      <c r="T11" s="10"/>
      <c r="U11" s="10"/>
      <c r="V11" s="10"/>
      <c r="W11" s="10"/>
      <c r="X11" s="8"/>
      <c r="Y11" s="8"/>
      <c r="Z11" s="8"/>
    </row>
    <row r="12" spans="1:27" ht="20.100000000000001" customHeight="1" x14ac:dyDescent="0.3">
      <c r="A12" s="264">
        <f t="shared" si="0"/>
        <v>7</v>
      </c>
      <c r="B12" s="101">
        <f>'جدول نتایج '!$AA$13</f>
        <v>0</v>
      </c>
      <c r="C12" s="101">
        <f>'جدول نتایج '!$AA$14</f>
        <v>0</v>
      </c>
      <c r="D12" s="102" t="str">
        <f>'جدول نتایج '!$AB$38</f>
        <v/>
      </c>
      <c r="E12" s="10"/>
      <c r="F12" s="10"/>
      <c r="G12" s="10"/>
      <c r="H12" s="10"/>
      <c r="I12" s="10"/>
      <c r="J12" s="10"/>
      <c r="K12" s="10"/>
      <c r="L12" s="10"/>
      <c r="M12" s="10"/>
      <c r="N12" s="10"/>
      <c r="O12" s="10"/>
      <c r="P12" s="10"/>
      <c r="Q12" s="10"/>
      <c r="R12" s="10"/>
      <c r="S12" s="10"/>
      <c r="T12" s="10"/>
      <c r="U12" s="10"/>
      <c r="V12" s="10"/>
      <c r="W12" s="10"/>
      <c r="X12" s="8"/>
      <c r="Y12" s="8"/>
      <c r="Z12" s="8"/>
    </row>
    <row r="13" spans="1:27" ht="20.100000000000001" customHeight="1" x14ac:dyDescent="0.3">
      <c r="A13" s="264">
        <f t="shared" si="0"/>
        <v>8</v>
      </c>
      <c r="B13" s="101">
        <f>'جدول نتایج '!$AE$13</f>
        <v>0</v>
      </c>
      <c r="C13" s="101">
        <f>'جدول نتایج '!$AE$14</f>
        <v>0</v>
      </c>
      <c r="D13" s="102" t="str">
        <f>'جدول نتایج '!$AF$38</f>
        <v/>
      </c>
      <c r="E13" s="10"/>
      <c r="F13" s="10"/>
      <c r="G13" s="10"/>
      <c r="H13" s="10"/>
      <c r="I13" s="10"/>
      <c r="J13" s="10"/>
      <c r="K13" s="10"/>
      <c r="L13" s="10"/>
      <c r="M13" s="10"/>
      <c r="N13" s="10"/>
      <c r="O13" s="10"/>
      <c r="P13" s="10"/>
      <c r="Q13" s="10"/>
      <c r="R13" s="10"/>
      <c r="S13" s="10"/>
      <c r="T13" s="10"/>
      <c r="U13" s="10"/>
      <c r="V13" s="10"/>
      <c r="W13" s="10"/>
      <c r="X13" s="8"/>
      <c r="Y13" s="8"/>
      <c r="Z13" s="8"/>
    </row>
    <row r="14" spans="1:27" ht="20.100000000000001" customHeight="1" x14ac:dyDescent="0.3">
      <c r="A14" s="264">
        <f t="shared" si="0"/>
        <v>9</v>
      </c>
      <c r="B14" s="101">
        <f>'جدول نتایج '!$AI$13</f>
        <v>0</v>
      </c>
      <c r="C14" s="101">
        <f>'جدول نتایج '!$AI$14</f>
        <v>0</v>
      </c>
      <c r="D14" s="102" t="str">
        <f>'جدول نتایج '!$AJ$38</f>
        <v/>
      </c>
      <c r="E14" s="10"/>
      <c r="F14" s="10"/>
      <c r="G14" s="10"/>
      <c r="H14" s="10"/>
      <c r="I14" s="10"/>
      <c r="J14" s="10"/>
      <c r="K14" s="10"/>
      <c r="L14" s="10"/>
      <c r="M14" s="10"/>
      <c r="N14" s="10"/>
      <c r="O14" s="10"/>
      <c r="P14" s="10"/>
      <c r="Q14" s="10"/>
      <c r="R14" s="10"/>
      <c r="S14" s="10"/>
      <c r="T14" s="10"/>
      <c r="U14" s="10"/>
      <c r="V14" s="10"/>
      <c r="W14" s="10"/>
      <c r="X14" s="8"/>
      <c r="Y14" s="8"/>
      <c r="Z14" s="8"/>
    </row>
    <row r="15" spans="1:27" ht="20.100000000000001" customHeight="1" x14ac:dyDescent="0.3">
      <c r="A15" s="264">
        <f t="shared" si="0"/>
        <v>10</v>
      </c>
      <c r="B15" s="101">
        <f>'جدول نتایج '!$AM$13</f>
        <v>0</v>
      </c>
      <c r="C15" s="101">
        <f>'جدول نتایج '!$AM$14</f>
        <v>0</v>
      </c>
      <c r="D15" s="102" t="str">
        <f>'جدول نتایج '!$AN$38</f>
        <v/>
      </c>
      <c r="E15" s="10"/>
      <c r="F15" s="10"/>
      <c r="G15" s="10"/>
      <c r="H15" s="10"/>
      <c r="I15" s="10"/>
      <c r="J15" s="10"/>
      <c r="K15" s="10"/>
      <c r="L15" s="10"/>
      <c r="M15" s="10"/>
      <c r="N15" s="10"/>
      <c r="O15" s="10"/>
      <c r="P15" s="10"/>
      <c r="Q15" s="10"/>
      <c r="R15" s="10"/>
      <c r="S15" s="10"/>
      <c r="T15" s="10"/>
      <c r="U15" s="10"/>
      <c r="V15" s="10"/>
      <c r="W15" s="10"/>
      <c r="X15" s="8"/>
      <c r="Y15" s="8"/>
      <c r="Z15" s="8"/>
    </row>
    <row r="16" spans="1:27" ht="20.100000000000001" customHeight="1" x14ac:dyDescent="0.3">
      <c r="A16" s="264">
        <f t="shared" si="0"/>
        <v>11</v>
      </c>
      <c r="B16" s="101">
        <f>'جدول نتایج '!$AQ$13</f>
        <v>0</v>
      </c>
      <c r="C16" s="101">
        <f>'جدول نتایج '!$AQ$14</f>
        <v>0</v>
      </c>
      <c r="D16" s="102" t="str">
        <f>'جدول نتایج '!$AR$38</f>
        <v/>
      </c>
      <c r="E16" s="10"/>
      <c r="F16" s="10"/>
      <c r="G16" s="10"/>
      <c r="H16" s="10"/>
      <c r="I16" s="10"/>
      <c r="J16" s="10"/>
      <c r="K16" s="10"/>
      <c r="L16" s="10"/>
      <c r="M16" s="10"/>
      <c r="N16" s="10"/>
      <c r="O16" s="10"/>
      <c r="P16" s="10"/>
      <c r="Q16" s="10"/>
      <c r="R16" s="10"/>
      <c r="S16" s="10"/>
      <c r="T16" s="10"/>
      <c r="U16" s="10"/>
      <c r="V16" s="10"/>
      <c r="W16" s="10"/>
      <c r="X16" s="8"/>
      <c r="Y16" s="8"/>
      <c r="Z16" s="8"/>
    </row>
    <row r="17" spans="1:26" ht="20.100000000000001" customHeight="1" x14ac:dyDescent="0.3">
      <c r="A17" s="264">
        <f t="shared" si="0"/>
        <v>12</v>
      </c>
      <c r="B17" s="101">
        <f>'جدول نتایج '!$AU$13</f>
        <v>0</v>
      </c>
      <c r="C17" s="101">
        <f>'جدول نتایج '!$AU$14</f>
        <v>0</v>
      </c>
      <c r="D17" s="102" t="str">
        <f>'جدول نتایج '!$AV$38</f>
        <v/>
      </c>
      <c r="E17" s="10"/>
      <c r="F17" s="10"/>
      <c r="G17" s="10"/>
      <c r="H17" s="10"/>
      <c r="I17" s="10"/>
      <c r="J17" s="10"/>
      <c r="K17" s="10"/>
      <c r="L17" s="10"/>
      <c r="M17" s="10"/>
      <c r="N17" s="10"/>
      <c r="O17" s="10"/>
      <c r="P17" s="10"/>
      <c r="Q17" s="10"/>
      <c r="R17" s="10"/>
      <c r="S17" s="10"/>
      <c r="T17" s="10"/>
      <c r="U17" s="10"/>
      <c r="V17" s="10"/>
      <c r="W17" s="10"/>
      <c r="X17" s="8"/>
      <c r="Y17" s="8"/>
      <c r="Z17" s="8"/>
    </row>
    <row r="18" spans="1:26" ht="20.100000000000001" customHeight="1" x14ac:dyDescent="0.3">
      <c r="A18" s="264">
        <f t="shared" si="0"/>
        <v>13</v>
      </c>
      <c r="B18" s="101">
        <f>'جدول نتایج '!$AY$13</f>
        <v>0</v>
      </c>
      <c r="C18" s="101">
        <f>'جدول نتایج '!$AY$14</f>
        <v>0</v>
      </c>
      <c r="D18" s="102" t="str">
        <f>'جدول نتایج '!$AZ$38</f>
        <v/>
      </c>
      <c r="E18" s="10"/>
      <c r="F18" s="10"/>
      <c r="G18" s="10"/>
      <c r="H18" s="10"/>
      <c r="I18" s="10"/>
      <c r="J18" s="10"/>
      <c r="K18" s="10"/>
      <c r="L18" s="10"/>
      <c r="M18" s="10"/>
      <c r="N18" s="10"/>
      <c r="O18" s="10"/>
      <c r="P18" s="10"/>
      <c r="Q18" s="10"/>
      <c r="R18" s="10"/>
      <c r="S18" s="10"/>
      <c r="T18" s="10"/>
      <c r="U18" s="10"/>
      <c r="V18" s="10"/>
      <c r="W18" s="10"/>
      <c r="X18" s="8"/>
      <c r="Y18" s="8"/>
      <c r="Z18" s="8"/>
    </row>
    <row r="19" spans="1:26" ht="20.100000000000001" customHeight="1" x14ac:dyDescent="0.3">
      <c r="A19" s="264">
        <f t="shared" si="0"/>
        <v>14</v>
      </c>
      <c r="B19" s="101">
        <f>'جدول نتایج '!$BC$13</f>
        <v>0</v>
      </c>
      <c r="C19" s="101">
        <f>'جدول نتایج '!$BC$14</f>
        <v>0</v>
      </c>
      <c r="D19" s="102" t="str">
        <f>'جدول نتایج '!$BD$38</f>
        <v/>
      </c>
      <c r="E19" s="10"/>
      <c r="F19" s="10"/>
      <c r="G19" s="10"/>
      <c r="H19" s="10"/>
      <c r="I19" s="10"/>
      <c r="J19" s="10"/>
      <c r="K19" s="10"/>
      <c r="L19" s="10"/>
      <c r="M19" s="10"/>
      <c r="N19" s="10"/>
      <c r="O19" s="10"/>
      <c r="P19" s="10"/>
      <c r="Q19" s="10"/>
      <c r="R19" s="10"/>
      <c r="S19" s="10"/>
      <c r="T19" s="10"/>
      <c r="U19" s="10"/>
      <c r="V19" s="10"/>
      <c r="W19" s="10"/>
      <c r="X19" s="8"/>
      <c r="Y19" s="8"/>
      <c r="Z19" s="8"/>
    </row>
    <row r="20" spans="1:26" ht="20.100000000000001" customHeight="1" x14ac:dyDescent="0.3">
      <c r="A20" s="264">
        <f t="shared" si="0"/>
        <v>15</v>
      </c>
      <c r="B20" s="101">
        <f>'جدول نتایج '!$BG$13</f>
        <v>0</v>
      </c>
      <c r="C20" s="101">
        <f>'جدول نتایج '!$BG$14</f>
        <v>0</v>
      </c>
      <c r="D20" s="102" t="str">
        <f>'جدول نتایج '!$BH$38</f>
        <v/>
      </c>
      <c r="E20" s="10"/>
      <c r="F20" s="10"/>
      <c r="G20" s="10"/>
      <c r="H20" s="10"/>
      <c r="I20" s="10"/>
      <c r="J20" s="10"/>
      <c r="K20" s="10"/>
      <c r="L20" s="10"/>
      <c r="M20" s="10"/>
      <c r="N20" s="10"/>
      <c r="O20" s="10"/>
      <c r="P20" s="10"/>
      <c r="Q20" s="10"/>
      <c r="R20" s="10"/>
      <c r="S20" s="10"/>
      <c r="T20" s="10"/>
      <c r="U20" s="10"/>
      <c r="V20" s="10"/>
      <c r="W20" s="10"/>
      <c r="X20" s="8"/>
      <c r="Y20" s="8"/>
      <c r="Z20" s="8"/>
    </row>
    <row r="21" spans="1:26" ht="20.100000000000001" customHeight="1" x14ac:dyDescent="0.3">
      <c r="A21" s="264">
        <f t="shared" si="0"/>
        <v>16</v>
      </c>
      <c r="B21" s="101">
        <f>'جدول نتایج '!$BK$13</f>
        <v>0</v>
      </c>
      <c r="C21" s="101">
        <f>'جدول نتایج '!$BK$14</f>
        <v>0</v>
      </c>
      <c r="D21" s="102" t="str">
        <f>'جدول نتایج '!$BL$38</f>
        <v/>
      </c>
      <c r="E21" s="10"/>
      <c r="F21" s="10"/>
      <c r="G21" s="10"/>
      <c r="H21" s="10"/>
      <c r="I21" s="10"/>
      <c r="J21" s="10"/>
      <c r="K21" s="10"/>
      <c r="L21" s="10"/>
      <c r="M21" s="10"/>
      <c r="N21" s="10"/>
      <c r="O21" s="10"/>
      <c r="P21" s="10"/>
      <c r="Q21" s="10"/>
      <c r="R21" s="10"/>
      <c r="S21" s="10"/>
      <c r="T21" s="10"/>
      <c r="U21" s="10"/>
      <c r="V21" s="10"/>
      <c r="W21" s="10"/>
      <c r="X21" s="8"/>
      <c r="Y21" s="8"/>
      <c r="Z21" s="8"/>
    </row>
    <row r="22" spans="1:26" ht="20.100000000000001" customHeight="1" x14ac:dyDescent="0.3">
      <c r="A22" s="264">
        <f t="shared" si="0"/>
        <v>17</v>
      </c>
      <c r="B22" s="101">
        <f>'جدول نتایج '!$BO$13</f>
        <v>0</v>
      </c>
      <c r="C22" s="101">
        <f>'جدول نتایج '!$BO$14</f>
        <v>0</v>
      </c>
      <c r="D22" s="102" t="str">
        <f>'جدول نتایج '!$BP$38</f>
        <v/>
      </c>
      <c r="E22" s="10"/>
      <c r="F22" s="10"/>
      <c r="G22" s="10"/>
      <c r="H22" s="10"/>
      <c r="I22" s="10"/>
      <c r="J22" s="10"/>
      <c r="K22" s="10"/>
      <c r="L22" s="10"/>
      <c r="M22" s="10"/>
      <c r="N22" s="10"/>
      <c r="O22" s="10"/>
      <c r="P22" s="10"/>
      <c r="Q22" s="10"/>
      <c r="R22" s="10"/>
      <c r="S22" s="10"/>
      <c r="T22" s="10"/>
      <c r="U22" s="10"/>
      <c r="V22" s="10"/>
      <c r="W22" s="10"/>
      <c r="X22" s="8"/>
      <c r="Y22" s="8"/>
      <c r="Z22" s="8"/>
    </row>
    <row r="23" spans="1:26" ht="20.100000000000001" customHeight="1" x14ac:dyDescent="0.3">
      <c r="A23" s="264">
        <f t="shared" si="0"/>
        <v>18</v>
      </c>
      <c r="B23" s="101">
        <f>'جدول نتایج '!$BS$13</f>
        <v>0</v>
      </c>
      <c r="C23" s="101">
        <f>'جدول نتایج '!$BS$14</f>
        <v>0</v>
      </c>
      <c r="D23" s="102" t="str">
        <f>'جدول نتایج '!$BT$38</f>
        <v/>
      </c>
      <c r="E23" s="10"/>
      <c r="F23" s="10"/>
      <c r="G23" s="10"/>
      <c r="H23" s="10"/>
      <c r="I23" s="10"/>
      <c r="J23" s="10"/>
      <c r="K23" s="10"/>
      <c r="L23" s="10"/>
      <c r="M23" s="10"/>
      <c r="N23" s="10"/>
      <c r="O23" s="10"/>
      <c r="P23" s="10"/>
      <c r="Q23" s="10"/>
      <c r="R23" s="10"/>
      <c r="S23" s="10"/>
      <c r="T23" s="10"/>
      <c r="U23" s="10"/>
      <c r="V23" s="10"/>
      <c r="W23" s="10"/>
      <c r="X23" s="8"/>
      <c r="Y23" s="8"/>
      <c r="Z23" s="8"/>
    </row>
    <row r="24" spans="1:26" ht="20.100000000000001" customHeight="1" x14ac:dyDescent="0.3">
      <c r="A24" s="264">
        <f t="shared" si="0"/>
        <v>19</v>
      </c>
      <c r="B24" s="101">
        <f>'جدول نتایج '!$BW$13</f>
        <v>0</v>
      </c>
      <c r="C24" s="101">
        <f>'جدول نتایج '!$BW$14</f>
        <v>0</v>
      </c>
      <c r="D24" s="102" t="str">
        <f>'جدول نتایج '!$BX$38</f>
        <v/>
      </c>
      <c r="E24" s="10"/>
      <c r="F24" s="10"/>
      <c r="G24" s="10"/>
      <c r="H24" s="10"/>
      <c r="I24" s="10"/>
      <c r="J24" s="10"/>
      <c r="K24" s="10"/>
      <c r="L24" s="10"/>
      <c r="M24" s="10"/>
      <c r="N24" s="10"/>
      <c r="O24" s="10"/>
      <c r="P24" s="10"/>
      <c r="Q24" s="10"/>
      <c r="R24" s="10"/>
      <c r="S24" s="10"/>
      <c r="T24" s="10"/>
      <c r="U24" s="10"/>
      <c r="V24" s="10"/>
      <c r="W24" s="10"/>
      <c r="X24" s="8"/>
      <c r="Y24" s="8"/>
      <c r="Z24" s="8"/>
    </row>
    <row r="25" spans="1:26" ht="20.100000000000001" customHeight="1" x14ac:dyDescent="0.3">
      <c r="A25" s="264">
        <f t="shared" si="0"/>
        <v>20</v>
      </c>
      <c r="B25" s="101">
        <f>'جدول نتایج '!$CA$13</f>
        <v>0</v>
      </c>
      <c r="C25" s="101">
        <f>'جدول نتایج '!$CA$14</f>
        <v>0</v>
      </c>
      <c r="D25" s="102" t="str">
        <f>'جدول نتایج '!$CB$38</f>
        <v/>
      </c>
      <c r="E25" s="10"/>
      <c r="F25" s="10"/>
      <c r="G25" s="10"/>
      <c r="H25" s="10"/>
      <c r="I25" s="10"/>
      <c r="J25" s="10"/>
      <c r="K25" s="10"/>
      <c r="L25" s="10"/>
      <c r="M25" s="10"/>
      <c r="N25" s="10"/>
      <c r="O25" s="10"/>
      <c r="P25" s="10"/>
      <c r="Q25" s="10"/>
      <c r="R25" s="10"/>
      <c r="S25" s="10"/>
      <c r="T25" s="10"/>
      <c r="U25" s="10"/>
      <c r="V25" s="10"/>
      <c r="W25" s="10"/>
      <c r="X25" s="8"/>
      <c r="Y25" s="8"/>
      <c r="Z25" s="8"/>
    </row>
    <row r="26" spans="1:26" ht="20.100000000000001" customHeight="1" x14ac:dyDescent="0.3">
      <c r="A26" s="264">
        <f t="shared" si="0"/>
        <v>21</v>
      </c>
      <c r="B26" s="101">
        <f>'جدول نتایج '!$CE$13</f>
        <v>0</v>
      </c>
      <c r="C26" s="101">
        <f>'جدول نتایج '!$CE$14</f>
        <v>0</v>
      </c>
      <c r="D26" s="102" t="str">
        <f>'جدول نتایج '!$CF$38</f>
        <v/>
      </c>
      <c r="E26" s="10"/>
      <c r="F26" s="10"/>
      <c r="G26" s="10"/>
      <c r="H26" s="10"/>
      <c r="I26" s="10"/>
      <c r="J26" s="10"/>
      <c r="K26" s="10"/>
      <c r="L26" s="10"/>
      <c r="M26" s="10"/>
      <c r="N26" s="10"/>
      <c r="O26" s="10"/>
      <c r="P26" s="10"/>
      <c r="Q26" s="10"/>
      <c r="R26" s="10"/>
      <c r="S26" s="10"/>
      <c r="T26" s="10"/>
      <c r="U26" s="10"/>
      <c r="V26" s="10"/>
      <c r="W26" s="10"/>
      <c r="X26" s="8"/>
      <c r="Y26" s="8"/>
      <c r="Z26" s="8"/>
    </row>
    <row r="27" spans="1:26" ht="20.100000000000001" customHeight="1" x14ac:dyDescent="0.3">
      <c r="A27" s="264">
        <f t="shared" si="0"/>
        <v>22</v>
      </c>
      <c r="B27" s="101">
        <f>'جدول نتایج '!$CI$13</f>
        <v>0</v>
      </c>
      <c r="C27" s="101">
        <f>'جدول نتایج '!$CI$14</f>
        <v>0</v>
      </c>
      <c r="D27" s="102" t="str">
        <f>'جدول نتایج '!$CJ$38</f>
        <v/>
      </c>
      <c r="E27" s="10"/>
      <c r="F27" s="10"/>
      <c r="G27" s="10"/>
      <c r="H27" s="10"/>
      <c r="I27" s="10"/>
      <c r="J27" s="10"/>
      <c r="K27" s="10"/>
      <c r="L27" s="10"/>
      <c r="M27" s="10"/>
      <c r="N27" s="10"/>
      <c r="O27" s="10"/>
      <c r="P27" s="10"/>
      <c r="Q27" s="10"/>
      <c r="R27" s="10"/>
      <c r="S27" s="10"/>
      <c r="T27" s="10"/>
      <c r="U27" s="10"/>
      <c r="V27" s="10"/>
      <c r="W27" s="10"/>
      <c r="X27" s="8"/>
      <c r="Y27" s="8"/>
      <c r="Z27" s="8"/>
    </row>
    <row r="28" spans="1:26" ht="20.100000000000001" customHeight="1" x14ac:dyDescent="0.3">
      <c r="A28" s="264">
        <f t="shared" si="0"/>
        <v>23</v>
      </c>
      <c r="B28" s="101">
        <f>'جدول نتایج '!$CM$13</f>
        <v>0</v>
      </c>
      <c r="C28" s="101">
        <f>'جدول نتایج '!$CM$14</f>
        <v>0</v>
      </c>
      <c r="D28" s="102" t="str">
        <f>'جدول نتایج '!$CN$38</f>
        <v/>
      </c>
      <c r="E28" s="10"/>
      <c r="F28" s="10"/>
      <c r="G28" s="10"/>
      <c r="H28" s="10"/>
      <c r="I28" s="10"/>
      <c r="J28" s="10"/>
      <c r="K28" s="10"/>
      <c r="L28" s="10"/>
      <c r="M28" s="10"/>
      <c r="N28" s="10"/>
      <c r="O28" s="10"/>
      <c r="P28" s="10"/>
      <c r="Q28" s="10"/>
      <c r="R28" s="10"/>
      <c r="S28" s="10"/>
      <c r="T28" s="10"/>
      <c r="U28" s="10"/>
      <c r="V28" s="10"/>
      <c r="W28" s="10"/>
      <c r="X28" s="8"/>
      <c r="Y28" s="8"/>
      <c r="Z28" s="8"/>
    </row>
    <row r="29" spans="1:26" ht="20.100000000000001" customHeight="1" x14ac:dyDescent="0.3">
      <c r="A29" s="264">
        <f t="shared" si="0"/>
        <v>24</v>
      </c>
      <c r="B29" s="101">
        <f>'جدول نتایج '!$CQ$13</f>
        <v>0</v>
      </c>
      <c r="C29" s="101">
        <f>'جدول نتایج '!$CQ$14</f>
        <v>0</v>
      </c>
      <c r="D29" s="102" t="str">
        <f>'جدول نتایج '!$CR$38</f>
        <v/>
      </c>
      <c r="E29" s="10"/>
      <c r="F29" s="10"/>
      <c r="G29" s="10"/>
      <c r="H29" s="10"/>
      <c r="I29" s="10"/>
      <c r="J29" s="10"/>
      <c r="K29" s="10"/>
      <c r="L29" s="10"/>
      <c r="M29" s="10"/>
      <c r="N29" s="10"/>
      <c r="O29" s="10"/>
      <c r="P29" s="10"/>
      <c r="Q29" s="10"/>
      <c r="R29" s="10"/>
      <c r="S29" s="10"/>
      <c r="T29" s="10"/>
      <c r="U29" s="10"/>
      <c r="V29" s="10"/>
      <c r="W29" s="10"/>
      <c r="X29" s="8"/>
      <c r="Y29" s="8"/>
      <c r="Z29" s="8"/>
    </row>
    <row r="30" spans="1:26" ht="20.100000000000001" customHeight="1" x14ac:dyDescent="0.3">
      <c r="A30" s="264">
        <f t="shared" si="0"/>
        <v>25</v>
      </c>
      <c r="B30" s="101">
        <f>'جدول نتایج '!$CU$13</f>
        <v>0</v>
      </c>
      <c r="C30" s="101">
        <f>'جدول نتایج '!$CU$14</f>
        <v>0</v>
      </c>
      <c r="D30" s="102" t="str">
        <f>'جدول نتایج '!$CV$38</f>
        <v/>
      </c>
      <c r="E30" s="10"/>
      <c r="F30" s="10"/>
      <c r="G30" s="10"/>
      <c r="H30" s="10"/>
      <c r="I30" s="10"/>
      <c r="J30" s="10"/>
      <c r="K30" s="10"/>
      <c r="L30" s="10"/>
      <c r="M30" s="10"/>
      <c r="N30" s="10"/>
      <c r="O30" s="10"/>
      <c r="P30" s="10"/>
      <c r="Q30" s="10"/>
      <c r="R30" s="10"/>
      <c r="S30" s="10"/>
      <c r="T30" s="10"/>
      <c r="U30" s="10"/>
      <c r="V30" s="10"/>
      <c r="W30" s="10"/>
      <c r="X30" s="8"/>
      <c r="Y30" s="8"/>
      <c r="Z30" s="8"/>
    </row>
    <row r="31" spans="1:26" ht="20.100000000000001" customHeight="1" x14ac:dyDescent="0.3">
      <c r="A31" s="264">
        <f t="shared" si="0"/>
        <v>26</v>
      </c>
      <c r="B31" s="101">
        <f>'جدول نتایج '!$CY$13</f>
        <v>0</v>
      </c>
      <c r="C31" s="101">
        <f>'جدول نتایج '!$CY$14</f>
        <v>0</v>
      </c>
      <c r="D31" s="102" t="str">
        <f>'جدول نتایج '!$CZ$38</f>
        <v/>
      </c>
      <c r="E31" s="10"/>
      <c r="F31" s="10"/>
      <c r="G31" s="10"/>
      <c r="H31" s="10"/>
      <c r="I31" s="10"/>
      <c r="J31" s="10"/>
      <c r="K31" s="10"/>
      <c r="L31" s="10"/>
      <c r="M31" s="10"/>
      <c r="N31" s="10"/>
      <c r="O31" s="10"/>
      <c r="P31" s="10"/>
      <c r="Q31" s="10"/>
      <c r="R31" s="10"/>
      <c r="S31" s="10"/>
      <c r="T31" s="10"/>
      <c r="U31" s="10"/>
      <c r="V31" s="10"/>
      <c r="W31" s="10"/>
      <c r="X31" s="8"/>
      <c r="Y31" s="8"/>
      <c r="Z31" s="8"/>
    </row>
    <row r="32" spans="1:26" ht="20.100000000000001" customHeight="1" x14ac:dyDescent="0.3">
      <c r="A32" s="264">
        <f t="shared" si="0"/>
        <v>27</v>
      </c>
      <c r="B32" s="101">
        <f>'جدول نتایج '!$DC$13</f>
        <v>0</v>
      </c>
      <c r="C32" s="101">
        <f>'جدول نتایج '!$DC$14</f>
        <v>0</v>
      </c>
      <c r="D32" s="102" t="str">
        <f>'جدول نتایج '!$DD$38</f>
        <v/>
      </c>
      <c r="E32" s="10"/>
      <c r="F32" s="10"/>
      <c r="G32" s="10"/>
      <c r="H32" s="10"/>
      <c r="I32" s="10"/>
      <c r="J32" s="10"/>
      <c r="K32" s="10"/>
      <c r="L32" s="10"/>
      <c r="M32" s="10"/>
      <c r="N32" s="10"/>
      <c r="O32" s="10"/>
      <c r="P32" s="10"/>
      <c r="Q32" s="10"/>
      <c r="R32" s="10"/>
      <c r="S32" s="10"/>
      <c r="T32" s="10"/>
      <c r="U32" s="10"/>
      <c r="V32" s="10"/>
      <c r="W32" s="10"/>
      <c r="X32" s="8"/>
      <c r="Y32" s="8"/>
      <c r="Z32" s="8"/>
    </row>
    <row r="33" spans="1:26" ht="20.100000000000001" customHeight="1" x14ac:dyDescent="0.3">
      <c r="A33" s="264">
        <f t="shared" si="0"/>
        <v>28</v>
      </c>
      <c r="B33" s="101">
        <f>'جدول نتایج '!$DG$13</f>
        <v>0</v>
      </c>
      <c r="C33" s="101">
        <f>'جدول نتایج '!$DG$14</f>
        <v>0</v>
      </c>
      <c r="D33" s="102" t="str">
        <f>'جدول نتایج '!$DH$38</f>
        <v/>
      </c>
      <c r="E33" s="10"/>
      <c r="F33" s="10"/>
      <c r="G33" s="10"/>
      <c r="H33" s="10"/>
      <c r="I33" s="10"/>
      <c r="J33" s="10"/>
      <c r="K33" s="10"/>
      <c r="L33" s="10"/>
      <c r="M33" s="10"/>
      <c r="N33" s="10"/>
      <c r="O33" s="10"/>
      <c r="P33" s="10"/>
      <c r="Q33" s="10"/>
      <c r="R33" s="10"/>
      <c r="S33" s="10"/>
      <c r="T33" s="10"/>
      <c r="U33" s="10"/>
      <c r="V33" s="10"/>
      <c r="W33" s="10"/>
      <c r="X33" s="8"/>
      <c r="Y33" s="8"/>
      <c r="Z33" s="8"/>
    </row>
    <row r="34" spans="1:26" ht="20.100000000000001" customHeight="1" x14ac:dyDescent="0.3">
      <c r="A34" s="264">
        <f t="shared" si="0"/>
        <v>29</v>
      </c>
      <c r="B34" s="101">
        <f>'جدول نتایج '!$DK$13</f>
        <v>0</v>
      </c>
      <c r="C34" s="101">
        <f>'جدول نتایج '!$DK$14</f>
        <v>0</v>
      </c>
      <c r="D34" s="102" t="str">
        <f>'جدول نتایج '!$DL$38</f>
        <v/>
      </c>
      <c r="E34" s="10"/>
      <c r="F34" s="10"/>
      <c r="G34" s="10"/>
      <c r="H34" s="10"/>
      <c r="I34" s="10"/>
      <c r="J34" s="10"/>
      <c r="K34" s="10"/>
      <c r="L34" s="10"/>
      <c r="M34" s="10"/>
      <c r="N34" s="10"/>
      <c r="O34" s="10"/>
      <c r="P34" s="10"/>
      <c r="Q34" s="10"/>
      <c r="R34" s="10"/>
      <c r="S34" s="10"/>
      <c r="T34" s="10"/>
      <c r="U34" s="10"/>
      <c r="V34" s="10"/>
      <c r="W34" s="10"/>
      <c r="X34" s="8"/>
      <c r="Y34" s="8"/>
      <c r="Z34" s="8"/>
    </row>
    <row r="35" spans="1:26" ht="20.100000000000001" customHeight="1" x14ac:dyDescent="0.3">
      <c r="A35" s="264">
        <f t="shared" si="0"/>
        <v>30</v>
      </c>
      <c r="B35" s="101">
        <f>'جدول نتایج '!$DO$13</f>
        <v>0</v>
      </c>
      <c r="C35" s="101">
        <f>'جدول نتایج '!$DO$14</f>
        <v>0</v>
      </c>
      <c r="D35" s="102" t="str">
        <f>'جدول نتایج '!$DP$38</f>
        <v/>
      </c>
      <c r="E35" s="10"/>
      <c r="F35" s="10"/>
      <c r="G35" s="10"/>
      <c r="H35" s="10"/>
      <c r="I35" s="10"/>
      <c r="J35" s="10"/>
      <c r="K35" s="10"/>
      <c r="L35" s="10"/>
      <c r="M35" s="10"/>
      <c r="N35" s="10"/>
      <c r="O35" s="10"/>
      <c r="P35" s="10"/>
      <c r="Q35" s="10"/>
      <c r="R35" s="10"/>
      <c r="S35" s="10"/>
      <c r="T35" s="10"/>
      <c r="U35" s="10"/>
      <c r="V35" s="10"/>
      <c r="W35" s="10"/>
      <c r="X35" s="8"/>
      <c r="Y35" s="8"/>
      <c r="Z35" s="8"/>
    </row>
    <row r="36" spans="1:26" ht="20.100000000000001" customHeight="1" x14ac:dyDescent="0.3">
      <c r="A36" s="264">
        <f t="shared" si="0"/>
        <v>31</v>
      </c>
      <c r="B36" s="101">
        <f>'جدول نتایج '!$DS$13</f>
        <v>0</v>
      </c>
      <c r="C36" s="101">
        <f>'جدول نتایج '!$DS$14</f>
        <v>0</v>
      </c>
      <c r="D36" s="102" t="str">
        <f>'جدول نتایج '!$DT$38</f>
        <v/>
      </c>
      <c r="E36" s="10"/>
      <c r="F36" s="10"/>
      <c r="G36" s="10"/>
      <c r="H36" s="10"/>
      <c r="I36" s="10"/>
      <c r="J36" s="10"/>
      <c r="K36" s="10"/>
      <c r="L36" s="10"/>
      <c r="M36" s="10"/>
      <c r="N36" s="10"/>
      <c r="O36" s="10"/>
      <c r="P36" s="10"/>
      <c r="Q36" s="10"/>
      <c r="R36" s="10"/>
      <c r="S36" s="10"/>
      <c r="T36" s="10"/>
      <c r="U36" s="10"/>
      <c r="V36" s="10"/>
      <c r="W36" s="10"/>
      <c r="X36" s="8"/>
      <c r="Y36" s="8"/>
      <c r="Z36" s="8"/>
    </row>
    <row r="37" spans="1:26" ht="20.100000000000001" customHeight="1" x14ac:dyDescent="0.3">
      <c r="A37" s="264">
        <f t="shared" si="0"/>
        <v>32</v>
      </c>
      <c r="B37" s="101">
        <f>'جدول نتایج '!$DW$13</f>
        <v>0</v>
      </c>
      <c r="C37" s="101">
        <f>'جدول نتایج '!$DW$14</f>
        <v>0</v>
      </c>
      <c r="D37" s="102" t="str">
        <f>'جدول نتایج '!$DX$38</f>
        <v/>
      </c>
      <c r="E37" s="10"/>
      <c r="F37" s="10"/>
      <c r="G37" s="10"/>
      <c r="H37" s="10"/>
      <c r="I37" s="10"/>
      <c r="J37" s="10"/>
      <c r="K37" s="10"/>
      <c r="L37" s="10"/>
      <c r="M37" s="10"/>
      <c r="N37" s="10"/>
      <c r="O37" s="10"/>
      <c r="P37" s="10"/>
      <c r="Q37" s="10"/>
      <c r="R37" s="10"/>
      <c r="S37" s="10"/>
      <c r="T37" s="10"/>
      <c r="U37" s="10"/>
      <c r="V37" s="10"/>
      <c r="W37" s="10"/>
      <c r="X37" s="8"/>
      <c r="Y37" s="8"/>
      <c r="Z37" s="8"/>
    </row>
    <row r="38" spans="1:26" ht="20.100000000000001" customHeight="1" x14ac:dyDescent="0.3">
      <c r="A38" s="264">
        <f t="shared" si="0"/>
        <v>33</v>
      </c>
      <c r="B38" s="101">
        <f>'جدول نتایج '!$EA$13</f>
        <v>0</v>
      </c>
      <c r="C38" s="101">
        <f>'جدول نتایج '!$EA$14</f>
        <v>0</v>
      </c>
      <c r="D38" s="102" t="str">
        <f>'جدول نتایج '!$EB$38</f>
        <v/>
      </c>
      <c r="E38" s="10"/>
      <c r="F38" s="10"/>
      <c r="G38" s="10"/>
      <c r="H38" s="10"/>
      <c r="I38" s="10"/>
      <c r="J38" s="10"/>
      <c r="K38" s="10"/>
      <c r="L38" s="10"/>
      <c r="M38" s="10"/>
      <c r="N38" s="10"/>
      <c r="O38" s="10"/>
      <c r="P38" s="10"/>
      <c r="Q38" s="10"/>
      <c r="R38" s="10"/>
      <c r="S38" s="10"/>
      <c r="T38" s="10"/>
      <c r="U38" s="10"/>
      <c r="V38" s="10"/>
      <c r="W38" s="10"/>
      <c r="X38" s="8"/>
      <c r="Y38" s="8"/>
      <c r="Z38" s="8"/>
    </row>
    <row r="39" spans="1:26" ht="20.100000000000001" customHeight="1" x14ac:dyDescent="0.3">
      <c r="A39" s="264">
        <f t="shared" si="0"/>
        <v>34</v>
      </c>
      <c r="B39" s="101">
        <f>'جدول نتایج '!$EE$13</f>
        <v>0</v>
      </c>
      <c r="C39" s="101">
        <f>'جدول نتایج '!$EE$14</f>
        <v>0</v>
      </c>
      <c r="D39" s="102" t="str">
        <f>'جدول نتایج '!$EF$38</f>
        <v/>
      </c>
      <c r="E39" s="10"/>
      <c r="F39" s="10"/>
      <c r="G39" s="10"/>
      <c r="H39" s="10"/>
      <c r="I39" s="10"/>
      <c r="J39" s="10"/>
      <c r="K39" s="10"/>
      <c r="L39" s="10"/>
      <c r="M39" s="10"/>
      <c r="N39" s="10"/>
      <c r="O39" s="10"/>
      <c r="P39" s="10"/>
      <c r="Q39" s="10"/>
      <c r="R39" s="10"/>
      <c r="S39" s="10"/>
      <c r="T39" s="10"/>
      <c r="U39" s="10"/>
      <c r="V39" s="10"/>
      <c r="W39" s="10"/>
      <c r="X39" s="8"/>
      <c r="Y39" s="8"/>
      <c r="Z39" s="8"/>
    </row>
    <row r="40" spans="1:26" ht="20.100000000000001" customHeight="1" x14ac:dyDescent="0.3">
      <c r="A40" s="264">
        <f t="shared" si="0"/>
        <v>35</v>
      </c>
      <c r="B40" s="101">
        <f>'جدول نتایج '!$EI$13</f>
        <v>0</v>
      </c>
      <c r="C40" s="101">
        <f>'جدول نتایج '!$EI$14</f>
        <v>0</v>
      </c>
      <c r="D40" s="102" t="str">
        <f>'جدول نتایج '!$EJ$38</f>
        <v/>
      </c>
      <c r="E40" s="10"/>
      <c r="F40" s="10"/>
      <c r="G40" s="10"/>
      <c r="H40" s="10"/>
      <c r="I40" s="10"/>
      <c r="J40" s="10"/>
      <c r="K40" s="10"/>
      <c r="L40" s="10"/>
      <c r="M40" s="10"/>
      <c r="N40" s="10"/>
      <c r="O40" s="10"/>
      <c r="P40" s="10"/>
      <c r="Q40" s="10"/>
      <c r="R40" s="10"/>
      <c r="S40" s="10"/>
      <c r="T40" s="10"/>
      <c r="U40" s="10"/>
      <c r="V40" s="10"/>
      <c r="W40" s="10"/>
      <c r="X40" s="8"/>
      <c r="Y40" s="8"/>
      <c r="Z40" s="8"/>
    </row>
    <row r="41" spans="1:26" ht="20.100000000000001" customHeight="1" x14ac:dyDescent="0.3">
      <c r="A41" s="264">
        <f t="shared" si="0"/>
        <v>36</v>
      </c>
      <c r="B41" s="101">
        <f>'جدول نتایج '!$EM$13</f>
        <v>0</v>
      </c>
      <c r="C41" s="101">
        <f>'جدول نتایج '!$EM$14</f>
        <v>0</v>
      </c>
      <c r="D41" s="102" t="str">
        <f>'جدول نتایج '!$EN$38</f>
        <v/>
      </c>
      <c r="E41" s="10"/>
      <c r="F41" s="10"/>
      <c r="G41" s="10"/>
      <c r="H41" s="10"/>
      <c r="I41" s="10"/>
      <c r="J41" s="10"/>
      <c r="K41" s="10"/>
      <c r="L41" s="10"/>
      <c r="M41" s="10"/>
      <c r="N41" s="10"/>
      <c r="O41" s="10"/>
      <c r="P41" s="10"/>
      <c r="Q41" s="10"/>
      <c r="R41" s="10"/>
      <c r="S41" s="10"/>
      <c r="T41" s="10"/>
      <c r="U41" s="10"/>
      <c r="V41" s="10"/>
      <c r="W41" s="10"/>
      <c r="X41" s="8"/>
      <c r="Y41" s="8"/>
      <c r="Z41" s="8"/>
    </row>
    <row r="42" spans="1:26" ht="20.100000000000001" customHeight="1" x14ac:dyDescent="0.3">
      <c r="A42" s="264">
        <f t="shared" si="0"/>
        <v>37</v>
      </c>
      <c r="B42" s="101">
        <f>'جدول نتایج '!$EQ$13</f>
        <v>0</v>
      </c>
      <c r="C42" s="101">
        <f>'جدول نتایج '!$EQ$14</f>
        <v>0</v>
      </c>
      <c r="D42" s="102" t="str">
        <f>'جدول نتایج '!$ER$38</f>
        <v/>
      </c>
      <c r="E42" s="10"/>
      <c r="F42" s="10"/>
      <c r="G42" s="10"/>
      <c r="H42" s="10"/>
      <c r="I42" s="10"/>
      <c r="J42" s="10"/>
      <c r="K42" s="10"/>
      <c r="L42" s="10"/>
      <c r="M42" s="10"/>
      <c r="N42" s="10"/>
      <c r="O42" s="10"/>
      <c r="P42" s="10"/>
      <c r="Q42" s="10"/>
      <c r="R42" s="10"/>
      <c r="S42" s="10"/>
      <c r="T42" s="10"/>
      <c r="U42" s="10"/>
      <c r="V42" s="10"/>
      <c r="W42" s="10"/>
      <c r="X42" s="8"/>
      <c r="Y42" s="8"/>
      <c r="Z42" s="8"/>
    </row>
    <row r="43" spans="1:26" ht="20.100000000000001" customHeight="1" x14ac:dyDescent="0.3">
      <c r="A43" s="264">
        <f t="shared" si="0"/>
        <v>38</v>
      </c>
      <c r="B43" s="101">
        <f>'جدول نتایج '!$EU$13</f>
        <v>0</v>
      </c>
      <c r="C43" s="101">
        <f>'جدول نتایج '!$EU$14</f>
        <v>0</v>
      </c>
      <c r="D43" s="102" t="str">
        <f>'جدول نتایج '!$EV$38</f>
        <v/>
      </c>
      <c r="E43" s="10"/>
      <c r="F43" s="10"/>
      <c r="G43" s="10"/>
      <c r="H43" s="10"/>
      <c r="I43" s="10"/>
      <c r="J43" s="10"/>
      <c r="K43" s="10"/>
      <c r="L43" s="10"/>
      <c r="M43" s="10"/>
      <c r="N43" s="10"/>
      <c r="O43" s="10"/>
      <c r="P43" s="10"/>
      <c r="Q43" s="10"/>
      <c r="R43" s="10"/>
      <c r="S43" s="10"/>
      <c r="T43" s="10"/>
      <c r="U43" s="10"/>
      <c r="V43" s="10"/>
      <c r="W43" s="10"/>
      <c r="X43" s="8"/>
      <c r="Y43" s="8"/>
      <c r="Z43" s="8"/>
    </row>
    <row r="44" spans="1:26" ht="20.100000000000001" customHeight="1" x14ac:dyDescent="0.3">
      <c r="A44" s="264">
        <f t="shared" si="0"/>
        <v>39</v>
      </c>
      <c r="B44" s="101">
        <f>'جدول نتایج '!$EY$13</f>
        <v>0</v>
      </c>
      <c r="C44" s="101">
        <f>'جدول نتایج '!$EY$14</f>
        <v>0</v>
      </c>
      <c r="D44" s="102" t="str">
        <f>'جدول نتایج '!$EZ$38</f>
        <v/>
      </c>
      <c r="E44" s="10"/>
      <c r="F44" s="10"/>
      <c r="G44" s="10"/>
      <c r="H44" s="10"/>
      <c r="I44" s="10"/>
      <c r="J44" s="10"/>
      <c r="K44" s="10"/>
      <c r="L44" s="10"/>
      <c r="M44" s="10"/>
      <c r="N44" s="10"/>
      <c r="O44" s="10"/>
      <c r="P44" s="10"/>
      <c r="Q44" s="10"/>
      <c r="R44" s="10"/>
      <c r="S44" s="10"/>
      <c r="T44" s="10"/>
      <c r="U44" s="10"/>
      <c r="V44" s="10"/>
      <c r="W44" s="10"/>
      <c r="X44" s="8"/>
      <c r="Y44" s="8"/>
      <c r="Z44" s="8"/>
    </row>
    <row r="45" spans="1:26" ht="20.100000000000001" customHeight="1" x14ac:dyDescent="0.3">
      <c r="A45" s="264">
        <f t="shared" si="0"/>
        <v>40</v>
      </c>
      <c r="B45" s="101">
        <f>'جدول نتایج '!$FC$13</f>
        <v>0</v>
      </c>
      <c r="C45" s="101">
        <f>'جدول نتایج '!$FC$14</f>
        <v>0</v>
      </c>
      <c r="D45" s="102" t="str">
        <f>'جدول نتایج '!$FD$38</f>
        <v/>
      </c>
      <c r="E45" s="10"/>
      <c r="F45" s="10"/>
      <c r="G45" s="10"/>
      <c r="H45" s="10"/>
      <c r="I45" s="10"/>
      <c r="J45" s="10"/>
      <c r="K45" s="10"/>
      <c r="L45" s="10"/>
      <c r="M45" s="10"/>
      <c r="N45" s="10"/>
      <c r="O45" s="10"/>
      <c r="P45" s="10"/>
      <c r="Q45" s="10"/>
      <c r="R45" s="10"/>
      <c r="S45" s="10"/>
      <c r="T45" s="10"/>
      <c r="U45" s="10"/>
      <c r="V45" s="10"/>
      <c r="W45" s="10"/>
      <c r="X45" s="8"/>
      <c r="Y45" s="8"/>
      <c r="Z45" s="8"/>
    </row>
    <row r="46" spans="1:26" ht="20.100000000000001" customHeight="1" x14ac:dyDescent="0.3">
      <c r="A46" s="264">
        <f t="shared" si="0"/>
        <v>41</v>
      </c>
      <c r="B46" s="101">
        <f>'جدول نتایج '!$FG$13</f>
        <v>0</v>
      </c>
      <c r="C46" s="101">
        <f>'جدول نتایج '!$FG$14</f>
        <v>0</v>
      </c>
      <c r="D46" s="102" t="str">
        <f>'جدول نتایج '!$FH$38</f>
        <v/>
      </c>
      <c r="E46" s="10"/>
      <c r="F46" s="10"/>
      <c r="G46" s="10"/>
      <c r="H46" s="10"/>
      <c r="I46" s="10"/>
      <c r="J46" s="10"/>
      <c r="K46" s="10"/>
      <c r="L46" s="10"/>
      <c r="M46" s="10"/>
      <c r="N46" s="10"/>
      <c r="O46" s="10"/>
      <c r="P46" s="10"/>
      <c r="Q46" s="10"/>
      <c r="R46" s="10"/>
      <c r="S46" s="10"/>
      <c r="T46" s="10"/>
      <c r="U46" s="10"/>
      <c r="V46" s="10"/>
      <c r="W46" s="10"/>
      <c r="X46" s="8"/>
      <c r="Y46" s="8"/>
      <c r="Z46" s="8"/>
    </row>
    <row r="47" spans="1:26" ht="20.100000000000001" customHeight="1" x14ac:dyDescent="0.3">
      <c r="A47" s="264">
        <f t="shared" si="0"/>
        <v>42</v>
      </c>
      <c r="B47" s="101">
        <f>'جدول نتایج '!$FK$13</f>
        <v>0</v>
      </c>
      <c r="C47" s="101">
        <f>'جدول نتایج '!$FK$14</f>
        <v>0</v>
      </c>
      <c r="D47" s="102" t="str">
        <f>'جدول نتایج '!$FL$38</f>
        <v/>
      </c>
      <c r="E47" s="10"/>
      <c r="F47" s="10"/>
      <c r="G47" s="10"/>
      <c r="H47" s="10"/>
      <c r="I47" s="10"/>
      <c r="J47" s="10"/>
      <c r="K47" s="10"/>
      <c r="L47" s="10"/>
      <c r="M47" s="10"/>
      <c r="N47" s="10"/>
      <c r="O47" s="10"/>
      <c r="P47" s="10"/>
      <c r="Q47" s="10"/>
      <c r="R47" s="10"/>
      <c r="S47" s="10"/>
      <c r="T47" s="10"/>
      <c r="U47" s="10"/>
      <c r="V47" s="10"/>
      <c r="W47" s="10"/>
      <c r="X47" s="8"/>
      <c r="Y47" s="8"/>
      <c r="Z47" s="8"/>
    </row>
    <row r="48" spans="1:26" ht="20.100000000000001" customHeight="1" x14ac:dyDescent="0.3">
      <c r="A48" s="264">
        <f t="shared" si="0"/>
        <v>43</v>
      </c>
      <c r="B48" s="101">
        <f>'جدول نتایج '!$FO$13</f>
        <v>0</v>
      </c>
      <c r="C48" s="101">
        <f>'جدول نتایج '!$FO$14</f>
        <v>0</v>
      </c>
      <c r="D48" s="102" t="str">
        <f>'جدول نتایج '!$FP$38</f>
        <v/>
      </c>
      <c r="E48" s="10"/>
      <c r="F48" s="10"/>
      <c r="G48" s="10"/>
      <c r="H48" s="10"/>
      <c r="I48" s="10"/>
      <c r="J48" s="10"/>
      <c r="K48" s="10"/>
      <c r="L48" s="10"/>
      <c r="M48" s="10"/>
      <c r="N48" s="10"/>
      <c r="O48" s="10"/>
      <c r="P48" s="10"/>
      <c r="Q48" s="10"/>
      <c r="R48" s="10"/>
      <c r="S48" s="10"/>
      <c r="T48" s="10"/>
      <c r="U48" s="10"/>
      <c r="V48" s="10"/>
      <c r="W48" s="10"/>
      <c r="X48" s="8"/>
      <c r="Y48" s="8"/>
      <c r="Z48" s="8"/>
    </row>
    <row r="49" spans="1:26" ht="20.100000000000001" customHeight="1" x14ac:dyDescent="0.3">
      <c r="A49" s="264">
        <f t="shared" si="0"/>
        <v>44</v>
      </c>
      <c r="B49" s="101">
        <f>'جدول نتایج '!$FS$13</f>
        <v>0</v>
      </c>
      <c r="C49" s="101">
        <f>'جدول نتایج '!$FS$14</f>
        <v>0</v>
      </c>
      <c r="D49" s="102" t="str">
        <f>'جدول نتایج '!$FT$38</f>
        <v/>
      </c>
      <c r="E49" s="10"/>
      <c r="F49" s="10"/>
      <c r="G49" s="10"/>
      <c r="H49" s="10"/>
      <c r="I49" s="10"/>
      <c r="J49" s="10"/>
      <c r="K49" s="10"/>
      <c r="L49" s="10"/>
      <c r="M49" s="10"/>
      <c r="N49" s="10"/>
      <c r="O49" s="10"/>
      <c r="P49" s="10"/>
      <c r="Q49" s="10"/>
      <c r="R49" s="10"/>
      <c r="S49" s="10"/>
      <c r="T49" s="10"/>
      <c r="U49" s="10"/>
      <c r="V49" s="10"/>
      <c r="W49" s="10"/>
      <c r="X49" s="8"/>
      <c r="Y49" s="8"/>
      <c r="Z49" s="8"/>
    </row>
    <row r="50" spans="1:26" ht="20.100000000000001" customHeight="1" x14ac:dyDescent="0.3">
      <c r="A50" s="264">
        <f t="shared" si="0"/>
        <v>45</v>
      </c>
      <c r="B50" s="101">
        <f>'جدول نتایج '!$FW$13</f>
        <v>0</v>
      </c>
      <c r="C50" s="101">
        <f>'جدول نتایج '!$FW$14</f>
        <v>0</v>
      </c>
      <c r="D50" s="102" t="str">
        <f>'جدول نتایج '!$FX$38</f>
        <v/>
      </c>
      <c r="E50" s="10"/>
      <c r="F50" s="10"/>
      <c r="G50" s="10"/>
      <c r="H50" s="10"/>
      <c r="I50" s="10"/>
      <c r="J50" s="10"/>
      <c r="K50" s="10"/>
      <c r="L50" s="10"/>
      <c r="M50" s="10"/>
      <c r="N50" s="10"/>
      <c r="O50" s="10"/>
      <c r="P50" s="10"/>
      <c r="Q50" s="10"/>
      <c r="R50" s="10"/>
      <c r="S50" s="10"/>
      <c r="T50" s="10"/>
      <c r="U50" s="10"/>
      <c r="V50" s="10"/>
      <c r="W50" s="10"/>
      <c r="X50" s="8"/>
      <c r="Y50" s="8"/>
      <c r="Z50" s="8"/>
    </row>
    <row r="51" spans="1:26" ht="20.100000000000001" customHeight="1" x14ac:dyDescent="0.3">
      <c r="A51" s="264">
        <f t="shared" si="0"/>
        <v>46</v>
      </c>
      <c r="B51" s="101">
        <f>'جدول نتایج '!$GA$13</f>
        <v>0</v>
      </c>
      <c r="C51" s="101">
        <f>'جدول نتایج '!$GA$14</f>
        <v>0</v>
      </c>
      <c r="D51" s="102" t="str">
        <f>'جدول نتایج '!$GB$38</f>
        <v/>
      </c>
      <c r="E51" s="10"/>
      <c r="F51" s="10"/>
      <c r="G51" s="10"/>
      <c r="H51" s="10"/>
      <c r="I51" s="10"/>
      <c r="J51" s="10"/>
      <c r="K51" s="10"/>
      <c r="L51" s="10"/>
      <c r="M51" s="10"/>
      <c r="N51" s="10"/>
      <c r="O51" s="10"/>
      <c r="P51" s="10"/>
      <c r="Q51" s="10"/>
      <c r="R51" s="10"/>
      <c r="S51" s="10"/>
      <c r="T51" s="10"/>
      <c r="U51" s="10"/>
      <c r="V51" s="10"/>
      <c r="W51" s="10"/>
      <c r="X51" s="8"/>
      <c r="Y51" s="8"/>
      <c r="Z51" s="8"/>
    </row>
    <row r="52" spans="1:26" ht="20.100000000000001" customHeight="1" x14ac:dyDescent="0.3">
      <c r="A52" s="264">
        <f t="shared" si="0"/>
        <v>47</v>
      </c>
      <c r="B52" s="101">
        <f>'جدول نتایج '!$GE$13</f>
        <v>0</v>
      </c>
      <c r="C52" s="101">
        <f>'جدول نتایج '!$GE$14</f>
        <v>0</v>
      </c>
      <c r="D52" s="102" t="str">
        <f>'جدول نتایج '!$GF$38</f>
        <v/>
      </c>
      <c r="E52" s="10"/>
      <c r="F52" s="10"/>
      <c r="G52" s="10"/>
      <c r="H52" s="10"/>
      <c r="I52" s="10"/>
      <c r="J52" s="10"/>
      <c r="K52" s="10"/>
      <c r="L52" s="10"/>
      <c r="M52" s="10"/>
      <c r="N52" s="10"/>
      <c r="O52" s="10"/>
      <c r="P52" s="10"/>
      <c r="Q52" s="10"/>
      <c r="R52" s="10"/>
      <c r="S52" s="10"/>
      <c r="T52" s="10"/>
      <c r="U52" s="10"/>
      <c r="V52" s="10"/>
      <c r="W52" s="10"/>
      <c r="X52" s="8"/>
      <c r="Y52" s="8"/>
      <c r="Z52" s="8"/>
    </row>
    <row r="53" spans="1:26" ht="20.100000000000001" customHeight="1" x14ac:dyDescent="0.3">
      <c r="A53" s="264">
        <f t="shared" si="0"/>
        <v>48</v>
      </c>
      <c r="B53" s="101">
        <f>'جدول نتایج '!$GI$13</f>
        <v>0</v>
      </c>
      <c r="C53" s="101">
        <f>'جدول نتایج '!$GI$14</f>
        <v>0</v>
      </c>
      <c r="D53" s="102" t="str">
        <f>'جدول نتایج '!$GJ$38</f>
        <v/>
      </c>
      <c r="E53" s="10"/>
      <c r="F53" s="10"/>
      <c r="G53" s="10"/>
      <c r="H53" s="10"/>
      <c r="I53" s="10"/>
      <c r="J53" s="10"/>
      <c r="K53" s="10"/>
      <c r="L53" s="10"/>
      <c r="M53" s="10"/>
      <c r="N53" s="10"/>
      <c r="O53" s="10"/>
      <c r="P53" s="10"/>
      <c r="Q53" s="10"/>
      <c r="R53" s="10"/>
      <c r="S53" s="10"/>
      <c r="T53" s="10"/>
      <c r="U53" s="10"/>
      <c r="V53" s="10"/>
      <c r="W53" s="10"/>
      <c r="X53" s="8"/>
      <c r="Y53" s="8"/>
      <c r="Z53" s="8"/>
    </row>
    <row r="54" spans="1:26" ht="20.100000000000001" customHeight="1" x14ac:dyDescent="0.3">
      <c r="A54" s="264">
        <f t="shared" si="0"/>
        <v>49</v>
      </c>
      <c r="B54" s="101">
        <f>'جدول نتایج '!$GM$13</f>
        <v>0</v>
      </c>
      <c r="C54" s="101">
        <f>'جدول نتایج '!$GM$14</f>
        <v>0</v>
      </c>
      <c r="D54" s="102" t="str">
        <f>'جدول نتایج '!$GN$38</f>
        <v/>
      </c>
      <c r="E54" s="10"/>
      <c r="F54" s="10"/>
      <c r="G54" s="10"/>
      <c r="H54" s="10"/>
      <c r="I54" s="10"/>
      <c r="J54" s="10"/>
      <c r="K54" s="10"/>
      <c r="L54" s="10"/>
      <c r="M54" s="10"/>
      <c r="N54" s="10"/>
      <c r="O54" s="10"/>
      <c r="P54" s="10"/>
      <c r="Q54" s="10"/>
      <c r="R54" s="10"/>
      <c r="S54" s="10"/>
      <c r="T54" s="10"/>
      <c r="U54" s="10"/>
      <c r="V54" s="10"/>
      <c r="W54" s="10"/>
      <c r="X54" s="8"/>
      <c r="Y54" s="8"/>
      <c r="Z54" s="8"/>
    </row>
    <row r="55" spans="1:26" ht="20.100000000000001" customHeight="1" x14ac:dyDescent="0.3">
      <c r="A55" s="264">
        <f t="shared" si="0"/>
        <v>50</v>
      </c>
      <c r="B55" s="101">
        <f>'جدول نتایج '!$GQ$13</f>
        <v>0</v>
      </c>
      <c r="C55" s="101">
        <f>'جدول نتایج '!$GQ$14</f>
        <v>0</v>
      </c>
      <c r="D55" s="102" t="str">
        <f>'جدول نتایج '!$GR$38</f>
        <v/>
      </c>
      <c r="E55" s="10"/>
      <c r="F55" s="10"/>
      <c r="G55" s="10"/>
      <c r="H55" s="10"/>
      <c r="I55" s="10"/>
      <c r="J55" s="10"/>
      <c r="K55" s="10"/>
      <c r="L55" s="10"/>
      <c r="M55" s="10"/>
      <c r="N55" s="10"/>
      <c r="O55" s="10"/>
      <c r="P55" s="10"/>
      <c r="Q55" s="10"/>
      <c r="R55" s="10"/>
      <c r="S55" s="10"/>
      <c r="T55" s="10"/>
      <c r="U55" s="10"/>
      <c r="V55" s="10"/>
      <c r="W55" s="10"/>
      <c r="X55" s="8"/>
      <c r="Y55" s="8"/>
      <c r="Z55" s="8"/>
    </row>
    <row r="56" spans="1:26" ht="20.100000000000001" customHeight="1" x14ac:dyDescent="0.3">
      <c r="A56" s="264">
        <f t="shared" si="0"/>
        <v>51</v>
      </c>
      <c r="B56" s="101">
        <f>'جدول نتایج '!$GU$13</f>
        <v>0</v>
      </c>
      <c r="C56" s="101">
        <f>'جدول نتایج '!$GU$14</f>
        <v>0</v>
      </c>
      <c r="D56" s="102" t="str">
        <f>'جدول نتایج '!$KR$38</f>
        <v/>
      </c>
      <c r="E56" s="10"/>
      <c r="F56" s="10"/>
      <c r="G56" s="10"/>
      <c r="H56" s="10"/>
      <c r="I56" s="10"/>
      <c r="J56" s="10"/>
      <c r="K56" s="10"/>
      <c r="L56" s="10"/>
      <c r="M56" s="10"/>
      <c r="N56" s="10"/>
      <c r="O56" s="10"/>
      <c r="P56" s="10"/>
      <c r="Q56" s="10"/>
      <c r="R56" s="10"/>
      <c r="S56" s="10"/>
      <c r="T56" s="10"/>
      <c r="U56" s="10"/>
      <c r="V56" s="10"/>
      <c r="W56" s="10"/>
      <c r="X56" s="8"/>
      <c r="Y56" s="8"/>
      <c r="Z56" s="8"/>
    </row>
    <row r="57" spans="1:26" ht="20.100000000000001" customHeight="1" x14ac:dyDescent="0.3">
      <c r="A57" s="264">
        <f t="shared" si="0"/>
        <v>52</v>
      </c>
      <c r="B57" s="101">
        <f>'جدول نتایج '!$GY$13</f>
        <v>0</v>
      </c>
      <c r="C57" s="101">
        <f>'جدول نتایج '!$GY$14</f>
        <v>0</v>
      </c>
      <c r="D57" s="102" t="str">
        <f>'جدول نتایج '!$KV$38</f>
        <v/>
      </c>
      <c r="E57" s="10"/>
      <c r="F57" s="10"/>
      <c r="G57" s="10"/>
      <c r="H57" s="10"/>
      <c r="I57" s="10"/>
      <c r="J57" s="10"/>
      <c r="K57" s="10"/>
      <c r="L57" s="10"/>
      <c r="M57" s="10"/>
      <c r="N57" s="10"/>
      <c r="O57" s="10"/>
      <c r="P57" s="10"/>
      <c r="Q57" s="10"/>
      <c r="R57" s="10"/>
      <c r="S57" s="10"/>
      <c r="T57" s="10"/>
      <c r="U57" s="10"/>
      <c r="V57" s="10"/>
      <c r="W57" s="10"/>
      <c r="X57" s="8"/>
      <c r="Y57" s="8"/>
      <c r="Z57" s="8"/>
    </row>
    <row r="58" spans="1:26" ht="20.100000000000001" customHeight="1" x14ac:dyDescent="0.3">
      <c r="A58" s="264">
        <f t="shared" si="0"/>
        <v>53</v>
      </c>
      <c r="B58" s="101">
        <f>'جدول نتایج '!$HC$13</f>
        <v>0</v>
      </c>
      <c r="C58" s="101">
        <f>'جدول نتایج '!$HC$14</f>
        <v>0</v>
      </c>
      <c r="D58" s="102" t="str">
        <f>'جدول نتایج '!$KZ$38</f>
        <v/>
      </c>
      <c r="E58" s="10"/>
      <c r="F58" s="10"/>
      <c r="G58" s="10"/>
      <c r="H58" s="10"/>
      <c r="I58" s="10"/>
      <c r="J58" s="10"/>
      <c r="K58" s="10"/>
      <c r="L58" s="10"/>
      <c r="M58" s="10"/>
      <c r="N58" s="10"/>
      <c r="O58" s="10"/>
      <c r="P58" s="10"/>
      <c r="Q58" s="10"/>
      <c r="R58" s="10"/>
      <c r="S58" s="10"/>
      <c r="T58" s="10"/>
      <c r="U58" s="10"/>
      <c r="V58" s="10"/>
      <c r="W58" s="10"/>
      <c r="X58" s="8"/>
      <c r="Y58" s="8"/>
      <c r="Z58" s="8"/>
    </row>
    <row r="59" spans="1:26" ht="20.100000000000001" customHeight="1" x14ac:dyDescent="0.3">
      <c r="A59" s="264">
        <f t="shared" si="0"/>
        <v>54</v>
      </c>
      <c r="B59" s="101">
        <f>'جدول نتایج '!$HG$13</f>
        <v>0</v>
      </c>
      <c r="C59" s="101">
        <f>'جدول نتایج '!$HG$14</f>
        <v>0</v>
      </c>
      <c r="D59" s="102" t="str">
        <f>'جدول نتایج '!$LD$38</f>
        <v/>
      </c>
      <c r="E59" s="10"/>
      <c r="F59" s="10"/>
      <c r="G59" s="10"/>
      <c r="H59" s="10"/>
      <c r="I59" s="10"/>
      <c r="J59" s="10"/>
      <c r="K59" s="10"/>
      <c r="L59" s="10"/>
      <c r="M59" s="10"/>
      <c r="N59" s="10"/>
      <c r="O59" s="10"/>
      <c r="P59" s="10"/>
      <c r="Q59" s="10"/>
      <c r="R59" s="10"/>
      <c r="S59" s="10"/>
      <c r="T59" s="10"/>
      <c r="U59" s="10"/>
      <c r="V59" s="10"/>
      <c r="W59" s="10"/>
      <c r="X59" s="8"/>
      <c r="Y59" s="8"/>
      <c r="Z59" s="8"/>
    </row>
    <row r="60" spans="1:26" ht="20.100000000000001" customHeight="1" x14ac:dyDescent="0.3">
      <c r="A60" s="264">
        <f t="shared" si="0"/>
        <v>55</v>
      </c>
      <c r="B60" s="101">
        <f>'جدول نتایج '!$HK$13</f>
        <v>0</v>
      </c>
      <c r="C60" s="101">
        <f>'جدول نتایج '!$HK$14</f>
        <v>0</v>
      </c>
      <c r="D60" s="102" t="str">
        <f>'جدول نتایج '!$LH$38</f>
        <v/>
      </c>
      <c r="E60" s="10"/>
      <c r="F60" s="10"/>
      <c r="G60" s="10"/>
      <c r="H60" s="10"/>
      <c r="I60" s="10"/>
      <c r="J60" s="10"/>
      <c r="K60" s="10"/>
      <c r="L60" s="10"/>
      <c r="M60" s="10"/>
      <c r="N60" s="10"/>
      <c r="O60" s="10"/>
      <c r="P60" s="10"/>
      <c r="Q60" s="10"/>
      <c r="R60" s="10"/>
      <c r="S60" s="10"/>
      <c r="T60" s="10"/>
      <c r="U60" s="10"/>
      <c r="V60" s="10"/>
      <c r="W60" s="10"/>
      <c r="X60" s="8"/>
      <c r="Y60" s="8"/>
      <c r="Z60" s="8"/>
    </row>
    <row r="61" spans="1:26" ht="20.100000000000001" customHeight="1" x14ac:dyDescent="0.3">
      <c r="A61" s="264">
        <f t="shared" si="0"/>
        <v>56</v>
      </c>
      <c r="B61" s="101">
        <f>'جدول نتایج '!$HO$13</f>
        <v>0</v>
      </c>
      <c r="C61" s="101">
        <f>'جدول نتایج '!$HO$14</f>
        <v>0</v>
      </c>
      <c r="D61" s="102" t="str">
        <f>'جدول نتایج '!$LL$38</f>
        <v/>
      </c>
      <c r="E61" s="10"/>
      <c r="F61" s="10"/>
      <c r="G61" s="10"/>
      <c r="H61" s="10"/>
      <c r="I61" s="10"/>
      <c r="J61" s="10"/>
      <c r="K61" s="10"/>
      <c r="L61" s="10"/>
      <c r="M61" s="10"/>
      <c r="N61" s="10"/>
      <c r="O61" s="10"/>
      <c r="P61" s="10"/>
      <c r="Q61" s="10"/>
      <c r="R61" s="10"/>
      <c r="S61" s="10"/>
      <c r="T61" s="10"/>
      <c r="U61" s="10"/>
      <c r="V61" s="10"/>
      <c r="W61" s="10"/>
      <c r="X61" s="8"/>
      <c r="Y61" s="8"/>
      <c r="Z61" s="8"/>
    </row>
    <row r="62" spans="1:26" ht="20.100000000000001" customHeight="1" x14ac:dyDescent="0.3">
      <c r="A62" s="264">
        <f t="shared" si="0"/>
        <v>57</v>
      </c>
      <c r="B62" s="101">
        <f>'جدول نتایج '!$HS$13</f>
        <v>0</v>
      </c>
      <c r="C62" s="101">
        <f>'جدول نتایج '!$HS$14</f>
        <v>0</v>
      </c>
      <c r="D62" s="102" t="str">
        <f>'جدول نتایج '!$LP$38</f>
        <v/>
      </c>
      <c r="E62" s="10"/>
      <c r="F62" s="10"/>
      <c r="G62" s="10"/>
      <c r="H62" s="10"/>
      <c r="I62" s="10"/>
      <c r="J62" s="10"/>
      <c r="K62" s="10"/>
      <c r="L62" s="10"/>
      <c r="M62" s="10"/>
      <c r="N62" s="10"/>
      <c r="O62" s="10"/>
      <c r="P62" s="10"/>
      <c r="Q62" s="10"/>
      <c r="R62" s="10"/>
      <c r="S62" s="10"/>
      <c r="T62" s="10"/>
      <c r="U62" s="10"/>
      <c r="V62" s="10"/>
      <c r="W62" s="10"/>
      <c r="X62" s="8"/>
      <c r="Y62" s="8"/>
      <c r="Z62" s="8"/>
    </row>
    <row r="63" spans="1:26" ht="20.100000000000001" customHeight="1" x14ac:dyDescent="0.3">
      <c r="A63" s="264">
        <f t="shared" si="0"/>
        <v>58</v>
      </c>
      <c r="B63" s="101">
        <f>'جدول نتایج '!$HW$13</f>
        <v>0</v>
      </c>
      <c r="C63" s="101">
        <f>'جدول نتایج '!$HW$14</f>
        <v>0</v>
      </c>
      <c r="D63" s="102" t="str">
        <f>'جدول نتایج '!$LT$38</f>
        <v/>
      </c>
      <c r="E63" s="10"/>
      <c r="F63" s="10"/>
      <c r="G63" s="10"/>
      <c r="H63" s="10"/>
      <c r="I63" s="10"/>
      <c r="J63" s="10"/>
      <c r="K63" s="10"/>
      <c r="L63" s="10"/>
      <c r="M63" s="10"/>
      <c r="N63" s="10"/>
      <c r="O63" s="10"/>
      <c r="P63" s="10"/>
      <c r="Q63" s="10"/>
      <c r="R63" s="10"/>
      <c r="S63" s="10"/>
      <c r="T63" s="10"/>
      <c r="U63" s="10"/>
      <c r="V63" s="10"/>
      <c r="W63" s="10"/>
      <c r="X63" s="8"/>
      <c r="Y63" s="8"/>
      <c r="Z63" s="8"/>
    </row>
    <row r="64" spans="1:26" ht="20.100000000000001" customHeight="1" x14ac:dyDescent="0.3">
      <c r="A64" s="264">
        <f t="shared" si="0"/>
        <v>59</v>
      </c>
      <c r="B64" s="101">
        <f>'جدول نتایج '!$IA$13</f>
        <v>0</v>
      </c>
      <c r="C64" s="101">
        <f>'جدول نتایج '!$IA$14</f>
        <v>0</v>
      </c>
      <c r="D64" s="102" t="str">
        <f>'جدول نتایج '!$LX$38</f>
        <v/>
      </c>
      <c r="E64" s="10"/>
      <c r="F64" s="10"/>
      <c r="G64" s="10"/>
      <c r="H64" s="10"/>
      <c r="I64" s="10"/>
      <c r="J64" s="10"/>
      <c r="K64" s="10"/>
      <c r="L64" s="10"/>
      <c r="M64" s="10"/>
      <c r="N64" s="10"/>
      <c r="O64" s="10"/>
      <c r="P64" s="10"/>
      <c r="Q64" s="10"/>
      <c r="R64" s="10"/>
      <c r="S64" s="10"/>
      <c r="T64" s="10"/>
      <c r="U64" s="10"/>
      <c r="V64" s="10"/>
      <c r="W64" s="10"/>
      <c r="X64" s="8"/>
      <c r="Y64" s="8"/>
      <c r="Z64" s="8"/>
    </row>
    <row r="65" spans="1:26" ht="20.100000000000001" customHeight="1" x14ac:dyDescent="0.3">
      <c r="A65" s="264">
        <f t="shared" si="0"/>
        <v>60</v>
      </c>
      <c r="B65" s="101">
        <f>'جدول نتایج '!$IE$13</f>
        <v>0</v>
      </c>
      <c r="C65" s="101">
        <f>'جدول نتایج '!$IE$14</f>
        <v>0</v>
      </c>
      <c r="D65" s="102" t="str">
        <f>'جدول نتایج '!$MB$38</f>
        <v/>
      </c>
      <c r="E65" s="10"/>
      <c r="F65" s="10"/>
      <c r="G65" s="10"/>
      <c r="H65" s="10"/>
      <c r="I65" s="10"/>
      <c r="J65" s="10"/>
      <c r="K65" s="10"/>
      <c r="L65" s="10"/>
      <c r="M65" s="10"/>
      <c r="N65" s="10"/>
      <c r="O65" s="10"/>
      <c r="P65" s="10"/>
      <c r="Q65" s="10"/>
      <c r="R65" s="10"/>
      <c r="S65" s="10"/>
      <c r="T65" s="10"/>
      <c r="U65" s="10"/>
      <c r="V65" s="10"/>
      <c r="W65" s="10"/>
      <c r="X65" s="8"/>
      <c r="Y65" s="8"/>
      <c r="Z65" s="8"/>
    </row>
    <row r="66" spans="1:26" ht="20.100000000000001" customHeight="1" x14ac:dyDescent="0.3">
      <c r="A66" s="264">
        <f t="shared" si="0"/>
        <v>61</v>
      </c>
      <c r="B66" s="101">
        <f>'جدول نتایج '!$II$13</f>
        <v>0</v>
      </c>
      <c r="C66" s="101">
        <f>'جدول نتایج '!$II$14</f>
        <v>0</v>
      </c>
      <c r="D66" s="102" t="str">
        <f>'جدول نتایج '!$MF$38</f>
        <v/>
      </c>
      <c r="E66" s="10"/>
      <c r="F66" s="10"/>
      <c r="G66" s="10"/>
      <c r="H66" s="10"/>
      <c r="I66" s="10"/>
      <c r="J66" s="10"/>
      <c r="K66" s="10"/>
      <c r="L66" s="10"/>
      <c r="M66" s="10"/>
      <c r="N66" s="10"/>
      <c r="O66" s="10"/>
      <c r="P66" s="10"/>
      <c r="Q66" s="10"/>
      <c r="R66" s="10"/>
      <c r="S66" s="10"/>
      <c r="T66" s="10"/>
      <c r="U66" s="10"/>
      <c r="V66" s="10"/>
      <c r="W66" s="10"/>
      <c r="X66" s="8"/>
      <c r="Y66" s="8"/>
      <c r="Z66" s="8"/>
    </row>
    <row r="67" spans="1:26" ht="20.100000000000001" customHeight="1" x14ac:dyDescent="0.3">
      <c r="A67" s="264">
        <f t="shared" si="0"/>
        <v>62</v>
      </c>
      <c r="B67" s="101">
        <f>'جدول نتایج '!$IM$13</f>
        <v>0</v>
      </c>
      <c r="C67" s="101">
        <f>'جدول نتایج '!$IM$14</f>
        <v>0</v>
      </c>
      <c r="D67" s="102" t="str">
        <f>'جدول نتایج '!$MJ$38</f>
        <v/>
      </c>
      <c r="E67" s="10"/>
      <c r="F67" s="10"/>
      <c r="G67" s="10"/>
      <c r="H67" s="10"/>
      <c r="I67" s="10"/>
      <c r="J67" s="10"/>
      <c r="K67" s="10"/>
      <c r="L67" s="10"/>
      <c r="M67" s="10"/>
      <c r="N67" s="10"/>
      <c r="O67" s="10"/>
      <c r="P67" s="10"/>
      <c r="Q67" s="10"/>
      <c r="R67" s="10"/>
      <c r="S67" s="10"/>
      <c r="T67" s="10"/>
      <c r="U67" s="10"/>
      <c r="V67" s="10"/>
      <c r="W67" s="10"/>
      <c r="X67" s="8"/>
      <c r="Y67" s="8"/>
      <c r="Z67" s="8"/>
    </row>
    <row r="68" spans="1:26" ht="20.100000000000001" customHeight="1" x14ac:dyDescent="0.3">
      <c r="A68" s="264">
        <f t="shared" si="0"/>
        <v>63</v>
      </c>
      <c r="B68" s="101">
        <f>'جدول نتایج '!$IQ$13</f>
        <v>0</v>
      </c>
      <c r="C68" s="101">
        <f>'جدول نتایج '!$IQ$14</f>
        <v>0</v>
      </c>
      <c r="D68" s="102" t="str">
        <f>'جدول نتایج '!$MN$38</f>
        <v/>
      </c>
      <c r="E68" s="10"/>
      <c r="F68" s="10"/>
      <c r="G68" s="10"/>
      <c r="H68" s="10"/>
      <c r="I68" s="10"/>
      <c r="J68" s="10"/>
      <c r="K68" s="10"/>
      <c r="L68" s="10"/>
      <c r="M68" s="10"/>
      <c r="N68" s="10"/>
      <c r="O68" s="10"/>
      <c r="P68" s="10"/>
      <c r="Q68" s="10"/>
      <c r="R68" s="10"/>
      <c r="S68" s="10"/>
      <c r="T68" s="10"/>
      <c r="U68" s="10"/>
      <c r="V68" s="10"/>
      <c r="W68" s="10"/>
      <c r="X68" s="8"/>
      <c r="Y68" s="8"/>
      <c r="Z68" s="8"/>
    </row>
    <row r="69" spans="1:26" ht="20.100000000000001" customHeight="1" x14ac:dyDescent="0.3">
      <c r="A69" s="264">
        <f t="shared" si="0"/>
        <v>64</v>
      </c>
      <c r="B69" s="101">
        <f>'جدول نتایج '!$IU$13</f>
        <v>0</v>
      </c>
      <c r="C69" s="101">
        <f>'جدول نتایج '!$IU$14</f>
        <v>0</v>
      </c>
      <c r="D69" s="102" t="str">
        <f>'جدول نتایج '!$MR$38</f>
        <v/>
      </c>
      <c r="E69" s="10"/>
      <c r="F69" s="10"/>
      <c r="G69" s="10"/>
      <c r="H69" s="10"/>
      <c r="I69" s="10"/>
      <c r="J69" s="10"/>
      <c r="K69" s="10"/>
      <c r="L69" s="10"/>
      <c r="M69" s="10"/>
      <c r="N69" s="10"/>
      <c r="O69" s="10"/>
      <c r="P69" s="10"/>
      <c r="Q69" s="10"/>
      <c r="R69" s="10"/>
      <c r="S69" s="10"/>
      <c r="T69" s="10"/>
      <c r="U69" s="10"/>
      <c r="V69" s="10"/>
      <c r="W69" s="10"/>
      <c r="X69" s="8"/>
      <c r="Y69" s="8"/>
      <c r="Z69" s="8"/>
    </row>
    <row r="70" spans="1:26" ht="20.100000000000001" customHeight="1" x14ac:dyDescent="0.3">
      <c r="A70" s="264">
        <f t="shared" si="0"/>
        <v>65</v>
      </c>
      <c r="B70" s="101">
        <f>'جدول نتایج '!$IY$13</f>
        <v>0</v>
      </c>
      <c r="C70" s="101">
        <f>'جدول نتایج '!$IY$14</f>
        <v>0</v>
      </c>
      <c r="D70" s="102" t="str">
        <f>'جدول نتایج '!$MV$38</f>
        <v/>
      </c>
      <c r="E70" s="10"/>
      <c r="F70" s="10"/>
      <c r="G70" s="10"/>
      <c r="H70" s="10"/>
      <c r="I70" s="10"/>
      <c r="J70" s="10"/>
      <c r="K70" s="10"/>
      <c r="L70" s="10"/>
      <c r="M70" s="10"/>
      <c r="N70" s="10"/>
      <c r="O70" s="10"/>
      <c r="P70" s="10"/>
      <c r="Q70" s="10"/>
      <c r="R70" s="10"/>
      <c r="S70" s="10"/>
      <c r="T70" s="10"/>
      <c r="U70" s="10"/>
      <c r="V70" s="10"/>
      <c r="W70" s="10"/>
      <c r="X70" s="8"/>
      <c r="Y70" s="8"/>
      <c r="Z70" s="8"/>
    </row>
    <row r="71" spans="1:26" ht="20.100000000000001" customHeight="1" x14ac:dyDescent="0.3">
      <c r="A71" s="264">
        <f t="shared" ref="A71:A134" si="1">ROW()-5</f>
        <v>66</v>
      </c>
      <c r="B71" s="101">
        <f>'جدول نتایج '!$JC$13</f>
        <v>0</v>
      </c>
      <c r="C71" s="101">
        <f>'جدول نتایج '!$JC$14</f>
        <v>0</v>
      </c>
      <c r="D71" s="102" t="str">
        <f>'جدول نتایج '!$MZ$38</f>
        <v/>
      </c>
      <c r="E71" s="10"/>
      <c r="F71" s="10"/>
      <c r="G71" s="10"/>
      <c r="H71" s="10"/>
      <c r="I71" s="10"/>
      <c r="J71" s="10"/>
      <c r="K71" s="10"/>
      <c r="L71" s="10"/>
      <c r="M71" s="10"/>
      <c r="N71" s="10"/>
      <c r="O71" s="10"/>
      <c r="P71" s="10"/>
      <c r="Q71" s="10"/>
      <c r="R71" s="10"/>
      <c r="S71" s="10"/>
      <c r="T71" s="10"/>
      <c r="U71" s="10"/>
      <c r="V71" s="10"/>
      <c r="W71" s="10"/>
      <c r="X71" s="8"/>
      <c r="Y71" s="8"/>
      <c r="Z71" s="8"/>
    </row>
    <row r="72" spans="1:26" ht="20.100000000000001" customHeight="1" x14ac:dyDescent="0.3">
      <c r="A72" s="264">
        <f t="shared" si="1"/>
        <v>67</v>
      </c>
      <c r="B72" s="101">
        <f>'جدول نتایج '!$JG$13</f>
        <v>0</v>
      </c>
      <c r="C72" s="101">
        <f>'جدول نتایج '!$JG$14</f>
        <v>0</v>
      </c>
      <c r="D72" s="102" t="str">
        <f>'جدول نتایج '!$ND$38</f>
        <v/>
      </c>
      <c r="E72" s="10"/>
      <c r="F72" s="10"/>
      <c r="G72" s="10"/>
      <c r="H72" s="10"/>
      <c r="I72" s="10"/>
      <c r="J72" s="10"/>
      <c r="K72" s="10"/>
      <c r="L72" s="10"/>
      <c r="M72" s="10"/>
      <c r="N72" s="10"/>
      <c r="O72" s="10"/>
      <c r="P72" s="10"/>
      <c r="Q72" s="10"/>
      <c r="R72" s="10"/>
      <c r="S72" s="10"/>
      <c r="T72" s="10"/>
      <c r="U72" s="10"/>
      <c r="V72" s="10"/>
      <c r="W72" s="10"/>
      <c r="X72" s="8"/>
      <c r="Y72" s="8"/>
      <c r="Z72" s="8"/>
    </row>
    <row r="73" spans="1:26" ht="20.100000000000001" customHeight="1" x14ac:dyDescent="0.3">
      <c r="A73" s="264">
        <f t="shared" si="1"/>
        <v>68</v>
      </c>
      <c r="B73" s="101">
        <f>'جدول نتایج '!$JK$13</f>
        <v>0</v>
      </c>
      <c r="C73" s="101">
        <f>'جدول نتایج '!$JK$14</f>
        <v>0</v>
      </c>
      <c r="D73" s="102" t="str">
        <f>'جدول نتایج '!$NH$38</f>
        <v/>
      </c>
      <c r="E73" s="10"/>
      <c r="F73" s="10"/>
      <c r="G73" s="10"/>
      <c r="H73" s="10"/>
      <c r="I73" s="10"/>
      <c r="J73" s="10"/>
      <c r="K73" s="10"/>
      <c r="L73" s="10"/>
      <c r="M73" s="10"/>
      <c r="N73" s="10"/>
      <c r="O73" s="10"/>
      <c r="P73" s="10"/>
      <c r="Q73" s="10"/>
      <c r="R73" s="10"/>
      <c r="S73" s="10"/>
      <c r="T73" s="10"/>
      <c r="U73" s="10"/>
      <c r="V73" s="10"/>
      <c r="W73" s="10"/>
      <c r="X73" s="8"/>
      <c r="Y73" s="8"/>
      <c r="Z73" s="8"/>
    </row>
    <row r="74" spans="1:26" ht="20.100000000000001" customHeight="1" x14ac:dyDescent="0.3">
      <c r="A74" s="264">
        <f t="shared" si="1"/>
        <v>69</v>
      </c>
      <c r="B74" s="101">
        <f>'جدول نتایج '!$JO$13</f>
        <v>0</v>
      </c>
      <c r="C74" s="101">
        <f>'جدول نتایج '!$JO$14</f>
        <v>0</v>
      </c>
      <c r="D74" s="102" t="str">
        <f>'جدول نتایج '!$NL$38</f>
        <v/>
      </c>
      <c r="E74" s="10"/>
      <c r="F74" s="10"/>
      <c r="G74" s="10"/>
      <c r="H74" s="10"/>
      <c r="I74" s="10"/>
      <c r="J74" s="10"/>
      <c r="K74" s="10"/>
      <c r="L74" s="10"/>
      <c r="M74" s="10"/>
      <c r="N74" s="10"/>
      <c r="O74" s="10"/>
      <c r="P74" s="10"/>
      <c r="Q74" s="10"/>
      <c r="R74" s="10"/>
      <c r="S74" s="10"/>
      <c r="T74" s="10"/>
      <c r="U74" s="10"/>
      <c r="V74" s="10"/>
      <c r="W74" s="10"/>
      <c r="X74" s="8"/>
      <c r="Y74" s="8"/>
      <c r="Z74" s="8"/>
    </row>
    <row r="75" spans="1:26" ht="20.100000000000001" customHeight="1" x14ac:dyDescent="0.3">
      <c r="A75" s="264">
        <f t="shared" si="1"/>
        <v>70</v>
      </c>
      <c r="B75" s="101">
        <f>'جدول نتایج '!$JS$13</f>
        <v>0</v>
      </c>
      <c r="C75" s="101">
        <f>'جدول نتایج '!$JS$14</f>
        <v>0</v>
      </c>
      <c r="D75" s="102" t="str">
        <f>'جدول نتایج '!$NP$38</f>
        <v/>
      </c>
      <c r="E75" s="10"/>
      <c r="F75" s="10"/>
      <c r="G75" s="10"/>
      <c r="H75" s="10"/>
      <c r="I75" s="10"/>
      <c r="J75" s="10"/>
      <c r="K75" s="10"/>
      <c r="L75" s="10"/>
      <c r="M75" s="10"/>
      <c r="N75" s="10"/>
      <c r="O75" s="10"/>
      <c r="P75" s="10"/>
      <c r="Q75" s="10"/>
      <c r="R75" s="10"/>
      <c r="S75" s="10"/>
      <c r="T75" s="10"/>
      <c r="U75" s="10"/>
      <c r="V75" s="10"/>
      <c r="W75" s="10"/>
      <c r="X75" s="8"/>
      <c r="Y75" s="8"/>
      <c r="Z75" s="8"/>
    </row>
    <row r="76" spans="1:26" ht="20.100000000000001" customHeight="1" x14ac:dyDescent="0.3">
      <c r="A76" s="264">
        <f t="shared" si="1"/>
        <v>71</v>
      </c>
      <c r="B76" s="101">
        <f>'جدول نتایج '!$JW$13</f>
        <v>0</v>
      </c>
      <c r="C76" s="101">
        <f>'جدول نتایج '!$JW$14</f>
        <v>0</v>
      </c>
      <c r="D76" s="102" t="str">
        <f>'جدول نتایج '!$NT$38</f>
        <v/>
      </c>
      <c r="E76" s="10"/>
      <c r="F76" s="10"/>
      <c r="G76" s="10"/>
      <c r="H76" s="10"/>
      <c r="I76" s="10"/>
      <c r="J76" s="10"/>
      <c r="K76" s="10"/>
      <c r="L76" s="10"/>
      <c r="M76" s="10"/>
      <c r="N76" s="10"/>
      <c r="O76" s="10"/>
      <c r="P76" s="10"/>
      <c r="Q76" s="10"/>
      <c r="R76" s="10"/>
      <c r="S76" s="10"/>
      <c r="T76" s="10"/>
      <c r="U76" s="10"/>
      <c r="V76" s="10"/>
      <c r="W76" s="10"/>
      <c r="X76" s="8"/>
      <c r="Y76" s="8"/>
      <c r="Z76" s="8"/>
    </row>
    <row r="77" spans="1:26" ht="20.100000000000001" customHeight="1" x14ac:dyDescent="0.3">
      <c r="A77" s="264">
        <f t="shared" si="1"/>
        <v>72</v>
      </c>
      <c r="B77" s="101">
        <f>'جدول نتایج '!$KA$13</f>
        <v>0</v>
      </c>
      <c r="C77" s="101">
        <f>'جدول نتایج '!$KA$14</f>
        <v>0</v>
      </c>
      <c r="D77" s="102" t="str">
        <f>'جدول نتایج '!$NX$38</f>
        <v/>
      </c>
      <c r="E77" s="10"/>
      <c r="F77" s="10"/>
      <c r="G77" s="10"/>
      <c r="H77" s="10"/>
      <c r="I77" s="10"/>
      <c r="J77" s="10"/>
      <c r="K77" s="10"/>
      <c r="L77" s="10"/>
      <c r="M77" s="10"/>
      <c r="N77" s="10"/>
      <c r="O77" s="10"/>
      <c r="P77" s="10"/>
      <c r="Q77" s="10"/>
      <c r="R77" s="10"/>
      <c r="S77" s="10"/>
      <c r="T77" s="10"/>
      <c r="U77" s="10"/>
      <c r="V77" s="10"/>
      <c r="W77" s="10"/>
      <c r="X77" s="8"/>
      <c r="Y77" s="8"/>
      <c r="Z77" s="8"/>
    </row>
    <row r="78" spans="1:26" ht="20.100000000000001" customHeight="1" x14ac:dyDescent="0.3">
      <c r="A78" s="264">
        <f t="shared" si="1"/>
        <v>73</v>
      </c>
      <c r="B78" s="101">
        <f>'جدول نتایج '!$KE$13</f>
        <v>0</v>
      </c>
      <c r="C78" s="101">
        <f>'جدول نتایج '!$KE$14</f>
        <v>0</v>
      </c>
      <c r="D78" s="102" t="str">
        <f>'جدول نتایج '!$OB$38</f>
        <v/>
      </c>
      <c r="E78" s="10"/>
      <c r="F78" s="10"/>
      <c r="G78" s="10"/>
      <c r="H78" s="10"/>
      <c r="I78" s="10"/>
      <c r="J78" s="10"/>
      <c r="K78" s="10"/>
      <c r="L78" s="10"/>
      <c r="M78" s="10"/>
      <c r="N78" s="10"/>
      <c r="O78" s="10"/>
      <c r="P78" s="10"/>
      <c r="Q78" s="10"/>
      <c r="R78" s="10"/>
      <c r="S78" s="10"/>
      <c r="T78" s="10"/>
      <c r="U78" s="10"/>
      <c r="V78" s="10"/>
      <c r="W78" s="10"/>
      <c r="X78" s="8"/>
      <c r="Y78" s="8"/>
      <c r="Z78" s="8"/>
    </row>
    <row r="79" spans="1:26" ht="20.100000000000001" customHeight="1" x14ac:dyDescent="0.3">
      <c r="A79" s="264">
        <f t="shared" si="1"/>
        <v>74</v>
      </c>
      <c r="B79" s="101">
        <f>'جدول نتایج '!$KI$13</f>
        <v>0</v>
      </c>
      <c r="C79" s="101">
        <f>'جدول نتایج '!$KI$14</f>
        <v>0</v>
      </c>
      <c r="D79" s="102" t="str">
        <f>'جدول نتایج '!$KJ$38</f>
        <v/>
      </c>
      <c r="E79" s="10"/>
      <c r="F79" s="10"/>
      <c r="G79" s="10"/>
      <c r="H79" s="10"/>
      <c r="I79" s="10"/>
      <c r="J79" s="10"/>
      <c r="K79" s="10"/>
      <c r="L79" s="10"/>
      <c r="M79" s="10"/>
      <c r="N79" s="10"/>
      <c r="O79" s="10"/>
      <c r="P79" s="10"/>
      <c r="Q79" s="10"/>
      <c r="R79" s="10"/>
      <c r="S79" s="10"/>
      <c r="T79" s="10"/>
      <c r="U79" s="10"/>
      <c r="V79" s="10"/>
      <c r="W79" s="10"/>
      <c r="X79" s="8"/>
      <c r="Y79" s="8"/>
      <c r="Z79" s="8"/>
    </row>
    <row r="80" spans="1:26" ht="20.100000000000001" customHeight="1" x14ac:dyDescent="0.3">
      <c r="A80" s="264">
        <f t="shared" si="1"/>
        <v>75</v>
      </c>
      <c r="B80" s="101">
        <f>'جدول نتایج '!$KM$13</f>
        <v>0</v>
      </c>
      <c r="C80" s="101">
        <f>'جدول نتایج '!$KM$14</f>
        <v>0</v>
      </c>
      <c r="D80" s="102" t="str">
        <f>'جدول نتایج '!$KN$38</f>
        <v/>
      </c>
      <c r="E80" s="10"/>
      <c r="F80" s="10"/>
      <c r="G80" s="10"/>
      <c r="H80" s="10"/>
      <c r="I80" s="10"/>
      <c r="J80" s="10"/>
      <c r="K80" s="10"/>
      <c r="L80" s="10"/>
      <c r="M80" s="10"/>
      <c r="N80" s="10"/>
      <c r="O80" s="10"/>
      <c r="P80" s="10"/>
      <c r="Q80" s="10"/>
      <c r="R80" s="10"/>
      <c r="S80" s="10"/>
      <c r="T80" s="10"/>
      <c r="U80" s="10"/>
      <c r="V80" s="10"/>
      <c r="W80" s="10"/>
      <c r="X80" s="8"/>
      <c r="Y80" s="8"/>
      <c r="Z80" s="8"/>
    </row>
    <row r="81" spans="1:26" ht="20.100000000000001" customHeight="1" x14ac:dyDescent="0.3">
      <c r="A81" s="264">
        <f t="shared" si="1"/>
        <v>76</v>
      </c>
      <c r="B81" s="101">
        <f>'جدول نتایج '!$KQ$13</f>
        <v>0</v>
      </c>
      <c r="C81" s="101">
        <f>'جدول نتایج '!$KQ$14</f>
        <v>0</v>
      </c>
      <c r="D81" s="102" t="str">
        <f>'جدول نتایج '!$KR$38</f>
        <v/>
      </c>
      <c r="E81" s="10"/>
      <c r="F81" s="10"/>
      <c r="G81" s="10"/>
      <c r="H81" s="10"/>
      <c r="I81" s="10"/>
      <c r="J81" s="10"/>
      <c r="K81" s="10"/>
      <c r="L81" s="10"/>
      <c r="M81" s="10"/>
      <c r="N81" s="10"/>
      <c r="O81" s="10"/>
      <c r="P81" s="10"/>
      <c r="Q81" s="10"/>
      <c r="R81" s="10"/>
      <c r="S81" s="10"/>
      <c r="T81" s="10"/>
      <c r="U81" s="10"/>
      <c r="V81" s="10"/>
      <c r="W81" s="10"/>
      <c r="X81" s="8"/>
      <c r="Y81" s="8"/>
      <c r="Z81" s="8"/>
    </row>
    <row r="82" spans="1:26" ht="20.100000000000001" customHeight="1" x14ac:dyDescent="0.3">
      <c r="A82" s="264">
        <f t="shared" si="1"/>
        <v>77</v>
      </c>
      <c r="B82" s="101">
        <f>'جدول نتایج '!$KU$13</f>
        <v>0</v>
      </c>
      <c r="C82" s="101">
        <f>'جدول نتایج '!$KU$14</f>
        <v>0</v>
      </c>
      <c r="D82" s="102" t="str">
        <f>'جدول نتایج '!$KV$38</f>
        <v/>
      </c>
      <c r="E82" s="10"/>
      <c r="F82" s="10"/>
      <c r="G82" s="10"/>
      <c r="H82" s="10"/>
      <c r="I82" s="10"/>
      <c r="J82" s="10"/>
      <c r="K82" s="10"/>
      <c r="L82" s="10"/>
      <c r="M82" s="10"/>
      <c r="N82" s="10"/>
      <c r="O82" s="10"/>
      <c r="P82" s="10"/>
      <c r="Q82" s="10"/>
      <c r="R82" s="10"/>
      <c r="S82" s="10"/>
      <c r="T82" s="10"/>
      <c r="U82" s="10"/>
      <c r="V82" s="10"/>
      <c r="W82" s="10"/>
      <c r="X82" s="8"/>
      <c r="Y82" s="8"/>
      <c r="Z82" s="8"/>
    </row>
    <row r="83" spans="1:26" ht="20.100000000000001" customHeight="1" x14ac:dyDescent="0.3">
      <c r="A83" s="264">
        <f t="shared" si="1"/>
        <v>78</v>
      </c>
      <c r="B83" s="101">
        <f>'جدول نتایج '!$KY$13</f>
        <v>0</v>
      </c>
      <c r="C83" s="101">
        <f>'جدول نتایج '!$KY$14</f>
        <v>0</v>
      </c>
      <c r="D83" s="102" t="str">
        <f>'جدول نتایج '!$KZ$38</f>
        <v/>
      </c>
      <c r="E83" s="10"/>
      <c r="F83" s="10"/>
      <c r="G83" s="10"/>
      <c r="H83" s="10"/>
      <c r="I83" s="10"/>
      <c r="J83" s="10"/>
      <c r="K83" s="10"/>
      <c r="L83" s="10"/>
      <c r="M83" s="10"/>
      <c r="N83" s="10"/>
      <c r="O83" s="10"/>
      <c r="P83" s="10"/>
      <c r="Q83" s="10"/>
      <c r="R83" s="10"/>
      <c r="S83" s="10"/>
      <c r="T83" s="10"/>
      <c r="U83" s="10"/>
      <c r="V83" s="10"/>
      <c r="W83" s="10"/>
      <c r="X83" s="8"/>
      <c r="Y83" s="8"/>
      <c r="Z83" s="8"/>
    </row>
    <row r="84" spans="1:26" ht="20.100000000000001" customHeight="1" x14ac:dyDescent="0.3">
      <c r="A84" s="264">
        <f t="shared" si="1"/>
        <v>79</v>
      </c>
      <c r="B84" s="101">
        <f>'جدول نتایج '!$LC$13</f>
        <v>0</v>
      </c>
      <c r="C84" s="101">
        <f>'جدول نتایج '!$LC$14</f>
        <v>0</v>
      </c>
      <c r="D84" s="102" t="str">
        <f>'جدول نتایج '!$LD$38</f>
        <v/>
      </c>
      <c r="E84" s="10"/>
      <c r="F84" s="10"/>
      <c r="G84" s="10"/>
      <c r="H84" s="10"/>
      <c r="I84" s="10"/>
      <c r="J84" s="10"/>
      <c r="K84" s="10"/>
      <c r="L84" s="10"/>
      <c r="M84" s="10"/>
      <c r="N84" s="10"/>
      <c r="O84" s="10"/>
      <c r="P84" s="10"/>
      <c r="Q84" s="10"/>
      <c r="R84" s="10"/>
      <c r="S84" s="10"/>
      <c r="T84" s="10"/>
      <c r="U84" s="10"/>
      <c r="V84" s="10"/>
      <c r="W84" s="10"/>
      <c r="X84" s="8"/>
      <c r="Y84" s="8"/>
      <c r="Z84" s="8"/>
    </row>
    <row r="85" spans="1:26" ht="20.100000000000001" customHeight="1" x14ac:dyDescent="0.3">
      <c r="A85" s="264">
        <f t="shared" si="1"/>
        <v>80</v>
      </c>
      <c r="B85" s="101">
        <f>'جدول نتایج '!$LG$13</f>
        <v>0</v>
      </c>
      <c r="C85" s="101">
        <f>'جدول نتایج '!$LG$14</f>
        <v>0</v>
      </c>
      <c r="D85" s="102" t="str">
        <f>'جدول نتایج '!$LH$38</f>
        <v/>
      </c>
      <c r="E85" s="10"/>
      <c r="F85" s="10"/>
      <c r="G85" s="10"/>
      <c r="H85" s="10"/>
      <c r="I85" s="10"/>
      <c r="J85" s="10"/>
      <c r="K85" s="10"/>
      <c r="L85" s="10"/>
      <c r="M85" s="10"/>
      <c r="N85" s="10"/>
      <c r="O85" s="10"/>
      <c r="P85" s="10"/>
      <c r="Q85" s="10"/>
      <c r="R85" s="10"/>
      <c r="S85" s="10"/>
      <c r="T85" s="10"/>
      <c r="U85" s="10"/>
      <c r="V85" s="10"/>
      <c r="W85" s="10"/>
      <c r="X85" s="8"/>
      <c r="Y85" s="8"/>
      <c r="Z85" s="8"/>
    </row>
    <row r="86" spans="1:26" ht="20.100000000000001" customHeight="1" x14ac:dyDescent="0.3">
      <c r="A86" s="264">
        <f t="shared" si="1"/>
        <v>81</v>
      </c>
      <c r="B86" s="101">
        <f>'جدول نتایج '!$LK$13</f>
        <v>0</v>
      </c>
      <c r="C86" s="101">
        <f>'جدول نتایج '!$LK$14</f>
        <v>0</v>
      </c>
      <c r="D86" s="102" t="str">
        <f>'جدول نتایج '!$LL$38</f>
        <v/>
      </c>
      <c r="E86" s="10"/>
      <c r="F86" s="10"/>
      <c r="G86" s="10"/>
      <c r="H86" s="10"/>
      <c r="I86" s="10"/>
      <c r="J86" s="10"/>
      <c r="K86" s="10"/>
      <c r="L86" s="10"/>
      <c r="M86" s="10"/>
      <c r="N86" s="10"/>
      <c r="O86" s="10"/>
      <c r="P86" s="10"/>
      <c r="Q86" s="10"/>
      <c r="R86" s="10"/>
      <c r="S86" s="10"/>
      <c r="T86" s="10"/>
      <c r="U86" s="10"/>
      <c r="V86" s="10"/>
      <c r="W86" s="10"/>
      <c r="X86" s="8"/>
      <c r="Y86" s="8"/>
      <c r="Z86" s="8"/>
    </row>
    <row r="87" spans="1:26" ht="20.100000000000001" customHeight="1" x14ac:dyDescent="0.3">
      <c r="A87" s="264">
        <f t="shared" si="1"/>
        <v>82</v>
      </c>
      <c r="B87" s="101">
        <f>'جدول نتایج '!$LO$13</f>
        <v>0</v>
      </c>
      <c r="C87" s="101">
        <f>'جدول نتایج '!$LO$14</f>
        <v>0</v>
      </c>
      <c r="D87" s="102" t="str">
        <f>'جدول نتایج '!$LP$38</f>
        <v/>
      </c>
      <c r="E87" s="10"/>
      <c r="F87" s="10"/>
      <c r="G87" s="10"/>
      <c r="H87" s="10"/>
      <c r="I87" s="10"/>
      <c r="J87" s="10"/>
      <c r="K87" s="10"/>
      <c r="L87" s="10"/>
      <c r="M87" s="10"/>
      <c r="N87" s="10"/>
      <c r="O87" s="10"/>
      <c r="P87" s="10"/>
      <c r="Q87" s="10"/>
      <c r="R87" s="10"/>
      <c r="S87" s="10"/>
      <c r="T87" s="10"/>
      <c r="U87" s="10"/>
      <c r="V87" s="10"/>
      <c r="W87" s="10"/>
      <c r="X87" s="8"/>
      <c r="Y87" s="8"/>
      <c r="Z87" s="8"/>
    </row>
    <row r="88" spans="1:26" ht="20.100000000000001" customHeight="1" x14ac:dyDescent="0.3">
      <c r="A88" s="264">
        <f t="shared" si="1"/>
        <v>83</v>
      </c>
      <c r="B88" s="101">
        <f>'جدول نتایج '!$LS$13</f>
        <v>0</v>
      </c>
      <c r="C88" s="101">
        <f>'جدول نتایج '!$LS$14</f>
        <v>0</v>
      </c>
      <c r="D88" s="102" t="str">
        <f>'جدول نتایج '!$LT$38</f>
        <v/>
      </c>
      <c r="E88" s="10"/>
      <c r="F88" s="10"/>
      <c r="G88" s="10"/>
      <c r="H88" s="10"/>
      <c r="I88" s="10"/>
      <c r="J88" s="10"/>
      <c r="K88" s="10"/>
      <c r="L88" s="10"/>
      <c r="M88" s="10"/>
      <c r="N88" s="10"/>
      <c r="O88" s="10"/>
      <c r="P88" s="10"/>
      <c r="Q88" s="10"/>
      <c r="R88" s="10"/>
      <c r="S88" s="10"/>
      <c r="T88" s="10"/>
      <c r="U88" s="10"/>
      <c r="V88" s="10"/>
      <c r="W88" s="10"/>
      <c r="X88" s="8"/>
      <c r="Y88" s="8"/>
      <c r="Z88" s="8"/>
    </row>
    <row r="89" spans="1:26" ht="20.100000000000001" customHeight="1" x14ac:dyDescent="0.3">
      <c r="A89" s="264">
        <f t="shared" si="1"/>
        <v>84</v>
      </c>
      <c r="B89" s="101">
        <f>'جدول نتایج '!$LW$13</f>
        <v>0</v>
      </c>
      <c r="C89" s="101">
        <f>'جدول نتایج '!$LW$14</f>
        <v>0</v>
      </c>
      <c r="D89" s="102" t="str">
        <f>'جدول نتایج '!$LX$38</f>
        <v/>
      </c>
      <c r="E89" s="10"/>
      <c r="F89" s="10"/>
      <c r="G89" s="10"/>
      <c r="H89" s="10"/>
      <c r="I89" s="10"/>
      <c r="J89" s="10"/>
      <c r="K89" s="10"/>
      <c r="L89" s="10"/>
      <c r="M89" s="10"/>
      <c r="N89" s="10"/>
      <c r="O89" s="10"/>
      <c r="P89" s="10"/>
      <c r="Q89" s="10"/>
      <c r="R89" s="10"/>
      <c r="S89" s="10"/>
      <c r="T89" s="10"/>
      <c r="U89" s="10"/>
      <c r="V89" s="10"/>
      <c r="W89" s="10"/>
      <c r="X89" s="8"/>
      <c r="Y89" s="8"/>
      <c r="Z89" s="8"/>
    </row>
    <row r="90" spans="1:26" ht="20.100000000000001" customHeight="1" x14ac:dyDescent="0.3">
      <c r="A90" s="264">
        <f t="shared" si="1"/>
        <v>85</v>
      </c>
      <c r="B90" s="101">
        <f>'جدول نتایج '!$MA$13</f>
        <v>0</v>
      </c>
      <c r="C90" s="101">
        <f>'جدول نتایج '!$MA$14</f>
        <v>0</v>
      </c>
      <c r="D90" s="102" t="str">
        <f>'جدول نتایج '!$MB$38</f>
        <v/>
      </c>
      <c r="E90" s="10"/>
      <c r="F90" s="10"/>
      <c r="G90" s="10"/>
      <c r="H90" s="10"/>
      <c r="I90" s="10"/>
      <c r="J90" s="10"/>
      <c r="K90" s="10"/>
      <c r="L90" s="10"/>
      <c r="M90" s="10"/>
      <c r="N90" s="10"/>
      <c r="O90" s="10"/>
      <c r="P90" s="10"/>
      <c r="Q90" s="10"/>
      <c r="R90" s="10"/>
      <c r="S90" s="10"/>
      <c r="T90" s="10"/>
      <c r="U90" s="10"/>
      <c r="V90" s="10"/>
      <c r="W90" s="10"/>
      <c r="X90" s="8"/>
      <c r="Y90" s="8"/>
      <c r="Z90" s="8"/>
    </row>
    <row r="91" spans="1:26" ht="20.100000000000001" customHeight="1" x14ac:dyDescent="0.3">
      <c r="A91" s="264">
        <f t="shared" si="1"/>
        <v>86</v>
      </c>
      <c r="B91" s="101">
        <f>'جدول نتایج '!$ME$13</f>
        <v>0</v>
      </c>
      <c r="C91" s="101">
        <f>'جدول نتایج '!$ME$14</f>
        <v>0</v>
      </c>
      <c r="D91" s="102" t="str">
        <f>'جدول نتایج '!$MF$38</f>
        <v/>
      </c>
      <c r="E91" s="10"/>
      <c r="F91" s="10"/>
      <c r="G91" s="10"/>
      <c r="H91" s="10"/>
      <c r="I91" s="10"/>
      <c r="J91" s="10"/>
      <c r="K91" s="10"/>
      <c r="L91" s="10"/>
      <c r="M91" s="10"/>
      <c r="N91" s="10"/>
      <c r="O91" s="10"/>
      <c r="P91" s="10"/>
      <c r="Q91" s="10"/>
      <c r="R91" s="10"/>
      <c r="S91" s="10"/>
      <c r="T91" s="10"/>
      <c r="U91" s="10"/>
      <c r="V91" s="10"/>
      <c r="W91" s="10"/>
      <c r="X91" s="8"/>
      <c r="Y91" s="8"/>
      <c r="Z91" s="8"/>
    </row>
    <row r="92" spans="1:26" ht="20.100000000000001" customHeight="1" x14ac:dyDescent="0.3">
      <c r="A92" s="264">
        <f t="shared" si="1"/>
        <v>87</v>
      </c>
      <c r="B92" s="101">
        <f>'جدول نتایج '!$MI$13</f>
        <v>0</v>
      </c>
      <c r="C92" s="101">
        <f>'جدول نتایج '!$MI$14</f>
        <v>0</v>
      </c>
      <c r="D92" s="102" t="str">
        <f>'جدول نتایج '!$MJ$38</f>
        <v/>
      </c>
      <c r="E92" s="10"/>
      <c r="F92" s="10"/>
      <c r="G92" s="10"/>
      <c r="H92" s="10"/>
      <c r="I92" s="10"/>
      <c r="J92" s="10"/>
      <c r="K92" s="10"/>
      <c r="L92" s="10"/>
      <c r="M92" s="10"/>
      <c r="N92" s="10"/>
      <c r="O92" s="10"/>
      <c r="P92" s="10"/>
      <c r="Q92" s="10"/>
      <c r="R92" s="10"/>
      <c r="S92" s="10"/>
      <c r="T92" s="10"/>
      <c r="U92" s="10"/>
      <c r="V92" s="10"/>
      <c r="W92" s="10"/>
      <c r="X92" s="8"/>
      <c r="Y92" s="8"/>
      <c r="Z92" s="8"/>
    </row>
    <row r="93" spans="1:26" ht="20.100000000000001" customHeight="1" x14ac:dyDescent="0.3">
      <c r="A93" s="264">
        <f t="shared" si="1"/>
        <v>88</v>
      </c>
      <c r="B93" s="101">
        <f>'جدول نتایج '!$MM$13</f>
        <v>0</v>
      </c>
      <c r="C93" s="101">
        <f>'جدول نتایج '!$MM$14</f>
        <v>0</v>
      </c>
      <c r="D93" s="102" t="str">
        <f>'جدول نتایج '!$MN$38</f>
        <v/>
      </c>
      <c r="E93" s="10"/>
      <c r="F93" s="10"/>
      <c r="G93" s="10"/>
      <c r="H93" s="10"/>
      <c r="I93" s="10"/>
      <c r="J93" s="10"/>
      <c r="K93" s="10"/>
      <c r="L93" s="10"/>
      <c r="M93" s="10"/>
      <c r="N93" s="10"/>
      <c r="O93" s="10"/>
      <c r="P93" s="10"/>
      <c r="Q93" s="10"/>
      <c r="R93" s="10"/>
      <c r="S93" s="10"/>
      <c r="T93" s="10"/>
      <c r="U93" s="10"/>
      <c r="V93" s="10"/>
      <c r="W93" s="10"/>
      <c r="X93" s="8"/>
      <c r="Y93" s="8"/>
      <c r="Z93" s="8"/>
    </row>
    <row r="94" spans="1:26" ht="20.100000000000001" customHeight="1" x14ac:dyDescent="0.3">
      <c r="A94" s="264">
        <f t="shared" si="1"/>
        <v>89</v>
      </c>
      <c r="B94" s="101">
        <f>'جدول نتایج '!$MQ$13</f>
        <v>0</v>
      </c>
      <c r="C94" s="101">
        <f>'جدول نتایج '!$MQ$14</f>
        <v>0</v>
      </c>
      <c r="D94" s="102" t="str">
        <f>'جدول نتایج '!$MR$38</f>
        <v/>
      </c>
      <c r="E94" s="10"/>
      <c r="F94" s="10"/>
      <c r="G94" s="10"/>
      <c r="H94" s="10"/>
      <c r="I94" s="10"/>
      <c r="J94" s="10"/>
      <c r="K94" s="10"/>
      <c r="L94" s="10"/>
      <c r="M94" s="10"/>
      <c r="N94" s="10"/>
      <c r="O94" s="10"/>
      <c r="P94" s="10"/>
      <c r="Q94" s="10"/>
      <c r="R94" s="10"/>
      <c r="S94" s="10"/>
      <c r="T94" s="10"/>
      <c r="U94" s="10"/>
      <c r="V94" s="10"/>
      <c r="W94" s="10"/>
      <c r="X94" s="8"/>
      <c r="Y94" s="8"/>
      <c r="Z94" s="8"/>
    </row>
    <row r="95" spans="1:26" ht="20.100000000000001" customHeight="1" x14ac:dyDescent="0.3">
      <c r="A95" s="264">
        <f t="shared" si="1"/>
        <v>90</v>
      </c>
      <c r="B95" s="101">
        <f>'جدول نتایج '!$MU$13</f>
        <v>0</v>
      </c>
      <c r="C95" s="101">
        <f>'جدول نتایج '!$MU$14</f>
        <v>0</v>
      </c>
      <c r="D95" s="102" t="str">
        <f>'جدول نتایج '!$MV$38</f>
        <v/>
      </c>
      <c r="E95" s="10"/>
      <c r="F95" s="10"/>
      <c r="G95" s="10"/>
      <c r="H95" s="10"/>
      <c r="I95" s="10"/>
      <c r="J95" s="10"/>
      <c r="K95" s="10"/>
      <c r="L95" s="10"/>
      <c r="M95" s="10"/>
      <c r="N95" s="10"/>
      <c r="O95" s="10"/>
      <c r="P95" s="10"/>
      <c r="Q95" s="10"/>
      <c r="R95" s="10"/>
      <c r="S95" s="10"/>
      <c r="T95" s="10"/>
      <c r="U95" s="10"/>
      <c r="V95" s="10"/>
      <c r="W95" s="10"/>
      <c r="X95" s="8"/>
      <c r="Y95" s="8"/>
      <c r="Z95" s="8"/>
    </row>
    <row r="96" spans="1:26" ht="20.100000000000001" customHeight="1" x14ac:dyDescent="0.3">
      <c r="A96" s="264">
        <f t="shared" si="1"/>
        <v>91</v>
      </c>
      <c r="B96" s="101">
        <f>'جدول نتایج '!$MY$13</f>
        <v>0</v>
      </c>
      <c r="C96" s="101">
        <f>'جدول نتایج '!$MY$14</f>
        <v>0</v>
      </c>
      <c r="D96" s="102" t="str">
        <f>'جدول نتایج '!$MZ$38</f>
        <v/>
      </c>
      <c r="E96" s="10"/>
      <c r="F96" s="10"/>
      <c r="G96" s="10"/>
      <c r="H96" s="10"/>
      <c r="I96" s="10"/>
      <c r="J96" s="10"/>
      <c r="K96" s="10"/>
      <c r="L96" s="10"/>
      <c r="M96" s="10"/>
      <c r="N96" s="10"/>
      <c r="O96" s="10"/>
      <c r="P96" s="10"/>
      <c r="Q96" s="10"/>
      <c r="R96" s="10"/>
      <c r="S96" s="10"/>
      <c r="T96" s="10"/>
      <c r="U96" s="10"/>
      <c r="V96" s="10"/>
      <c r="W96" s="10"/>
      <c r="X96" s="8"/>
      <c r="Y96" s="8"/>
      <c r="Z96" s="8"/>
    </row>
    <row r="97" spans="1:26" ht="20.100000000000001" customHeight="1" x14ac:dyDescent="0.3">
      <c r="A97" s="264">
        <f t="shared" si="1"/>
        <v>92</v>
      </c>
      <c r="B97" s="101">
        <f>'جدول نتایج '!$NC$13</f>
        <v>0</v>
      </c>
      <c r="C97" s="101">
        <f>'جدول نتایج '!$NC$14</f>
        <v>0</v>
      </c>
      <c r="D97" s="102" t="str">
        <f>'جدول نتایج '!$ND$38</f>
        <v/>
      </c>
      <c r="E97" s="10"/>
      <c r="F97" s="10"/>
      <c r="G97" s="10"/>
      <c r="H97" s="10"/>
      <c r="I97" s="10"/>
      <c r="J97" s="10"/>
      <c r="K97" s="10"/>
      <c r="L97" s="10"/>
      <c r="M97" s="10"/>
      <c r="N97" s="10"/>
      <c r="O97" s="10"/>
      <c r="P97" s="10"/>
      <c r="Q97" s="10"/>
      <c r="R97" s="10"/>
      <c r="S97" s="10"/>
      <c r="T97" s="10"/>
      <c r="U97" s="10"/>
      <c r="V97" s="10"/>
      <c r="W97" s="10"/>
      <c r="X97" s="8"/>
      <c r="Y97" s="8"/>
      <c r="Z97" s="8"/>
    </row>
    <row r="98" spans="1:26" ht="20.100000000000001" customHeight="1" x14ac:dyDescent="0.3">
      <c r="A98" s="264">
        <f t="shared" si="1"/>
        <v>93</v>
      </c>
      <c r="B98" s="101">
        <f>'جدول نتایج '!$NG$13</f>
        <v>0</v>
      </c>
      <c r="C98" s="101">
        <f>'جدول نتایج '!$NG$14</f>
        <v>0</v>
      </c>
      <c r="D98" s="102" t="str">
        <f>'جدول نتایج '!$NH$38</f>
        <v/>
      </c>
      <c r="E98" s="10"/>
      <c r="F98" s="10"/>
      <c r="G98" s="10"/>
      <c r="H98" s="10"/>
      <c r="I98" s="10"/>
      <c r="J98" s="10"/>
      <c r="K98" s="10"/>
      <c r="L98" s="10"/>
      <c r="M98" s="10"/>
      <c r="N98" s="10"/>
      <c r="O98" s="10"/>
      <c r="P98" s="10"/>
      <c r="Q98" s="10"/>
      <c r="R98" s="10"/>
      <c r="S98" s="10"/>
      <c r="T98" s="10"/>
      <c r="U98" s="10"/>
      <c r="V98" s="10"/>
      <c r="W98" s="10"/>
      <c r="X98" s="8"/>
      <c r="Y98" s="8"/>
      <c r="Z98" s="8"/>
    </row>
    <row r="99" spans="1:26" ht="20.100000000000001" customHeight="1" x14ac:dyDescent="0.3">
      <c r="A99" s="264">
        <f t="shared" si="1"/>
        <v>94</v>
      </c>
      <c r="B99" s="101">
        <f>'جدول نتایج '!$NK$13</f>
        <v>0</v>
      </c>
      <c r="C99" s="101">
        <f>'جدول نتایج '!$NK$14</f>
        <v>0</v>
      </c>
      <c r="D99" s="102" t="str">
        <f>'جدول نتایج '!$NL$38</f>
        <v/>
      </c>
      <c r="E99" s="10"/>
      <c r="F99" s="10"/>
      <c r="G99" s="10"/>
      <c r="H99" s="10"/>
      <c r="I99" s="10"/>
      <c r="J99" s="10"/>
      <c r="K99" s="10"/>
      <c r="L99" s="10"/>
      <c r="M99" s="10"/>
      <c r="N99" s="10"/>
      <c r="O99" s="10"/>
      <c r="P99" s="10"/>
      <c r="Q99" s="10"/>
      <c r="R99" s="10"/>
      <c r="S99" s="10"/>
      <c r="T99" s="10"/>
      <c r="U99" s="10"/>
      <c r="V99" s="10"/>
      <c r="W99" s="10"/>
      <c r="X99" s="8"/>
      <c r="Y99" s="8"/>
      <c r="Z99" s="8"/>
    </row>
    <row r="100" spans="1:26" ht="20.100000000000001" customHeight="1" x14ac:dyDescent="0.3">
      <c r="A100" s="264">
        <f t="shared" si="1"/>
        <v>95</v>
      </c>
      <c r="B100" s="101">
        <f>'جدول نتایج '!$NO$13</f>
        <v>0</v>
      </c>
      <c r="C100" s="101">
        <f>'جدول نتایج '!$NO$14</f>
        <v>0</v>
      </c>
      <c r="D100" s="102" t="str">
        <f>'جدول نتایج '!$NP$38</f>
        <v/>
      </c>
      <c r="E100" s="10"/>
      <c r="F100" s="10"/>
      <c r="G100" s="10"/>
      <c r="H100" s="10"/>
      <c r="I100" s="10"/>
      <c r="J100" s="10"/>
      <c r="K100" s="10"/>
      <c r="L100" s="10"/>
      <c r="M100" s="10"/>
      <c r="N100" s="10"/>
      <c r="O100" s="10"/>
      <c r="P100" s="10"/>
      <c r="Q100" s="10"/>
      <c r="R100" s="10"/>
      <c r="S100" s="10"/>
      <c r="T100" s="10"/>
      <c r="U100" s="10"/>
      <c r="V100" s="10"/>
      <c r="W100" s="10"/>
      <c r="X100" s="8"/>
      <c r="Y100" s="8"/>
      <c r="Z100" s="8"/>
    </row>
    <row r="101" spans="1:26" ht="20.100000000000001" customHeight="1" x14ac:dyDescent="0.3">
      <c r="A101" s="264">
        <f t="shared" si="1"/>
        <v>96</v>
      </c>
      <c r="B101" s="101">
        <f>'جدول نتایج '!$NS$13</f>
        <v>0</v>
      </c>
      <c r="C101" s="101">
        <f>'جدول نتایج '!$NS$14</f>
        <v>0</v>
      </c>
      <c r="D101" s="102" t="str">
        <f>'جدول نتایج '!$NT$38</f>
        <v/>
      </c>
      <c r="E101" s="10"/>
      <c r="F101" s="10"/>
      <c r="G101" s="10"/>
      <c r="H101" s="10"/>
      <c r="I101" s="10"/>
      <c r="J101" s="10"/>
      <c r="K101" s="10"/>
      <c r="L101" s="10"/>
      <c r="M101" s="10"/>
      <c r="N101" s="10"/>
      <c r="O101" s="10"/>
      <c r="P101" s="10"/>
      <c r="Q101" s="10"/>
      <c r="R101" s="10"/>
      <c r="S101" s="10"/>
      <c r="T101" s="10"/>
      <c r="U101" s="10"/>
      <c r="V101" s="10"/>
      <c r="W101" s="10"/>
      <c r="X101" s="8"/>
      <c r="Y101" s="8"/>
      <c r="Z101" s="8"/>
    </row>
    <row r="102" spans="1:26" ht="20.100000000000001" customHeight="1" x14ac:dyDescent="0.3">
      <c r="A102" s="264">
        <f t="shared" si="1"/>
        <v>97</v>
      </c>
      <c r="B102" s="101">
        <f>'جدول نتایج '!$NW$13</f>
        <v>0</v>
      </c>
      <c r="C102" s="101">
        <f>'جدول نتایج '!$NW$14</f>
        <v>0</v>
      </c>
      <c r="D102" s="102" t="str">
        <f>'جدول نتایج '!$NX$38</f>
        <v/>
      </c>
      <c r="E102" s="10"/>
      <c r="F102" s="10"/>
      <c r="G102" s="10"/>
      <c r="H102" s="10"/>
      <c r="I102" s="10"/>
      <c r="J102" s="10"/>
      <c r="K102" s="10"/>
      <c r="L102" s="10"/>
      <c r="M102" s="10"/>
      <c r="N102" s="10"/>
      <c r="O102" s="10"/>
      <c r="P102" s="10"/>
      <c r="Q102" s="10"/>
      <c r="R102" s="10"/>
      <c r="S102" s="10"/>
      <c r="T102" s="10"/>
      <c r="U102" s="10"/>
      <c r="V102" s="10"/>
      <c r="W102" s="10"/>
      <c r="X102" s="8"/>
      <c r="Y102" s="8"/>
      <c r="Z102" s="8"/>
    </row>
    <row r="103" spans="1:26" ht="20.100000000000001" customHeight="1" x14ac:dyDescent="0.3">
      <c r="A103" s="264">
        <f t="shared" si="1"/>
        <v>98</v>
      </c>
      <c r="B103" s="101">
        <f>'جدول نتایج '!$OA$13</f>
        <v>0</v>
      </c>
      <c r="C103" s="101">
        <f>'جدول نتایج '!$OA$14</f>
        <v>0</v>
      </c>
      <c r="D103" s="102" t="str">
        <f>'جدول نتایج '!$OB$38</f>
        <v/>
      </c>
      <c r="E103" s="10"/>
      <c r="F103" s="10"/>
      <c r="G103" s="10"/>
      <c r="H103" s="10"/>
      <c r="I103" s="10"/>
      <c r="J103" s="10"/>
      <c r="K103" s="10"/>
      <c r="L103" s="10"/>
      <c r="M103" s="10"/>
      <c r="N103" s="10"/>
      <c r="O103" s="10"/>
      <c r="P103" s="10"/>
      <c r="Q103" s="10"/>
      <c r="R103" s="10"/>
      <c r="S103" s="10"/>
      <c r="T103" s="10"/>
      <c r="U103" s="10"/>
      <c r="V103" s="10"/>
      <c r="W103" s="10"/>
      <c r="X103" s="8"/>
      <c r="Y103" s="8"/>
      <c r="Z103" s="8"/>
    </row>
    <row r="104" spans="1:26" ht="20.100000000000001" customHeight="1" x14ac:dyDescent="0.3">
      <c r="A104" s="264">
        <f t="shared" si="1"/>
        <v>99</v>
      </c>
      <c r="B104" s="101"/>
      <c r="C104" s="101"/>
      <c r="D104" s="102"/>
      <c r="E104" s="10"/>
      <c r="F104" s="10"/>
      <c r="G104" s="10"/>
      <c r="H104" s="10"/>
      <c r="I104" s="10"/>
      <c r="J104" s="10"/>
      <c r="K104" s="10"/>
      <c r="L104" s="10"/>
      <c r="M104" s="10"/>
      <c r="N104" s="10"/>
      <c r="O104" s="10"/>
      <c r="P104" s="10"/>
      <c r="Q104" s="10"/>
      <c r="R104" s="10"/>
      <c r="S104" s="10"/>
      <c r="T104" s="10"/>
      <c r="U104" s="10"/>
      <c r="V104" s="10"/>
      <c r="W104" s="10"/>
      <c r="X104" s="8"/>
      <c r="Y104" s="8"/>
      <c r="Z104" s="8"/>
    </row>
    <row r="105" spans="1:26" ht="20.100000000000001" customHeight="1" x14ac:dyDescent="0.3">
      <c r="A105" s="264">
        <f t="shared" si="1"/>
        <v>100</v>
      </c>
      <c r="B105" s="101"/>
      <c r="C105" s="101"/>
      <c r="D105" s="102"/>
      <c r="E105" s="10"/>
      <c r="F105" s="10"/>
      <c r="G105" s="10"/>
      <c r="H105" s="10"/>
      <c r="I105" s="10"/>
      <c r="J105" s="10"/>
      <c r="K105" s="10"/>
      <c r="L105" s="10"/>
      <c r="M105" s="10"/>
      <c r="N105" s="10"/>
      <c r="O105" s="10"/>
      <c r="P105" s="10"/>
      <c r="Q105" s="10"/>
      <c r="R105" s="10"/>
      <c r="S105" s="10"/>
      <c r="T105" s="10"/>
      <c r="U105" s="10"/>
      <c r="V105" s="10"/>
      <c r="W105" s="10"/>
      <c r="X105" s="8"/>
      <c r="Y105" s="8"/>
      <c r="Z105" s="8"/>
    </row>
    <row r="106" spans="1:26" ht="20.100000000000001" customHeight="1" x14ac:dyDescent="0.3">
      <c r="A106" s="264">
        <f t="shared" si="1"/>
        <v>101</v>
      </c>
      <c r="B106" s="101"/>
      <c r="C106" s="101"/>
      <c r="D106" s="102"/>
      <c r="E106" s="10"/>
      <c r="F106" s="10"/>
      <c r="G106" s="10"/>
      <c r="H106" s="10"/>
      <c r="I106" s="10"/>
      <c r="J106" s="10"/>
      <c r="K106" s="10"/>
      <c r="L106" s="10"/>
      <c r="M106" s="10"/>
      <c r="N106" s="10"/>
      <c r="O106" s="10"/>
      <c r="P106" s="10"/>
      <c r="Q106" s="10"/>
      <c r="R106" s="10"/>
      <c r="S106" s="10"/>
      <c r="T106" s="10"/>
      <c r="U106" s="10"/>
      <c r="V106" s="10"/>
      <c r="W106" s="10"/>
      <c r="X106" s="8"/>
      <c r="Y106" s="8"/>
      <c r="Z106" s="8"/>
    </row>
    <row r="107" spans="1:26" ht="20.100000000000001" customHeight="1" x14ac:dyDescent="0.3">
      <c r="A107" s="264">
        <f t="shared" si="1"/>
        <v>102</v>
      </c>
      <c r="B107" s="101"/>
      <c r="C107" s="101"/>
      <c r="D107" s="102"/>
      <c r="E107" s="10"/>
      <c r="F107" s="10"/>
      <c r="G107" s="10"/>
      <c r="H107" s="10"/>
      <c r="I107" s="10"/>
      <c r="J107" s="10"/>
      <c r="K107" s="10"/>
      <c r="L107" s="10"/>
      <c r="M107" s="10"/>
      <c r="N107" s="10"/>
      <c r="O107" s="10"/>
      <c r="P107" s="10"/>
      <c r="Q107" s="10"/>
      <c r="R107" s="10"/>
      <c r="S107" s="10"/>
      <c r="T107" s="10"/>
      <c r="U107" s="10"/>
      <c r="V107" s="10"/>
      <c r="W107" s="10"/>
      <c r="X107" s="8"/>
      <c r="Y107" s="8"/>
      <c r="Z107" s="8"/>
    </row>
    <row r="108" spans="1:26" ht="20.100000000000001" customHeight="1" x14ac:dyDescent="0.3">
      <c r="A108" s="264">
        <f t="shared" si="1"/>
        <v>103</v>
      </c>
      <c r="B108" s="101"/>
      <c r="C108" s="101"/>
      <c r="D108" s="102"/>
      <c r="E108" s="10"/>
      <c r="F108" s="10"/>
      <c r="G108" s="10"/>
      <c r="H108" s="10"/>
      <c r="I108" s="10"/>
      <c r="J108" s="10"/>
      <c r="K108" s="10"/>
      <c r="L108" s="10"/>
      <c r="M108" s="10"/>
      <c r="N108" s="10"/>
      <c r="O108" s="10"/>
      <c r="P108" s="10"/>
      <c r="Q108" s="10"/>
      <c r="R108" s="10"/>
      <c r="S108" s="10"/>
      <c r="T108" s="10"/>
      <c r="U108" s="10"/>
      <c r="V108" s="10"/>
      <c r="W108" s="10"/>
      <c r="X108" s="8"/>
      <c r="Y108" s="8"/>
      <c r="Z108" s="8"/>
    </row>
    <row r="109" spans="1:26" ht="20.100000000000001" customHeight="1" x14ac:dyDescent="0.3">
      <c r="A109" s="264">
        <f t="shared" si="1"/>
        <v>104</v>
      </c>
      <c r="B109" s="101"/>
      <c r="C109" s="101"/>
      <c r="D109" s="102"/>
      <c r="E109" s="10"/>
      <c r="F109" s="10"/>
      <c r="G109" s="10"/>
      <c r="H109" s="10"/>
      <c r="I109" s="10"/>
      <c r="J109" s="10"/>
      <c r="K109" s="10"/>
      <c r="L109" s="10"/>
      <c r="M109" s="10"/>
      <c r="N109" s="10"/>
      <c r="O109" s="10"/>
      <c r="P109" s="10"/>
      <c r="Q109" s="10"/>
      <c r="R109" s="10"/>
      <c r="S109" s="10"/>
      <c r="T109" s="10"/>
      <c r="U109" s="10"/>
      <c r="V109" s="10"/>
      <c r="W109" s="10"/>
      <c r="X109" s="8"/>
      <c r="Y109" s="8"/>
      <c r="Z109" s="8"/>
    </row>
    <row r="110" spans="1:26" ht="20.100000000000001" customHeight="1" x14ac:dyDescent="0.3">
      <c r="A110" s="264">
        <f t="shared" si="1"/>
        <v>105</v>
      </c>
      <c r="B110" s="101"/>
      <c r="C110" s="101"/>
      <c r="D110" s="102"/>
      <c r="E110" s="10"/>
      <c r="F110" s="10"/>
      <c r="G110" s="10"/>
      <c r="H110" s="10"/>
      <c r="I110" s="10"/>
      <c r="J110" s="10"/>
      <c r="K110" s="10"/>
      <c r="L110" s="10"/>
      <c r="M110" s="10"/>
      <c r="N110" s="10"/>
      <c r="O110" s="10"/>
      <c r="P110" s="10"/>
      <c r="Q110" s="10"/>
      <c r="R110" s="10"/>
      <c r="S110" s="10"/>
      <c r="T110" s="10"/>
      <c r="U110" s="10"/>
      <c r="V110" s="10"/>
      <c r="W110" s="10"/>
      <c r="X110" s="8"/>
      <c r="Y110" s="8"/>
      <c r="Z110" s="8"/>
    </row>
    <row r="111" spans="1:26" ht="20.100000000000001" customHeight="1" x14ac:dyDescent="0.3">
      <c r="A111" s="264">
        <f t="shared" si="1"/>
        <v>106</v>
      </c>
      <c r="B111" s="101"/>
      <c r="C111" s="101"/>
      <c r="D111" s="102"/>
      <c r="E111" s="10"/>
      <c r="F111" s="10"/>
      <c r="G111" s="10"/>
      <c r="H111" s="10"/>
      <c r="I111" s="10"/>
      <c r="J111" s="10"/>
      <c r="K111" s="10"/>
      <c r="L111" s="10"/>
      <c r="M111" s="10"/>
      <c r="N111" s="10"/>
      <c r="O111" s="10"/>
      <c r="P111" s="10"/>
      <c r="Q111" s="10"/>
      <c r="R111" s="10"/>
      <c r="S111" s="10"/>
      <c r="T111" s="10"/>
      <c r="U111" s="10"/>
      <c r="V111" s="10"/>
      <c r="W111" s="10"/>
      <c r="X111" s="8"/>
      <c r="Y111" s="8"/>
      <c r="Z111" s="8"/>
    </row>
    <row r="112" spans="1:26" ht="20.100000000000001" customHeight="1" x14ac:dyDescent="0.3">
      <c r="A112" s="264">
        <f t="shared" si="1"/>
        <v>107</v>
      </c>
      <c r="B112" s="101"/>
      <c r="C112" s="101"/>
      <c r="D112" s="102"/>
      <c r="E112" s="10"/>
      <c r="F112" s="10"/>
      <c r="G112" s="10"/>
      <c r="H112" s="10"/>
      <c r="I112" s="10"/>
      <c r="J112" s="10"/>
      <c r="K112" s="10"/>
      <c r="L112" s="10"/>
      <c r="M112" s="10"/>
      <c r="N112" s="10"/>
      <c r="O112" s="10"/>
      <c r="P112" s="10"/>
      <c r="Q112" s="10"/>
      <c r="R112" s="10"/>
      <c r="S112" s="10"/>
      <c r="T112" s="10"/>
      <c r="U112" s="10"/>
      <c r="V112" s="10"/>
      <c r="W112" s="10"/>
      <c r="X112" s="8"/>
      <c r="Y112" s="8"/>
      <c r="Z112" s="8"/>
    </row>
    <row r="113" spans="1:26" ht="20.100000000000001" customHeight="1" x14ac:dyDescent="0.3">
      <c r="A113" s="264">
        <f t="shared" si="1"/>
        <v>108</v>
      </c>
      <c r="B113" s="101"/>
      <c r="C113" s="101"/>
      <c r="D113" s="102"/>
      <c r="E113" s="10"/>
      <c r="F113" s="10"/>
      <c r="G113" s="10"/>
      <c r="H113" s="10"/>
      <c r="I113" s="10"/>
      <c r="J113" s="10"/>
      <c r="K113" s="10"/>
      <c r="L113" s="10"/>
      <c r="M113" s="10"/>
      <c r="N113" s="10"/>
      <c r="O113" s="10"/>
      <c r="P113" s="10"/>
      <c r="Q113" s="10"/>
      <c r="R113" s="10"/>
      <c r="S113" s="10"/>
      <c r="T113" s="10"/>
      <c r="U113" s="10"/>
      <c r="V113" s="10"/>
      <c r="W113" s="10"/>
      <c r="X113" s="8"/>
      <c r="Y113" s="8"/>
      <c r="Z113" s="8"/>
    </row>
    <row r="114" spans="1:26" ht="20.100000000000001" customHeight="1" x14ac:dyDescent="0.3">
      <c r="A114" s="264">
        <f t="shared" si="1"/>
        <v>109</v>
      </c>
      <c r="B114" s="101"/>
      <c r="C114" s="101"/>
      <c r="D114" s="102"/>
      <c r="E114" s="10"/>
      <c r="F114" s="10"/>
      <c r="G114" s="10"/>
      <c r="H114" s="10"/>
      <c r="I114" s="10"/>
      <c r="J114" s="10"/>
      <c r="K114" s="10"/>
      <c r="L114" s="10"/>
      <c r="M114" s="10"/>
      <c r="N114" s="10"/>
      <c r="O114" s="10"/>
      <c r="P114" s="10"/>
      <c r="Q114" s="10"/>
      <c r="R114" s="10"/>
      <c r="S114" s="10"/>
      <c r="T114" s="10"/>
      <c r="U114" s="10"/>
      <c r="V114" s="10"/>
      <c r="W114" s="10"/>
      <c r="X114" s="8"/>
      <c r="Y114" s="8"/>
      <c r="Z114" s="8"/>
    </row>
    <row r="115" spans="1:26" ht="20.100000000000001" customHeight="1" x14ac:dyDescent="0.3">
      <c r="A115" s="264">
        <f t="shared" si="1"/>
        <v>110</v>
      </c>
      <c r="B115" s="101"/>
      <c r="C115" s="101"/>
      <c r="D115" s="102"/>
      <c r="E115" s="10"/>
      <c r="F115" s="10"/>
      <c r="G115" s="10"/>
      <c r="H115" s="10"/>
      <c r="I115" s="10"/>
      <c r="J115" s="10"/>
      <c r="K115" s="10"/>
      <c r="L115" s="10"/>
      <c r="M115" s="10"/>
      <c r="N115" s="10"/>
      <c r="O115" s="10"/>
      <c r="P115" s="10"/>
      <c r="Q115" s="10"/>
      <c r="R115" s="10"/>
      <c r="S115" s="10"/>
      <c r="T115" s="10"/>
      <c r="U115" s="10"/>
      <c r="V115" s="10"/>
      <c r="W115" s="10"/>
      <c r="X115" s="8"/>
      <c r="Y115" s="8"/>
      <c r="Z115" s="8"/>
    </row>
    <row r="116" spans="1:26" ht="20.100000000000001" customHeight="1" x14ac:dyDescent="0.3">
      <c r="A116" s="264">
        <f t="shared" si="1"/>
        <v>111</v>
      </c>
      <c r="B116" s="101"/>
      <c r="C116" s="101"/>
      <c r="D116" s="102"/>
      <c r="E116" s="10"/>
      <c r="F116" s="10"/>
      <c r="G116" s="10"/>
      <c r="H116" s="10"/>
      <c r="I116" s="10"/>
      <c r="J116" s="10"/>
      <c r="K116" s="10"/>
      <c r="L116" s="10"/>
      <c r="M116" s="10"/>
      <c r="N116" s="10"/>
      <c r="O116" s="10"/>
      <c r="P116" s="10"/>
      <c r="Q116" s="10"/>
      <c r="R116" s="10"/>
      <c r="S116" s="10"/>
      <c r="T116" s="10"/>
      <c r="U116" s="10"/>
      <c r="V116" s="10"/>
      <c r="W116" s="10"/>
      <c r="X116" s="8"/>
      <c r="Y116" s="8"/>
      <c r="Z116" s="8"/>
    </row>
    <row r="117" spans="1:26" ht="20.100000000000001" customHeight="1" x14ac:dyDescent="0.3">
      <c r="A117" s="264">
        <f t="shared" si="1"/>
        <v>112</v>
      </c>
      <c r="B117" s="101"/>
      <c r="C117" s="101"/>
      <c r="D117" s="102"/>
      <c r="E117" s="10"/>
      <c r="F117" s="10"/>
      <c r="G117" s="10"/>
      <c r="H117" s="10"/>
      <c r="I117" s="10"/>
      <c r="J117" s="10"/>
      <c r="K117" s="10"/>
      <c r="L117" s="10"/>
      <c r="M117" s="10"/>
      <c r="N117" s="10"/>
      <c r="O117" s="10"/>
      <c r="P117" s="10"/>
      <c r="Q117" s="10"/>
      <c r="R117" s="10"/>
      <c r="S117" s="10"/>
      <c r="T117" s="10"/>
      <c r="U117" s="10"/>
      <c r="V117" s="10"/>
      <c r="W117" s="10"/>
      <c r="X117" s="8"/>
      <c r="Y117" s="8"/>
      <c r="Z117" s="8"/>
    </row>
    <row r="118" spans="1:26" ht="20.100000000000001" customHeight="1" x14ac:dyDescent="0.3">
      <c r="A118" s="264">
        <f t="shared" si="1"/>
        <v>113</v>
      </c>
      <c r="B118" s="101"/>
      <c r="C118" s="101"/>
      <c r="D118" s="102"/>
      <c r="E118" s="10"/>
      <c r="F118" s="10"/>
      <c r="G118" s="10"/>
      <c r="H118" s="10"/>
      <c r="I118" s="10"/>
      <c r="J118" s="10"/>
      <c r="K118" s="10"/>
      <c r="L118" s="10"/>
      <c r="M118" s="10"/>
      <c r="N118" s="10"/>
      <c r="O118" s="10"/>
      <c r="P118" s="10"/>
      <c r="Q118" s="10"/>
      <c r="R118" s="10"/>
      <c r="S118" s="10"/>
      <c r="T118" s="10"/>
      <c r="U118" s="10"/>
      <c r="V118" s="10"/>
      <c r="W118" s="10"/>
      <c r="X118" s="8"/>
      <c r="Y118" s="8"/>
      <c r="Z118" s="8"/>
    </row>
    <row r="119" spans="1:26" ht="20.100000000000001" customHeight="1" x14ac:dyDescent="0.3">
      <c r="A119" s="264">
        <f t="shared" si="1"/>
        <v>114</v>
      </c>
      <c r="B119" s="101"/>
      <c r="C119" s="101"/>
      <c r="D119" s="102"/>
      <c r="E119" s="10"/>
      <c r="F119" s="10"/>
      <c r="G119" s="10"/>
      <c r="H119" s="10"/>
      <c r="I119" s="10"/>
      <c r="J119" s="10"/>
      <c r="K119" s="10"/>
      <c r="L119" s="10"/>
      <c r="M119" s="10"/>
      <c r="N119" s="10"/>
      <c r="O119" s="10"/>
      <c r="P119" s="10"/>
      <c r="Q119" s="10"/>
      <c r="R119" s="10"/>
      <c r="S119" s="10"/>
      <c r="T119" s="10"/>
      <c r="U119" s="10"/>
      <c r="V119" s="10"/>
      <c r="W119" s="10"/>
      <c r="X119" s="8"/>
      <c r="Y119" s="8"/>
      <c r="Z119" s="8"/>
    </row>
    <row r="120" spans="1:26" ht="20.100000000000001" customHeight="1" x14ac:dyDescent="0.3">
      <c r="A120" s="264">
        <f t="shared" si="1"/>
        <v>115</v>
      </c>
      <c r="B120" s="101"/>
      <c r="C120" s="101"/>
      <c r="D120" s="102"/>
      <c r="E120" s="10"/>
      <c r="F120" s="10"/>
      <c r="G120" s="10"/>
      <c r="H120" s="10"/>
      <c r="I120" s="10"/>
      <c r="J120" s="10"/>
      <c r="K120" s="10"/>
      <c r="L120" s="10"/>
      <c r="M120" s="10"/>
      <c r="N120" s="10"/>
      <c r="O120" s="10"/>
      <c r="P120" s="10"/>
      <c r="Q120" s="10"/>
      <c r="R120" s="10"/>
      <c r="S120" s="10"/>
      <c r="T120" s="10"/>
      <c r="U120" s="10"/>
      <c r="V120" s="10"/>
      <c r="W120" s="10"/>
      <c r="X120" s="8"/>
      <c r="Y120" s="8"/>
      <c r="Z120" s="8"/>
    </row>
    <row r="121" spans="1:26" ht="20.100000000000001" customHeight="1" x14ac:dyDescent="0.3">
      <c r="A121" s="264">
        <f t="shared" si="1"/>
        <v>116</v>
      </c>
      <c r="B121" s="101"/>
      <c r="C121" s="101"/>
      <c r="D121" s="102"/>
      <c r="E121" s="10"/>
      <c r="F121" s="10"/>
      <c r="G121" s="10"/>
      <c r="H121" s="10"/>
      <c r="I121" s="10"/>
      <c r="J121" s="10"/>
      <c r="K121" s="10"/>
      <c r="L121" s="10"/>
      <c r="M121" s="10"/>
      <c r="N121" s="10"/>
      <c r="O121" s="10"/>
      <c r="P121" s="10"/>
      <c r="Q121" s="10"/>
      <c r="R121" s="10"/>
      <c r="S121" s="10"/>
      <c r="T121" s="10"/>
      <c r="U121" s="10"/>
      <c r="V121" s="10"/>
      <c r="W121" s="10"/>
      <c r="X121" s="8"/>
      <c r="Y121" s="8"/>
      <c r="Z121" s="8"/>
    </row>
    <row r="122" spans="1:26" ht="20.100000000000001" customHeight="1" x14ac:dyDescent="0.3">
      <c r="A122" s="264">
        <f t="shared" si="1"/>
        <v>117</v>
      </c>
      <c r="B122" s="101"/>
      <c r="C122" s="101"/>
      <c r="D122" s="102"/>
      <c r="E122" s="10"/>
      <c r="F122" s="10"/>
      <c r="G122" s="10"/>
      <c r="H122" s="10"/>
      <c r="I122" s="10"/>
      <c r="J122" s="10"/>
      <c r="K122" s="10"/>
      <c r="L122" s="10"/>
      <c r="M122" s="10"/>
      <c r="N122" s="10"/>
      <c r="O122" s="10"/>
      <c r="P122" s="10"/>
      <c r="Q122" s="10"/>
      <c r="R122" s="10"/>
      <c r="S122" s="10"/>
      <c r="T122" s="10"/>
      <c r="U122" s="10"/>
      <c r="V122" s="10"/>
      <c r="W122" s="10"/>
      <c r="X122" s="8"/>
      <c r="Y122" s="8"/>
      <c r="Z122" s="8"/>
    </row>
    <row r="123" spans="1:26" ht="20.100000000000001" customHeight="1" x14ac:dyDescent="0.3">
      <c r="A123" s="264">
        <f t="shared" si="1"/>
        <v>118</v>
      </c>
      <c r="B123" s="101"/>
      <c r="C123" s="101"/>
      <c r="D123" s="102"/>
      <c r="E123" s="10"/>
      <c r="F123" s="10"/>
      <c r="G123" s="10"/>
      <c r="H123" s="10"/>
      <c r="I123" s="10"/>
      <c r="J123" s="10"/>
      <c r="K123" s="10"/>
      <c r="L123" s="10"/>
      <c r="M123" s="10"/>
      <c r="N123" s="10"/>
      <c r="O123" s="10"/>
      <c r="P123" s="10"/>
      <c r="Q123" s="10"/>
      <c r="R123" s="10"/>
      <c r="S123" s="10"/>
      <c r="T123" s="10"/>
      <c r="U123" s="10"/>
      <c r="V123" s="10"/>
      <c r="W123" s="10"/>
      <c r="X123" s="8"/>
      <c r="Y123" s="8"/>
      <c r="Z123" s="8"/>
    </row>
    <row r="124" spans="1:26" ht="20.100000000000001" customHeight="1" x14ac:dyDescent="0.3">
      <c r="A124" s="264">
        <f t="shared" si="1"/>
        <v>119</v>
      </c>
      <c r="B124" s="101"/>
      <c r="C124" s="101"/>
      <c r="D124" s="102"/>
      <c r="E124" s="10"/>
      <c r="F124" s="10"/>
      <c r="G124" s="10"/>
      <c r="H124" s="10"/>
      <c r="I124" s="10"/>
      <c r="J124" s="10"/>
      <c r="K124" s="10"/>
      <c r="L124" s="10"/>
      <c r="M124" s="10"/>
      <c r="N124" s="10"/>
      <c r="O124" s="10"/>
      <c r="P124" s="10"/>
      <c r="Q124" s="10"/>
      <c r="R124" s="10"/>
      <c r="S124" s="10"/>
      <c r="T124" s="10"/>
      <c r="U124" s="10"/>
      <c r="V124" s="10"/>
      <c r="W124" s="10"/>
      <c r="X124" s="8"/>
      <c r="Y124" s="8"/>
      <c r="Z124" s="8"/>
    </row>
    <row r="125" spans="1:26" ht="20.100000000000001" customHeight="1" x14ac:dyDescent="0.3">
      <c r="A125" s="264">
        <f t="shared" si="1"/>
        <v>120</v>
      </c>
      <c r="B125" s="101"/>
      <c r="C125" s="101"/>
      <c r="D125" s="102"/>
      <c r="E125" s="10"/>
      <c r="F125" s="10"/>
      <c r="G125" s="10"/>
      <c r="H125" s="10"/>
      <c r="I125" s="10"/>
      <c r="J125" s="10"/>
      <c r="K125" s="10"/>
      <c r="L125" s="10"/>
      <c r="M125" s="10"/>
      <c r="N125" s="10"/>
      <c r="O125" s="10"/>
      <c r="P125" s="10"/>
      <c r="Q125" s="10"/>
      <c r="R125" s="10"/>
      <c r="S125" s="10"/>
      <c r="T125" s="10"/>
      <c r="U125" s="10"/>
      <c r="V125" s="10"/>
      <c r="W125" s="10"/>
      <c r="X125" s="8"/>
      <c r="Y125" s="8"/>
      <c r="Z125" s="8"/>
    </row>
    <row r="126" spans="1:26" ht="20.100000000000001" customHeight="1" x14ac:dyDescent="0.3">
      <c r="A126" s="264">
        <f t="shared" si="1"/>
        <v>121</v>
      </c>
      <c r="B126" s="101"/>
      <c r="C126" s="101"/>
      <c r="D126" s="102"/>
      <c r="E126" s="10"/>
      <c r="F126" s="10"/>
      <c r="G126" s="10"/>
      <c r="H126" s="10"/>
      <c r="I126" s="10"/>
      <c r="J126" s="10"/>
      <c r="K126" s="10"/>
      <c r="L126" s="10"/>
      <c r="M126" s="10"/>
      <c r="N126" s="10"/>
      <c r="O126" s="10"/>
      <c r="P126" s="10"/>
      <c r="Q126" s="10"/>
      <c r="R126" s="10"/>
      <c r="S126" s="10"/>
      <c r="T126" s="10"/>
      <c r="U126" s="10"/>
      <c r="V126" s="10"/>
      <c r="W126" s="10"/>
      <c r="X126" s="8"/>
      <c r="Y126" s="8"/>
      <c r="Z126" s="8"/>
    </row>
    <row r="127" spans="1:26" ht="20.100000000000001" customHeight="1" x14ac:dyDescent="0.3">
      <c r="A127" s="264">
        <f t="shared" si="1"/>
        <v>122</v>
      </c>
      <c r="B127" s="101"/>
      <c r="C127" s="101"/>
      <c r="D127" s="102"/>
      <c r="E127" s="10"/>
      <c r="F127" s="10"/>
      <c r="G127" s="10"/>
      <c r="H127" s="10"/>
      <c r="I127" s="10"/>
      <c r="J127" s="10"/>
      <c r="K127" s="10"/>
      <c r="L127" s="10"/>
      <c r="M127" s="10"/>
      <c r="N127" s="10"/>
      <c r="O127" s="10"/>
      <c r="P127" s="10"/>
      <c r="Q127" s="10"/>
      <c r="R127" s="10"/>
      <c r="S127" s="10"/>
      <c r="T127" s="10"/>
      <c r="U127" s="10"/>
      <c r="V127" s="10"/>
      <c r="W127" s="10"/>
      <c r="X127" s="8"/>
      <c r="Y127" s="8"/>
      <c r="Z127" s="8"/>
    </row>
    <row r="128" spans="1:26" ht="20.100000000000001" customHeight="1" x14ac:dyDescent="0.3">
      <c r="A128" s="264">
        <f t="shared" si="1"/>
        <v>123</v>
      </c>
      <c r="B128" s="101"/>
      <c r="C128" s="101"/>
      <c r="D128" s="102"/>
      <c r="E128" s="10"/>
      <c r="F128" s="10"/>
      <c r="G128" s="10"/>
      <c r="H128" s="10"/>
      <c r="I128" s="10"/>
      <c r="J128" s="10"/>
      <c r="K128" s="10"/>
      <c r="L128" s="10"/>
      <c r="M128" s="10"/>
      <c r="N128" s="10"/>
      <c r="O128" s="10"/>
      <c r="P128" s="10"/>
      <c r="Q128" s="10"/>
      <c r="R128" s="10"/>
      <c r="S128" s="10"/>
      <c r="T128" s="10"/>
      <c r="U128" s="10"/>
      <c r="V128" s="10"/>
      <c r="W128" s="10"/>
      <c r="X128" s="8"/>
      <c r="Y128" s="8"/>
      <c r="Z128" s="8"/>
    </row>
    <row r="129" spans="1:26" ht="20.100000000000001" customHeight="1" x14ac:dyDescent="0.3">
      <c r="A129" s="264">
        <f t="shared" si="1"/>
        <v>124</v>
      </c>
      <c r="B129" s="101"/>
      <c r="C129" s="101"/>
      <c r="D129" s="102"/>
      <c r="E129" s="10"/>
      <c r="F129" s="10"/>
      <c r="G129" s="10"/>
      <c r="H129" s="10"/>
      <c r="I129" s="10"/>
      <c r="J129" s="10"/>
      <c r="K129" s="10"/>
      <c r="L129" s="10"/>
      <c r="M129" s="10"/>
      <c r="N129" s="10"/>
      <c r="O129" s="10"/>
      <c r="P129" s="10"/>
      <c r="Q129" s="10"/>
      <c r="R129" s="10"/>
      <c r="S129" s="10"/>
      <c r="T129" s="10"/>
      <c r="U129" s="10"/>
      <c r="V129" s="10"/>
      <c r="W129" s="10"/>
      <c r="X129" s="8"/>
      <c r="Y129" s="8"/>
      <c r="Z129" s="8"/>
    </row>
    <row r="130" spans="1:26" ht="20.100000000000001" customHeight="1" x14ac:dyDescent="0.3">
      <c r="A130" s="264">
        <f t="shared" si="1"/>
        <v>125</v>
      </c>
      <c r="B130" s="101"/>
      <c r="C130" s="101"/>
      <c r="D130" s="102"/>
      <c r="E130" s="10"/>
      <c r="F130" s="10"/>
      <c r="G130" s="10"/>
      <c r="H130" s="10"/>
      <c r="I130" s="10"/>
      <c r="J130" s="10"/>
      <c r="K130" s="10"/>
      <c r="L130" s="10"/>
      <c r="M130" s="10"/>
      <c r="N130" s="10"/>
      <c r="O130" s="10"/>
      <c r="P130" s="10"/>
      <c r="Q130" s="10"/>
      <c r="R130" s="10"/>
      <c r="S130" s="10"/>
      <c r="T130" s="10"/>
      <c r="U130" s="10"/>
      <c r="V130" s="10"/>
      <c r="W130" s="10"/>
      <c r="X130" s="8"/>
      <c r="Y130" s="8"/>
      <c r="Z130" s="8"/>
    </row>
    <row r="131" spans="1:26" ht="20.100000000000001" customHeight="1" x14ac:dyDescent="0.3">
      <c r="A131" s="264">
        <f t="shared" si="1"/>
        <v>126</v>
      </c>
      <c r="B131" s="101"/>
      <c r="C131" s="101"/>
      <c r="D131" s="102"/>
      <c r="E131" s="10"/>
      <c r="F131" s="10"/>
      <c r="G131" s="10"/>
      <c r="H131" s="10"/>
      <c r="I131" s="10"/>
      <c r="J131" s="10"/>
      <c r="K131" s="10"/>
      <c r="L131" s="10"/>
      <c r="M131" s="10"/>
      <c r="N131" s="10"/>
      <c r="O131" s="10"/>
      <c r="P131" s="10"/>
      <c r="Q131" s="10"/>
      <c r="R131" s="10"/>
      <c r="S131" s="10"/>
      <c r="T131" s="10"/>
      <c r="U131" s="10"/>
      <c r="V131" s="10"/>
      <c r="W131" s="10"/>
      <c r="X131" s="8"/>
      <c r="Y131" s="8"/>
      <c r="Z131" s="8"/>
    </row>
    <row r="132" spans="1:26" ht="20.100000000000001" customHeight="1" x14ac:dyDescent="0.3">
      <c r="A132" s="264">
        <f t="shared" si="1"/>
        <v>127</v>
      </c>
      <c r="B132" s="101"/>
      <c r="C132" s="101"/>
      <c r="D132" s="102"/>
      <c r="E132" s="10"/>
      <c r="F132" s="10"/>
      <c r="G132" s="10"/>
      <c r="H132" s="10"/>
      <c r="I132" s="10"/>
      <c r="J132" s="10"/>
      <c r="K132" s="10"/>
      <c r="L132" s="10"/>
      <c r="M132" s="10"/>
      <c r="N132" s="10"/>
      <c r="O132" s="10"/>
      <c r="P132" s="10"/>
      <c r="Q132" s="10"/>
      <c r="R132" s="10"/>
      <c r="S132" s="10"/>
      <c r="T132" s="10"/>
      <c r="U132" s="10"/>
      <c r="V132" s="10"/>
      <c r="W132" s="10"/>
      <c r="X132" s="8"/>
      <c r="Y132" s="8"/>
      <c r="Z132" s="8"/>
    </row>
    <row r="133" spans="1:26" ht="20.100000000000001" customHeight="1" x14ac:dyDescent="0.3">
      <c r="A133" s="264">
        <f t="shared" si="1"/>
        <v>128</v>
      </c>
      <c r="B133" s="101"/>
      <c r="C133" s="101"/>
      <c r="D133" s="102"/>
      <c r="E133" s="10"/>
      <c r="F133" s="10"/>
      <c r="G133" s="10"/>
      <c r="H133" s="10"/>
      <c r="I133" s="10"/>
      <c r="J133" s="10"/>
      <c r="K133" s="10"/>
      <c r="L133" s="10"/>
      <c r="M133" s="10"/>
      <c r="N133" s="10"/>
      <c r="O133" s="10"/>
      <c r="P133" s="10"/>
      <c r="Q133" s="10"/>
      <c r="R133" s="10"/>
      <c r="S133" s="10"/>
      <c r="T133" s="10"/>
      <c r="U133" s="10"/>
      <c r="V133" s="10"/>
      <c r="W133" s="10"/>
      <c r="X133" s="8"/>
      <c r="Y133" s="8"/>
      <c r="Z133" s="8"/>
    </row>
    <row r="134" spans="1:26" ht="20.100000000000001" customHeight="1" x14ac:dyDescent="0.3">
      <c r="A134" s="264">
        <f t="shared" si="1"/>
        <v>129</v>
      </c>
      <c r="B134" s="101"/>
      <c r="C134" s="101"/>
      <c r="D134" s="102"/>
      <c r="E134" s="10"/>
      <c r="F134" s="10"/>
      <c r="G134" s="10"/>
      <c r="H134" s="10"/>
      <c r="I134" s="10"/>
      <c r="J134" s="10"/>
      <c r="K134" s="10"/>
      <c r="L134" s="10"/>
      <c r="M134" s="10"/>
      <c r="N134" s="10"/>
      <c r="O134" s="10"/>
      <c r="P134" s="10"/>
      <c r="Q134" s="10"/>
      <c r="R134" s="10"/>
      <c r="S134" s="10"/>
      <c r="T134" s="10"/>
      <c r="U134" s="10"/>
      <c r="V134" s="10"/>
      <c r="W134" s="10"/>
      <c r="X134" s="8"/>
      <c r="Y134" s="8"/>
      <c r="Z134" s="8"/>
    </row>
    <row r="135" spans="1:26" ht="20.100000000000001" customHeight="1" x14ac:dyDescent="0.3">
      <c r="A135" s="264">
        <f t="shared" ref="A135:A147" si="2">ROW()-5</f>
        <v>130</v>
      </c>
      <c r="B135" s="101"/>
      <c r="C135" s="101"/>
      <c r="D135" s="102"/>
      <c r="E135" s="10"/>
      <c r="F135" s="10"/>
      <c r="G135" s="10"/>
      <c r="H135" s="10"/>
      <c r="I135" s="10"/>
      <c r="J135" s="10"/>
      <c r="K135" s="10"/>
      <c r="L135" s="10"/>
      <c r="M135" s="10"/>
      <c r="N135" s="10"/>
      <c r="O135" s="10"/>
      <c r="P135" s="10"/>
      <c r="Q135" s="10"/>
      <c r="R135" s="10"/>
      <c r="S135" s="10"/>
      <c r="T135" s="10"/>
      <c r="U135" s="10"/>
      <c r="V135" s="10"/>
      <c r="W135" s="10"/>
      <c r="X135" s="8"/>
      <c r="Y135" s="8"/>
      <c r="Z135" s="8"/>
    </row>
    <row r="136" spans="1:26" ht="20.100000000000001" customHeight="1" x14ac:dyDescent="0.3">
      <c r="A136" s="264">
        <f t="shared" si="2"/>
        <v>131</v>
      </c>
      <c r="B136" s="101"/>
      <c r="C136" s="101"/>
      <c r="D136" s="102"/>
      <c r="E136" s="10"/>
      <c r="F136" s="10"/>
      <c r="G136" s="10"/>
      <c r="H136" s="10"/>
      <c r="I136" s="10"/>
      <c r="J136" s="10"/>
      <c r="K136" s="10"/>
      <c r="L136" s="10"/>
      <c r="M136" s="10"/>
      <c r="N136" s="10"/>
      <c r="O136" s="10"/>
      <c r="P136" s="10"/>
      <c r="Q136" s="10"/>
      <c r="R136" s="10"/>
      <c r="S136" s="10"/>
      <c r="T136" s="10"/>
      <c r="U136" s="10"/>
      <c r="V136" s="10"/>
      <c r="W136" s="10"/>
      <c r="X136" s="8"/>
      <c r="Y136" s="8"/>
      <c r="Z136" s="8"/>
    </row>
    <row r="137" spans="1:26" ht="20.100000000000001" customHeight="1" x14ac:dyDescent="0.3">
      <c r="A137" s="264">
        <f t="shared" si="2"/>
        <v>132</v>
      </c>
      <c r="B137" s="101"/>
      <c r="C137" s="101"/>
      <c r="D137" s="102"/>
      <c r="E137" s="10"/>
      <c r="F137" s="10"/>
      <c r="G137" s="10"/>
      <c r="H137" s="10"/>
      <c r="I137" s="10"/>
      <c r="J137" s="10"/>
      <c r="K137" s="10"/>
      <c r="L137" s="10"/>
      <c r="M137" s="10"/>
      <c r="N137" s="10"/>
      <c r="O137" s="10"/>
      <c r="P137" s="10"/>
      <c r="Q137" s="10"/>
      <c r="R137" s="10"/>
      <c r="S137" s="10"/>
      <c r="T137" s="10"/>
      <c r="U137" s="10"/>
      <c r="V137" s="10"/>
      <c r="W137" s="10"/>
      <c r="X137" s="8"/>
      <c r="Y137" s="8"/>
      <c r="Z137" s="8"/>
    </row>
    <row r="138" spans="1:26" ht="20.100000000000001" customHeight="1" x14ac:dyDescent="0.3">
      <c r="A138" s="264">
        <f t="shared" si="2"/>
        <v>133</v>
      </c>
      <c r="B138" s="101"/>
      <c r="C138" s="101"/>
      <c r="D138" s="102"/>
      <c r="E138" s="10"/>
      <c r="F138" s="10"/>
      <c r="G138" s="10"/>
      <c r="H138" s="10"/>
      <c r="I138" s="10"/>
      <c r="J138" s="10"/>
      <c r="K138" s="10"/>
      <c r="L138" s="10"/>
      <c r="M138" s="10"/>
      <c r="N138" s="10"/>
      <c r="O138" s="10"/>
      <c r="P138" s="10"/>
      <c r="Q138" s="10"/>
      <c r="R138" s="10"/>
      <c r="S138" s="10"/>
      <c r="T138" s="10"/>
      <c r="U138" s="10"/>
      <c r="V138" s="10"/>
      <c r="W138" s="10"/>
      <c r="X138" s="8"/>
      <c r="Y138" s="8"/>
      <c r="Z138" s="8"/>
    </row>
    <row r="139" spans="1:26" ht="20.100000000000001" customHeight="1" x14ac:dyDescent="0.3">
      <c r="A139" s="264">
        <f t="shared" si="2"/>
        <v>134</v>
      </c>
      <c r="B139" s="101"/>
      <c r="C139" s="101"/>
      <c r="D139" s="102"/>
      <c r="E139" s="10"/>
      <c r="F139" s="10"/>
      <c r="G139" s="10"/>
      <c r="H139" s="10"/>
      <c r="I139" s="10"/>
      <c r="J139" s="10"/>
      <c r="K139" s="10"/>
      <c r="L139" s="10"/>
      <c r="M139" s="10"/>
      <c r="N139" s="10"/>
      <c r="O139" s="10"/>
      <c r="P139" s="10"/>
      <c r="Q139" s="10"/>
      <c r="R139" s="10"/>
      <c r="S139" s="10"/>
      <c r="T139" s="10"/>
      <c r="U139" s="10"/>
      <c r="V139" s="10"/>
      <c r="W139" s="10"/>
      <c r="X139" s="8"/>
      <c r="Y139" s="8"/>
      <c r="Z139" s="8"/>
    </row>
    <row r="140" spans="1:26" ht="20.100000000000001" customHeight="1" x14ac:dyDescent="0.3">
      <c r="A140" s="264">
        <f t="shared" si="2"/>
        <v>135</v>
      </c>
      <c r="B140" s="101"/>
      <c r="C140" s="101"/>
      <c r="D140" s="102"/>
      <c r="E140" s="10"/>
      <c r="F140" s="10"/>
      <c r="G140" s="10"/>
      <c r="H140" s="10"/>
      <c r="I140" s="10"/>
      <c r="J140" s="10"/>
      <c r="K140" s="10"/>
      <c r="L140" s="10"/>
      <c r="M140" s="10"/>
      <c r="N140" s="10"/>
      <c r="O140" s="10"/>
      <c r="P140" s="10"/>
      <c r="Q140" s="10"/>
      <c r="R140" s="10"/>
      <c r="S140" s="10"/>
      <c r="T140" s="10"/>
      <c r="U140" s="10"/>
      <c r="V140" s="10"/>
      <c r="W140" s="10"/>
      <c r="X140" s="8"/>
      <c r="Y140" s="8"/>
      <c r="Z140" s="8"/>
    </row>
    <row r="141" spans="1:26" ht="20.100000000000001" customHeight="1" x14ac:dyDescent="0.3">
      <c r="A141" s="264">
        <f t="shared" si="2"/>
        <v>136</v>
      </c>
      <c r="B141" s="101"/>
      <c r="C141" s="101"/>
      <c r="D141" s="102"/>
      <c r="E141" s="10"/>
      <c r="F141" s="10"/>
      <c r="G141" s="10"/>
      <c r="H141" s="10"/>
      <c r="I141" s="10"/>
      <c r="J141" s="10"/>
      <c r="K141" s="10"/>
      <c r="L141" s="10"/>
      <c r="M141" s="10"/>
      <c r="N141" s="10"/>
      <c r="O141" s="10"/>
      <c r="P141" s="10"/>
      <c r="Q141" s="10"/>
      <c r="R141" s="10"/>
      <c r="S141" s="10"/>
      <c r="T141" s="10"/>
      <c r="U141" s="10"/>
      <c r="V141" s="10"/>
      <c r="W141" s="10"/>
      <c r="X141" s="8"/>
      <c r="Y141" s="8"/>
      <c r="Z141" s="8"/>
    </row>
    <row r="142" spans="1:26" ht="20.100000000000001" customHeight="1" x14ac:dyDescent="0.3">
      <c r="A142" s="264">
        <f t="shared" si="2"/>
        <v>137</v>
      </c>
      <c r="B142" s="101"/>
      <c r="C142" s="101"/>
      <c r="D142" s="102"/>
      <c r="E142" s="10"/>
      <c r="F142" s="10"/>
      <c r="G142" s="10"/>
      <c r="H142" s="10"/>
      <c r="I142" s="10"/>
      <c r="J142" s="10"/>
      <c r="K142" s="10"/>
      <c r="L142" s="10"/>
      <c r="M142" s="10"/>
      <c r="N142" s="10"/>
      <c r="O142" s="10"/>
      <c r="P142" s="10"/>
      <c r="Q142" s="10"/>
      <c r="R142" s="10"/>
      <c r="S142" s="10"/>
      <c r="T142" s="10"/>
      <c r="U142" s="10"/>
      <c r="V142" s="10"/>
      <c r="W142" s="10"/>
      <c r="X142" s="8"/>
      <c r="Y142" s="8"/>
      <c r="Z142" s="8"/>
    </row>
    <row r="143" spans="1:26" ht="20.100000000000001" customHeight="1" x14ac:dyDescent="0.3">
      <c r="A143" s="264">
        <f t="shared" si="2"/>
        <v>138</v>
      </c>
      <c r="B143" s="101"/>
      <c r="C143" s="101"/>
      <c r="D143" s="102"/>
      <c r="E143" s="10"/>
      <c r="F143" s="10"/>
      <c r="G143" s="10"/>
      <c r="H143" s="10"/>
      <c r="I143" s="10"/>
      <c r="J143" s="10"/>
      <c r="K143" s="10"/>
      <c r="L143" s="10"/>
      <c r="M143" s="10"/>
      <c r="N143" s="10"/>
      <c r="O143" s="10"/>
      <c r="P143" s="10"/>
      <c r="Q143" s="10"/>
      <c r="R143" s="10"/>
      <c r="S143" s="10"/>
      <c r="T143" s="10"/>
      <c r="U143" s="10"/>
      <c r="V143" s="10"/>
      <c r="W143" s="10"/>
      <c r="X143" s="8"/>
      <c r="Y143" s="8"/>
      <c r="Z143" s="8"/>
    </row>
    <row r="144" spans="1:26" ht="20.100000000000001" customHeight="1" x14ac:dyDescent="0.3">
      <c r="A144" s="264">
        <f t="shared" si="2"/>
        <v>139</v>
      </c>
      <c r="B144" s="101"/>
      <c r="C144" s="101"/>
      <c r="D144" s="102"/>
      <c r="E144" s="10"/>
      <c r="F144" s="10"/>
      <c r="G144" s="10"/>
      <c r="H144" s="10"/>
      <c r="I144" s="10"/>
      <c r="J144" s="10"/>
      <c r="K144" s="10"/>
      <c r="L144" s="10"/>
      <c r="M144" s="10"/>
      <c r="N144" s="10"/>
      <c r="O144" s="10"/>
      <c r="P144" s="10"/>
      <c r="Q144" s="10"/>
      <c r="R144" s="10"/>
      <c r="S144" s="10"/>
      <c r="T144" s="10"/>
      <c r="U144" s="10"/>
      <c r="V144" s="10"/>
      <c r="W144" s="10"/>
      <c r="X144" s="8"/>
      <c r="Y144" s="8"/>
      <c r="Z144" s="8"/>
    </row>
    <row r="145" spans="1:26" ht="20.100000000000001" customHeight="1" x14ac:dyDescent="0.3">
      <c r="A145" s="264">
        <f t="shared" si="2"/>
        <v>140</v>
      </c>
      <c r="B145" s="101"/>
      <c r="C145" s="101"/>
      <c r="D145" s="102"/>
      <c r="E145" s="10"/>
      <c r="F145" s="10"/>
      <c r="G145" s="10"/>
      <c r="H145" s="10"/>
      <c r="I145" s="10"/>
      <c r="J145" s="10"/>
      <c r="K145" s="10"/>
      <c r="L145" s="10"/>
      <c r="M145" s="10"/>
      <c r="N145" s="10"/>
      <c r="O145" s="10"/>
      <c r="P145" s="10"/>
      <c r="Q145" s="10"/>
      <c r="R145" s="10"/>
      <c r="S145" s="10"/>
      <c r="T145" s="10"/>
      <c r="U145" s="10"/>
      <c r="V145" s="10"/>
      <c r="W145" s="10"/>
      <c r="X145" s="8"/>
      <c r="Y145" s="8"/>
      <c r="Z145" s="8"/>
    </row>
    <row r="146" spans="1:26" ht="20.100000000000001" customHeight="1" x14ac:dyDescent="0.3">
      <c r="A146" s="264">
        <f t="shared" si="2"/>
        <v>141</v>
      </c>
      <c r="B146" s="101"/>
      <c r="C146" s="101"/>
      <c r="D146" s="102"/>
      <c r="E146" s="10"/>
      <c r="F146" s="10"/>
      <c r="G146" s="10"/>
      <c r="H146" s="10"/>
      <c r="I146" s="10"/>
      <c r="J146" s="10"/>
      <c r="K146" s="10"/>
      <c r="L146" s="10"/>
      <c r="M146" s="10"/>
      <c r="N146" s="10"/>
      <c r="O146" s="10"/>
      <c r="P146" s="10"/>
      <c r="Q146" s="10"/>
      <c r="R146" s="10"/>
      <c r="S146" s="10"/>
      <c r="T146" s="10"/>
      <c r="U146" s="10"/>
      <c r="V146" s="10"/>
      <c r="W146" s="10"/>
      <c r="X146" s="8"/>
      <c r="Y146" s="8"/>
      <c r="Z146" s="8"/>
    </row>
    <row r="147" spans="1:26" ht="20.100000000000001" customHeight="1" x14ac:dyDescent="0.3">
      <c r="A147" s="264">
        <f t="shared" si="2"/>
        <v>142</v>
      </c>
      <c r="B147" s="101"/>
      <c r="C147" s="101"/>
      <c r="D147" s="102"/>
      <c r="E147" s="10"/>
      <c r="F147" s="10"/>
      <c r="G147" s="10"/>
      <c r="H147" s="10"/>
      <c r="I147" s="10"/>
      <c r="J147" s="10"/>
      <c r="K147" s="10"/>
      <c r="L147" s="10"/>
      <c r="M147" s="10"/>
      <c r="N147" s="10"/>
      <c r="O147" s="10"/>
      <c r="P147" s="10"/>
      <c r="Q147" s="10"/>
      <c r="R147" s="10"/>
      <c r="S147" s="10"/>
      <c r="T147" s="10"/>
      <c r="U147" s="10"/>
      <c r="V147" s="10"/>
      <c r="W147" s="10"/>
      <c r="X147" s="8"/>
      <c r="Y147" s="8"/>
      <c r="Z147" s="8"/>
    </row>
  </sheetData>
  <sheetProtection algorithmName="SHA-512" hashValue="ivXXfk9POBMIvL6CizMFnFceGGGXChjyVBw9ajkTwhkkvIzVPOgst/uIt3f6OoDH+AnzM3QIetjnocNcoQNvCw==" saltValue="6IjgbpDkW0j7NCLPO7mjjw==" spinCount="100000" sheet="1" objects="1" scenarios="1" formatCells="0" formatColumns="0" formatRows="0" insertColumns="0" insertRows="0" insertHyperlinks="0" deleteColumns="0" deleteRows="0" sort="0" autoFilter="0" pivotTables="0"/>
  <autoFilter ref="B5:D5" xr:uid="{00000000-0009-0000-0000-000008000000}"/>
  <mergeCells count="32">
    <mergeCell ref="A3:A4"/>
    <mergeCell ref="B3:D3"/>
    <mergeCell ref="E3:W3"/>
    <mergeCell ref="E4:E5"/>
    <mergeCell ref="F4:F5"/>
    <mergeCell ref="G4:G5"/>
    <mergeCell ref="H4:H5"/>
    <mergeCell ref="I4:I5"/>
    <mergeCell ref="J4:J5"/>
    <mergeCell ref="K4:K5"/>
    <mergeCell ref="L4:L5"/>
    <mergeCell ref="M4:M5"/>
    <mergeCell ref="N4:N5"/>
    <mergeCell ref="O4:O5"/>
    <mergeCell ref="P4:P5"/>
    <mergeCell ref="Q4:Q5"/>
    <mergeCell ref="A2:B2"/>
    <mergeCell ref="A1:Z1"/>
    <mergeCell ref="E2:I2"/>
    <mergeCell ref="J2:K2"/>
    <mergeCell ref="L2:P2"/>
    <mergeCell ref="Q2:R2"/>
    <mergeCell ref="S2:W2"/>
    <mergeCell ref="W4:W5"/>
    <mergeCell ref="X3:X5"/>
    <mergeCell ref="Y3:Y5"/>
    <mergeCell ref="Z3:Z5"/>
    <mergeCell ref="R4:R5"/>
    <mergeCell ref="S4:S5"/>
    <mergeCell ref="T4:T5"/>
    <mergeCell ref="U4:U5"/>
    <mergeCell ref="V4:V5"/>
  </mergeCells>
  <conditionalFormatting sqref="D6:D147">
    <cfRule type="containsText" dxfId="18" priority="1" operator="containsText" text="سه پارچه">
      <formula>NOT(ISERROR(SEARCH("سه پارچه",D6)))</formula>
    </cfRule>
    <cfRule type="containsText" dxfId="17" priority="2" operator="containsText" text="محروم">
      <formula>NOT(ISERROR(SEARCH("محروم",D6)))</formula>
    </cfRule>
    <cfRule type="containsText" dxfId="16" priority="3" operator="containsText" text="معذرتی">
      <formula>NOT(ISERROR(SEARCH("معذرتی",D6)))</formula>
    </cfRule>
    <cfRule type="containsText" dxfId="15" priority="4" operator="containsText" text="مشروط">
      <formula>NOT(ISERROR(SEARCH("مشروط",D6)))</formula>
    </cfRule>
    <cfRule type="containsText" dxfId="14" priority="5" operator="containsText" text="تکرار صنف">
      <formula>NOT(ISERROR(SEARCH("تکرار صنف",D6)))</formula>
    </cfRule>
  </conditionalFormatting>
  <pageMargins left="0" right="0.75" top="0.1" bottom="0.4" header="0" footer="0.25"/>
  <pageSetup paperSize="9" scale="90" orientation="landscape" r:id="rId1"/>
  <headerFooter>
    <oddFooter>&amp;Rقرار شرح فوق لیست شاگردان (کامیاب) صنف (                    ) به صنف (                        ) ترتیب گردیده، صحت است.</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sheetPr>
  <dimension ref="A1:I103"/>
  <sheetViews>
    <sheetView rightToLeft="1" zoomScaleNormal="100" workbookViewId="0">
      <pane xSplit="16" ySplit="5" topLeftCell="Q6" activePane="bottomRight" state="frozen"/>
      <selection pane="topRight" activeCell="Q1" sqref="Q1"/>
      <selection pane="bottomLeft" activeCell="A6" sqref="A6"/>
      <selection pane="bottomRight" activeCell="L7" sqref="L7"/>
    </sheetView>
  </sheetViews>
  <sheetFormatPr defaultColWidth="9.109375" defaultRowHeight="13.8" x14ac:dyDescent="0.3"/>
  <cols>
    <col min="1" max="1" width="3.109375" style="1" customWidth="1"/>
    <col min="2" max="4" width="13.6640625" style="95" customWidth="1"/>
    <col min="5" max="5" width="9.6640625" style="95" customWidth="1"/>
    <col min="6" max="6" width="25.6640625" style="95" customWidth="1"/>
    <col min="7" max="7" width="12.6640625" style="95" customWidth="1"/>
    <col min="8" max="8" width="15.6640625" style="95" customWidth="1"/>
    <col min="9" max="16384" width="9.109375" style="1"/>
  </cols>
  <sheetData>
    <row r="1" spans="1:9" s="43" customFormat="1" ht="25.05" customHeight="1" x14ac:dyDescent="0.3">
      <c r="A1" s="637" t="s">
        <v>140</v>
      </c>
      <c r="B1" s="637"/>
      <c r="C1" s="637"/>
      <c r="D1" s="637"/>
      <c r="E1" s="637"/>
      <c r="F1" s="637"/>
      <c r="G1" s="92" t="s">
        <v>158</v>
      </c>
      <c r="H1" s="93">
        <f>'جدول نتایج '!AC4</f>
        <v>0</v>
      </c>
      <c r="I1" s="50"/>
    </row>
    <row r="2" spans="1:9" s="43" customFormat="1" ht="25.05" customHeight="1" thickBot="1" x14ac:dyDescent="0.35">
      <c r="A2" s="51" t="s">
        <v>141</v>
      </c>
      <c r="B2" s="288" t="str">
        <f>'جدول نتایج '!C8</f>
        <v>(       )</v>
      </c>
      <c r="C2" s="288" t="s">
        <v>142</v>
      </c>
      <c r="D2" s="288"/>
      <c r="E2" s="282" t="s">
        <v>35</v>
      </c>
      <c r="F2" s="282" t="str">
        <f>'جدول نتایج '!G7</f>
        <v>لیسه عالی (       )</v>
      </c>
      <c r="G2" s="288" t="s">
        <v>32</v>
      </c>
      <c r="H2" s="288">
        <f>'جدول نتایج '!H8</f>
        <v>1404</v>
      </c>
    </row>
    <row r="3" spans="1:9" s="43" customFormat="1" ht="35.1" customHeight="1" x14ac:dyDescent="0.3">
      <c r="A3" s="638" t="s">
        <v>37</v>
      </c>
      <c r="B3" s="640" t="s">
        <v>43</v>
      </c>
      <c r="C3" s="641"/>
      <c r="D3" s="642"/>
      <c r="E3" s="643" t="s">
        <v>41</v>
      </c>
      <c r="F3" s="643" t="s">
        <v>42</v>
      </c>
      <c r="G3" s="643" t="s">
        <v>87</v>
      </c>
      <c r="H3" s="635" t="s">
        <v>58</v>
      </c>
    </row>
    <row r="4" spans="1:9" s="43" customFormat="1" ht="20.100000000000001" customHeight="1" x14ac:dyDescent="0.3">
      <c r="A4" s="639"/>
      <c r="B4" s="273" t="s">
        <v>38</v>
      </c>
      <c r="C4" s="273" t="s">
        <v>39</v>
      </c>
      <c r="D4" s="274" t="s">
        <v>40</v>
      </c>
      <c r="E4" s="644"/>
      <c r="F4" s="644"/>
      <c r="G4" s="644"/>
      <c r="H4" s="636"/>
    </row>
    <row r="5" spans="1:9" s="43" customFormat="1" ht="15" customHeight="1" thickBot="1" x14ac:dyDescent="0.35">
      <c r="A5" s="270"/>
      <c r="B5" s="278"/>
      <c r="C5" s="278"/>
      <c r="D5" s="279"/>
      <c r="E5" s="278"/>
      <c r="F5" s="278"/>
      <c r="G5" s="278"/>
      <c r="H5" s="280"/>
    </row>
    <row r="6" spans="1:9" ht="15" customHeight="1" x14ac:dyDescent="0.3">
      <c r="A6" s="264">
        <f>ROW()-5</f>
        <v>1</v>
      </c>
      <c r="B6" s="272">
        <f>'جدول نتایج '!$C$13</f>
        <v>0</v>
      </c>
      <c r="C6" s="272">
        <f>'جدول نتایج '!$C$14</f>
        <v>0</v>
      </c>
      <c r="D6" s="272">
        <f>'جدول نتایج '!$C$15</f>
        <v>0</v>
      </c>
      <c r="E6" s="271">
        <f>'جدول نتایج '!$C$16</f>
        <v>0</v>
      </c>
      <c r="F6" s="275">
        <f>'جدول نتایج '!$C$17</f>
        <v>0</v>
      </c>
      <c r="G6" s="271" t="str">
        <f>'جدول نتایج '!$D$38</f>
        <v/>
      </c>
      <c r="H6" s="276"/>
    </row>
    <row r="7" spans="1:9" ht="15" customHeight="1" x14ac:dyDescent="0.3">
      <c r="A7" s="264">
        <f t="shared" ref="A7:A70" si="0">ROW()-5</f>
        <v>2</v>
      </c>
      <c r="B7" s="101">
        <f>'جدول نتایج '!$G$13</f>
        <v>0</v>
      </c>
      <c r="C7" s="101">
        <f>'جدول نتایج '!$G$14</f>
        <v>0</v>
      </c>
      <c r="D7" s="101">
        <f>'جدول نتایج '!$G$15</f>
        <v>0</v>
      </c>
      <c r="E7" s="97">
        <f>'جدول نتایج '!$G$16</f>
        <v>0</v>
      </c>
      <c r="F7" s="102">
        <f>'جدول نتایج '!$G$17</f>
        <v>0</v>
      </c>
      <c r="G7" s="97" t="str">
        <f>'جدول نتایج '!$H$38</f>
        <v/>
      </c>
      <c r="H7" s="100"/>
    </row>
    <row r="8" spans="1:9" ht="15" customHeight="1" x14ac:dyDescent="0.3">
      <c r="A8" s="264">
        <f t="shared" si="0"/>
        <v>3</v>
      </c>
      <c r="B8" s="101">
        <f>'جدول نتایج '!$K$13</f>
        <v>0</v>
      </c>
      <c r="C8" s="101">
        <f>'جدول نتایج '!$K$14</f>
        <v>0</v>
      </c>
      <c r="D8" s="101">
        <f>'جدول نتایج '!$K$15</f>
        <v>0</v>
      </c>
      <c r="E8" s="97">
        <f>'جدول نتایج '!$K$16</f>
        <v>0</v>
      </c>
      <c r="F8" s="102">
        <f>'جدول نتایج '!$K$17</f>
        <v>0</v>
      </c>
      <c r="G8" s="97" t="str">
        <f>'جدول نتایج '!$L$38</f>
        <v/>
      </c>
      <c r="H8" s="100"/>
    </row>
    <row r="9" spans="1:9" ht="15" customHeight="1" x14ac:dyDescent="0.3">
      <c r="A9" s="264">
        <f t="shared" si="0"/>
        <v>4</v>
      </c>
      <c r="B9" s="101">
        <f>'جدول نتایج '!$O$13</f>
        <v>0</v>
      </c>
      <c r="C9" s="101">
        <f>'جدول نتایج '!$O$14</f>
        <v>0</v>
      </c>
      <c r="D9" s="101">
        <f>'جدول نتایج '!$O$15</f>
        <v>0</v>
      </c>
      <c r="E9" s="97">
        <f>'جدول نتایج '!$O$16</f>
        <v>0</v>
      </c>
      <c r="F9" s="102">
        <f>'جدول نتایج '!$O$17</f>
        <v>0</v>
      </c>
      <c r="G9" s="97" t="str">
        <f>'جدول نتایج '!$P$38</f>
        <v/>
      </c>
      <c r="H9" s="100"/>
    </row>
    <row r="10" spans="1:9" ht="15" customHeight="1" x14ac:dyDescent="0.3">
      <c r="A10" s="264">
        <f t="shared" si="0"/>
        <v>5</v>
      </c>
      <c r="B10" s="101">
        <f>'جدول نتایج '!$S$13</f>
        <v>0</v>
      </c>
      <c r="C10" s="101">
        <f>'جدول نتایج '!$S$14</f>
        <v>0</v>
      </c>
      <c r="D10" s="101">
        <f>'جدول نتایج '!$S$15</f>
        <v>0</v>
      </c>
      <c r="E10" s="97">
        <f>'جدول نتایج '!$S$16</f>
        <v>0</v>
      </c>
      <c r="F10" s="102">
        <f>'جدول نتایج '!$S$17</f>
        <v>0</v>
      </c>
      <c r="G10" s="97" t="str">
        <f>'جدول نتایج '!$T$38</f>
        <v/>
      </c>
      <c r="H10" s="100"/>
    </row>
    <row r="11" spans="1:9" ht="15" customHeight="1" x14ac:dyDescent="0.3">
      <c r="A11" s="264">
        <f t="shared" si="0"/>
        <v>6</v>
      </c>
      <c r="B11" s="101">
        <f>'جدول نتایج '!$W$13</f>
        <v>0</v>
      </c>
      <c r="C11" s="101">
        <f>'جدول نتایج '!$W$14</f>
        <v>0</v>
      </c>
      <c r="D11" s="101">
        <f>'جدول نتایج '!$W$15</f>
        <v>0</v>
      </c>
      <c r="E11" s="97">
        <f>'جدول نتایج '!$W$16</f>
        <v>0</v>
      </c>
      <c r="F11" s="102">
        <f>'جدول نتایج '!$W$17</f>
        <v>0</v>
      </c>
      <c r="G11" s="97" t="str">
        <f>'جدول نتایج '!$X$38</f>
        <v/>
      </c>
      <c r="H11" s="100"/>
    </row>
    <row r="12" spans="1:9" ht="15" customHeight="1" x14ac:dyDescent="0.3">
      <c r="A12" s="264">
        <f t="shared" si="0"/>
        <v>7</v>
      </c>
      <c r="B12" s="101">
        <f>'جدول نتایج '!$AA$13</f>
        <v>0</v>
      </c>
      <c r="C12" s="101">
        <f>'جدول نتایج '!$AA$14</f>
        <v>0</v>
      </c>
      <c r="D12" s="101">
        <f>'جدول نتایج '!$AA$15</f>
        <v>0</v>
      </c>
      <c r="E12" s="97">
        <f>'جدول نتایج '!$AA$16</f>
        <v>0</v>
      </c>
      <c r="F12" s="102">
        <f>'جدول نتایج '!$AA$17</f>
        <v>0</v>
      </c>
      <c r="G12" s="97" t="str">
        <f>'جدول نتایج '!$AB$38</f>
        <v/>
      </c>
      <c r="H12" s="100"/>
    </row>
    <row r="13" spans="1:9" ht="15" customHeight="1" x14ac:dyDescent="0.3">
      <c r="A13" s="264">
        <f t="shared" si="0"/>
        <v>8</v>
      </c>
      <c r="B13" s="101">
        <f>'جدول نتایج '!$AE$13</f>
        <v>0</v>
      </c>
      <c r="C13" s="101">
        <f>'جدول نتایج '!$AE$14</f>
        <v>0</v>
      </c>
      <c r="D13" s="101">
        <f>'جدول نتایج '!$AE$15</f>
        <v>0</v>
      </c>
      <c r="E13" s="97">
        <f>'جدول نتایج '!$AE$16</f>
        <v>0</v>
      </c>
      <c r="F13" s="102">
        <f>'جدول نتایج '!$AE$17</f>
        <v>0</v>
      </c>
      <c r="G13" s="97" t="str">
        <f>'جدول نتایج '!$AF$38</f>
        <v/>
      </c>
      <c r="H13" s="100"/>
    </row>
    <row r="14" spans="1:9" ht="15" customHeight="1" x14ac:dyDescent="0.3">
      <c r="A14" s="264">
        <f t="shared" si="0"/>
        <v>9</v>
      </c>
      <c r="B14" s="101">
        <f>'جدول نتایج '!$AI$13</f>
        <v>0</v>
      </c>
      <c r="C14" s="101">
        <f>'جدول نتایج '!$AI$14</f>
        <v>0</v>
      </c>
      <c r="D14" s="101">
        <f>'جدول نتایج '!$AI$15</f>
        <v>0</v>
      </c>
      <c r="E14" s="97">
        <f>'جدول نتایج '!$AI$16</f>
        <v>0</v>
      </c>
      <c r="F14" s="102">
        <f>'جدول نتایج '!$AI$17</f>
        <v>0</v>
      </c>
      <c r="G14" s="97" t="str">
        <f>'جدول نتایج '!$AJ$38</f>
        <v/>
      </c>
      <c r="H14" s="100"/>
    </row>
    <row r="15" spans="1:9" ht="15" customHeight="1" x14ac:dyDescent="0.3">
      <c r="A15" s="264">
        <f t="shared" si="0"/>
        <v>10</v>
      </c>
      <c r="B15" s="101">
        <f>'جدول نتایج '!$AM$13</f>
        <v>0</v>
      </c>
      <c r="C15" s="101">
        <f>'جدول نتایج '!$AM$14</f>
        <v>0</v>
      </c>
      <c r="D15" s="101">
        <f>'جدول نتایج '!$AM$15</f>
        <v>0</v>
      </c>
      <c r="E15" s="97">
        <f>'جدول نتایج '!$AM$16</f>
        <v>0</v>
      </c>
      <c r="F15" s="102">
        <f>'جدول نتایج '!$AM$17</f>
        <v>0</v>
      </c>
      <c r="G15" s="97" t="str">
        <f>'جدول نتایج '!$AN$38</f>
        <v/>
      </c>
      <c r="H15" s="100"/>
    </row>
    <row r="16" spans="1:9" ht="15" customHeight="1" x14ac:dyDescent="0.3">
      <c r="A16" s="264">
        <f t="shared" si="0"/>
        <v>11</v>
      </c>
      <c r="B16" s="101">
        <f>'جدول نتایج '!$AQ$13</f>
        <v>0</v>
      </c>
      <c r="C16" s="101">
        <f>'جدول نتایج '!$AQ$14</f>
        <v>0</v>
      </c>
      <c r="D16" s="101">
        <f>'جدول نتایج '!$AQ$15</f>
        <v>0</v>
      </c>
      <c r="E16" s="97">
        <f>'جدول نتایج '!$AQ$16</f>
        <v>0</v>
      </c>
      <c r="F16" s="102">
        <f>'جدول نتایج '!$AQ$17</f>
        <v>0</v>
      </c>
      <c r="G16" s="97" t="str">
        <f>'جدول نتایج '!$AR$38</f>
        <v/>
      </c>
      <c r="H16" s="100"/>
    </row>
    <row r="17" spans="1:8" ht="15" customHeight="1" x14ac:dyDescent="0.3">
      <c r="A17" s="264">
        <f t="shared" si="0"/>
        <v>12</v>
      </c>
      <c r="B17" s="101">
        <f>'جدول نتایج '!$AU$13</f>
        <v>0</v>
      </c>
      <c r="C17" s="101">
        <f>'جدول نتایج '!$AU$14</f>
        <v>0</v>
      </c>
      <c r="D17" s="101">
        <f>'جدول نتایج '!$AU$15</f>
        <v>0</v>
      </c>
      <c r="E17" s="97">
        <f>'جدول نتایج '!$AU$16</f>
        <v>0</v>
      </c>
      <c r="F17" s="102">
        <f>'جدول نتایج '!$AU$17</f>
        <v>0</v>
      </c>
      <c r="G17" s="97" t="str">
        <f>'جدول نتایج '!$AV$38</f>
        <v/>
      </c>
      <c r="H17" s="100"/>
    </row>
    <row r="18" spans="1:8" ht="15" customHeight="1" x14ac:dyDescent="0.3">
      <c r="A18" s="264">
        <f t="shared" si="0"/>
        <v>13</v>
      </c>
      <c r="B18" s="101">
        <f>'جدول نتایج '!$AY$13</f>
        <v>0</v>
      </c>
      <c r="C18" s="101">
        <f>'جدول نتایج '!$AY$14</f>
        <v>0</v>
      </c>
      <c r="D18" s="101">
        <f>'جدول نتایج '!$AY$15</f>
        <v>0</v>
      </c>
      <c r="E18" s="97">
        <f>'جدول نتایج '!$AY$16</f>
        <v>0</v>
      </c>
      <c r="F18" s="102">
        <f>'جدول نتایج '!$AY$17</f>
        <v>0</v>
      </c>
      <c r="G18" s="97" t="str">
        <f>'جدول نتایج '!$AZ$38</f>
        <v/>
      </c>
      <c r="H18" s="100"/>
    </row>
    <row r="19" spans="1:8" ht="15" customHeight="1" x14ac:dyDescent="0.3">
      <c r="A19" s="264">
        <f t="shared" si="0"/>
        <v>14</v>
      </c>
      <c r="B19" s="101">
        <f>'جدول نتایج '!$BC$13</f>
        <v>0</v>
      </c>
      <c r="C19" s="101">
        <f>'جدول نتایج '!$BC$14</f>
        <v>0</v>
      </c>
      <c r="D19" s="101">
        <f>'جدول نتایج '!$BC$15</f>
        <v>0</v>
      </c>
      <c r="E19" s="97">
        <f>'جدول نتایج '!$BC$16</f>
        <v>0</v>
      </c>
      <c r="F19" s="102">
        <f>'جدول نتایج '!$BC$17</f>
        <v>0</v>
      </c>
      <c r="G19" s="97" t="str">
        <f>'جدول نتایج '!$BD$38</f>
        <v/>
      </c>
      <c r="H19" s="100"/>
    </row>
    <row r="20" spans="1:8" ht="15" customHeight="1" x14ac:dyDescent="0.3">
      <c r="A20" s="264">
        <f t="shared" si="0"/>
        <v>15</v>
      </c>
      <c r="B20" s="101">
        <f>'جدول نتایج '!$BG$13</f>
        <v>0</v>
      </c>
      <c r="C20" s="101">
        <f>'جدول نتایج '!$BG$14</f>
        <v>0</v>
      </c>
      <c r="D20" s="101">
        <f>'جدول نتایج '!$BG$15</f>
        <v>0</v>
      </c>
      <c r="E20" s="97">
        <f>'جدول نتایج '!$BG$16</f>
        <v>0</v>
      </c>
      <c r="F20" s="102">
        <f>'جدول نتایج '!$BG$17</f>
        <v>0</v>
      </c>
      <c r="G20" s="97" t="str">
        <f>'جدول نتایج '!$BH$38</f>
        <v/>
      </c>
      <c r="H20" s="100"/>
    </row>
    <row r="21" spans="1:8" ht="15" customHeight="1" x14ac:dyDescent="0.3">
      <c r="A21" s="264">
        <f t="shared" si="0"/>
        <v>16</v>
      </c>
      <c r="B21" s="101">
        <f>'جدول نتایج '!$BK$13</f>
        <v>0</v>
      </c>
      <c r="C21" s="101">
        <f>'جدول نتایج '!$BK$14</f>
        <v>0</v>
      </c>
      <c r="D21" s="101">
        <f>'جدول نتایج '!$BK$15</f>
        <v>0</v>
      </c>
      <c r="E21" s="97">
        <f>'جدول نتایج '!$BK$16</f>
        <v>0</v>
      </c>
      <c r="F21" s="102">
        <f>'جدول نتایج '!$BK$17</f>
        <v>0</v>
      </c>
      <c r="G21" s="97" t="str">
        <f>'جدول نتایج '!$BL$38</f>
        <v/>
      </c>
      <c r="H21" s="100"/>
    </row>
    <row r="22" spans="1:8" ht="15" customHeight="1" x14ac:dyDescent="0.3">
      <c r="A22" s="264">
        <f t="shared" si="0"/>
        <v>17</v>
      </c>
      <c r="B22" s="101">
        <f>'جدول نتایج '!$BO$13</f>
        <v>0</v>
      </c>
      <c r="C22" s="101">
        <f>'جدول نتایج '!$BO$14</f>
        <v>0</v>
      </c>
      <c r="D22" s="101">
        <f>'جدول نتایج '!$BO$15</f>
        <v>0</v>
      </c>
      <c r="E22" s="97">
        <f>'جدول نتایج '!$BO$16</f>
        <v>0</v>
      </c>
      <c r="F22" s="102">
        <f>'جدول نتایج '!$BO$17</f>
        <v>0</v>
      </c>
      <c r="G22" s="97" t="str">
        <f>'جدول نتایج '!$BP$38</f>
        <v/>
      </c>
      <c r="H22" s="100"/>
    </row>
    <row r="23" spans="1:8" ht="15" customHeight="1" x14ac:dyDescent="0.3">
      <c r="A23" s="264">
        <f t="shared" si="0"/>
        <v>18</v>
      </c>
      <c r="B23" s="101">
        <f>'جدول نتایج '!$BS$13</f>
        <v>0</v>
      </c>
      <c r="C23" s="101">
        <f>'جدول نتایج '!$BS$14</f>
        <v>0</v>
      </c>
      <c r="D23" s="101">
        <f>'جدول نتایج '!$BS$15</f>
        <v>0</v>
      </c>
      <c r="E23" s="97">
        <f>'جدول نتایج '!$BS$16</f>
        <v>0</v>
      </c>
      <c r="F23" s="102">
        <f>'جدول نتایج '!$BS$17</f>
        <v>0</v>
      </c>
      <c r="G23" s="97" t="str">
        <f>'جدول نتایج '!$BT$38</f>
        <v/>
      </c>
      <c r="H23" s="100"/>
    </row>
    <row r="24" spans="1:8" ht="15" customHeight="1" x14ac:dyDescent="0.3">
      <c r="A24" s="264">
        <f t="shared" si="0"/>
        <v>19</v>
      </c>
      <c r="B24" s="101">
        <f>'جدول نتایج '!$BW$13</f>
        <v>0</v>
      </c>
      <c r="C24" s="101">
        <f>'جدول نتایج '!$BW$14</f>
        <v>0</v>
      </c>
      <c r="D24" s="101">
        <f>'جدول نتایج '!$BW$15</f>
        <v>0</v>
      </c>
      <c r="E24" s="97">
        <f>'جدول نتایج '!$BW$16</f>
        <v>0</v>
      </c>
      <c r="F24" s="102">
        <f>'جدول نتایج '!$BW$17</f>
        <v>0</v>
      </c>
      <c r="G24" s="97" t="str">
        <f>'جدول نتایج '!$BX$38</f>
        <v/>
      </c>
      <c r="H24" s="100"/>
    </row>
    <row r="25" spans="1:8" ht="15" customHeight="1" x14ac:dyDescent="0.3">
      <c r="A25" s="264">
        <f t="shared" si="0"/>
        <v>20</v>
      </c>
      <c r="B25" s="101">
        <f>'جدول نتایج '!$CA$13</f>
        <v>0</v>
      </c>
      <c r="C25" s="101">
        <f>'جدول نتایج '!$CA$14</f>
        <v>0</v>
      </c>
      <c r="D25" s="101">
        <f>'جدول نتایج '!$CA$15</f>
        <v>0</v>
      </c>
      <c r="E25" s="97">
        <f>'جدول نتایج '!$CA$16</f>
        <v>0</v>
      </c>
      <c r="F25" s="102">
        <f>'جدول نتایج '!$CA$17</f>
        <v>0</v>
      </c>
      <c r="G25" s="97" t="str">
        <f>'جدول نتایج '!$CB$38</f>
        <v/>
      </c>
      <c r="H25" s="100"/>
    </row>
    <row r="26" spans="1:8" ht="15" customHeight="1" x14ac:dyDescent="0.3">
      <c r="A26" s="264">
        <f t="shared" si="0"/>
        <v>21</v>
      </c>
      <c r="B26" s="101">
        <f>'جدول نتایج '!$CE$13</f>
        <v>0</v>
      </c>
      <c r="C26" s="101">
        <f>'جدول نتایج '!$CE$14</f>
        <v>0</v>
      </c>
      <c r="D26" s="101">
        <f>'جدول نتایج '!$CE$15</f>
        <v>0</v>
      </c>
      <c r="E26" s="97">
        <f>'جدول نتایج '!$CE$16</f>
        <v>0</v>
      </c>
      <c r="F26" s="102">
        <f>'جدول نتایج '!$CE$17</f>
        <v>0</v>
      </c>
      <c r="G26" s="97" t="str">
        <f>'جدول نتایج '!$CF$38</f>
        <v/>
      </c>
      <c r="H26" s="100"/>
    </row>
    <row r="27" spans="1:8" ht="15" customHeight="1" x14ac:dyDescent="0.3">
      <c r="A27" s="264">
        <f t="shared" si="0"/>
        <v>22</v>
      </c>
      <c r="B27" s="101">
        <f>'جدول نتایج '!$CI$13</f>
        <v>0</v>
      </c>
      <c r="C27" s="101">
        <f>'جدول نتایج '!$CI$14</f>
        <v>0</v>
      </c>
      <c r="D27" s="101">
        <f>'جدول نتایج '!$CI$15</f>
        <v>0</v>
      </c>
      <c r="E27" s="97">
        <f>'جدول نتایج '!$CI$16</f>
        <v>0</v>
      </c>
      <c r="F27" s="102">
        <f>'جدول نتایج '!$CI$17</f>
        <v>0</v>
      </c>
      <c r="G27" s="97" t="str">
        <f>'جدول نتایج '!$CJ$38</f>
        <v/>
      </c>
      <c r="H27" s="100"/>
    </row>
    <row r="28" spans="1:8" ht="15" customHeight="1" x14ac:dyDescent="0.3">
      <c r="A28" s="264">
        <f t="shared" si="0"/>
        <v>23</v>
      </c>
      <c r="B28" s="101">
        <f>'جدول نتایج '!$CM$13</f>
        <v>0</v>
      </c>
      <c r="C28" s="101">
        <f>'جدول نتایج '!$CM$14</f>
        <v>0</v>
      </c>
      <c r="D28" s="101">
        <f>'جدول نتایج '!$CM$15</f>
        <v>0</v>
      </c>
      <c r="E28" s="97">
        <f>'جدول نتایج '!$CM$16</f>
        <v>0</v>
      </c>
      <c r="F28" s="102">
        <f>'جدول نتایج '!$CM$17</f>
        <v>0</v>
      </c>
      <c r="G28" s="97" t="str">
        <f>'جدول نتایج '!$CN$38</f>
        <v/>
      </c>
      <c r="H28" s="100"/>
    </row>
    <row r="29" spans="1:8" ht="15" customHeight="1" x14ac:dyDescent="0.3">
      <c r="A29" s="264">
        <f t="shared" si="0"/>
        <v>24</v>
      </c>
      <c r="B29" s="101">
        <f>'جدول نتایج '!$CQ$13</f>
        <v>0</v>
      </c>
      <c r="C29" s="101">
        <f>'جدول نتایج '!$CQ$14</f>
        <v>0</v>
      </c>
      <c r="D29" s="101">
        <f>'جدول نتایج '!$CQ$15</f>
        <v>0</v>
      </c>
      <c r="E29" s="97">
        <f>'جدول نتایج '!$CQ$16</f>
        <v>0</v>
      </c>
      <c r="F29" s="102">
        <f>'جدول نتایج '!$CQ$17</f>
        <v>0</v>
      </c>
      <c r="G29" s="97" t="str">
        <f>'جدول نتایج '!$CR$38</f>
        <v/>
      </c>
      <c r="H29" s="100"/>
    </row>
    <row r="30" spans="1:8" ht="15" customHeight="1" x14ac:dyDescent="0.3">
      <c r="A30" s="264">
        <f t="shared" si="0"/>
        <v>25</v>
      </c>
      <c r="B30" s="101">
        <f>'جدول نتایج '!$CU$13</f>
        <v>0</v>
      </c>
      <c r="C30" s="101">
        <f>'جدول نتایج '!$CU$14</f>
        <v>0</v>
      </c>
      <c r="D30" s="101">
        <f>'جدول نتایج '!$CU$15</f>
        <v>0</v>
      </c>
      <c r="E30" s="97">
        <f>'جدول نتایج '!$CU$16</f>
        <v>0</v>
      </c>
      <c r="F30" s="102">
        <f>'جدول نتایج '!$CU$17</f>
        <v>0</v>
      </c>
      <c r="G30" s="97" t="str">
        <f>'جدول نتایج '!$CV$38</f>
        <v/>
      </c>
      <c r="H30" s="100"/>
    </row>
    <row r="31" spans="1:8" ht="15" customHeight="1" x14ac:dyDescent="0.3">
      <c r="A31" s="264">
        <f t="shared" si="0"/>
        <v>26</v>
      </c>
      <c r="B31" s="101">
        <f>'جدول نتایج '!$CY$13</f>
        <v>0</v>
      </c>
      <c r="C31" s="101">
        <f>'جدول نتایج '!$CY$14</f>
        <v>0</v>
      </c>
      <c r="D31" s="101">
        <f>'جدول نتایج '!$CY$15</f>
        <v>0</v>
      </c>
      <c r="E31" s="97">
        <f>'جدول نتایج '!$CY$16</f>
        <v>0</v>
      </c>
      <c r="F31" s="102">
        <f>'جدول نتایج '!$CY$17</f>
        <v>0</v>
      </c>
      <c r="G31" s="97" t="str">
        <f>'جدول نتایج '!$CZ$38</f>
        <v/>
      </c>
      <c r="H31" s="100"/>
    </row>
    <row r="32" spans="1:8" ht="15" customHeight="1" x14ac:dyDescent="0.3">
      <c r="A32" s="264">
        <f t="shared" si="0"/>
        <v>27</v>
      </c>
      <c r="B32" s="101">
        <f>'جدول نتایج '!$DC$13</f>
        <v>0</v>
      </c>
      <c r="C32" s="101">
        <f>'جدول نتایج '!$DC$14</f>
        <v>0</v>
      </c>
      <c r="D32" s="101">
        <f>'جدول نتایج '!$DC$15</f>
        <v>0</v>
      </c>
      <c r="E32" s="97">
        <f>'جدول نتایج '!$DC$16</f>
        <v>0</v>
      </c>
      <c r="F32" s="102">
        <f>'جدول نتایج '!$DC$17</f>
        <v>0</v>
      </c>
      <c r="G32" s="97" t="str">
        <f>'جدول نتایج '!$DD$38</f>
        <v/>
      </c>
      <c r="H32" s="100"/>
    </row>
    <row r="33" spans="1:8" ht="15" customHeight="1" x14ac:dyDescent="0.3">
      <c r="A33" s="264">
        <f t="shared" si="0"/>
        <v>28</v>
      </c>
      <c r="B33" s="101">
        <f>'جدول نتایج '!$DG$13</f>
        <v>0</v>
      </c>
      <c r="C33" s="101">
        <f>'جدول نتایج '!$DG$14</f>
        <v>0</v>
      </c>
      <c r="D33" s="101">
        <f>'جدول نتایج '!$DG$15</f>
        <v>0</v>
      </c>
      <c r="E33" s="97">
        <f>'جدول نتایج '!$DG$16</f>
        <v>0</v>
      </c>
      <c r="F33" s="102">
        <f>'جدول نتایج '!$DG$17</f>
        <v>0</v>
      </c>
      <c r="G33" s="97" t="str">
        <f>'جدول نتایج '!$DH$38</f>
        <v/>
      </c>
      <c r="H33" s="100"/>
    </row>
    <row r="34" spans="1:8" ht="15" customHeight="1" x14ac:dyDescent="0.3">
      <c r="A34" s="264">
        <f t="shared" si="0"/>
        <v>29</v>
      </c>
      <c r="B34" s="101">
        <f>'جدول نتایج '!$DK$13</f>
        <v>0</v>
      </c>
      <c r="C34" s="101">
        <f>'جدول نتایج '!$DK$14</f>
        <v>0</v>
      </c>
      <c r="D34" s="101">
        <f>'جدول نتایج '!$DK$15</f>
        <v>0</v>
      </c>
      <c r="E34" s="97">
        <f>'جدول نتایج '!$DK$16</f>
        <v>0</v>
      </c>
      <c r="F34" s="102">
        <f>'جدول نتایج '!$DK$17</f>
        <v>0</v>
      </c>
      <c r="G34" s="97" t="str">
        <f>'جدول نتایج '!$DL$38</f>
        <v/>
      </c>
      <c r="H34" s="100"/>
    </row>
    <row r="35" spans="1:8" ht="15" customHeight="1" x14ac:dyDescent="0.3">
      <c r="A35" s="264">
        <f t="shared" si="0"/>
        <v>30</v>
      </c>
      <c r="B35" s="101">
        <f>'جدول نتایج '!$DO$13</f>
        <v>0</v>
      </c>
      <c r="C35" s="101">
        <f>'جدول نتایج '!$DO$14</f>
        <v>0</v>
      </c>
      <c r="D35" s="101">
        <f>'جدول نتایج '!$DO$15</f>
        <v>0</v>
      </c>
      <c r="E35" s="97">
        <f>'جدول نتایج '!$DO$16</f>
        <v>0</v>
      </c>
      <c r="F35" s="102">
        <f>'جدول نتایج '!$DO$17</f>
        <v>0</v>
      </c>
      <c r="G35" s="97" t="str">
        <f>'جدول نتایج '!$DP$38</f>
        <v/>
      </c>
      <c r="H35" s="100"/>
    </row>
    <row r="36" spans="1:8" ht="15" customHeight="1" x14ac:dyDescent="0.3">
      <c r="A36" s="264">
        <f t="shared" si="0"/>
        <v>31</v>
      </c>
      <c r="B36" s="101">
        <f>'جدول نتایج '!$DS$13</f>
        <v>0</v>
      </c>
      <c r="C36" s="101">
        <f>'جدول نتایج '!$DS$14</f>
        <v>0</v>
      </c>
      <c r="D36" s="101">
        <f>'جدول نتایج '!$DS$15</f>
        <v>0</v>
      </c>
      <c r="E36" s="97">
        <f>'جدول نتایج '!$DS$16</f>
        <v>0</v>
      </c>
      <c r="F36" s="102">
        <f>'جدول نتایج '!$DS$17</f>
        <v>0</v>
      </c>
      <c r="G36" s="97" t="str">
        <f>'جدول نتایج '!$DT$38</f>
        <v/>
      </c>
      <c r="H36" s="100"/>
    </row>
    <row r="37" spans="1:8" ht="15" customHeight="1" x14ac:dyDescent="0.3">
      <c r="A37" s="264">
        <f t="shared" si="0"/>
        <v>32</v>
      </c>
      <c r="B37" s="101">
        <f>'جدول نتایج '!$DW$13</f>
        <v>0</v>
      </c>
      <c r="C37" s="101">
        <f>'جدول نتایج '!$DW$14</f>
        <v>0</v>
      </c>
      <c r="D37" s="101">
        <f>'جدول نتایج '!$DW$15</f>
        <v>0</v>
      </c>
      <c r="E37" s="97">
        <f>'جدول نتایج '!$DW$16</f>
        <v>0</v>
      </c>
      <c r="F37" s="102">
        <f>'جدول نتایج '!$DW$17</f>
        <v>0</v>
      </c>
      <c r="G37" s="97" t="str">
        <f>'جدول نتایج '!$DX$38</f>
        <v/>
      </c>
      <c r="H37" s="100"/>
    </row>
    <row r="38" spans="1:8" ht="15" customHeight="1" x14ac:dyDescent="0.3">
      <c r="A38" s="264">
        <f t="shared" si="0"/>
        <v>33</v>
      </c>
      <c r="B38" s="101">
        <f>'جدول نتایج '!$EA$13</f>
        <v>0</v>
      </c>
      <c r="C38" s="101">
        <f>'جدول نتایج '!$EA$14</f>
        <v>0</v>
      </c>
      <c r="D38" s="101">
        <f>'جدول نتایج '!$EA$15</f>
        <v>0</v>
      </c>
      <c r="E38" s="97">
        <f>'جدول نتایج '!$EA$16</f>
        <v>0</v>
      </c>
      <c r="F38" s="102">
        <f>'جدول نتایج '!$EA$17</f>
        <v>0</v>
      </c>
      <c r="G38" s="97" t="str">
        <f>'جدول نتایج '!$EB$38</f>
        <v/>
      </c>
      <c r="H38" s="100"/>
    </row>
    <row r="39" spans="1:8" ht="15" customHeight="1" x14ac:dyDescent="0.3">
      <c r="A39" s="264">
        <f t="shared" si="0"/>
        <v>34</v>
      </c>
      <c r="B39" s="101">
        <f>'جدول نتایج '!$EE$13</f>
        <v>0</v>
      </c>
      <c r="C39" s="101">
        <f>'جدول نتایج '!$EE$14</f>
        <v>0</v>
      </c>
      <c r="D39" s="101">
        <f>'جدول نتایج '!$EE$15</f>
        <v>0</v>
      </c>
      <c r="E39" s="97">
        <f>'جدول نتایج '!$EE$16</f>
        <v>0</v>
      </c>
      <c r="F39" s="102">
        <f>'جدول نتایج '!$EE$17</f>
        <v>0</v>
      </c>
      <c r="G39" s="97" t="str">
        <f>'جدول نتایج '!$EF$38</f>
        <v/>
      </c>
      <c r="H39" s="100"/>
    </row>
    <row r="40" spans="1:8" ht="15" customHeight="1" x14ac:dyDescent="0.3">
      <c r="A40" s="264">
        <f t="shared" si="0"/>
        <v>35</v>
      </c>
      <c r="B40" s="101">
        <f>'جدول نتایج '!$EI$13</f>
        <v>0</v>
      </c>
      <c r="C40" s="101">
        <f>'جدول نتایج '!$EI$14</f>
        <v>0</v>
      </c>
      <c r="D40" s="101">
        <f>'جدول نتایج '!$EI$15</f>
        <v>0</v>
      </c>
      <c r="E40" s="97">
        <f>'جدول نتایج '!$EI$16</f>
        <v>0</v>
      </c>
      <c r="F40" s="102">
        <f>'جدول نتایج '!$EI$17</f>
        <v>0</v>
      </c>
      <c r="G40" s="97" t="str">
        <f>'جدول نتایج '!$EJ$38</f>
        <v/>
      </c>
      <c r="H40" s="100"/>
    </row>
    <row r="41" spans="1:8" ht="15" customHeight="1" x14ac:dyDescent="0.3">
      <c r="A41" s="264">
        <f t="shared" si="0"/>
        <v>36</v>
      </c>
      <c r="B41" s="101">
        <f>'جدول نتایج '!$EM$13</f>
        <v>0</v>
      </c>
      <c r="C41" s="101">
        <f>'جدول نتایج '!$EM$14</f>
        <v>0</v>
      </c>
      <c r="D41" s="101">
        <f>'جدول نتایج '!$EM$15</f>
        <v>0</v>
      </c>
      <c r="E41" s="97">
        <f>'جدول نتایج '!$EM$16</f>
        <v>0</v>
      </c>
      <c r="F41" s="102">
        <f>'جدول نتایج '!$EM$17</f>
        <v>0</v>
      </c>
      <c r="G41" s="97" t="str">
        <f>'جدول نتایج '!$EN$38</f>
        <v/>
      </c>
      <c r="H41" s="100"/>
    </row>
    <row r="42" spans="1:8" ht="15" customHeight="1" x14ac:dyDescent="0.3">
      <c r="A42" s="264">
        <f t="shared" si="0"/>
        <v>37</v>
      </c>
      <c r="B42" s="101">
        <f>'جدول نتایج '!$EQ$13</f>
        <v>0</v>
      </c>
      <c r="C42" s="101">
        <f>'جدول نتایج '!$EQ$14</f>
        <v>0</v>
      </c>
      <c r="D42" s="101">
        <f>'جدول نتایج '!$EQ$15</f>
        <v>0</v>
      </c>
      <c r="E42" s="97">
        <f>'جدول نتایج '!$EQ$16</f>
        <v>0</v>
      </c>
      <c r="F42" s="102">
        <f>'جدول نتایج '!$EQ$17</f>
        <v>0</v>
      </c>
      <c r="G42" s="97" t="str">
        <f>'جدول نتایج '!$ER$38</f>
        <v/>
      </c>
      <c r="H42" s="100"/>
    </row>
    <row r="43" spans="1:8" ht="15" customHeight="1" x14ac:dyDescent="0.3">
      <c r="A43" s="264">
        <f t="shared" si="0"/>
        <v>38</v>
      </c>
      <c r="B43" s="101">
        <f>'جدول نتایج '!$EU$13</f>
        <v>0</v>
      </c>
      <c r="C43" s="101">
        <f>'جدول نتایج '!$EU$14</f>
        <v>0</v>
      </c>
      <c r="D43" s="101">
        <f>'جدول نتایج '!$EU$15</f>
        <v>0</v>
      </c>
      <c r="E43" s="97">
        <f>'جدول نتایج '!$EU$16</f>
        <v>0</v>
      </c>
      <c r="F43" s="102">
        <f>'جدول نتایج '!$EU$17</f>
        <v>0</v>
      </c>
      <c r="G43" s="97" t="str">
        <f>'جدول نتایج '!$EV$38</f>
        <v/>
      </c>
      <c r="H43" s="100"/>
    </row>
    <row r="44" spans="1:8" ht="15" customHeight="1" x14ac:dyDescent="0.3">
      <c r="A44" s="264">
        <f t="shared" si="0"/>
        <v>39</v>
      </c>
      <c r="B44" s="101">
        <f>'جدول نتایج '!$EY$13</f>
        <v>0</v>
      </c>
      <c r="C44" s="101">
        <f>'جدول نتایج '!$EY$14</f>
        <v>0</v>
      </c>
      <c r="D44" s="101">
        <f>'جدول نتایج '!$EY$15</f>
        <v>0</v>
      </c>
      <c r="E44" s="97">
        <f>'جدول نتایج '!$EY$16</f>
        <v>0</v>
      </c>
      <c r="F44" s="102">
        <f>'جدول نتایج '!$EY$17</f>
        <v>0</v>
      </c>
      <c r="G44" s="97" t="str">
        <f>'جدول نتایج '!$EZ$38</f>
        <v/>
      </c>
      <c r="H44" s="100"/>
    </row>
    <row r="45" spans="1:8" ht="15" customHeight="1" x14ac:dyDescent="0.3">
      <c r="A45" s="264">
        <f t="shared" si="0"/>
        <v>40</v>
      </c>
      <c r="B45" s="101">
        <f>'جدول نتایج '!$FC$13</f>
        <v>0</v>
      </c>
      <c r="C45" s="101">
        <f>'جدول نتایج '!$FC$14</f>
        <v>0</v>
      </c>
      <c r="D45" s="101">
        <f>'جدول نتایج '!$FC$15</f>
        <v>0</v>
      </c>
      <c r="E45" s="97">
        <f>'جدول نتایج '!$FC$16</f>
        <v>0</v>
      </c>
      <c r="F45" s="102">
        <f>'جدول نتایج '!$FC$17</f>
        <v>0</v>
      </c>
      <c r="G45" s="97" t="str">
        <f>'جدول نتایج '!$FD$38</f>
        <v/>
      </c>
      <c r="H45" s="100"/>
    </row>
    <row r="46" spans="1:8" ht="15" customHeight="1" x14ac:dyDescent="0.3">
      <c r="A46" s="264">
        <f t="shared" si="0"/>
        <v>41</v>
      </c>
      <c r="B46" s="101">
        <f>'جدول نتایج '!$FG$13</f>
        <v>0</v>
      </c>
      <c r="C46" s="101">
        <f>'جدول نتایج '!$FG$14</f>
        <v>0</v>
      </c>
      <c r="D46" s="101">
        <f>'جدول نتایج '!$FG$15</f>
        <v>0</v>
      </c>
      <c r="E46" s="97">
        <f>'جدول نتایج '!$FG$16</f>
        <v>0</v>
      </c>
      <c r="F46" s="102">
        <f>'جدول نتایج '!$FG$17</f>
        <v>0</v>
      </c>
      <c r="G46" s="97" t="str">
        <f>'جدول نتایج '!$FH$38</f>
        <v/>
      </c>
      <c r="H46" s="100"/>
    </row>
    <row r="47" spans="1:8" ht="15" customHeight="1" x14ac:dyDescent="0.3">
      <c r="A47" s="264">
        <f t="shared" si="0"/>
        <v>42</v>
      </c>
      <c r="B47" s="101">
        <f>'جدول نتایج '!$FK$13</f>
        <v>0</v>
      </c>
      <c r="C47" s="101">
        <f>'جدول نتایج '!$FK$14</f>
        <v>0</v>
      </c>
      <c r="D47" s="101">
        <f>'جدول نتایج '!$FK$15</f>
        <v>0</v>
      </c>
      <c r="E47" s="97">
        <f>'جدول نتایج '!$FK$16</f>
        <v>0</v>
      </c>
      <c r="F47" s="102">
        <f>'جدول نتایج '!$FK$17</f>
        <v>0</v>
      </c>
      <c r="G47" s="97" t="str">
        <f>'جدول نتایج '!$FL$38</f>
        <v/>
      </c>
      <c r="H47" s="100"/>
    </row>
    <row r="48" spans="1:8" ht="15" customHeight="1" x14ac:dyDescent="0.3">
      <c r="A48" s="264">
        <f t="shared" si="0"/>
        <v>43</v>
      </c>
      <c r="B48" s="101">
        <f>'جدول نتایج '!$FO$13</f>
        <v>0</v>
      </c>
      <c r="C48" s="101">
        <f>'جدول نتایج '!$FO$14</f>
        <v>0</v>
      </c>
      <c r="D48" s="101">
        <f>'جدول نتایج '!$FO$15</f>
        <v>0</v>
      </c>
      <c r="E48" s="97">
        <f>'جدول نتایج '!$FO$16</f>
        <v>0</v>
      </c>
      <c r="F48" s="102">
        <f>'جدول نتایج '!$FO$17</f>
        <v>0</v>
      </c>
      <c r="G48" s="97" t="str">
        <f>'جدول نتایج '!$FP$38</f>
        <v/>
      </c>
      <c r="H48" s="100"/>
    </row>
    <row r="49" spans="1:8" ht="15" customHeight="1" x14ac:dyDescent="0.3">
      <c r="A49" s="264">
        <f t="shared" si="0"/>
        <v>44</v>
      </c>
      <c r="B49" s="101">
        <f>'جدول نتایج '!$FS$13</f>
        <v>0</v>
      </c>
      <c r="C49" s="101">
        <f>'جدول نتایج '!$FS$14</f>
        <v>0</v>
      </c>
      <c r="D49" s="101">
        <f>'جدول نتایج '!$FS$15</f>
        <v>0</v>
      </c>
      <c r="E49" s="97">
        <f>'جدول نتایج '!$FS$16</f>
        <v>0</v>
      </c>
      <c r="F49" s="102">
        <f>'جدول نتایج '!$FS$17</f>
        <v>0</v>
      </c>
      <c r="G49" s="97" t="str">
        <f>'جدول نتایج '!$FT$38</f>
        <v/>
      </c>
      <c r="H49" s="100"/>
    </row>
    <row r="50" spans="1:8" ht="15" customHeight="1" x14ac:dyDescent="0.3">
      <c r="A50" s="264">
        <f t="shared" si="0"/>
        <v>45</v>
      </c>
      <c r="B50" s="101">
        <f>'جدول نتایج '!$FW$13</f>
        <v>0</v>
      </c>
      <c r="C50" s="101">
        <f>'جدول نتایج '!$FW$14</f>
        <v>0</v>
      </c>
      <c r="D50" s="101">
        <f>'جدول نتایج '!$FW$15</f>
        <v>0</v>
      </c>
      <c r="E50" s="97">
        <f>'جدول نتایج '!$FW$16</f>
        <v>0</v>
      </c>
      <c r="F50" s="102">
        <f>'جدول نتایج '!$FW$17</f>
        <v>0</v>
      </c>
      <c r="G50" s="97" t="str">
        <f>'جدول نتایج '!$FX$38</f>
        <v/>
      </c>
      <c r="H50" s="100"/>
    </row>
    <row r="51" spans="1:8" ht="15" customHeight="1" x14ac:dyDescent="0.3">
      <c r="A51" s="264">
        <f t="shared" si="0"/>
        <v>46</v>
      </c>
      <c r="B51" s="101">
        <f>'جدول نتایج '!$GA$13</f>
        <v>0</v>
      </c>
      <c r="C51" s="101">
        <f>'جدول نتایج '!$GA$14</f>
        <v>0</v>
      </c>
      <c r="D51" s="101">
        <f>'جدول نتایج '!$GA$15</f>
        <v>0</v>
      </c>
      <c r="E51" s="97">
        <f>'جدول نتایج '!$GA$16</f>
        <v>0</v>
      </c>
      <c r="F51" s="102">
        <f>'جدول نتایج '!$GA$17</f>
        <v>0</v>
      </c>
      <c r="G51" s="97" t="str">
        <f>'جدول نتایج '!$GB$38</f>
        <v/>
      </c>
      <c r="H51" s="100"/>
    </row>
    <row r="52" spans="1:8" ht="15" customHeight="1" x14ac:dyDescent="0.3">
      <c r="A52" s="264">
        <f t="shared" si="0"/>
        <v>47</v>
      </c>
      <c r="B52" s="101">
        <f>'جدول نتایج '!$GE$13</f>
        <v>0</v>
      </c>
      <c r="C52" s="101">
        <f>'جدول نتایج '!$GE$14</f>
        <v>0</v>
      </c>
      <c r="D52" s="101">
        <f>'جدول نتایج '!$GE$15</f>
        <v>0</v>
      </c>
      <c r="E52" s="97">
        <f>'جدول نتایج '!$GE$16</f>
        <v>0</v>
      </c>
      <c r="F52" s="102">
        <f>'جدول نتایج '!$GE$17</f>
        <v>0</v>
      </c>
      <c r="G52" s="97" t="str">
        <f>'جدول نتایج '!$GF$38</f>
        <v/>
      </c>
      <c r="H52" s="100"/>
    </row>
    <row r="53" spans="1:8" ht="15" customHeight="1" x14ac:dyDescent="0.3">
      <c r="A53" s="264">
        <f t="shared" si="0"/>
        <v>48</v>
      </c>
      <c r="B53" s="101">
        <f>'جدول نتایج '!$GI$13</f>
        <v>0</v>
      </c>
      <c r="C53" s="101">
        <f>'جدول نتایج '!$GI$14</f>
        <v>0</v>
      </c>
      <c r="D53" s="101">
        <f>'جدول نتایج '!$GI$15</f>
        <v>0</v>
      </c>
      <c r="E53" s="97">
        <f>'جدول نتایج '!$GI$16</f>
        <v>0</v>
      </c>
      <c r="F53" s="102">
        <f>'جدول نتایج '!$GI$17</f>
        <v>0</v>
      </c>
      <c r="G53" s="97" t="str">
        <f>'جدول نتایج '!$GJ$38</f>
        <v/>
      </c>
      <c r="H53" s="100"/>
    </row>
    <row r="54" spans="1:8" ht="15" customHeight="1" x14ac:dyDescent="0.3">
      <c r="A54" s="264">
        <f t="shared" si="0"/>
        <v>49</v>
      </c>
      <c r="B54" s="101">
        <f>'جدول نتایج '!$GM$13</f>
        <v>0</v>
      </c>
      <c r="C54" s="101">
        <f>'جدول نتایج '!$GM$14</f>
        <v>0</v>
      </c>
      <c r="D54" s="101">
        <f>'جدول نتایج '!$GM$15</f>
        <v>0</v>
      </c>
      <c r="E54" s="97">
        <f>'جدول نتایج '!$GM$16</f>
        <v>0</v>
      </c>
      <c r="F54" s="102">
        <f>'جدول نتایج '!$GM$17</f>
        <v>0</v>
      </c>
      <c r="G54" s="97" t="str">
        <f>'جدول نتایج '!$GN$38</f>
        <v/>
      </c>
      <c r="H54" s="100"/>
    </row>
    <row r="55" spans="1:8" ht="15" customHeight="1" x14ac:dyDescent="0.3">
      <c r="A55" s="264">
        <f t="shared" si="0"/>
        <v>50</v>
      </c>
      <c r="B55" s="101">
        <f>'جدول نتایج '!$GQ$13</f>
        <v>0</v>
      </c>
      <c r="C55" s="101">
        <f>'جدول نتایج '!$GQ$14</f>
        <v>0</v>
      </c>
      <c r="D55" s="101">
        <f>'جدول نتایج '!$GQ$15</f>
        <v>0</v>
      </c>
      <c r="E55" s="97">
        <f>'جدول نتایج '!$GQ$16</f>
        <v>0</v>
      </c>
      <c r="F55" s="102">
        <f>'جدول نتایج '!$GQ$17</f>
        <v>0</v>
      </c>
      <c r="G55" s="97" t="str">
        <f>'جدول نتایج '!$GR$38</f>
        <v/>
      </c>
      <c r="H55" s="100"/>
    </row>
    <row r="56" spans="1:8" ht="15" customHeight="1" x14ac:dyDescent="0.3">
      <c r="A56" s="264">
        <f t="shared" si="0"/>
        <v>51</v>
      </c>
      <c r="B56" s="101">
        <f>'جدول نتایج '!$GU$13</f>
        <v>0</v>
      </c>
      <c r="C56" s="101">
        <f>'جدول نتایج '!$GU$14</f>
        <v>0</v>
      </c>
      <c r="D56" s="101">
        <f>'جدول نتایج '!$GU$15</f>
        <v>0</v>
      </c>
      <c r="E56" s="97">
        <f>'جدول نتایج '!$GU$16</f>
        <v>0</v>
      </c>
      <c r="F56" s="102">
        <f>'جدول نتایج '!$GU$17</f>
        <v>0</v>
      </c>
      <c r="G56" s="97" t="str">
        <f>'جدول نتایج '!$KR$38</f>
        <v/>
      </c>
      <c r="H56" s="100"/>
    </row>
    <row r="57" spans="1:8" ht="15" customHeight="1" x14ac:dyDescent="0.3">
      <c r="A57" s="264">
        <f t="shared" si="0"/>
        <v>52</v>
      </c>
      <c r="B57" s="101">
        <f>'جدول نتایج '!$GY$13</f>
        <v>0</v>
      </c>
      <c r="C57" s="101">
        <f>'جدول نتایج '!$GY$14</f>
        <v>0</v>
      </c>
      <c r="D57" s="101">
        <f>'جدول نتایج '!$GY$15</f>
        <v>0</v>
      </c>
      <c r="E57" s="97">
        <f>'جدول نتایج '!$GY$16</f>
        <v>0</v>
      </c>
      <c r="F57" s="102">
        <f>'جدول نتایج '!$GY$17</f>
        <v>0</v>
      </c>
      <c r="G57" s="97" t="str">
        <f>'جدول نتایج '!$KV$38</f>
        <v/>
      </c>
      <c r="H57" s="100"/>
    </row>
    <row r="58" spans="1:8" ht="15" customHeight="1" x14ac:dyDescent="0.3">
      <c r="A58" s="264">
        <f t="shared" si="0"/>
        <v>53</v>
      </c>
      <c r="B58" s="101">
        <f>'جدول نتایج '!$HC$13</f>
        <v>0</v>
      </c>
      <c r="C58" s="101">
        <f>'جدول نتایج '!$HC$14</f>
        <v>0</v>
      </c>
      <c r="D58" s="101">
        <f>'جدول نتایج '!$HC$15</f>
        <v>0</v>
      </c>
      <c r="E58" s="97">
        <f>'جدول نتایج '!$HC$16</f>
        <v>0</v>
      </c>
      <c r="F58" s="102">
        <f>'جدول نتایج '!$HC$17</f>
        <v>0</v>
      </c>
      <c r="G58" s="97" t="str">
        <f>'جدول نتایج '!$KZ$38</f>
        <v/>
      </c>
      <c r="H58" s="100"/>
    </row>
    <row r="59" spans="1:8" ht="15" customHeight="1" x14ac:dyDescent="0.3">
      <c r="A59" s="264">
        <f t="shared" si="0"/>
        <v>54</v>
      </c>
      <c r="B59" s="101">
        <f>'جدول نتایج '!$HG$13</f>
        <v>0</v>
      </c>
      <c r="C59" s="101">
        <f>'جدول نتایج '!$HG$14</f>
        <v>0</v>
      </c>
      <c r="D59" s="101">
        <f>'جدول نتایج '!$HG$15</f>
        <v>0</v>
      </c>
      <c r="E59" s="97">
        <f>'جدول نتایج '!$HG$16</f>
        <v>0</v>
      </c>
      <c r="F59" s="102">
        <f>'جدول نتایج '!$HG$17</f>
        <v>0</v>
      </c>
      <c r="G59" s="97" t="str">
        <f>'جدول نتایج '!$LD$38</f>
        <v/>
      </c>
      <c r="H59" s="100"/>
    </row>
    <row r="60" spans="1:8" ht="15" customHeight="1" x14ac:dyDescent="0.3">
      <c r="A60" s="264">
        <f t="shared" si="0"/>
        <v>55</v>
      </c>
      <c r="B60" s="101">
        <f>'جدول نتایج '!$HK$13</f>
        <v>0</v>
      </c>
      <c r="C60" s="101">
        <f>'جدول نتایج '!$HK$14</f>
        <v>0</v>
      </c>
      <c r="D60" s="101">
        <f>'جدول نتایج '!$HK$15</f>
        <v>0</v>
      </c>
      <c r="E60" s="97">
        <f>'جدول نتایج '!$HK$16</f>
        <v>0</v>
      </c>
      <c r="F60" s="102">
        <f>'جدول نتایج '!$HK$17</f>
        <v>0</v>
      </c>
      <c r="G60" s="97" t="str">
        <f>'جدول نتایج '!$LH$38</f>
        <v/>
      </c>
      <c r="H60" s="100"/>
    </row>
    <row r="61" spans="1:8" ht="15" customHeight="1" x14ac:dyDescent="0.3">
      <c r="A61" s="264">
        <f t="shared" si="0"/>
        <v>56</v>
      </c>
      <c r="B61" s="101">
        <f>'جدول نتایج '!$HO$13</f>
        <v>0</v>
      </c>
      <c r="C61" s="101">
        <f>'جدول نتایج '!$HO$14</f>
        <v>0</v>
      </c>
      <c r="D61" s="101">
        <f>'جدول نتایج '!$HO$15</f>
        <v>0</v>
      </c>
      <c r="E61" s="97">
        <f>'جدول نتایج '!$HO$16</f>
        <v>0</v>
      </c>
      <c r="F61" s="102">
        <f>'جدول نتایج '!$HO$17</f>
        <v>0</v>
      </c>
      <c r="G61" s="97" t="str">
        <f>'جدول نتایج '!$LL$38</f>
        <v/>
      </c>
      <c r="H61" s="100"/>
    </row>
    <row r="62" spans="1:8" ht="15" customHeight="1" x14ac:dyDescent="0.3">
      <c r="A62" s="264">
        <f t="shared" si="0"/>
        <v>57</v>
      </c>
      <c r="B62" s="101">
        <f>'جدول نتایج '!$HS$13</f>
        <v>0</v>
      </c>
      <c r="C62" s="101">
        <f>'جدول نتایج '!$HS$14</f>
        <v>0</v>
      </c>
      <c r="D62" s="101">
        <f>'جدول نتایج '!$HS$15</f>
        <v>0</v>
      </c>
      <c r="E62" s="97">
        <f>'جدول نتایج '!$HS$16</f>
        <v>0</v>
      </c>
      <c r="F62" s="102">
        <f>'جدول نتایج '!$HS$17</f>
        <v>0</v>
      </c>
      <c r="G62" s="97" t="str">
        <f>'جدول نتایج '!$LP$38</f>
        <v/>
      </c>
      <c r="H62" s="100"/>
    </row>
    <row r="63" spans="1:8" ht="15" customHeight="1" x14ac:dyDescent="0.3">
      <c r="A63" s="264">
        <f t="shared" si="0"/>
        <v>58</v>
      </c>
      <c r="B63" s="101">
        <f>'جدول نتایج '!$HW$13</f>
        <v>0</v>
      </c>
      <c r="C63" s="101">
        <f>'جدول نتایج '!$HW$14</f>
        <v>0</v>
      </c>
      <c r="D63" s="101">
        <f>'جدول نتایج '!$HW$15</f>
        <v>0</v>
      </c>
      <c r="E63" s="97">
        <f>'جدول نتایج '!$HW$16</f>
        <v>0</v>
      </c>
      <c r="F63" s="102">
        <f>'جدول نتایج '!$HW$17</f>
        <v>0</v>
      </c>
      <c r="G63" s="97" t="str">
        <f>'جدول نتایج '!$LT$38</f>
        <v/>
      </c>
      <c r="H63" s="100"/>
    </row>
    <row r="64" spans="1:8" ht="15" customHeight="1" x14ac:dyDescent="0.3">
      <c r="A64" s="264">
        <f t="shared" si="0"/>
        <v>59</v>
      </c>
      <c r="B64" s="101">
        <f>'جدول نتایج '!$IA$13</f>
        <v>0</v>
      </c>
      <c r="C64" s="101">
        <f>'جدول نتایج '!$IA$14</f>
        <v>0</v>
      </c>
      <c r="D64" s="101">
        <f>'جدول نتایج '!$IA$15</f>
        <v>0</v>
      </c>
      <c r="E64" s="97">
        <f>'جدول نتایج '!$IA$16</f>
        <v>0</v>
      </c>
      <c r="F64" s="102">
        <f>'جدول نتایج '!$IA$17</f>
        <v>0</v>
      </c>
      <c r="G64" s="97" t="str">
        <f>'جدول نتایج '!$LX$38</f>
        <v/>
      </c>
      <c r="H64" s="100"/>
    </row>
    <row r="65" spans="1:8" ht="15" customHeight="1" x14ac:dyDescent="0.3">
      <c r="A65" s="264">
        <f t="shared" si="0"/>
        <v>60</v>
      </c>
      <c r="B65" s="101">
        <f>'جدول نتایج '!$IE$13</f>
        <v>0</v>
      </c>
      <c r="C65" s="101">
        <f>'جدول نتایج '!$IE$14</f>
        <v>0</v>
      </c>
      <c r="D65" s="101">
        <f>'جدول نتایج '!$IE$15</f>
        <v>0</v>
      </c>
      <c r="E65" s="97">
        <f>'جدول نتایج '!$IE$16</f>
        <v>0</v>
      </c>
      <c r="F65" s="102">
        <f>'جدول نتایج '!$IE$17</f>
        <v>0</v>
      </c>
      <c r="G65" s="97" t="str">
        <f>'جدول نتایج '!$MB$38</f>
        <v/>
      </c>
      <c r="H65" s="100"/>
    </row>
    <row r="66" spans="1:8" ht="15" customHeight="1" x14ac:dyDescent="0.3">
      <c r="A66" s="264">
        <f t="shared" si="0"/>
        <v>61</v>
      </c>
      <c r="B66" s="101">
        <f>'جدول نتایج '!$II$13</f>
        <v>0</v>
      </c>
      <c r="C66" s="101">
        <f>'جدول نتایج '!$II$14</f>
        <v>0</v>
      </c>
      <c r="D66" s="101">
        <f>'جدول نتایج '!$II$15</f>
        <v>0</v>
      </c>
      <c r="E66" s="97">
        <f>'جدول نتایج '!$II$16</f>
        <v>0</v>
      </c>
      <c r="F66" s="102">
        <f>'جدول نتایج '!$II$17</f>
        <v>0</v>
      </c>
      <c r="G66" s="97" t="str">
        <f>'جدول نتایج '!$MF$38</f>
        <v/>
      </c>
      <c r="H66" s="100"/>
    </row>
    <row r="67" spans="1:8" ht="15" customHeight="1" x14ac:dyDescent="0.3">
      <c r="A67" s="264">
        <f t="shared" si="0"/>
        <v>62</v>
      </c>
      <c r="B67" s="101">
        <f>'جدول نتایج '!$IM$13</f>
        <v>0</v>
      </c>
      <c r="C67" s="101">
        <f>'جدول نتایج '!$IM$14</f>
        <v>0</v>
      </c>
      <c r="D67" s="101">
        <f>'جدول نتایج '!$IM$15</f>
        <v>0</v>
      </c>
      <c r="E67" s="97">
        <f>'جدول نتایج '!$IM$16</f>
        <v>0</v>
      </c>
      <c r="F67" s="102">
        <f>'جدول نتایج '!$IM$17</f>
        <v>0</v>
      </c>
      <c r="G67" s="97" t="str">
        <f>'جدول نتایج '!$MJ$38</f>
        <v/>
      </c>
      <c r="H67" s="100"/>
    </row>
    <row r="68" spans="1:8" ht="15" customHeight="1" x14ac:dyDescent="0.3">
      <c r="A68" s="264">
        <f t="shared" si="0"/>
        <v>63</v>
      </c>
      <c r="B68" s="101">
        <f>'جدول نتایج '!$IQ$13</f>
        <v>0</v>
      </c>
      <c r="C68" s="101">
        <f>'جدول نتایج '!$IQ$14</f>
        <v>0</v>
      </c>
      <c r="D68" s="101">
        <f>'جدول نتایج '!$IQ$15</f>
        <v>0</v>
      </c>
      <c r="E68" s="97">
        <f>'جدول نتایج '!$IQ$16</f>
        <v>0</v>
      </c>
      <c r="F68" s="102">
        <f>'جدول نتایج '!$IQ$17</f>
        <v>0</v>
      </c>
      <c r="G68" s="97" t="str">
        <f>'جدول نتایج '!$MN$38</f>
        <v/>
      </c>
      <c r="H68" s="100"/>
    </row>
    <row r="69" spans="1:8" ht="15" customHeight="1" x14ac:dyDescent="0.3">
      <c r="A69" s="264">
        <f t="shared" si="0"/>
        <v>64</v>
      </c>
      <c r="B69" s="101">
        <f>'جدول نتایج '!$IU$13</f>
        <v>0</v>
      </c>
      <c r="C69" s="101">
        <f>'جدول نتایج '!$IU$14</f>
        <v>0</v>
      </c>
      <c r="D69" s="101">
        <f>'جدول نتایج '!$IU$15</f>
        <v>0</v>
      </c>
      <c r="E69" s="97">
        <f>'جدول نتایج '!$IU$16</f>
        <v>0</v>
      </c>
      <c r="F69" s="102">
        <f>'جدول نتایج '!$IU$17</f>
        <v>0</v>
      </c>
      <c r="G69" s="97" t="str">
        <f>'جدول نتایج '!$MR$38</f>
        <v/>
      </c>
      <c r="H69" s="100"/>
    </row>
    <row r="70" spans="1:8" ht="15" customHeight="1" x14ac:dyDescent="0.3">
      <c r="A70" s="264">
        <f t="shared" si="0"/>
        <v>65</v>
      </c>
      <c r="B70" s="101">
        <f>'جدول نتایج '!$IY$13</f>
        <v>0</v>
      </c>
      <c r="C70" s="101">
        <f>'جدول نتایج '!$IY$14</f>
        <v>0</v>
      </c>
      <c r="D70" s="101">
        <f>'جدول نتایج '!$IY$15</f>
        <v>0</v>
      </c>
      <c r="E70" s="97">
        <f>'جدول نتایج '!$IY$16</f>
        <v>0</v>
      </c>
      <c r="F70" s="102">
        <f>'جدول نتایج '!$IY$17</f>
        <v>0</v>
      </c>
      <c r="G70" s="97" t="str">
        <f>'جدول نتایج '!$MV$38</f>
        <v/>
      </c>
      <c r="H70" s="100"/>
    </row>
    <row r="71" spans="1:8" ht="15" customHeight="1" x14ac:dyDescent="0.3">
      <c r="A71" s="264">
        <f t="shared" ref="A71:A103" si="1">ROW()-5</f>
        <v>66</v>
      </c>
      <c r="B71" s="101">
        <f>'جدول نتایج '!$JC$13</f>
        <v>0</v>
      </c>
      <c r="C71" s="101">
        <f>'جدول نتایج '!$JC$14</f>
        <v>0</v>
      </c>
      <c r="D71" s="101">
        <f>'جدول نتایج '!$JC$15</f>
        <v>0</v>
      </c>
      <c r="E71" s="97">
        <f>'جدول نتایج '!$JC$16</f>
        <v>0</v>
      </c>
      <c r="F71" s="102">
        <f>'جدول نتایج '!$JC$17</f>
        <v>0</v>
      </c>
      <c r="G71" s="97" t="str">
        <f>'جدول نتایج '!$MZ$38</f>
        <v/>
      </c>
      <c r="H71" s="100"/>
    </row>
    <row r="72" spans="1:8" ht="15" customHeight="1" x14ac:dyDescent="0.3">
      <c r="A72" s="264">
        <f t="shared" si="1"/>
        <v>67</v>
      </c>
      <c r="B72" s="101">
        <f>'جدول نتایج '!$JG$13</f>
        <v>0</v>
      </c>
      <c r="C72" s="101">
        <f>'جدول نتایج '!$JG$14</f>
        <v>0</v>
      </c>
      <c r="D72" s="101">
        <f>'جدول نتایج '!$JG$15</f>
        <v>0</v>
      </c>
      <c r="E72" s="97">
        <f>'جدول نتایج '!$JG$16</f>
        <v>0</v>
      </c>
      <c r="F72" s="102">
        <f>'جدول نتایج '!$JG$17</f>
        <v>0</v>
      </c>
      <c r="G72" s="97" t="str">
        <f>'جدول نتایج '!$ND$38</f>
        <v/>
      </c>
      <c r="H72" s="100"/>
    </row>
    <row r="73" spans="1:8" ht="15" customHeight="1" x14ac:dyDescent="0.3">
      <c r="A73" s="264">
        <f t="shared" si="1"/>
        <v>68</v>
      </c>
      <c r="B73" s="101">
        <f>'جدول نتایج '!$JK$13</f>
        <v>0</v>
      </c>
      <c r="C73" s="101">
        <f>'جدول نتایج '!$JK$14</f>
        <v>0</v>
      </c>
      <c r="D73" s="101">
        <f>'جدول نتایج '!$JK$15</f>
        <v>0</v>
      </c>
      <c r="E73" s="97">
        <f>'جدول نتایج '!$JK$16</f>
        <v>0</v>
      </c>
      <c r="F73" s="102">
        <f>'جدول نتایج '!$JK$17</f>
        <v>0</v>
      </c>
      <c r="G73" s="97" t="str">
        <f>'جدول نتایج '!$NH$38</f>
        <v/>
      </c>
      <c r="H73" s="100"/>
    </row>
    <row r="74" spans="1:8" ht="15" customHeight="1" x14ac:dyDescent="0.3">
      <c r="A74" s="264">
        <f t="shared" si="1"/>
        <v>69</v>
      </c>
      <c r="B74" s="101">
        <f>'جدول نتایج '!$JO$13</f>
        <v>0</v>
      </c>
      <c r="C74" s="101">
        <f>'جدول نتایج '!$JO$14</f>
        <v>0</v>
      </c>
      <c r="D74" s="101">
        <f>'جدول نتایج '!$JO$15</f>
        <v>0</v>
      </c>
      <c r="E74" s="97">
        <f>'جدول نتایج '!$JO$16</f>
        <v>0</v>
      </c>
      <c r="F74" s="102">
        <f>'جدول نتایج '!$JO$17</f>
        <v>0</v>
      </c>
      <c r="G74" s="97" t="str">
        <f>'جدول نتایج '!$NL$38</f>
        <v/>
      </c>
      <c r="H74" s="100"/>
    </row>
    <row r="75" spans="1:8" ht="15" customHeight="1" x14ac:dyDescent="0.3">
      <c r="A75" s="264">
        <f t="shared" si="1"/>
        <v>70</v>
      </c>
      <c r="B75" s="101">
        <f>'جدول نتایج '!$JS$13</f>
        <v>0</v>
      </c>
      <c r="C75" s="101">
        <f>'جدول نتایج '!$JS$14</f>
        <v>0</v>
      </c>
      <c r="D75" s="101">
        <f>'جدول نتایج '!$JS$15</f>
        <v>0</v>
      </c>
      <c r="E75" s="97">
        <f>'جدول نتایج '!$JS$16</f>
        <v>0</v>
      </c>
      <c r="F75" s="102">
        <f>'جدول نتایج '!$JS$17</f>
        <v>0</v>
      </c>
      <c r="G75" s="97" t="str">
        <f>'جدول نتایج '!$NP$38</f>
        <v/>
      </c>
      <c r="H75" s="100"/>
    </row>
    <row r="76" spans="1:8" ht="15" customHeight="1" x14ac:dyDescent="0.3">
      <c r="A76" s="264">
        <f t="shared" si="1"/>
        <v>71</v>
      </c>
      <c r="B76" s="101">
        <f>'جدول نتایج '!$JW$13</f>
        <v>0</v>
      </c>
      <c r="C76" s="101">
        <f>'جدول نتایج '!$JW$14</f>
        <v>0</v>
      </c>
      <c r="D76" s="101">
        <f>'جدول نتایج '!$JW$15</f>
        <v>0</v>
      </c>
      <c r="E76" s="97">
        <f>'جدول نتایج '!$JW$16</f>
        <v>0</v>
      </c>
      <c r="F76" s="102">
        <f>'جدول نتایج '!$JW$17</f>
        <v>0</v>
      </c>
      <c r="G76" s="97" t="str">
        <f>'جدول نتایج '!$NT$38</f>
        <v/>
      </c>
      <c r="H76" s="100"/>
    </row>
    <row r="77" spans="1:8" ht="15" customHeight="1" x14ac:dyDescent="0.3">
      <c r="A77" s="264">
        <f t="shared" si="1"/>
        <v>72</v>
      </c>
      <c r="B77" s="101">
        <f>'جدول نتایج '!$KA$13</f>
        <v>0</v>
      </c>
      <c r="C77" s="101">
        <f>'جدول نتایج '!$KA$14</f>
        <v>0</v>
      </c>
      <c r="D77" s="101">
        <f>'جدول نتایج '!$KA$15</f>
        <v>0</v>
      </c>
      <c r="E77" s="97">
        <f>'جدول نتایج '!$KA$16</f>
        <v>0</v>
      </c>
      <c r="F77" s="102">
        <f>'جدول نتایج '!$KA$17</f>
        <v>0</v>
      </c>
      <c r="G77" s="97" t="str">
        <f>'جدول نتایج '!$NX$38</f>
        <v/>
      </c>
      <c r="H77" s="100"/>
    </row>
    <row r="78" spans="1:8" ht="15" customHeight="1" x14ac:dyDescent="0.3">
      <c r="A78" s="264">
        <f t="shared" si="1"/>
        <v>73</v>
      </c>
      <c r="B78" s="101">
        <f>'جدول نتایج '!$KE$13</f>
        <v>0</v>
      </c>
      <c r="C78" s="101">
        <f>'جدول نتایج '!$KE$14</f>
        <v>0</v>
      </c>
      <c r="D78" s="101">
        <f>'جدول نتایج '!$KE$15</f>
        <v>0</v>
      </c>
      <c r="E78" s="97">
        <f>'جدول نتایج '!$KE$16</f>
        <v>0</v>
      </c>
      <c r="F78" s="102">
        <f>'جدول نتایج '!$KE$17</f>
        <v>0</v>
      </c>
      <c r="G78" s="97" t="str">
        <f>'جدول نتایج '!$OB$38</f>
        <v/>
      </c>
      <c r="H78" s="100"/>
    </row>
    <row r="79" spans="1:8" ht="15" customHeight="1" x14ac:dyDescent="0.3">
      <c r="A79" s="264">
        <f t="shared" si="1"/>
        <v>74</v>
      </c>
      <c r="B79" s="101">
        <f>'جدول نتایج '!$KI$13</f>
        <v>0</v>
      </c>
      <c r="C79" s="101">
        <f>'جدول نتایج '!$KI$14</f>
        <v>0</v>
      </c>
      <c r="D79" s="101">
        <f>'جدول نتایج '!$KI$15</f>
        <v>0</v>
      </c>
      <c r="E79" s="97">
        <f>'جدول نتایج '!$KI$16</f>
        <v>0</v>
      </c>
      <c r="F79" s="102">
        <f>'جدول نتایج '!$KI$17</f>
        <v>0</v>
      </c>
      <c r="G79" s="97" t="str">
        <f>'جدول نتایج '!$KJ$38</f>
        <v/>
      </c>
      <c r="H79" s="100"/>
    </row>
    <row r="80" spans="1:8" ht="15" customHeight="1" x14ac:dyDescent="0.3">
      <c r="A80" s="264">
        <f t="shared" si="1"/>
        <v>75</v>
      </c>
      <c r="B80" s="101">
        <f>'جدول نتایج '!$KM$13</f>
        <v>0</v>
      </c>
      <c r="C80" s="101">
        <f>'جدول نتایج '!$KM$14</f>
        <v>0</v>
      </c>
      <c r="D80" s="101">
        <f>'جدول نتایج '!$KM$15</f>
        <v>0</v>
      </c>
      <c r="E80" s="97">
        <f>'جدول نتایج '!$KM$16</f>
        <v>0</v>
      </c>
      <c r="F80" s="102">
        <f>'جدول نتایج '!$KM$17</f>
        <v>0</v>
      </c>
      <c r="G80" s="97" t="str">
        <f>'جدول نتایج '!$KN$38</f>
        <v/>
      </c>
      <c r="H80" s="100"/>
    </row>
    <row r="81" spans="1:8" ht="15" customHeight="1" x14ac:dyDescent="0.3">
      <c r="A81" s="264">
        <f t="shared" si="1"/>
        <v>76</v>
      </c>
      <c r="B81" s="101">
        <f>'جدول نتایج '!$KQ$13</f>
        <v>0</v>
      </c>
      <c r="C81" s="101">
        <f>'جدول نتایج '!$KQ$14</f>
        <v>0</v>
      </c>
      <c r="D81" s="101">
        <f>'جدول نتایج '!$KQ$15</f>
        <v>0</v>
      </c>
      <c r="E81" s="97">
        <f>'جدول نتایج '!$KQ$16</f>
        <v>0</v>
      </c>
      <c r="F81" s="102">
        <f>'جدول نتایج '!$KQ$17</f>
        <v>0</v>
      </c>
      <c r="G81" s="97" t="str">
        <f>'جدول نتایج '!$KR$38</f>
        <v/>
      </c>
      <c r="H81" s="100"/>
    </row>
    <row r="82" spans="1:8" ht="15" customHeight="1" x14ac:dyDescent="0.3">
      <c r="A82" s="264">
        <f t="shared" si="1"/>
        <v>77</v>
      </c>
      <c r="B82" s="101">
        <f>'جدول نتایج '!$KU$13</f>
        <v>0</v>
      </c>
      <c r="C82" s="101">
        <f>'جدول نتایج '!$KU$14</f>
        <v>0</v>
      </c>
      <c r="D82" s="101">
        <f>'جدول نتایج '!$KU$15</f>
        <v>0</v>
      </c>
      <c r="E82" s="97">
        <f>'جدول نتایج '!$KU$16</f>
        <v>0</v>
      </c>
      <c r="F82" s="102">
        <f>'جدول نتایج '!$KU$17</f>
        <v>0</v>
      </c>
      <c r="G82" s="97" t="str">
        <f>'جدول نتایج '!$KV$38</f>
        <v/>
      </c>
      <c r="H82" s="100"/>
    </row>
    <row r="83" spans="1:8" ht="15" customHeight="1" x14ac:dyDescent="0.3">
      <c r="A83" s="264">
        <f t="shared" si="1"/>
        <v>78</v>
      </c>
      <c r="B83" s="101">
        <f>'جدول نتایج '!$KY$13</f>
        <v>0</v>
      </c>
      <c r="C83" s="101">
        <f>'جدول نتایج '!$KY$14</f>
        <v>0</v>
      </c>
      <c r="D83" s="101">
        <f>'جدول نتایج '!$KY$15</f>
        <v>0</v>
      </c>
      <c r="E83" s="97">
        <f>'جدول نتایج '!$KY$16</f>
        <v>0</v>
      </c>
      <c r="F83" s="102">
        <f>'جدول نتایج '!$KY$17</f>
        <v>0</v>
      </c>
      <c r="G83" s="97" t="str">
        <f>'جدول نتایج '!$KZ$38</f>
        <v/>
      </c>
      <c r="H83" s="100"/>
    </row>
    <row r="84" spans="1:8" ht="15" customHeight="1" x14ac:dyDescent="0.3">
      <c r="A84" s="264">
        <f t="shared" si="1"/>
        <v>79</v>
      </c>
      <c r="B84" s="101">
        <f>'جدول نتایج '!$LC$13</f>
        <v>0</v>
      </c>
      <c r="C84" s="101">
        <f>'جدول نتایج '!$LC$14</f>
        <v>0</v>
      </c>
      <c r="D84" s="101">
        <f>'جدول نتایج '!$LC$15</f>
        <v>0</v>
      </c>
      <c r="E84" s="97">
        <f>'جدول نتایج '!$LC$16</f>
        <v>0</v>
      </c>
      <c r="F84" s="102">
        <f>'جدول نتایج '!$LC$17</f>
        <v>0</v>
      </c>
      <c r="G84" s="97" t="str">
        <f>'جدول نتایج '!$LD$38</f>
        <v/>
      </c>
      <c r="H84" s="100"/>
    </row>
    <row r="85" spans="1:8" ht="15" customHeight="1" x14ac:dyDescent="0.3">
      <c r="A85" s="264">
        <f t="shared" si="1"/>
        <v>80</v>
      </c>
      <c r="B85" s="101">
        <f>'جدول نتایج '!$LG$13</f>
        <v>0</v>
      </c>
      <c r="C85" s="101">
        <f>'جدول نتایج '!$LG$14</f>
        <v>0</v>
      </c>
      <c r="D85" s="101">
        <f>'جدول نتایج '!$LG$15</f>
        <v>0</v>
      </c>
      <c r="E85" s="97">
        <f>'جدول نتایج '!$LG$16</f>
        <v>0</v>
      </c>
      <c r="F85" s="102">
        <f>'جدول نتایج '!$LG$17</f>
        <v>0</v>
      </c>
      <c r="G85" s="97" t="str">
        <f>'جدول نتایج '!$LH$38</f>
        <v/>
      </c>
      <c r="H85" s="100"/>
    </row>
    <row r="86" spans="1:8" ht="15" customHeight="1" x14ac:dyDescent="0.3">
      <c r="A86" s="264">
        <f t="shared" si="1"/>
        <v>81</v>
      </c>
      <c r="B86" s="101">
        <f>'جدول نتایج '!$LK$13</f>
        <v>0</v>
      </c>
      <c r="C86" s="101">
        <f>'جدول نتایج '!$LK$14</f>
        <v>0</v>
      </c>
      <c r="D86" s="101">
        <f>'جدول نتایج '!$LK$15</f>
        <v>0</v>
      </c>
      <c r="E86" s="97">
        <f>'جدول نتایج '!$LK$16</f>
        <v>0</v>
      </c>
      <c r="F86" s="102">
        <f>'جدول نتایج '!$LK$17</f>
        <v>0</v>
      </c>
      <c r="G86" s="97" t="str">
        <f>'جدول نتایج '!$LL$38</f>
        <v/>
      </c>
      <c r="H86" s="100"/>
    </row>
    <row r="87" spans="1:8" ht="15" customHeight="1" x14ac:dyDescent="0.3">
      <c r="A87" s="264">
        <f t="shared" si="1"/>
        <v>82</v>
      </c>
      <c r="B87" s="101">
        <f>'جدول نتایج '!$LO$13</f>
        <v>0</v>
      </c>
      <c r="C87" s="101">
        <f>'جدول نتایج '!$LO$14</f>
        <v>0</v>
      </c>
      <c r="D87" s="101">
        <f>'جدول نتایج '!$LO$15</f>
        <v>0</v>
      </c>
      <c r="E87" s="97">
        <f>'جدول نتایج '!$LO$16</f>
        <v>0</v>
      </c>
      <c r="F87" s="97">
        <f>'جدول نتایج '!$LO$17</f>
        <v>0</v>
      </c>
      <c r="G87" s="97" t="str">
        <f>'جدول نتایج '!$LP$38</f>
        <v/>
      </c>
      <c r="H87" s="100"/>
    </row>
    <row r="88" spans="1:8" ht="15" customHeight="1" x14ac:dyDescent="0.3">
      <c r="A88" s="264">
        <f t="shared" si="1"/>
        <v>83</v>
      </c>
      <c r="B88" s="101">
        <f>'جدول نتایج '!$LS$13</f>
        <v>0</v>
      </c>
      <c r="C88" s="101">
        <f>'جدول نتایج '!$LS$14</f>
        <v>0</v>
      </c>
      <c r="D88" s="101">
        <f>'جدول نتایج '!$LS$15</f>
        <v>0</v>
      </c>
      <c r="E88" s="97">
        <f>'جدول نتایج '!$LS$16</f>
        <v>0</v>
      </c>
      <c r="F88" s="97">
        <f>'جدول نتایج '!$LS$17</f>
        <v>0</v>
      </c>
      <c r="G88" s="97" t="str">
        <f>'جدول نتایج '!$LT$38</f>
        <v/>
      </c>
      <c r="H88" s="100"/>
    </row>
    <row r="89" spans="1:8" ht="15" x14ac:dyDescent="0.3">
      <c r="A89" s="264">
        <f t="shared" si="1"/>
        <v>84</v>
      </c>
      <c r="B89" s="101">
        <f>'جدول نتایج '!$LW$13</f>
        <v>0</v>
      </c>
      <c r="C89" s="101">
        <f>'جدول نتایج '!$LW$14</f>
        <v>0</v>
      </c>
      <c r="D89" s="101">
        <f>'جدول نتایج '!$LW$15</f>
        <v>0</v>
      </c>
      <c r="E89" s="97">
        <f>'جدول نتایج '!$LW$16</f>
        <v>0</v>
      </c>
      <c r="F89" s="97">
        <f>'جدول نتایج '!$LW$17</f>
        <v>0</v>
      </c>
      <c r="G89" s="97" t="str">
        <f>'جدول نتایج '!$LX$38</f>
        <v/>
      </c>
      <c r="H89" s="100"/>
    </row>
    <row r="90" spans="1:8" ht="15" x14ac:dyDescent="0.3">
      <c r="A90" s="264">
        <f t="shared" si="1"/>
        <v>85</v>
      </c>
      <c r="B90" s="101">
        <f>'جدول نتایج '!$MA$13</f>
        <v>0</v>
      </c>
      <c r="C90" s="101">
        <f>'جدول نتایج '!$MA$14</f>
        <v>0</v>
      </c>
      <c r="D90" s="101">
        <f>'جدول نتایج '!$MA$15</f>
        <v>0</v>
      </c>
      <c r="E90" s="97">
        <f>'جدول نتایج '!$MA$16</f>
        <v>0</v>
      </c>
      <c r="F90" s="97">
        <f>'جدول نتایج '!$MA$17</f>
        <v>0</v>
      </c>
      <c r="G90" s="97" t="str">
        <f>'جدول نتایج '!$MB$38</f>
        <v/>
      </c>
      <c r="H90" s="100"/>
    </row>
    <row r="91" spans="1:8" ht="15" x14ac:dyDescent="0.3">
      <c r="A91" s="264">
        <f t="shared" si="1"/>
        <v>86</v>
      </c>
      <c r="B91" s="101">
        <f>'جدول نتایج '!$ME$13</f>
        <v>0</v>
      </c>
      <c r="C91" s="101">
        <f>'جدول نتایج '!$ME$14</f>
        <v>0</v>
      </c>
      <c r="D91" s="101">
        <f>'جدول نتایج '!$ME$15</f>
        <v>0</v>
      </c>
      <c r="E91" s="97">
        <f>'جدول نتایج '!$ME$16</f>
        <v>0</v>
      </c>
      <c r="F91" s="97">
        <f>'جدول نتایج '!$ME$17</f>
        <v>0</v>
      </c>
      <c r="G91" s="97" t="str">
        <f>'جدول نتایج '!$MF$38</f>
        <v/>
      </c>
      <c r="H91" s="100"/>
    </row>
    <row r="92" spans="1:8" ht="15" x14ac:dyDescent="0.3">
      <c r="A92" s="264">
        <f t="shared" si="1"/>
        <v>87</v>
      </c>
      <c r="B92" s="101">
        <f>'جدول نتایج '!$MI$13</f>
        <v>0</v>
      </c>
      <c r="C92" s="101">
        <f>'جدول نتایج '!$MI$14</f>
        <v>0</v>
      </c>
      <c r="D92" s="101">
        <f>'جدول نتایج '!$MI$15</f>
        <v>0</v>
      </c>
      <c r="E92" s="97">
        <f>'جدول نتایج '!$MI$16</f>
        <v>0</v>
      </c>
      <c r="F92" s="97">
        <f>'جدول نتایج '!$MI$17</f>
        <v>0</v>
      </c>
      <c r="G92" s="97" t="str">
        <f>'جدول نتایج '!$MJ$38</f>
        <v/>
      </c>
      <c r="H92" s="100"/>
    </row>
    <row r="93" spans="1:8" ht="15" x14ac:dyDescent="0.3">
      <c r="A93" s="264">
        <f t="shared" si="1"/>
        <v>88</v>
      </c>
      <c r="B93" s="101">
        <f>'جدول نتایج '!$MM$13</f>
        <v>0</v>
      </c>
      <c r="C93" s="101">
        <f>'جدول نتایج '!$MM$14</f>
        <v>0</v>
      </c>
      <c r="D93" s="101">
        <f>'جدول نتایج '!$MM$15</f>
        <v>0</v>
      </c>
      <c r="E93" s="97">
        <f>'جدول نتایج '!$MM$16</f>
        <v>0</v>
      </c>
      <c r="F93" s="97">
        <f>'جدول نتایج '!$MM$17</f>
        <v>0</v>
      </c>
      <c r="G93" s="97" t="str">
        <f>'جدول نتایج '!$MN$38</f>
        <v/>
      </c>
      <c r="H93" s="100"/>
    </row>
    <row r="94" spans="1:8" ht="15" x14ac:dyDescent="0.3">
      <c r="A94" s="264">
        <f t="shared" si="1"/>
        <v>89</v>
      </c>
      <c r="B94" s="101">
        <f>'جدول نتایج '!$MQ$13</f>
        <v>0</v>
      </c>
      <c r="C94" s="101">
        <f>'جدول نتایج '!$MQ$14</f>
        <v>0</v>
      </c>
      <c r="D94" s="101">
        <f>'جدول نتایج '!$MQ$15</f>
        <v>0</v>
      </c>
      <c r="E94" s="97">
        <f>'جدول نتایج '!$MQ$16</f>
        <v>0</v>
      </c>
      <c r="F94" s="97">
        <f>'جدول نتایج '!$MQ$17</f>
        <v>0</v>
      </c>
      <c r="G94" s="97" t="str">
        <f>'جدول نتایج '!$MR$38</f>
        <v/>
      </c>
      <c r="H94" s="100"/>
    </row>
    <row r="95" spans="1:8" ht="15" x14ac:dyDescent="0.3">
      <c r="A95" s="264">
        <f t="shared" si="1"/>
        <v>90</v>
      </c>
      <c r="B95" s="101">
        <f>'جدول نتایج '!$MU$13</f>
        <v>0</v>
      </c>
      <c r="C95" s="101">
        <f>'جدول نتایج '!$MU$14</f>
        <v>0</v>
      </c>
      <c r="D95" s="101">
        <f>'جدول نتایج '!$MU$15</f>
        <v>0</v>
      </c>
      <c r="E95" s="97">
        <f>'جدول نتایج '!$MU$16</f>
        <v>0</v>
      </c>
      <c r="F95" s="97">
        <f>'جدول نتایج '!$MU$17</f>
        <v>0</v>
      </c>
      <c r="G95" s="97" t="str">
        <f>'جدول نتایج '!$MV$38</f>
        <v/>
      </c>
      <c r="H95" s="100"/>
    </row>
    <row r="96" spans="1:8" ht="15" x14ac:dyDescent="0.3">
      <c r="A96" s="264">
        <f t="shared" si="1"/>
        <v>91</v>
      </c>
      <c r="B96" s="101">
        <f>'جدول نتایج '!$MY$13</f>
        <v>0</v>
      </c>
      <c r="C96" s="101">
        <f>'جدول نتایج '!$MY$14</f>
        <v>0</v>
      </c>
      <c r="D96" s="101">
        <f>'جدول نتایج '!$MY$15</f>
        <v>0</v>
      </c>
      <c r="E96" s="97">
        <f>'جدول نتایج '!$MY$16</f>
        <v>0</v>
      </c>
      <c r="F96" s="97">
        <f>'جدول نتایج '!$MY$17</f>
        <v>0</v>
      </c>
      <c r="G96" s="97" t="str">
        <f>'جدول نتایج '!$MZ$38</f>
        <v/>
      </c>
      <c r="H96" s="100"/>
    </row>
    <row r="97" spans="1:8" ht="15" x14ac:dyDescent="0.3">
      <c r="A97" s="264">
        <f t="shared" si="1"/>
        <v>92</v>
      </c>
      <c r="B97" s="101">
        <f>'جدول نتایج '!$NC$13</f>
        <v>0</v>
      </c>
      <c r="C97" s="101">
        <f>'جدول نتایج '!$NC$14</f>
        <v>0</v>
      </c>
      <c r="D97" s="101">
        <f>'جدول نتایج '!$NC$15</f>
        <v>0</v>
      </c>
      <c r="E97" s="97">
        <f>'جدول نتایج '!$NC$16</f>
        <v>0</v>
      </c>
      <c r="F97" s="97">
        <f>'جدول نتایج '!$NC$17</f>
        <v>0</v>
      </c>
      <c r="G97" s="97" t="str">
        <f>'جدول نتایج '!$ND$38</f>
        <v/>
      </c>
      <c r="H97" s="100"/>
    </row>
    <row r="98" spans="1:8" ht="15" x14ac:dyDescent="0.3">
      <c r="A98" s="264">
        <f t="shared" si="1"/>
        <v>93</v>
      </c>
      <c r="B98" s="101">
        <f>'جدول نتایج '!$NG$13</f>
        <v>0</v>
      </c>
      <c r="C98" s="101">
        <f>'جدول نتایج '!$NG$14</f>
        <v>0</v>
      </c>
      <c r="D98" s="101">
        <f>'جدول نتایج '!$NG$15</f>
        <v>0</v>
      </c>
      <c r="E98" s="97">
        <f>'جدول نتایج '!$NG$16</f>
        <v>0</v>
      </c>
      <c r="F98" s="97">
        <f>'جدول نتایج '!$NG$17</f>
        <v>0</v>
      </c>
      <c r="G98" s="97" t="str">
        <f>'جدول نتایج '!$NH$38</f>
        <v/>
      </c>
      <c r="H98" s="100"/>
    </row>
    <row r="99" spans="1:8" ht="15" x14ac:dyDescent="0.3">
      <c r="A99" s="264">
        <f t="shared" si="1"/>
        <v>94</v>
      </c>
      <c r="B99" s="101">
        <f>'جدول نتایج '!$NK$13</f>
        <v>0</v>
      </c>
      <c r="C99" s="101">
        <f>'جدول نتایج '!$NK$14</f>
        <v>0</v>
      </c>
      <c r="D99" s="101">
        <f>'جدول نتایج '!$NK$15</f>
        <v>0</v>
      </c>
      <c r="E99" s="97">
        <f>'جدول نتایج '!$NK$16</f>
        <v>0</v>
      </c>
      <c r="F99" s="97">
        <f>'جدول نتایج '!$NK$17</f>
        <v>0</v>
      </c>
      <c r="G99" s="97" t="str">
        <f>'جدول نتایج '!$NL$38</f>
        <v/>
      </c>
      <c r="H99" s="100"/>
    </row>
    <row r="100" spans="1:8" ht="15" x14ac:dyDescent="0.3">
      <c r="A100" s="264">
        <f t="shared" si="1"/>
        <v>95</v>
      </c>
      <c r="B100" s="101">
        <f>'جدول نتایج '!$NO$13</f>
        <v>0</v>
      </c>
      <c r="C100" s="101">
        <f>'جدول نتایج '!$NO$14</f>
        <v>0</v>
      </c>
      <c r="D100" s="101">
        <f>'جدول نتایج '!$NO$15</f>
        <v>0</v>
      </c>
      <c r="E100" s="97">
        <f>'جدول نتایج '!$NO$16</f>
        <v>0</v>
      </c>
      <c r="F100" s="97">
        <f>'جدول نتایج '!$NO$17</f>
        <v>0</v>
      </c>
      <c r="G100" s="97" t="str">
        <f>'جدول نتایج '!$NP$38</f>
        <v/>
      </c>
      <c r="H100" s="100"/>
    </row>
    <row r="101" spans="1:8" ht="15" x14ac:dyDescent="0.3">
      <c r="A101" s="264">
        <f t="shared" si="1"/>
        <v>96</v>
      </c>
      <c r="B101" s="101">
        <f>'جدول نتایج '!$NS$13</f>
        <v>0</v>
      </c>
      <c r="C101" s="101">
        <f>'جدول نتایج '!$NS$14</f>
        <v>0</v>
      </c>
      <c r="D101" s="101">
        <f>'جدول نتایج '!$NS$15</f>
        <v>0</v>
      </c>
      <c r="E101" s="97">
        <f>'جدول نتایج '!$NS$16</f>
        <v>0</v>
      </c>
      <c r="F101" s="97">
        <f>'جدول نتایج '!$NS$17</f>
        <v>0</v>
      </c>
      <c r="G101" s="97" t="str">
        <f>'جدول نتایج '!$NT$38</f>
        <v/>
      </c>
      <c r="H101" s="100"/>
    </row>
    <row r="102" spans="1:8" ht="15" x14ac:dyDescent="0.3">
      <c r="A102" s="264">
        <f t="shared" si="1"/>
        <v>97</v>
      </c>
      <c r="B102" s="101">
        <f>'جدول نتایج '!$NW$13</f>
        <v>0</v>
      </c>
      <c r="C102" s="101">
        <f>'جدول نتایج '!$NW$14</f>
        <v>0</v>
      </c>
      <c r="D102" s="101">
        <f>'جدول نتایج '!$NW$15</f>
        <v>0</v>
      </c>
      <c r="E102" s="97">
        <f>'جدول نتایج '!$NW$16</f>
        <v>0</v>
      </c>
      <c r="F102" s="97">
        <f>'جدول نتایج '!$NW$17</f>
        <v>0</v>
      </c>
      <c r="G102" s="97" t="str">
        <f>'جدول نتایج '!$NX$38</f>
        <v/>
      </c>
      <c r="H102" s="100"/>
    </row>
    <row r="103" spans="1:8" ht="15" x14ac:dyDescent="0.3">
      <c r="A103" s="264">
        <f t="shared" si="1"/>
        <v>98</v>
      </c>
      <c r="B103" s="101">
        <f>'جدول نتایج '!$OA$13</f>
        <v>0</v>
      </c>
      <c r="C103" s="101">
        <f>'جدول نتایج '!$OA$14</f>
        <v>0</v>
      </c>
      <c r="D103" s="101">
        <f>'جدول نتایج '!$OA$15</f>
        <v>0</v>
      </c>
      <c r="E103" s="97">
        <f>'جدول نتایج '!$OA$16</f>
        <v>0</v>
      </c>
      <c r="F103" s="97">
        <f>'جدول نتایج '!$OA$17</f>
        <v>0</v>
      </c>
      <c r="G103" s="97" t="str">
        <f>'جدول نتایج '!$OB$38</f>
        <v/>
      </c>
      <c r="H103" s="100"/>
    </row>
  </sheetData>
  <sheetProtection algorithmName="SHA-512" hashValue="cF3DBDM2gjBy84yIl5+nXBrfkuRJgpyHkTXgGgZRa4xAO1WPkUpSetjZPNIJKo7db7X0lmlcSDH9DZfSwvBYaA==" saltValue="v11sUhaeAEEgfoqrGoF80g==" spinCount="100000" sheet="1" objects="1" scenarios="1" formatCells="0" formatColumns="0" formatRows="0" insertColumns="0" insertRows="0" insertHyperlinks="0" deleteColumns="0" deleteRows="0" sort="0" autoFilter="0" pivotTables="0"/>
  <autoFilter ref="B5:H5" xr:uid="{00000000-0009-0000-0000-000009000000}"/>
  <mergeCells count="7">
    <mergeCell ref="H3:H4"/>
    <mergeCell ref="A1:F1"/>
    <mergeCell ref="A3:A4"/>
    <mergeCell ref="B3:D3"/>
    <mergeCell ref="E3:E4"/>
    <mergeCell ref="F3:F4"/>
    <mergeCell ref="G3:G4"/>
  </mergeCells>
  <conditionalFormatting sqref="G6:G103">
    <cfRule type="containsText" dxfId="13" priority="5" operator="containsText" text="سه پارچه">
      <formula>NOT(ISERROR(SEARCH("سه پارچه",G6)))</formula>
    </cfRule>
    <cfRule type="containsText" dxfId="12" priority="6" operator="containsText" text="محروم">
      <formula>NOT(ISERROR(SEARCH("محروم",G6)))</formula>
    </cfRule>
    <cfRule type="containsText" dxfId="11" priority="7" operator="containsText" text="تکرار صنف">
      <formula>NOT(ISERROR(SEARCH("تکرار صنف",G6)))</formula>
    </cfRule>
  </conditionalFormatting>
  <conditionalFormatting sqref="G6:G103">
    <cfRule type="containsText" dxfId="10" priority="3" operator="containsText" text="معذرتی">
      <formula>NOT(ISERROR(SEARCH("معذرتی",G6)))</formula>
    </cfRule>
    <cfRule type="containsText" dxfId="9" priority="4" operator="containsText" text="مشروط">
      <formula>NOT(ISERROR(SEARCH("مشروط",G6)))</formula>
    </cfRule>
  </conditionalFormatting>
  <conditionalFormatting sqref="G6:G103">
    <cfRule type="containsText" dxfId="8" priority="1" operator="containsText" text="معذرتی">
      <formula>NOT(ISERROR(SEARCH("معذرتی",G6)))</formula>
    </cfRule>
    <cfRule type="containsText" dxfId="7" priority="2" operator="containsText" text="مشروط">
      <formula>NOT(ISERROR(SEARCH("مشروط",G6)))</formula>
    </cfRule>
  </conditionalFormatting>
  <pageMargins left="0" right="0.25" top="0" bottom="0.5" header="0" footer="0.25"/>
  <pageSetup paperSize="9" scale="90" orientation="portrait" horizontalDpi="4294967295" verticalDpi="4294967295" r:id="rId1"/>
  <headerFooter>
    <oddFooter>&amp;Rقرار شرح فوق لیست شاگردان ( کامیاب) صنف (                    ) به صنف (                     )  ترتیب گردیده، صحت است.</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sheetPr>
  <dimension ref="A1:I105"/>
  <sheetViews>
    <sheetView rightToLeft="1" zoomScaleNormal="100" workbookViewId="0">
      <pane xSplit="17" ySplit="7" topLeftCell="R8" activePane="bottomRight" state="frozen"/>
      <selection pane="topRight" activeCell="R1" sqref="R1"/>
      <selection pane="bottomLeft" activeCell="A8" sqref="A8"/>
      <selection pane="bottomRight" activeCell="K10" sqref="K10"/>
    </sheetView>
  </sheetViews>
  <sheetFormatPr defaultColWidth="9.109375" defaultRowHeight="13.8" x14ac:dyDescent="0.3"/>
  <cols>
    <col min="1" max="1" width="3.109375" style="1" customWidth="1"/>
    <col min="2" max="4" width="13.6640625" style="95" customWidth="1"/>
    <col min="5" max="5" width="9.6640625" style="95" customWidth="1"/>
    <col min="6" max="6" width="25.6640625" style="95" customWidth="1"/>
    <col min="7" max="7" width="12.6640625" style="95" customWidth="1"/>
    <col min="8" max="8" width="15.6640625" style="95" customWidth="1"/>
    <col min="9" max="16384" width="9.109375" style="1"/>
  </cols>
  <sheetData>
    <row r="1" spans="1:9" ht="20.100000000000001" customHeight="1" x14ac:dyDescent="0.3">
      <c r="A1" s="649" t="s">
        <v>138</v>
      </c>
      <c r="B1" s="649"/>
      <c r="C1" s="649"/>
      <c r="D1" s="649"/>
      <c r="E1" s="649"/>
      <c r="F1" s="649"/>
      <c r="G1" s="289" t="s">
        <v>159</v>
      </c>
      <c r="H1" s="290">
        <f>'جدول نتایج '!AC6</f>
        <v>0</v>
      </c>
      <c r="I1" s="103"/>
    </row>
    <row r="2" spans="1:9" ht="3" customHeight="1" x14ac:dyDescent="0.3">
      <c r="A2" s="649"/>
      <c r="B2" s="649"/>
      <c r="C2" s="649"/>
      <c r="D2" s="649"/>
      <c r="E2" s="649"/>
      <c r="F2" s="649"/>
      <c r="G2" s="289"/>
      <c r="H2" s="291"/>
    </row>
    <row r="3" spans="1:9" ht="20.100000000000001" customHeight="1" x14ac:dyDescent="0.3">
      <c r="A3" s="649"/>
      <c r="B3" s="649"/>
      <c r="C3" s="649"/>
      <c r="D3" s="649"/>
      <c r="E3" s="649"/>
      <c r="F3" s="649"/>
      <c r="G3" s="289" t="s">
        <v>160</v>
      </c>
      <c r="H3" s="290">
        <f>'جدول نتایج '!AC7</f>
        <v>0</v>
      </c>
      <c r="I3" s="103"/>
    </row>
    <row r="4" spans="1:9" ht="25.05" customHeight="1" thickBot="1" x14ac:dyDescent="0.35">
      <c r="A4" s="647" t="s">
        <v>33</v>
      </c>
      <c r="B4" s="647"/>
      <c r="C4" s="292" t="str">
        <f>'جدول نتایج '!C8</f>
        <v>(       )</v>
      </c>
      <c r="D4" s="292" t="s">
        <v>35</v>
      </c>
      <c r="E4" s="648" t="str">
        <f>'جدول نتایج '!G7</f>
        <v>لیسه عالی (       )</v>
      </c>
      <c r="F4" s="648"/>
      <c r="G4" s="292" t="s">
        <v>32</v>
      </c>
      <c r="H4" s="292">
        <f>'جدول نتایج '!H8</f>
        <v>1404</v>
      </c>
    </row>
    <row r="5" spans="1:9" ht="20.100000000000001" customHeight="1" x14ac:dyDescent="0.3">
      <c r="A5" s="650" t="s">
        <v>37</v>
      </c>
      <c r="B5" s="652" t="s">
        <v>43</v>
      </c>
      <c r="C5" s="653"/>
      <c r="D5" s="654"/>
      <c r="E5" s="655" t="s">
        <v>41</v>
      </c>
      <c r="F5" s="655" t="s">
        <v>42</v>
      </c>
      <c r="G5" s="655" t="s">
        <v>199</v>
      </c>
      <c r="H5" s="645" t="s">
        <v>58</v>
      </c>
    </row>
    <row r="6" spans="1:9" ht="20.100000000000001" customHeight="1" x14ac:dyDescent="0.3">
      <c r="A6" s="651"/>
      <c r="B6" s="293" t="s">
        <v>38</v>
      </c>
      <c r="C6" s="293" t="s">
        <v>39</v>
      </c>
      <c r="D6" s="294" t="s">
        <v>40</v>
      </c>
      <c r="E6" s="656"/>
      <c r="F6" s="656"/>
      <c r="G6" s="656"/>
      <c r="H6" s="646"/>
    </row>
    <row r="7" spans="1:9" ht="15" customHeight="1" thickBot="1" x14ac:dyDescent="0.35">
      <c r="A7" s="281"/>
      <c r="B7" s="278"/>
      <c r="C7" s="278"/>
      <c r="D7" s="279"/>
      <c r="E7" s="278"/>
      <c r="F7" s="278"/>
      <c r="G7" s="278"/>
      <c r="H7" s="280"/>
    </row>
    <row r="8" spans="1:9" ht="15" customHeight="1" x14ac:dyDescent="0.3">
      <c r="A8" s="264">
        <f>ROW()-7</f>
        <v>1</v>
      </c>
      <c r="B8" s="272">
        <f>'جدول نتایج '!$C$13</f>
        <v>0</v>
      </c>
      <c r="C8" s="272">
        <f>'جدول نتایج '!$C$14</f>
        <v>0</v>
      </c>
      <c r="D8" s="272">
        <f>'جدول نتایج '!$C$15</f>
        <v>0</v>
      </c>
      <c r="E8" s="271">
        <f>'جدول نتایج '!$C$16</f>
        <v>0</v>
      </c>
      <c r="F8" s="275">
        <f>'جدول نتایج '!$C$17</f>
        <v>0</v>
      </c>
      <c r="G8" s="271" t="str">
        <f>'جدول نتایج '!$D$38</f>
        <v/>
      </c>
      <c r="H8" s="276"/>
    </row>
    <row r="9" spans="1:9" ht="15" customHeight="1" x14ac:dyDescent="0.3">
      <c r="A9" s="264">
        <f t="shared" ref="A9:A72" si="0">ROW()-7</f>
        <v>2</v>
      </c>
      <c r="B9" s="101">
        <f>'جدول نتایج '!$G$13</f>
        <v>0</v>
      </c>
      <c r="C9" s="101">
        <f>'جدول نتایج '!$G$14</f>
        <v>0</v>
      </c>
      <c r="D9" s="101">
        <f>'جدول نتایج '!$G$15</f>
        <v>0</v>
      </c>
      <c r="E9" s="97">
        <f>'جدول نتایج '!$G$16</f>
        <v>0</v>
      </c>
      <c r="F9" s="102">
        <f>'جدول نتایج '!$G$17</f>
        <v>0</v>
      </c>
      <c r="G9" s="97" t="str">
        <f>'جدول نتایج '!$H$38</f>
        <v/>
      </c>
      <c r="H9" s="100"/>
    </row>
    <row r="10" spans="1:9" ht="15" customHeight="1" x14ac:dyDescent="0.3">
      <c r="A10" s="264">
        <f t="shared" si="0"/>
        <v>3</v>
      </c>
      <c r="B10" s="101">
        <f>'جدول نتایج '!$K$13</f>
        <v>0</v>
      </c>
      <c r="C10" s="101">
        <f>'جدول نتایج '!$K$14</f>
        <v>0</v>
      </c>
      <c r="D10" s="101">
        <f>'جدول نتایج '!$K$15</f>
        <v>0</v>
      </c>
      <c r="E10" s="97">
        <f>'جدول نتایج '!$K$16</f>
        <v>0</v>
      </c>
      <c r="F10" s="102">
        <f>'جدول نتایج '!$K$17</f>
        <v>0</v>
      </c>
      <c r="G10" s="97" t="str">
        <f>'جدول نتایج '!$L$38</f>
        <v/>
      </c>
      <c r="H10" s="100"/>
    </row>
    <row r="11" spans="1:9" ht="15" customHeight="1" x14ac:dyDescent="0.3">
      <c r="A11" s="264">
        <f t="shared" si="0"/>
        <v>4</v>
      </c>
      <c r="B11" s="101">
        <f>'جدول نتایج '!$O$13</f>
        <v>0</v>
      </c>
      <c r="C11" s="101">
        <f>'جدول نتایج '!$O$14</f>
        <v>0</v>
      </c>
      <c r="D11" s="101">
        <f>'جدول نتایج '!$O$15</f>
        <v>0</v>
      </c>
      <c r="E11" s="97">
        <f>'جدول نتایج '!$O$16</f>
        <v>0</v>
      </c>
      <c r="F11" s="102">
        <f>'جدول نتایج '!$O$17</f>
        <v>0</v>
      </c>
      <c r="G11" s="97" t="str">
        <f>'جدول نتایج '!$P$38</f>
        <v/>
      </c>
      <c r="H11" s="100"/>
    </row>
    <row r="12" spans="1:9" ht="15" customHeight="1" x14ac:dyDescent="0.3">
      <c r="A12" s="264">
        <f t="shared" si="0"/>
        <v>5</v>
      </c>
      <c r="B12" s="101">
        <f>'جدول نتایج '!$S$13</f>
        <v>0</v>
      </c>
      <c r="C12" s="101">
        <f>'جدول نتایج '!$S$14</f>
        <v>0</v>
      </c>
      <c r="D12" s="101">
        <f>'جدول نتایج '!$S$15</f>
        <v>0</v>
      </c>
      <c r="E12" s="97">
        <f>'جدول نتایج '!$S$16</f>
        <v>0</v>
      </c>
      <c r="F12" s="102">
        <f>'جدول نتایج '!$S$17</f>
        <v>0</v>
      </c>
      <c r="G12" s="97" t="str">
        <f>'جدول نتایج '!$T$38</f>
        <v/>
      </c>
      <c r="H12" s="100"/>
    </row>
    <row r="13" spans="1:9" ht="15" customHeight="1" x14ac:dyDescent="0.3">
      <c r="A13" s="264">
        <f t="shared" si="0"/>
        <v>6</v>
      </c>
      <c r="B13" s="101">
        <f>'جدول نتایج '!$W$13</f>
        <v>0</v>
      </c>
      <c r="C13" s="101">
        <f>'جدول نتایج '!$W$14</f>
        <v>0</v>
      </c>
      <c r="D13" s="101">
        <f>'جدول نتایج '!$W$15</f>
        <v>0</v>
      </c>
      <c r="E13" s="97">
        <f>'جدول نتایج '!$W$16</f>
        <v>0</v>
      </c>
      <c r="F13" s="102">
        <f>'جدول نتایج '!$W$17</f>
        <v>0</v>
      </c>
      <c r="G13" s="97" t="str">
        <f>'جدول نتایج '!$X$38</f>
        <v/>
      </c>
      <c r="H13" s="100"/>
    </row>
    <row r="14" spans="1:9" ht="15" customHeight="1" x14ac:dyDescent="0.3">
      <c r="A14" s="264">
        <f t="shared" si="0"/>
        <v>7</v>
      </c>
      <c r="B14" s="101">
        <f>'جدول نتایج '!$AA$13</f>
        <v>0</v>
      </c>
      <c r="C14" s="101">
        <f>'جدول نتایج '!$AA$14</f>
        <v>0</v>
      </c>
      <c r="D14" s="101">
        <f>'جدول نتایج '!$AA$15</f>
        <v>0</v>
      </c>
      <c r="E14" s="97">
        <f>'جدول نتایج '!$AA$16</f>
        <v>0</v>
      </c>
      <c r="F14" s="102">
        <f>'جدول نتایج '!$AA$17</f>
        <v>0</v>
      </c>
      <c r="G14" s="97" t="str">
        <f>'جدول نتایج '!$AB$38</f>
        <v/>
      </c>
      <c r="H14" s="100"/>
    </row>
    <row r="15" spans="1:9" ht="15" customHeight="1" x14ac:dyDescent="0.3">
      <c r="A15" s="264">
        <f t="shared" si="0"/>
        <v>8</v>
      </c>
      <c r="B15" s="101">
        <f>'جدول نتایج '!$AE$13</f>
        <v>0</v>
      </c>
      <c r="C15" s="101">
        <f>'جدول نتایج '!$AE$14</f>
        <v>0</v>
      </c>
      <c r="D15" s="101">
        <f>'جدول نتایج '!$AE$15</f>
        <v>0</v>
      </c>
      <c r="E15" s="97">
        <f>'جدول نتایج '!$AE$16</f>
        <v>0</v>
      </c>
      <c r="F15" s="102">
        <f>'جدول نتایج '!$AE$17</f>
        <v>0</v>
      </c>
      <c r="G15" s="97" t="str">
        <f>'جدول نتایج '!$AF$38</f>
        <v/>
      </c>
      <c r="H15" s="100"/>
    </row>
    <row r="16" spans="1:9" ht="15" customHeight="1" x14ac:dyDescent="0.3">
      <c r="A16" s="264">
        <f t="shared" si="0"/>
        <v>9</v>
      </c>
      <c r="B16" s="101">
        <f>'جدول نتایج '!$AI$13</f>
        <v>0</v>
      </c>
      <c r="C16" s="101">
        <f>'جدول نتایج '!$AI$14</f>
        <v>0</v>
      </c>
      <c r="D16" s="101">
        <f>'جدول نتایج '!$AI$15</f>
        <v>0</v>
      </c>
      <c r="E16" s="97">
        <f>'جدول نتایج '!$AI$16</f>
        <v>0</v>
      </c>
      <c r="F16" s="102">
        <f>'جدول نتایج '!$AI$17</f>
        <v>0</v>
      </c>
      <c r="G16" s="97" t="str">
        <f>'جدول نتایج '!$AJ$38</f>
        <v/>
      </c>
      <c r="H16" s="100"/>
    </row>
    <row r="17" spans="1:8" ht="15" customHeight="1" x14ac:dyDescent="0.3">
      <c r="A17" s="264">
        <f t="shared" si="0"/>
        <v>10</v>
      </c>
      <c r="B17" s="101">
        <f>'جدول نتایج '!$AM$13</f>
        <v>0</v>
      </c>
      <c r="C17" s="101">
        <f>'جدول نتایج '!$AM$14</f>
        <v>0</v>
      </c>
      <c r="D17" s="101">
        <f>'جدول نتایج '!$AM$15</f>
        <v>0</v>
      </c>
      <c r="E17" s="97">
        <f>'جدول نتایج '!$AM$16</f>
        <v>0</v>
      </c>
      <c r="F17" s="102">
        <f>'جدول نتایج '!$AM$17</f>
        <v>0</v>
      </c>
      <c r="G17" s="97" t="str">
        <f>'جدول نتایج '!$AN$38</f>
        <v/>
      </c>
      <c r="H17" s="100"/>
    </row>
    <row r="18" spans="1:8" ht="15" customHeight="1" x14ac:dyDescent="0.3">
      <c r="A18" s="264">
        <f t="shared" si="0"/>
        <v>11</v>
      </c>
      <c r="B18" s="101">
        <f>'جدول نتایج '!$AQ$13</f>
        <v>0</v>
      </c>
      <c r="C18" s="101">
        <f>'جدول نتایج '!$AQ$14</f>
        <v>0</v>
      </c>
      <c r="D18" s="101">
        <f>'جدول نتایج '!$AQ$15</f>
        <v>0</v>
      </c>
      <c r="E18" s="97">
        <f>'جدول نتایج '!$AQ$16</f>
        <v>0</v>
      </c>
      <c r="F18" s="102">
        <f>'جدول نتایج '!$AQ$17</f>
        <v>0</v>
      </c>
      <c r="G18" s="97" t="str">
        <f>'جدول نتایج '!$AR$38</f>
        <v/>
      </c>
      <c r="H18" s="100"/>
    </row>
    <row r="19" spans="1:8" ht="15" customHeight="1" x14ac:dyDescent="0.3">
      <c r="A19" s="264">
        <f t="shared" si="0"/>
        <v>12</v>
      </c>
      <c r="B19" s="101">
        <f>'جدول نتایج '!$AU$13</f>
        <v>0</v>
      </c>
      <c r="C19" s="101">
        <f>'جدول نتایج '!$AU$14</f>
        <v>0</v>
      </c>
      <c r="D19" s="101">
        <f>'جدول نتایج '!$AU$15</f>
        <v>0</v>
      </c>
      <c r="E19" s="97">
        <f>'جدول نتایج '!$AU$16</f>
        <v>0</v>
      </c>
      <c r="F19" s="102">
        <f>'جدول نتایج '!$AU$17</f>
        <v>0</v>
      </c>
      <c r="G19" s="97" t="str">
        <f>'جدول نتایج '!$AV$38</f>
        <v/>
      </c>
      <c r="H19" s="100"/>
    </row>
    <row r="20" spans="1:8" ht="15" customHeight="1" x14ac:dyDescent="0.3">
      <c r="A20" s="264">
        <f t="shared" si="0"/>
        <v>13</v>
      </c>
      <c r="B20" s="101">
        <f>'جدول نتایج '!$AY$13</f>
        <v>0</v>
      </c>
      <c r="C20" s="101">
        <f>'جدول نتایج '!$AY$14</f>
        <v>0</v>
      </c>
      <c r="D20" s="101">
        <f>'جدول نتایج '!$AY$15</f>
        <v>0</v>
      </c>
      <c r="E20" s="97">
        <f>'جدول نتایج '!$AY$16</f>
        <v>0</v>
      </c>
      <c r="F20" s="102">
        <f>'جدول نتایج '!$AY$17</f>
        <v>0</v>
      </c>
      <c r="G20" s="97" t="str">
        <f>'جدول نتایج '!$AZ$38</f>
        <v/>
      </c>
      <c r="H20" s="100"/>
    </row>
    <row r="21" spans="1:8" ht="15" customHeight="1" x14ac:dyDescent="0.3">
      <c r="A21" s="264">
        <f t="shared" si="0"/>
        <v>14</v>
      </c>
      <c r="B21" s="101">
        <f>'جدول نتایج '!$BC$13</f>
        <v>0</v>
      </c>
      <c r="C21" s="101">
        <f>'جدول نتایج '!$BC$14</f>
        <v>0</v>
      </c>
      <c r="D21" s="101">
        <f>'جدول نتایج '!$BC$15</f>
        <v>0</v>
      </c>
      <c r="E21" s="97">
        <f>'جدول نتایج '!$BC$16</f>
        <v>0</v>
      </c>
      <c r="F21" s="102">
        <f>'جدول نتایج '!$BC$17</f>
        <v>0</v>
      </c>
      <c r="G21" s="97" t="str">
        <f>'جدول نتایج '!$BD$38</f>
        <v/>
      </c>
      <c r="H21" s="100"/>
    </row>
    <row r="22" spans="1:8" ht="15" customHeight="1" x14ac:dyDescent="0.3">
      <c r="A22" s="264">
        <f t="shared" si="0"/>
        <v>15</v>
      </c>
      <c r="B22" s="101">
        <f>'جدول نتایج '!$BG$13</f>
        <v>0</v>
      </c>
      <c r="C22" s="101">
        <f>'جدول نتایج '!$BG$14</f>
        <v>0</v>
      </c>
      <c r="D22" s="101">
        <f>'جدول نتایج '!$BG$15</f>
        <v>0</v>
      </c>
      <c r="E22" s="97">
        <f>'جدول نتایج '!$BG$16</f>
        <v>0</v>
      </c>
      <c r="F22" s="102">
        <f>'جدول نتایج '!$BG$17</f>
        <v>0</v>
      </c>
      <c r="G22" s="97" t="str">
        <f>'جدول نتایج '!$BH$38</f>
        <v/>
      </c>
      <c r="H22" s="100"/>
    </row>
    <row r="23" spans="1:8" ht="15" customHeight="1" x14ac:dyDescent="0.3">
      <c r="A23" s="264">
        <f t="shared" si="0"/>
        <v>16</v>
      </c>
      <c r="B23" s="101">
        <f>'جدول نتایج '!$BK$13</f>
        <v>0</v>
      </c>
      <c r="C23" s="101">
        <f>'جدول نتایج '!$BK$14</f>
        <v>0</v>
      </c>
      <c r="D23" s="101">
        <f>'جدول نتایج '!$BK$15</f>
        <v>0</v>
      </c>
      <c r="E23" s="97">
        <f>'جدول نتایج '!$BK$16</f>
        <v>0</v>
      </c>
      <c r="F23" s="102">
        <f>'جدول نتایج '!$BK$17</f>
        <v>0</v>
      </c>
      <c r="G23" s="97" t="str">
        <f>'جدول نتایج '!$BL$38</f>
        <v/>
      </c>
      <c r="H23" s="100"/>
    </row>
    <row r="24" spans="1:8" ht="15" customHeight="1" x14ac:dyDescent="0.3">
      <c r="A24" s="264">
        <f t="shared" si="0"/>
        <v>17</v>
      </c>
      <c r="B24" s="101">
        <f>'جدول نتایج '!$BO$13</f>
        <v>0</v>
      </c>
      <c r="C24" s="101">
        <f>'جدول نتایج '!$BO$14</f>
        <v>0</v>
      </c>
      <c r="D24" s="101">
        <f>'جدول نتایج '!$BO$15</f>
        <v>0</v>
      </c>
      <c r="E24" s="97">
        <f>'جدول نتایج '!$BO$16</f>
        <v>0</v>
      </c>
      <c r="F24" s="102">
        <f>'جدول نتایج '!$BO$17</f>
        <v>0</v>
      </c>
      <c r="G24" s="97" t="str">
        <f>'جدول نتایج '!$BP$38</f>
        <v/>
      </c>
      <c r="H24" s="100"/>
    </row>
    <row r="25" spans="1:8" ht="15" customHeight="1" x14ac:dyDescent="0.3">
      <c r="A25" s="264">
        <f t="shared" si="0"/>
        <v>18</v>
      </c>
      <c r="B25" s="101">
        <f>'جدول نتایج '!$BS$13</f>
        <v>0</v>
      </c>
      <c r="C25" s="101">
        <f>'جدول نتایج '!$BS$14</f>
        <v>0</v>
      </c>
      <c r="D25" s="101">
        <f>'جدول نتایج '!$BS$15</f>
        <v>0</v>
      </c>
      <c r="E25" s="97">
        <f>'جدول نتایج '!$BS$16</f>
        <v>0</v>
      </c>
      <c r="F25" s="102">
        <f>'جدول نتایج '!$BS$17</f>
        <v>0</v>
      </c>
      <c r="G25" s="97" t="str">
        <f>'جدول نتایج '!$BT$38</f>
        <v/>
      </c>
      <c r="H25" s="100"/>
    </row>
    <row r="26" spans="1:8" ht="15" customHeight="1" x14ac:dyDescent="0.3">
      <c r="A26" s="264">
        <f t="shared" si="0"/>
        <v>19</v>
      </c>
      <c r="B26" s="101">
        <f>'جدول نتایج '!$BW$13</f>
        <v>0</v>
      </c>
      <c r="C26" s="101">
        <f>'جدول نتایج '!$BW$14</f>
        <v>0</v>
      </c>
      <c r="D26" s="101">
        <f>'جدول نتایج '!$BW$15</f>
        <v>0</v>
      </c>
      <c r="E26" s="97">
        <f>'جدول نتایج '!$BW$16</f>
        <v>0</v>
      </c>
      <c r="F26" s="102">
        <f>'جدول نتایج '!$BW$17</f>
        <v>0</v>
      </c>
      <c r="G26" s="97" t="str">
        <f>'جدول نتایج '!$BX$38</f>
        <v/>
      </c>
      <c r="H26" s="100"/>
    </row>
    <row r="27" spans="1:8" ht="15" customHeight="1" x14ac:dyDescent="0.3">
      <c r="A27" s="264">
        <f t="shared" si="0"/>
        <v>20</v>
      </c>
      <c r="B27" s="101">
        <f>'جدول نتایج '!$CA$13</f>
        <v>0</v>
      </c>
      <c r="C27" s="101">
        <f>'جدول نتایج '!$CA$14</f>
        <v>0</v>
      </c>
      <c r="D27" s="101">
        <f>'جدول نتایج '!$CA$15</f>
        <v>0</v>
      </c>
      <c r="E27" s="97">
        <f>'جدول نتایج '!$CA$16</f>
        <v>0</v>
      </c>
      <c r="F27" s="102">
        <f>'جدول نتایج '!$CA$17</f>
        <v>0</v>
      </c>
      <c r="G27" s="97" t="str">
        <f>'جدول نتایج '!$CB$38</f>
        <v/>
      </c>
      <c r="H27" s="100"/>
    </row>
    <row r="28" spans="1:8" ht="15" customHeight="1" x14ac:dyDescent="0.3">
      <c r="A28" s="264">
        <f t="shared" si="0"/>
        <v>21</v>
      </c>
      <c r="B28" s="101">
        <f>'جدول نتایج '!$CE$13</f>
        <v>0</v>
      </c>
      <c r="C28" s="101">
        <f>'جدول نتایج '!$CE$14</f>
        <v>0</v>
      </c>
      <c r="D28" s="101">
        <f>'جدول نتایج '!$CE$15</f>
        <v>0</v>
      </c>
      <c r="E28" s="97">
        <f>'جدول نتایج '!$CE$16</f>
        <v>0</v>
      </c>
      <c r="F28" s="102">
        <f>'جدول نتایج '!$CE$17</f>
        <v>0</v>
      </c>
      <c r="G28" s="97" t="str">
        <f>'جدول نتایج '!$CF$38</f>
        <v/>
      </c>
      <c r="H28" s="100"/>
    </row>
    <row r="29" spans="1:8" ht="15" customHeight="1" x14ac:dyDescent="0.3">
      <c r="A29" s="264">
        <f t="shared" si="0"/>
        <v>22</v>
      </c>
      <c r="B29" s="101">
        <f>'جدول نتایج '!$CI$13</f>
        <v>0</v>
      </c>
      <c r="C29" s="101">
        <f>'جدول نتایج '!$CI$14</f>
        <v>0</v>
      </c>
      <c r="D29" s="101">
        <f>'جدول نتایج '!$CI$15</f>
        <v>0</v>
      </c>
      <c r="E29" s="97">
        <f>'جدول نتایج '!$CI$16</f>
        <v>0</v>
      </c>
      <c r="F29" s="102">
        <f>'جدول نتایج '!$CI$17</f>
        <v>0</v>
      </c>
      <c r="G29" s="97" t="str">
        <f>'جدول نتایج '!$CJ$38</f>
        <v/>
      </c>
      <c r="H29" s="100"/>
    </row>
    <row r="30" spans="1:8" ht="15" customHeight="1" x14ac:dyDescent="0.3">
      <c r="A30" s="264">
        <f t="shared" si="0"/>
        <v>23</v>
      </c>
      <c r="B30" s="101">
        <f>'جدول نتایج '!$CM$13</f>
        <v>0</v>
      </c>
      <c r="C30" s="101">
        <f>'جدول نتایج '!$CM$14</f>
        <v>0</v>
      </c>
      <c r="D30" s="101">
        <f>'جدول نتایج '!$CM$15</f>
        <v>0</v>
      </c>
      <c r="E30" s="97">
        <f>'جدول نتایج '!$CM$16</f>
        <v>0</v>
      </c>
      <c r="F30" s="102">
        <f>'جدول نتایج '!$CM$17</f>
        <v>0</v>
      </c>
      <c r="G30" s="97" t="str">
        <f>'جدول نتایج '!$CN$38</f>
        <v/>
      </c>
      <c r="H30" s="100"/>
    </row>
    <row r="31" spans="1:8" ht="15" customHeight="1" x14ac:dyDescent="0.3">
      <c r="A31" s="264">
        <f t="shared" si="0"/>
        <v>24</v>
      </c>
      <c r="B31" s="101">
        <f>'جدول نتایج '!$CQ$13</f>
        <v>0</v>
      </c>
      <c r="C31" s="101">
        <f>'جدول نتایج '!$CQ$14</f>
        <v>0</v>
      </c>
      <c r="D31" s="101">
        <f>'جدول نتایج '!$CQ$15</f>
        <v>0</v>
      </c>
      <c r="E31" s="97">
        <f>'جدول نتایج '!$CQ$16</f>
        <v>0</v>
      </c>
      <c r="F31" s="102">
        <f>'جدول نتایج '!$CQ$17</f>
        <v>0</v>
      </c>
      <c r="G31" s="97" t="str">
        <f>'جدول نتایج '!$CR$38</f>
        <v/>
      </c>
      <c r="H31" s="100"/>
    </row>
    <row r="32" spans="1:8" ht="15" customHeight="1" x14ac:dyDescent="0.3">
      <c r="A32" s="264">
        <f t="shared" si="0"/>
        <v>25</v>
      </c>
      <c r="B32" s="101">
        <f>'جدول نتایج '!$CU$13</f>
        <v>0</v>
      </c>
      <c r="C32" s="101">
        <f>'جدول نتایج '!$CU$14</f>
        <v>0</v>
      </c>
      <c r="D32" s="101">
        <f>'جدول نتایج '!$CU$15</f>
        <v>0</v>
      </c>
      <c r="E32" s="97">
        <f>'جدول نتایج '!$CU$16</f>
        <v>0</v>
      </c>
      <c r="F32" s="102">
        <f>'جدول نتایج '!$CU$17</f>
        <v>0</v>
      </c>
      <c r="G32" s="97" t="str">
        <f>'جدول نتایج '!$CV$38</f>
        <v/>
      </c>
      <c r="H32" s="100"/>
    </row>
    <row r="33" spans="1:8" ht="15" customHeight="1" x14ac:dyDescent="0.3">
      <c r="A33" s="264">
        <f t="shared" si="0"/>
        <v>26</v>
      </c>
      <c r="B33" s="101">
        <f>'جدول نتایج '!$CY$13</f>
        <v>0</v>
      </c>
      <c r="C33" s="101">
        <f>'جدول نتایج '!$CY$14</f>
        <v>0</v>
      </c>
      <c r="D33" s="101">
        <f>'جدول نتایج '!$CY$15</f>
        <v>0</v>
      </c>
      <c r="E33" s="97">
        <f>'جدول نتایج '!$CY$16</f>
        <v>0</v>
      </c>
      <c r="F33" s="102">
        <f>'جدول نتایج '!$CY$17</f>
        <v>0</v>
      </c>
      <c r="G33" s="97" t="str">
        <f>'جدول نتایج '!$CZ$38</f>
        <v/>
      </c>
      <c r="H33" s="100"/>
    </row>
    <row r="34" spans="1:8" ht="15" customHeight="1" x14ac:dyDescent="0.3">
      <c r="A34" s="264">
        <f t="shared" si="0"/>
        <v>27</v>
      </c>
      <c r="B34" s="101">
        <f>'جدول نتایج '!$DC$13</f>
        <v>0</v>
      </c>
      <c r="C34" s="101">
        <f>'جدول نتایج '!$DC$14</f>
        <v>0</v>
      </c>
      <c r="D34" s="101">
        <f>'جدول نتایج '!$DC$15</f>
        <v>0</v>
      </c>
      <c r="E34" s="97">
        <f>'جدول نتایج '!$DC$16</f>
        <v>0</v>
      </c>
      <c r="F34" s="102">
        <f>'جدول نتایج '!$DC$17</f>
        <v>0</v>
      </c>
      <c r="G34" s="97" t="str">
        <f>'جدول نتایج '!$DD$38</f>
        <v/>
      </c>
      <c r="H34" s="100"/>
    </row>
    <row r="35" spans="1:8" ht="15" customHeight="1" x14ac:dyDescent="0.3">
      <c r="A35" s="264">
        <f t="shared" si="0"/>
        <v>28</v>
      </c>
      <c r="B35" s="101">
        <f>'جدول نتایج '!$DG$13</f>
        <v>0</v>
      </c>
      <c r="C35" s="101">
        <f>'جدول نتایج '!$DG$14</f>
        <v>0</v>
      </c>
      <c r="D35" s="101">
        <f>'جدول نتایج '!$DG$15</f>
        <v>0</v>
      </c>
      <c r="E35" s="97">
        <f>'جدول نتایج '!$DG$16</f>
        <v>0</v>
      </c>
      <c r="F35" s="102">
        <f>'جدول نتایج '!$DG$17</f>
        <v>0</v>
      </c>
      <c r="G35" s="97" t="str">
        <f>'جدول نتایج '!$DH$38</f>
        <v/>
      </c>
      <c r="H35" s="100"/>
    </row>
    <row r="36" spans="1:8" ht="15" customHeight="1" x14ac:dyDescent="0.3">
      <c r="A36" s="264">
        <f t="shared" si="0"/>
        <v>29</v>
      </c>
      <c r="B36" s="101">
        <f>'جدول نتایج '!$DK$13</f>
        <v>0</v>
      </c>
      <c r="C36" s="101">
        <f>'جدول نتایج '!$DK$14</f>
        <v>0</v>
      </c>
      <c r="D36" s="101">
        <f>'جدول نتایج '!$DK$15</f>
        <v>0</v>
      </c>
      <c r="E36" s="97">
        <f>'جدول نتایج '!$DK$16</f>
        <v>0</v>
      </c>
      <c r="F36" s="102">
        <f>'جدول نتایج '!$DK$17</f>
        <v>0</v>
      </c>
      <c r="G36" s="97" t="str">
        <f>'جدول نتایج '!$DL$38</f>
        <v/>
      </c>
      <c r="H36" s="100"/>
    </row>
    <row r="37" spans="1:8" ht="15" customHeight="1" x14ac:dyDescent="0.3">
      <c r="A37" s="264">
        <f t="shared" si="0"/>
        <v>30</v>
      </c>
      <c r="B37" s="101">
        <f>'جدول نتایج '!$DO$13</f>
        <v>0</v>
      </c>
      <c r="C37" s="101">
        <f>'جدول نتایج '!$DO$14</f>
        <v>0</v>
      </c>
      <c r="D37" s="101">
        <f>'جدول نتایج '!$DO$15</f>
        <v>0</v>
      </c>
      <c r="E37" s="97">
        <f>'جدول نتایج '!$DO$16</f>
        <v>0</v>
      </c>
      <c r="F37" s="102">
        <f>'جدول نتایج '!$DO$17</f>
        <v>0</v>
      </c>
      <c r="G37" s="97" t="str">
        <f>'جدول نتایج '!$DP$38</f>
        <v/>
      </c>
      <c r="H37" s="100"/>
    </row>
    <row r="38" spans="1:8" ht="15" customHeight="1" x14ac:dyDescent="0.3">
      <c r="A38" s="264">
        <f t="shared" si="0"/>
        <v>31</v>
      </c>
      <c r="B38" s="101">
        <f>'جدول نتایج '!$DS$13</f>
        <v>0</v>
      </c>
      <c r="C38" s="101">
        <f>'جدول نتایج '!$DS$14</f>
        <v>0</v>
      </c>
      <c r="D38" s="101">
        <f>'جدول نتایج '!$DS$15</f>
        <v>0</v>
      </c>
      <c r="E38" s="97">
        <f>'جدول نتایج '!$DS$16</f>
        <v>0</v>
      </c>
      <c r="F38" s="102">
        <f>'جدول نتایج '!$DS$17</f>
        <v>0</v>
      </c>
      <c r="G38" s="97" t="str">
        <f>'جدول نتایج '!$DT$38</f>
        <v/>
      </c>
      <c r="H38" s="100"/>
    </row>
    <row r="39" spans="1:8" ht="15" customHeight="1" x14ac:dyDescent="0.3">
      <c r="A39" s="264">
        <f t="shared" si="0"/>
        <v>32</v>
      </c>
      <c r="B39" s="101">
        <f>'جدول نتایج '!$DW$13</f>
        <v>0</v>
      </c>
      <c r="C39" s="101">
        <f>'جدول نتایج '!$DW$14</f>
        <v>0</v>
      </c>
      <c r="D39" s="101">
        <f>'جدول نتایج '!$DW$15</f>
        <v>0</v>
      </c>
      <c r="E39" s="97">
        <f>'جدول نتایج '!$DW$16</f>
        <v>0</v>
      </c>
      <c r="F39" s="102">
        <f>'جدول نتایج '!$DW$17</f>
        <v>0</v>
      </c>
      <c r="G39" s="97" t="str">
        <f>'جدول نتایج '!$DX$38</f>
        <v/>
      </c>
      <c r="H39" s="100"/>
    </row>
    <row r="40" spans="1:8" ht="15" customHeight="1" x14ac:dyDescent="0.3">
      <c r="A40" s="264">
        <f t="shared" si="0"/>
        <v>33</v>
      </c>
      <c r="B40" s="101">
        <f>'جدول نتایج '!$EA$13</f>
        <v>0</v>
      </c>
      <c r="C40" s="101">
        <f>'جدول نتایج '!$EA$14</f>
        <v>0</v>
      </c>
      <c r="D40" s="101">
        <f>'جدول نتایج '!$EA$15</f>
        <v>0</v>
      </c>
      <c r="E40" s="97">
        <f>'جدول نتایج '!$EA$16</f>
        <v>0</v>
      </c>
      <c r="F40" s="102">
        <f>'جدول نتایج '!$EA$17</f>
        <v>0</v>
      </c>
      <c r="G40" s="97" t="str">
        <f>'جدول نتایج '!$EB$38</f>
        <v/>
      </c>
      <c r="H40" s="100"/>
    </row>
    <row r="41" spans="1:8" ht="15" customHeight="1" x14ac:dyDescent="0.3">
      <c r="A41" s="264">
        <f t="shared" si="0"/>
        <v>34</v>
      </c>
      <c r="B41" s="101">
        <f>'جدول نتایج '!$EE$13</f>
        <v>0</v>
      </c>
      <c r="C41" s="101">
        <f>'جدول نتایج '!$EE$14</f>
        <v>0</v>
      </c>
      <c r="D41" s="101">
        <f>'جدول نتایج '!$EE$15</f>
        <v>0</v>
      </c>
      <c r="E41" s="97">
        <f>'جدول نتایج '!$EE$16</f>
        <v>0</v>
      </c>
      <c r="F41" s="102">
        <f>'جدول نتایج '!$EE$17</f>
        <v>0</v>
      </c>
      <c r="G41" s="97" t="str">
        <f>'جدول نتایج '!$EF$38</f>
        <v/>
      </c>
      <c r="H41" s="100"/>
    </row>
    <row r="42" spans="1:8" ht="15" customHeight="1" x14ac:dyDescent="0.3">
      <c r="A42" s="264">
        <f t="shared" si="0"/>
        <v>35</v>
      </c>
      <c r="B42" s="101">
        <f>'جدول نتایج '!$EI$13</f>
        <v>0</v>
      </c>
      <c r="C42" s="101">
        <f>'جدول نتایج '!$EI$14</f>
        <v>0</v>
      </c>
      <c r="D42" s="101">
        <f>'جدول نتایج '!$EI$15</f>
        <v>0</v>
      </c>
      <c r="E42" s="97">
        <f>'جدول نتایج '!$EI$16</f>
        <v>0</v>
      </c>
      <c r="F42" s="102">
        <f>'جدول نتایج '!$EI$17</f>
        <v>0</v>
      </c>
      <c r="G42" s="97" t="str">
        <f>'جدول نتایج '!$EJ$38</f>
        <v/>
      </c>
      <c r="H42" s="100"/>
    </row>
    <row r="43" spans="1:8" ht="15" customHeight="1" x14ac:dyDescent="0.3">
      <c r="A43" s="264">
        <f t="shared" si="0"/>
        <v>36</v>
      </c>
      <c r="B43" s="101">
        <f>'جدول نتایج '!$EM$13</f>
        <v>0</v>
      </c>
      <c r="C43" s="101">
        <f>'جدول نتایج '!$EM$14</f>
        <v>0</v>
      </c>
      <c r="D43" s="101">
        <f>'جدول نتایج '!$EM$15</f>
        <v>0</v>
      </c>
      <c r="E43" s="97">
        <f>'جدول نتایج '!$EM$16</f>
        <v>0</v>
      </c>
      <c r="F43" s="102">
        <f>'جدول نتایج '!$EM$17</f>
        <v>0</v>
      </c>
      <c r="G43" s="97" t="str">
        <f>'جدول نتایج '!$EN$38</f>
        <v/>
      </c>
      <c r="H43" s="100"/>
    </row>
    <row r="44" spans="1:8" ht="15" customHeight="1" x14ac:dyDescent="0.3">
      <c r="A44" s="264">
        <f t="shared" si="0"/>
        <v>37</v>
      </c>
      <c r="B44" s="101">
        <f>'جدول نتایج '!$EQ$13</f>
        <v>0</v>
      </c>
      <c r="C44" s="101">
        <f>'جدول نتایج '!$EQ$14</f>
        <v>0</v>
      </c>
      <c r="D44" s="101">
        <f>'جدول نتایج '!$EQ$15</f>
        <v>0</v>
      </c>
      <c r="E44" s="97">
        <f>'جدول نتایج '!$EQ$16</f>
        <v>0</v>
      </c>
      <c r="F44" s="102">
        <f>'جدول نتایج '!$EQ$17</f>
        <v>0</v>
      </c>
      <c r="G44" s="97" t="str">
        <f>'جدول نتایج '!$ER$38</f>
        <v/>
      </c>
      <c r="H44" s="100"/>
    </row>
    <row r="45" spans="1:8" ht="15" customHeight="1" x14ac:dyDescent="0.3">
      <c r="A45" s="264">
        <f t="shared" si="0"/>
        <v>38</v>
      </c>
      <c r="B45" s="101">
        <f>'جدول نتایج '!$EU$13</f>
        <v>0</v>
      </c>
      <c r="C45" s="101">
        <f>'جدول نتایج '!$EU$14</f>
        <v>0</v>
      </c>
      <c r="D45" s="101">
        <f>'جدول نتایج '!$EU$15</f>
        <v>0</v>
      </c>
      <c r="E45" s="97">
        <f>'جدول نتایج '!$EU$16</f>
        <v>0</v>
      </c>
      <c r="F45" s="102">
        <f>'جدول نتایج '!$EU$17</f>
        <v>0</v>
      </c>
      <c r="G45" s="97" t="str">
        <f>'جدول نتایج '!$EV$38</f>
        <v/>
      </c>
      <c r="H45" s="100"/>
    </row>
    <row r="46" spans="1:8" ht="15" customHeight="1" x14ac:dyDescent="0.3">
      <c r="A46" s="264">
        <f t="shared" si="0"/>
        <v>39</v>
      </c>
      <c r="B46" s="101">
        <f>'جدول نتایج '!$EY$13</f>
        <v>0</v>
      </c>
      <c r="C46" s="101">
        <f>'جدول نتایج '!$EY$14</f>
        <v>0</v>
      </c>
      <c r="D46" s="101">
        <f>'جدول نتایج '!$EY$15</f>
        <v>0</v>
      </c>
      <c r="E46" s="97">
        <f>'جدول نتایج '!$EY$16</f>
        <v>0</v>
      </c>
      <c r="F46" s="102">
        <f>'جدول نتایج '!$EY$17</f>
        <v>0</v>
      </c>
      <c r="G46" s="97" t="str">
        <f>'جدول نتایج '!$EZ$38</f>
        <v/>
      </c>
      <c r="H46" s="100"/>
    </row>
    <row r="47" spans="1:8" ht="15" customHeight="1" x14ac:dyDescent="0.3">
      <c r="A47" s="264">
        <f t="shared" si="0"/>
        <v>40</v>
      </c>
      <c r="B47" s="101">
        <f>'جدول نتایج '!$FC$13</f>
        <v>0</v>
      </c>
      <c r="C47" s="101">
        <f>'جدول نتایج '!$FC$14</f>
        <v>0</v>
      </c>
      <c r="D47" s="101">
        <f>'جدول نتایج '!$FC$15</f>
        <v>0</v>
      </c>
      <c r="E47" s="97">
        <f>'جدول نتایج '!$FC$16</f>
        <v>0</v>
      </c>
      <c r="F47" s="102">
        <f>'جدول نتایج '!$FC$17</f>
        <v>0</v>
      </c>
      <c r="G47" s="97" t="str">
        <f>'جدول نتایج '!$FD$38</f>
        <v/>
      </c>
      <c r="H47" s="100"/>
    </row>
    <row r="48" spans="1:8" ht="15" customHeight="1" x14ac:dyDescent="0.3">
      <c r="A48" s="264">
        <f t="shared" si="0"/>
        <v>41</v>
      </c>
      <c r="B48" s="101">
        <f>'جدول نتایج '!$FG$13</f>
        <v>0</v>
      </c>
      <c r="C48" s="101">
        <f>'جدول نتایج '!$FG$14</f>
        <v>0</v>
      </c>
      <c r="D48" s="101">
        <f>'جدول نتایج '!$FG$15</f>
        <v>0</v>
      </c>
      <c r="E48" s="97">
        <f>'جدول نتایج '!$FG$16</f>
        <v>0</v>
      </c>
      <c r="F48" s="102">
        <f>'جدول نتایج '!$FG$17</f>
        <v>0</v>
      </c>
      <c r="G48" s="97" t="str">
        <f>'جدول نتایج '!$FH$38</f>
        <v/>
      </c>
      <c r="H48" s="100"/>
    </row>
    <row r="49" spans="1:8" ht="15" customHeight="1" x14ac:dyDescent="0.3">
      <c r="A49" s="264">
        <f t="shared" si="0"/>
        <v>42</v>
      </c>
      <c r="B49" s="101">
        <f>'جدول نتایج '!$FK$13</f>
        <v>0</v>
      </c>
      <c r="C49" s="101">
        <f>'جدول نتایج '!$FK$14</f>
        <v>0</v>
      </c>
      <c r="D49" s="101">
        <f>'جدول نتایج '!$FK$15</f>
        <v>0</v>
      </c>
      <c r="E49" s="97">
        <f>'جدول نتایج '!$FK$16</f>
        <v>0</v>
      </c>
      <c r="F49" s="102">
        <f>'جدول نتایج '!$FK$17</f>
        <v>0</v>
      </c>
      <c r="G49" s="97" t="str">
        <f>'جدول نتایج '!$FL$38</f>
        <v/>
      </c>
      <c r="H49" s="100"/>
    </row>
    <row r="50" spans="1:8" ht="15" customHeight="1" x14ac:dyDescent="0.3">
      <c r="A50" s="264">
        <f t="shared" si="0"/>
        <v>43</v>
      </c>
      <c r="B50" s="101">
        <f>'جدول نتایج '!$FO$13</f>
        <v>0</v>
      </c>
      <c r="C50" s="101">
        <f>'جدول نتایج '!$FO$14</f>
        <v>0</v>
      </c>
      <c r="D50" s="101">
        <f>'جدول نتایج '!$FO$15</f>
        <v>0</v>
      </c>
      <c r="E50" s="97">
        <f>'جدول نتایج '!$FO$16</f>
        <v>0</v>
      </c>
      <c r="F50" s="102">
        <f>'جدول نتایج '!$FO$17</f>
        <v>0</v>
      </c>
      <c r="G50" s="97" t="str">
        <f>'جدول نتایج '!$FP$38</f>
        <v/>
      </c>
      <c r="H50" s="100"/>
    </row>
    <row r="51" spans="1:8" ht="15" customHeight="1" x14ac:dyDescent="0.3">
      <c r="A51" s="264">
        <f t="shared" si="0"/>
        <v>44</v>
      </c>
      <c r="B51" s="101">
        <f>'جدول نتایج '!$FS$13</f>
        <v>0</v>
      </c>
      <c r="C51" s="101">
        <f>'جدول نتایج '!$FS$14</f>
        <v>0</v>
      </c>
      <c r="D51" s="101">
        <f>'جدول نتایج '!$FS$15</f>
        <v>0</v>
      </c>
      <c r="E51" s="97">
        <f>'جدول نتایج '!$FS$16</f>
        <v>0</v>
      </c>
      <c r="F51" s="102">
        <f>'جدول نتایج '!$FS$17</f>
        <v>0</v>
      </c>
      <c r="G51" s="97" t="str">
        <f>'جدول نتایج '!$FT$38</f>
        <v/>
      </c>
      <c r="H51" s="100"/>
    </row>
    <row r="52" spans="1:8" ht="15" customHeight="1" x14ac:dyDescent="0.3">
      <c r="A52" s="264">
        <f t="shared" si="0"/>
        <v>45</v>
      </c>
      <c r="B52" s="101">
        <f>'جدول نتایج '!$FW$13</f>
        <v>0</v>
      </c>
      <c r="C52" s="101">
        <f>'جدول نتایج '!$FW$14</f>
        <v>0</v>
      </c>
      <c r="D52" s="101">
        <f>'جدول نتایج '!$FW$15</f>
        <v>0</v>
      </c>
      <c r="E52" s="97">
        <f>'جدول نتایج '!$FW$16</f>
        <v>0</v>
      </c>
      <c r="F52" s="102">
        <f>'جدول نتایج '!$FW$17</f>
        <v>0</v>
      </c>
      <c r="G52" s="97" t="str">
        <f>'جدول نتایج '!$FX$38</f>
        <v/>
      </c>
      <c r="H52" s="100"/>
    </row>
    <row r="53" spans="1:8" ht="15" customHeight="1" x14ac:dyDescent="0.3">
      <c r="A53" s="264">
        <f t="shared" si="0"/>
        <v>46</v>
      </c>
      <c r="B53" s="101">
        <f>'جدول نتایج '!$GA$13</f>
        <v>0</v>
      </c>
      <c r="C53" s="101">
        <f>'جدول نتایج '!$GA$14</f>
        <v>0</v>
      </c>
      <c r="D53" s="101">
        <f>'جدول نتایج '!$GA$15</f>
        <v>0</v>
      </c>
      <c r="E53" s="97">
        <f>'جدول نتایج '!$GA$16</f>
        <v>0</v>
      </c>
      <c r="F53" s="102">
        <f>'جدول نتایج '!$GA$17</f>
        <v>0</v>
      </c>
      <c r="G53" s="97" t="str">
        <f>'جدول نتایج '!$GB$38</f>
        <v/>
      </c>
      <c r="H53" s="100"/>
    </row>
    <row r="54" spans="1:8" ht="15" customHeight="1" x14ac:dyDescent="0.3">
      <c r="A54" s="264">
        <f t="shared" si="0"/>
        <v>47</v>
      </c>
      <c r="B54" s="101">
        <f>'جدول نتایج '!$GE$13</f>
        <v>0</v>
      </c>
      <c r="C54" s="101">
        <f>'جدول نتایج '!$GE$14</f>
        <v>0</v>
      </c>
      <c r="D54" s="101">
        <f>'جدول نتایج '!$GE$15</f>
        <v>0</v>
      </c>
      <c r="E54" s="97">
        <f>'جدول نتایج '!$GE$16</f>
        <v>0</v>
      </c>
      <c r="F54" s="102">
        <f>'جدول نتایج '!$GE$17</f>
        <v>0</v>
      </c>
      <c r="G54" s="97" t="str">
        <f>'جدول نتایج '!$GF$38</f>
        <v/>
      </c>
      <c r="H54" s="100"/>
    </row>
    <row r="55" spans="1:8" ht="15" customHeight="1" x14ac:dyDescent="0.3">
      <c r="A55" s="264">
        <f t="shared" si="0"/>
        <v>48</v>
      </c>
      <c r="B55" s="101">
        <f>'جدول نتایج '!$GI$13</f>
        <v>0</v>
      </c>
      <c r="C55" s="101">
        <f>'جدول نتایج '!$GI$14</f>
        <v>0</v>
      </c>
      <c r="D55" s="101">
        <f>'جدول نتایج '!$GI$15</f>
        <v>0</v>
      </c>
      <c r="E55" s="97">
        <f>'جدول نتایج '!$GI$16</f>
        <v>0</v>
      </c>
      <c r="F55" s="102">
        <f>'جدول نتایج '!$GI$17</f>
        <v>0</v>
      </c>
      <c r="G55" s="97" t="str">
        <f>'جدول نتایج '!$GJ$38</f>
        <v/>
      </c>
      <c r="H55" s="100"/>
    </row>
    <row r="56" spans="1:8" ht="15" customHeight="1" x14ac:dyDescent="0.3">
      <c r="A56" s="264">
        <f t="shared" si="0"/>
        <v>49</v>
      </c>
      <c r="B56" s="101">
        <f>'جدول نتایج '!$GM$13</f>
        <v>0</v>
      </c>
      <c r="C56" s="101">
        <f>'جدول نتایج '!$GM$14</f>
        <v>0</v>
      </c>
      <c r="D56" s="101">
        <f>'جدول نتایج '!$GM$15</f>
        <v>0</v>
      </c>
      <c r="E56" s="97">
        <f>'جدول نتایج '!$GM$16</f>
        <v>0</v>
      </c>
      <c r="F56" s="102">
        <f>'جدول نتایج '!$GM$17</f>
        <v>0</v>
      </c>
      <c r="G56" s="97" t="str">
        <f>'جدول نتایج '!$GN$38</f>
        <v/>
      </c>
      <c r="H56" s="100"/>
    </row>
    <row r="57" spans="1:8" ht="15" customHeight="1" x14ac:dyDescent="0.3">
      <c r="A57" s="264">
        <f t="shared" si="0"/>
        <v>50</v>
      </c>
      <c r="B57" s="101">
        <f>'جدول نتایج '!$GQ$13</f>
        <v>0</v>
      </c>
      <c r="C57" s="101">
        <f>'جدول نتایج '!$GQ$14</f>
        <v>0</v>
      </c>
      <c r="D57" s="101">
        <f>'جدول نتایج '!$GQ$15</f>
        <v>0</v>
      </c>
      <c r="E57" s="97">
        <f>'جدول نتایج '!$GQ$16</f>
        <v>0</v>
      </c>
      <c r="F57" s="102">
        <f>'جدول نتایج '!$GQ$17</f>
        <v>0</v>
      </c>
      <c r="G57" s="97" t="str">
        <f>'جدول نتایج '!$GR$38</f>
        <v/>
      </c>
      <c r="H57" s="100"/>
    </row>
    <row r="58" spans="1:8" ht="15" customHeight="1" x14ac:dyDescent="0.3">
      <c r="A58" s="264">
        <f t="shared" si="0"/>
        <v>51</v>
      </c>
      <c r="B58" s="101">
        <f>'جدول نتایج '!$GU$13</f>
        <v>0</v>
      </c>
      <c r="C58" s="101">
        <f>'جدول نتایج '!$GU$14</f>
        <v>0</v>
      </c>
      <c r="D58" s="101">
        <f>'جدول نتایج '!$GU$15</f>
        <v>0</v>
      </c>
      <c r="E58" s="97">
        <f>'جدول نتایج '!$GU$16</f>
        <v>0</v>
      </c>
      <c r="F58" s="102">
        <f>'جدول نتایج '!$GU$17</f>
        <v>0</v>
      </c>
      <c r="G58" s="97" t="str">
        <f>'جدول نتایج '!$KR$38</f>
        <v/>
      </c>
      <c r="H58" s="100"/>
    </row>
    <row r="59" spans="1:8" ht="15" customHeight="1" x14ac:dyDescent="0.3">
      <c r="A59" s="264">
        <f t="shared" si="0"/>
        <v>52</v>
      </c>
      <c r="B59" s="101">
        <f>'جدول نتایج '!$GY$13</f>
        <v>0</v>
      </c>
      <c r="C59" s="101">
        <f>'جدول نتایج '!$GY$14</f>
        <v>0</v>
      </c>
      <c r="D59" s="101">
        <f>'جدول نتایج '!$GY$15</f>
        <v>0</v>
      </c>
      <c r="E59" s="97">
        <f>'جدول نتایج '!$GY$16</f>
        <v>0</v>
      </c>
      <c r="F59" s="102">
        <f>'جدول نتایج '!$GY$17</f>
        <v>0</v>
      </c>
      <c r="G59" s="97" t="str">
        <f>'جدول نتایج '!$KV$38</f>
        <v/>
      </c>
      <c r="H59" s="100"/>
    </row>
    <row r="60" spans="1:8" ht="15" customHeight="1" x14ac:dyDescent="0.3">
      <c r="A60" s="264">
        <f t="shared" si="0"/>
        <v>53</v>
      </c>
      <c r="B60" s="101">
        <f>'جدول نتایج '!$HC$13</f>
        <v>0</v>
      </c>
      <c r="C60" s="101">
        <f>'جدول نتایج '!$HC$14</f>
        <v>0</v>
      </c>
      <c r="D60" s="101">
        <f>'جدول نتایج '!$HC$15</f>
        <v>0</v>
      </c>
      <c r="E60" s="97">
        <f>'جدول نتایج '!$HC$16</f>
        <v>0</v>
      </c>
      <c r="F60" s="102">
        <f>'جدول نتایج '!$HC$17</f>
        <v>0</v>
      </c>
      <c r="G60" s="97" t="str">
        <f>'جدول نتایج '!$KZ$38</f>
        <v/>
      </c>
      <c r="H60" s="100"/>
    </row>
    <row r="61" spans="1:8" ht="15" customHeight="1" x14ac:dyDescent="0.3">
      <c r="A61" s="264">
        <f t="shared" si="0"/>
        <v>54</v>
      </c>
      <c r="B61" s="101">
        <f>'جدول نتایج '!$HG$13</f>
        <v>0</v>
      </c>
      <c r="C61" s="101">
        <f>'جدول نتایج '!$HG$14</f>
        <v>0</v>
      </c>
      <c r="D61" s="101">
        <f>'جدول نتایج '!$HG$15</f>
        <v>0</v>
      </c>
      <c r="E61" s="97">
        <f>'جدول نتایج '!$HG$16</f>
        <v>0</v>
      </c>
      <c r="F61" s="102">
        <f>'جدول نتایج '!$HG$17</f>
        <v>0</v>
      </c>
      <c r="G61" s="97" t="str">
        <f>'جدول نتایج '!$LD$38</f>
        <v/>
      </c>
      <c r="H61" s="100"/>
    </row>
    <row r="62" spans="1:8" ht="15" customHeight="1" x14ac:dyDescent="0.3">
      <c r="A62" s="264">
        <f t="shared" si="0"/>
        <v>55</v>
      </c>
      <c r="B62" s="101">
        <f>'جدول نتایج '!$HK$13</f>
        <v>0</v>
      </c>
      <c r="C62" s="101">
        <f>'جدول نتایج '!$HK$14</f>
        <v>0</v>
      </c>
      <c r="D62" s="101">
        <f>'جدول نتایج '!$HK$15</f>
        <v>0</v>
      </c>
      <c r="E62" s="97">
        <f>'جدول نتایج '!$HK$16</f>
        <v>0</v>
      </c>
      <c r="F62" s="102">
        <f>'جدول نتایج '!$HK$17</f>
        <v>0</v>
      </c>
      <c r="G62" s="97" t="str">
        <f>'جدول نتایج '!$LH$38</f>
        <v/>
      </c>
      <c r="H62" s="100"/>
    </row>
    <row r="63" spans="1:8" ht="15" customHeight="1" x14ac:dyDescent="0.3">
      <c r="A63" s="264">
        <f t="shared" si="0"/>
        <v>56</v>
      </c>
      <c r="B63" s="101">
        <f>'جدول نتایج '!$HO$13</f>
        <v>0</v>
      </c>
      <c r="C63" s="101">
        <f>'جدول نتایج '!$HO$14</f>
        <v>0</v>
      </c>
      <c r="D63" s="101">
        <f>'جدول نتایج '!$HO$15</f>
        <v>0</v>
      </c>
      <c r="E63" s="97">
        <f>'جدول نتایج '!$HO$16</f>
        <v>0</v>
      </c>
      <c r="F63" s="102">
        <f>'جدول نتایج '!$HO$17</f>
        <v>0</v>
      </c>
      <c r="G63" s="97" t="str">
        <f>'جدول نتایج '!$LL$38</f>
        <v/>
      </c>
      <c r="H63" s="100"/>
    </row>
    <row r="64" spans="1:8" ht="15" customHeight="1" x14ac:dyDescent="0.3">
      <c r="A64" s="264">
        <f t="shared" si="0"/>
        <v>57</v>
      </c>
      <c r="B64" s="101">
        <f>'جدول نتایج '!$HS$13</f>
        <v>0</v>
      </c>
      <c r="C64" s="101">
        <f>'جدول نتایج '!$HS$14</f>
        <v>0</v>
      </c>
      <c r="D64" s="101">
        <f>'جدول نتایج '!$HS$15</f>
        <v>0</v>
      </c>
      <c r="E64" s="97">
        <f>'جدول نتایج '!$HS$16</f>
        <v>0</v>
      </c>
      <c r="F64" s="102">
        <f>'جدول نتایج '!$HS$17</f>
        <v>0</v>
      </c>
      <c r="G64" s="97" t="str">
        <f>'جدول نتایج '!$LP$38</f>
        <v/>
      </c>
      <c r="H64" s="100"/>
    </row>
    <row r="65" spans="1:8" ht="15" customHeight="1" x14ac:dyDescent="0.3">
      <c r="A65" s="264">
        <f t="shared" si="0"/>
        <v>58</v>
      </c>
      <c r="B65" s="101">
        <f>'جدول نتایج '!$HW$13</f>
        <v>0</v>
      </c>
      <c r="C65" s="101">
        <f>'جدول نتایج '!$HW$14</f>
        <v>0</v>
      </c>
      <c r="D65" s="101">
        <f>'جدول نتایج '!$HW$15</f>
        <v>0</v>
      </c>
      <c r="E65" s="97">
        <f>'جدول نتایج '!$HW$16</f>
        <v>0</v>
      </c>
      <c r="F65" s="102">
        <f>'جدول نتایج '!$HW$17</f>
        <v>0</v>
      </c>
      <c r="G65" s="97" t="str">
        <f>'جدول نتایج '!$LT$38</f>
        <v/>
      </c>
      <c r="H65" s="100"/>
    </row>
    <row r="66" spans="1:8" ht="15" customHeight="1" x14ac:dyDescent="0.3">
      <c r="A66" s="264">
        <f t="shared" si="0"/>
        <v>59</v>
      </c>
      <c r="B66" s="101">
        <f>'جدول نتایج '!$IA$13</f>
        <v>0</v>
      </c>
      <c r="C66" s="101">
        <f>'جدول نتایج '!$IA$14</f>
        <v>0</v>
      </c>
      <c r="D66" s="101">
        <f>'جدول نتایج '!$IA$15</f>
        <v>0</v>
      </c>
      <c r="E66" s="97">
        <f>'جدول نتایج '!$IA$16</f>
        <v>0</v>
      </c>
      <c r="F66" s="102">
        <f>'جدول نتایج '!$IA$17</f>
        <v>0</v>
      </c>
      <c r="G66" s="97" t="str">
        <f>'جدول نتایج '!$LX$38</f>
        <v/>
      </c>
      <c r="H66" s="100"/>
    </row>
    <row r="67" spans="1:8" ht="15" customHeight="1" x14ac:dyDescent="0.3">
      <c r="A67" s="264">
        <f t="shared" si="0"/>
        <v>60</v>
      </c>
      <c r="B67" s="101">
        <f>'جدول نتایج '!$IE$13</f>
        <v>0</v>
      </c>
      <c r="C67" s="101">
        <f>'جدول نتایج '!$IE$14</f>
        <v>0</v>
      </c>
      <c r="D67" s="101">
        <f>'جدول نتایج '!$IE$15</f>
        <v>0</v>
      </c>
      <c r="E67" s="97">
        <f>'جدول نتایج '!$IE$16</f>
        <v>0</v>
      </c>
      <c r="F67" s="102">
        <f>'جدول نتایج '!$IE$17</f>
        <v>0</v>
      </c>
      <c r="G67" s="97" t="str">
        <f>'جدول نتایج '!$MB$38</f>
        <v/>
      </c>
      <c r="H67" s="100"/>
    </row>
    <row r="68" spans="1:8" ht="15" customHeight="1" x14ac:dyDescent="0.3">
      <c r="A68" s="264">
        <f t="shared" si="0"/>
        <v>61</v>
      </c>
      <c r="B68" s="101">
        <f>'جدول نتایج '!$II$13</f>
        <v>0</v>
      </c>
      <c r="C68" s="101">
        <f>'جدول نتایج '!$II$14</f>
        <v>0</v>
      </c>
      <c r="D68" s="101">
        <f>'جدول نتایج '!$II$15</f>
        <v>0</v>
      </c>
      <c r="E68" s="97">
        <f>'جدول نتایج '!$II$16</f>
        <v>0</v>
      </c>
      <c r="F68" s="102">
        <f>'جدول نتایج '!$II$17</f>
        <v>0</v>
      </c>
      <c r="G68" s="97" t="str">
        <f>'جدول نتایج '!$MF$38</f>
        <v/>
      </c>
      <c r="H68" s="100"/>
    </row>
    <row r="69" spans="1:8" ht="15" customHeight="1" x14ac:dyDescent="0.3">
      <c r="A69" s="264">
        <f t="shared" si="0"/>
        <v>62</v>
      </c>
      <c r="B69" s="101">
        <f>'جدول نتایج '!$IM$13</f>
        <v>0</v>
      </c>
      <c r="C69" s="101">
        <f>'جدول نتایج '!$IM$14</f>
        <v>0</v>
      </c>
      <c r="D69" s="101">
        <f>'جدول نتایج '!$IM$15</f>
        <v>0</v>
      </c>
      <c r="E69" s="97">
        <f>'جدول نتایج '!$IM$16</f>
        <v>0</v>
      </c>
      <c r="F69" s="102">
        <f>'جدول نتایج '!$IM$17</f>
        <v>0</v>
      </c>
      <c r="G69" s="97" t="str">
        <f>'جدول نتایج '!$MJ$38</f>
        <v/>
      </c>
      <c r="H69" s="100"/>
    </row>
    <row r="70" spans="1:8" ht="15" customHeight="1" x14ac:dyDescent="0.3">
      <c r="A70" s="264">
        <f t="shared" si="0"/>
        <v>63</v>
      </c>
      <c r="B70" s="101">
        <f>'جدول نتایج '!$IQ$13</f>
        <v>0</v>
      </c>
      <c r="C70" s="101">
        <f>'جدول نتایج '!$IQ$14</f>
        <v>0</v>
      </c>
      <c r="D70" s="101">
        <f>'جدول نتایج '!$IQ$15</f>
        <v>0</v>
      </c>
      <c r="E70" s="97">
        <f>'جدول نتایج '!$IQ$16</f>
        <v>0</v>
      </c>
      <c r="F70" s="102">
        <f>'جدول نتایج '!$IQ$17</f>
        <v>0</v>
      </c>
      <c r="G70" s="97" t="str">
        <f>'جدول نتایج '!$MN$38</f>
        <v/>
      </c>
      <c r="H70" s="100"/>
    </row>
    <row r="71" spans="1:8" ht="15" customHeight="1" x14ac:dyDescent="0.3">
      <c r="A71" s="264">
        <f t="shared" si="0"/>
        <v>64</v>
      </c>
      <c r="B71" s="101">
        <f>'جدول نتایج '!$IU$13</f>
        <v>0</v>
      </c>
      <c r="C71" s="101">
        <f>'جدول نتایج '!$IU$14</f>
        <v>0</v>
      </c>
      <c r="D71" s="101">
        <f>'جدول نتایج '!$IU$15</f>
        <v>0</v>
      </c>
      <c r="E71" s="97">
        <f>'جدول نتایج '!$IU$16</f>
        <v>0</v>
      </c>
      <c r="F71" s="102">
        <f>'جدول نتایج '!$IU$17</f>
        <v>0</v>
      </c>
      <c r="G71" s="97" t="str">
        <f>'جدول نتایج '!$MR$38</f>
        <v/>
      </c>
      <c r="H71" s="100"/>
    </row>
    <row r="72" spans="1:8" ht="15" customHeight="1" x14ac:dyDescent="0.3">
      <c r="A72" s="264">
        <f t="shared" si="0"/>
        <v>65</v>
      </c>
      <c r="B72" s="101">
        <f>'جدول نتایج '!$IY$13</f>
        <v>0</v>
      </c>
      <c r="C72" s="101">
        <f>'جدول نتایج '!$IY$14</f>
        <v>0</v>
      </c>
      <c r="D72" s="101">
        <f>'جدول نتایج '!$IY$15</f>
        <v>0</v>
      </c>
      <c r="E72" s="97">
        <f>'جدول نتایج '!$IY$16</f>
        <v>0</v>
      </c>
      <c r="F72" s="102">
        <f>'جدول نتایج '!$IY$17</f>
        <v>0</v>
      </c>
      <c r="G72" s="97" t="str">
        <f>'جدول نتایج '!$MV$38</f>
        <v/>
      </c>
      <c r="H72" s="100"/>
    </row>
    <row r="73" spans="1:8" ht="15" customHeight="1" x14ac:dyDescent="0.3">
      <c r="A73" s="264">
        <f t="shared" ref="A73:A105" si="1">ROW()-7</f>
        <v>66</v>
      </c>
      <c r="B73" s="101">
        <f>'جدول نتایج '!$JC$13</f>
        <v>0</v>
      </c>
      <c r="C73" s="101">
        <f>'جدول نتایج '!$JC$14</f>
        <v>0</v>
      </c>
      <c r="D73" s="101">
        <f>'جدول نتایج '!$JC$15</f>
        <v>0</v>
      </c>
      <c r="E73" s="97">
        <f>'جدول نتایج '!$JC$16</f>
        <v>0</v>
      </c>
      <c r="F73" s="102">
        <f>'جدول نتایج '!$JC$17</f>
        <v>0</v>
      </c>
      <c r="G73" s="97" t="str">
        <f>'جدول نتایج '!$MZ$38</f>
        <v/>
      </c>
      <c r="H73" s="100"/>
    </row>
    <row r="74" spans="1:8" ht="15" customHeight="1" x14ac:dyDescent="0.3">
      <c r="A74" s="264">
        <f t="shared" si="1"/>
        <v>67</v>
      </c>
      <c r="B74" s="101">
        <f>'جدول نتایج '!$JG$13</f>
        <v>0</v>
      </c>
      <c r="C74" s="101">
        <f>'جدول نتایج '!$JG$14</f>
        <v>0</v>
      </c>
      <c r="D74" s="101">
        <f>'جدول نتایج '!$JG$15</f>
        <v>0</v>
      </c>
      <c r="E74" s="97">
        <f>'جدول نتایج '!$JG$16</f>
        <v>0</v>
      </c>
      <c r="F74" s="102">
        <f>'جدول نتایج '!$JG$17</f>
        <v>0</v>
      </c>
      <c r="G74" s="97" t="str">
        <f>'جدول نتایج '!$ND$38</f>
        <v/>
      </c>
      <c r="H74" s="100"/>
    </row>
    <row r="75" spans="1:8" ht="15" customHeight="1" x14ac:dyDescent="0.3">
      <c r="A75" s="264">
        <f t="shared" si="1"/>
        <v>68</v>
      </c>
      <c r="B75" s="101">
        <f>'جدول نتایج '!$JK$13</f>
        <v>0</v>
      </c>
      <c r="C75" s="101">
        <f>'جدول نتایج '!$JK$14</f>
        <v>0</v>
      </c>
      <c r="D75" s="101">
        <f>'جدول نتایج '!$JK$15</f>
        <v>0</v>
      </c>
      <c r="E75" s="97">
        <f>'جدول نتایج '!$JK$16</f>
        <v>0</v>
      </c>
      <c r="F75" s="102">
        <f>'جدول نتایج '!$JK$17</f>
        <v>0</v>
      </c>
      <c r="G75" s="97" t="str">
        <f>'جدول نتایج '!$NH$38</f>
        <v/>
      </c>
      <c r="H75" s="100"/>
    </row>
    <row r="76" spans="1:8" ht="15" customHeight="1" x14ac:dyDescent="0.3">
      <c r="A76" s="264">
        <f t="shared" si="1"/>
        <v>69</v>
      </c>
      <c r="B76" s="101">
        <f>'جدول نتایج '!$JO$13</f>
        <v>0</v>
      </c>
      <c r="C76" s="101">
        <f>'جدول نتایج '!$JO$14</f>
        <v>0</v>
      </c>
      <c r="D76" s="101">
        <f>'جدول نتایج '!$JO$15</f>
        <v>0</v>
      </c>
      <c r="E76" s="97">
        <f>'جدول نتایج '!$JO$16</f>
        <v>0</v>
      </c>
      <c r="F76" s="102">
        <f>'جدول نتایج '!$JO$17</f>
        <v>0</v>
      </c>
      <c r="G76" s="97" t="str">
        <f>'جدول نتایج '!$NL$38</f>
        <v/>
      </c>
      <c r="H76" s="100"/>
    </row>
    <row r="77" spans="1:8" ht="15" customHeight="1" x14ac:dyDescent="0.3">
      <c r="A77" s="264">
        <f t="shared" si="1"/>
        <v>70</v>
      </c>
      <c r="B77" s="101">
        <f>'جدول نتایج '!$JS$13</f>
        <v>0</v>
      </c>
      <c r="C77" s="101">
        <f>'جدول نتایج '!$JS$14</f>
        <v>0</v>
      </c>
      <c r="D77" s="101">
        <f>'جدول نتایج '!$JS$15</f>
        <v>0</v>
      </c>
      <c r="E77" s="97">
        <f>'جدول نتایج '!$JS$16</f>
        <v>0</v>
      </c>
      <c r="F77" s="102">
        <f>'جدول نتایج '!$JS$17</f>
        <v>0</v>
      </c>
      <c r="G77" s="97" t="str">
        <f>'جدول نتایج '!$NP$38</f>
        <v/>
      </c>
      <c r="H77" s="100"/>
    </row>
    <row r="78" spans="1:8" ht="15" customHeight="1" x14ac:dyDescent="0.3">
      <c r="A78" s="264">
        <f t="shared" si="1"/>
        <v>71</v>
      </c>
      <c r="B78" s="101">
        <f>'جدول نتایج '!$JW$13</f>
        <v>0</v>
      </c>
      <c r="C78" s="101">
        <f>'جدول نتایج '!$JW$14</f>
        <v>0</v>
      </c>
      <c r="D78" s="101">
        <f>'جدول نتایج '!$JW$15</f>
        <v>0</v>
      </c>
      <c r="E78" s="97">
        <f>'جدول نتایج '!$JW$16</f>
        <v>0</v>
      </c>
      <c r="F78" s="102">
        <f>'جدول نتایج '!$JW$17</f>
        <v>0</v>
      </c>
      <c r="G78" s="97" t="str">
        <f>'جدول نتایج '!$NT$38</f>
        <v/>
      </c>
      <c r="H78" s="100"/>
    </row>
    <row r="79" spans="1:8" ht="15" customHeight="1" x14ac:dyDescent="0.3">
      <c r="A79" s="264">
        <f t="shared" si="1"/>
        <v>72</v>
      </c>
      <c r="B79" s="101">
        <f>'جدول نتایج '!$KA$13</f>
        <v>0</v>
      </c>
      <c r="C79" s="101">
        <f>'جدول نتایج '!$KA$14</f>
        <v>0</v>
      </c>
      <c r="D79" s="101">
        <f>'جدول نتایج '!$KA$15</f>
        <v>0</v>
      </c>
      <c r="E79" s="97">
        <f>'جدول نتایج '!$KA$16</f>
        <v>0</v>
      </c>
      <c r="F79" s="102">
        <f>'جدول نتایج '!$KA$17</f>
        <v>0</v>
      </c>
      <c r="G79" s="97" t="str">
        <f>'جدول نتایج '!$NX$38</f>
        <v/>
      </c>
      <c r="H79" s="100"/>
    </row>
    <row r="80" spans="1:8" ht="15" customHeight="1" x14ac:dyDescent="0.3">
      <c r="A80" s="264">
        <f t="shared" si="1"/>
        <v>73</v>
      </c>
      <c r="B80" s="101">
        <f>'جدول نتایج '!$KE$13</f>
        <v>0</v>
      </c>
      <c r="C80" s="101">
        <f>'جدول نتایج '!$KE$14</f>
        <v>0</v>
      </c>
      <c r="D80" s="101">
        <f>'جدول نتایج '!$KE$15</f>
        <v>0</v>
      </c>
      <c r="E80" s="97">
        <f>'جدول نتایج '!$KE$16</f>
        <v>0</v>
      </c>
      <c r="F80" s="102">
        <f>'جدول نتایج '!$KE$17</f>
        <v>0</v>
      </c>
      <c r="G80" s="97" t="str">
        <f>'جدول نتایج '!$OB$38</f>
        <v/>
      </c>
      <c r="H80" s="100"/>
    </row>
    <row r="81" spans="1:8" ht="15" customHeight="1" x14ac:dyDescent="0.3">
      <c r="A81" s="264">
        <f t="shared" si="1"/>
        <v>74</v>
      </c>
      <c r="B81" s="101">
        <f>'جدول نتایج '!$KI$13</f>
        <v>0</v>
      </c>
      <c r="C81" s="101">
        <f>'جدول نتایج '!$KI$14</f>
        <v>0</v>
      </c>
      <c r="D81" s="101">
        <f>'جدول نتایج '!$KI$15</f>
        <v>0</v>
      </c>
      <c r="E81" s="97">
        <f>'جدول نتایج '!$KI$16</f>
        <v>0</v>
      </c>
      <c r="F81" s="102">
        <f>'جدول نتایج '!$KI$17</f>
        <v>0</v>
      </c>
      <c r="G81" s="97" t="str">
        <f>'جدول نتایج '!$KJ$38</f>
        <v/>
      </c>
      <c r="H81" s="100"/>
    </row>
    <row r="82" spans="1:8" ht="15" customHeight="1" x14ac:dyDescent="0.3">
      <c r="A82" s="264">
        <f t="shared" si="1"/>
        <v>75</v>
      </c>
      <c r="B82" s="101">
        <f>'جدول نتایج '!$KM$13</f>
        <v>0</v>
      </c>
      <c r="C82" s="101">
        <f>'جدول نتایج '!$KM$14</f>
        <v>0</v>
      </c>
      <c r="D82" s="101">
        <f>'جدول نتایج '!$KM$15</f>
        <v>0</v>
      </c>
      <c r="E82" s="97">
        <f>'جدول نتایج '!$KM$16</f>
        <v>0</v>
      </c>
      <c r="F82" s="102">
        <f>'جدول نتایج '!$KM$17</f>
        <v>0</v>
      </c>
      <c r="G82" s="97" t="str">
        <f>'جدول نتایج '!$KN$38</f>
        <v/>
      </c>
      <c r="H82" s="100"/>
    </row>
    <row r="83" spans="1:8" ht="15" customHeight="1" x14ac:dyDescent="0.3">
      <c r="A83" s="264">
        <f t="shared" si="1"/>
        <v>76</v>
      </c>
      <c r="B83" s="101">
        <f>'جدول نتایج '!$KQ$13</f>
        <v>0</v>
      </c>
      <c r="C83" s="101">
        <f>'جدول نتایج '!$KQ$14</f>
        <v>0</v>
      </c>
      <c r="D83" s="101">
        <f>'جدول نتایج '!$KQ$15</f>
        <v>0</v>
      </c>
      <c r="E83" s="97">
        <f>'جدول نتایج '!$KQ$16</f>
        <v>0</v>
      </c>
      <c r="F83" s="102">
        <f>'جدول نتایج '!$KQ$17</f>
        <v>0</v>
      </c>
      <c r="G83" s="97" t="str">
        <f>'جدول نتایج '!$KR$38</f>
        <v/>
      </c>
      <c r="H83" s="100"/>
    </row>
    <row r="84" spans="1:8" ht="15" customHeight="1" x14ac:dyDescent="0.3">
      <c r="A84" s="264">
        <f t="shared" si="1"/>
        <v>77</v>
      </c>
      <c r="B84" s="101">
        <f>'جدول نتایج '!$KU$13</f>
        <v>0</v>
      </c>
      <c r="C84" s="101">
        <f>'جدول نتایج '!$KU$14</f>
        <v>0</v>
      </c>
      <c r="D84" s="101">
        <f>'جدول نتایج '!$KU$15</f>
        <v>0</v>
      </c>
      <c r="E84" s="97">
        <f>'جدول نتایج '!$KU$16</f>
        <v>0</v>
      </c>
      <c r="F84" s="102">
        <f>'جدول نتایج '!$KU$17</f>
        <v>0</v>
      </c>
      <c r="G84" s="97" t="str">
        <f>'جدول نتایج '!$KV$38</f>
        <v/>
      </c>
      <c r="H84" s="100"/>
    </row>
    <row r="85" spans="1:8" ht="15" customHeight="1" x14ac:dyDescent="0.3">
      <c r="A85" s="264">
        <f t="shared" si="1"/>
        <v>78</v>
      </c>
      <c r="B85" s="101">
        <f>'جدول نتایج '!$KY$13</f>
        <v>0</v>
      </c>
      <c r="C85" s="101">
        <f>'جدول نتایج '!$KY$14</f>
        <v>0</v>
      </c>
      <c r="D85" s="101">
        <f>'جدول نتایج '!$KY$15</f>
        <v>0</v>
      </c>
      <c r="E85" s="97">
        <f>'جدول نتایج '!$KY$16</f>
        <v>0</v>
      </c>
      <c r="F85" s="102">
        <f>'جدول نتایج '!$KY$17</f>
        <v>0</v>
      </c>
      <c r="G85" s="97" t="str">
        <f>'جدول نتایج '!$KZ$38</f>
        <v/>
      </c>
      <c r="H85" s="100"/>
    </row>
    <row r="86" spans="1:8" ht="15" customHeight="1" x14ac:dyDescent="0.3">
      <c r="A86" s="264">
        <f t="shared" si="1"/>
        <v>79</v>
      </c>
      <c r="B86" s="101">
        <f>'جدول نتایج '!$LC$13</f>
        <v>0</v>
      </c>
      <c r="C86" s="101">
        <f>'جدول نتایج '!$LC$14</f>
        <v>0</v>
      </c>
      <c r="D86" s="101">
        <f>'جدول نتایج '!$LC$15</f>
        <v>0</v>
      </c>
      <c r="E86" s="97">
        <f>'جدول نتایج '!$LC$16</f>
        <v>0</v>
      </c>
      <c r="F86" s="102">
        <f>'جدول نتایج '!$LC$17</f>
        <v>0</v>
      </c>
      <c r="G86" s="97" t="str">
        <f>'جدول نتایج '!$LD$38</f>
        <v/>
      </c>
      <c r="H86" s="100"/>
    </row>
    <row r="87" spans="1:8" ht="15" customHeight="1" x14ac:dyDescent="0.3">
      <c r="A87" s="264">
        <f t="shared" si="1"/>
        <v>80</v>
      </c>
      <c r="B87" s="101">
        <f>'جدول نتایج '!$LG$13</f>
        <v>0</v>
      </c>
      <c r="C87" s="101">
        <f>'جدول نتایج '!$LG$14</f>
        <v>0</v>
      </c>
      <c r="D87" s="101">
        <f>'جدول نتایج '!$LG$15</f>
        <v>0</v>
      </c>
      <c r="E87" s="97">
        <f>'جدول نتایج '!$LG$16</f>
        <v>0</v>
      </c>
      <c r="F87" s="102">
        <f>'جدول نتایج '!$LG$17</f>
        <v>0</v>
      </c>
      <c r="G87" s="97" t="str">
        <f>'جدول نتایج '!$LH$38</f>
        <v/>
      </c>
      <c r="H87" s="100"/>
    </row>
    <row r="88" spans="1:8" ht="15" customHeight="1" x14ac:dyDescent="0.3">
      <c r="A88" s="264">
        <f t="shared" si="1"/>
        <v>81</v>
      </c>
      <c r="B88" s="101">
        <f>'جدول نتایج '!$LK$13</f>
        <v>0</v>
      </c>
      <c r="C88" s="101">
        <f>'جدول نتایج '!$LK$14</f>
        <v>0</v>
      </c>
      <c r="D88" s="101">
        <f>'جدول نتایج '!$LK$15</f>
        <v>0</v>
      </c>
      <c r="E88" s="97">
        <f>'جدول نتایج '!$LK$16</f>
        <v>0</v>
      </c>
      <c r="F88" s="102">
        <f>'جدول نتایج '!$LK$17</f>
        <v>0</v>
      </c>
      <c r="G88" s="97" t="str">
        <f>'جدول نتایج '!$LL$38</f>
        <v/>
      </c>
      <c r="H88" s="100"/>
    </row>
    <row r="89" spans="1:8" ht="15" customHeight="1" x14ac:dyDescent="0.3">
      <c r="A89" s="264">
        <f t="shared" si="1"/>
        <v>82</v>
      </c>
      <c r="B89" s="101">
        <f>'جدول نتایج '!$LO$13</f>
        <v>0</v>
      </c>
      <c r="C89" s="101">
        <f>'جدول نتایج '!$LO$14</f>
        <v>0</v>
      </c>
      <c r="D89" s="101">
        <f>'جدول نتایج '!$LO$15</f>
        <v>0</v>
      </c>
      <c r="E89" s="97">
        <f>'جدول نتایج '!$LO$16</f>
        <v>0</v>
      </c>
      <c r="F89" s="97">
        <f>'جدول نتایج '!$LO$17</f>
        <v>0</v>
      </c>
      <c r="G89" s="97" t="str">
        <f>'جدول نتایج '!$LP$38</f>
        <v/>
      </c>
      <c r="H89" s="100"/>
    </row>
    <row r="90" spans="1:8" ht="15" customHeight="1" x14ac:dyDescent="0.3">
      <c r="A90" s="264">
        <f t="shared" si="1"/>
        <v>83</v>
      </c>
      <c r="B90" s="101">
        <f>'جدول نتایج '!$LS$13</f>
        <v>0</v>
      </c>
      <c r="C90" s="101">
        <f>'جدول نتایج '!$LS$14</f>
        <v>0</v>
      </c>
      <c r="D90" s="101">
        <f>'جدول نتایج '!$LS$15</f>
        <v>0</v>
      </c>
      <c r="E90" s="97">
        <f>'جدول نتایج '!$LS$16</f>
        <v>0</v>
      </c>
      <c r="F90" s="97">
        <f>'جدول نتایج '!$LS$17</f>
        <v>0</v>
      </c>
      <c r="G90" s="97" t="str">
        <f>'جدول نتایج '!$LT$38</f>
        <v/>
      </c>
      <c r="H90" s="100"/>
    </row>
    <row r="91" spans="1:8" ht="15" x14ac:dyDescent="0.3">
      <c r="A91" s="264">
        <f t="shared" si="1"/>
        <v>84</v>
      </c>
      <c r="B91" s="101">
        <f>'جدول نتایج '!$LW$13</f>
        <v>0</v>
      </c>
      <c r="C91" s="101">
        <f>'جدول نتایج '!$LW$14</f>
        <v>0</v>
      </c>
      <c r="D91" s="101">
        <f>'جدول نتایج '!$LW$15</f>
        <v>0</v>
      </c>
      <c r="E91" s="97">
        <f>'جدول نتایج '!$LW$16</f>
        <v>0</v>
      </c>
      <c r="F91" s="97">
        <f>'جدول نتایج '!$LW$17</f>
        <v>0</v>
      </c>
      <c r="G91" s="97" t="str">
        <f>'جدول نتایج '!$LX$38</f>
        <v/>
      </c>
      <c r="H91" s="100"/>
    </row>
    <row r="92" spans="1:8" ht="15" x14ac:dyDescent="0.3">
      <c r="A92" s="264">
        <f t="shared" si="1"/>
        <v>85</v>
      </c>
      <c r="B92" s="101">
        <f>'جدول نتایج '!$MA$13</f>
        <v>0</v>
      </c>
      <c r="C92" s="101">
        <f>'جدول نتایج '!$MA$14</f>
        <v>0</v>
      </c>
      <c r="D92" s="101">
        <f>'جدول نتایج '!$MA$15</f>
        <v>0</v>
      </c>
      <c r="E92" s="97">
        <f>'جدول نتایج '!$MA$16</f>
        <v>0</v>
      </c>
      <c r="F92" s="97">
        <f>'جدول نتایج '!$MA$17</f>
        <v>0</v>
      </c>
      <c r="G92" s="97" t="str">
        <f>'جدول نتایج '!$MB$38</f>
        <v/>
      </c>
      <c r="H92" s="100"/>
    </row>
    <row r="93" spans="1:8" ht="15" x14ac:dyDescent="0.3">
      <c r="A93" s="264">
        <f t="shared" si="1"/>
        <v>86</v>
      </c>
      <c r="B93" s="101">
        <f>'جدول نتایج '!$ME$13</f>
        <v>0</v>
      </c>
      <c r="C93" s="101">
        <f>'جدول نتایج '!$ME$14</f>
        <v>0</v>
      </c>
      <c r="D93" s="101">
        <f>'جدول نتایج '!$ME$15</f>
        <v>0</v>
      </c>
      <c r="E93" s="97">
        <f>'جدول نتایج '!$ME$16</f>
        <v>0</v>
      </c>
      <c r="F93" s="97">
        <f>'جدول نتایج '!$ME$17</f>
        <v>0</v>
      </c>
      <c r="G93" s="97" t="str">
        <f>'جدول نتایج '!$MF$38</f>
        <v/>
      </c>
      <c r="H93" s="100"/>
    </row>
    <row r="94" spans="1:8" ht="15" x14ac:dyDescent="0.3">
      <c r="A94" s="264">
        <f t="shared" si="1"/>
        <v>87</v>
      </c>
      <c r="B94" s="101">
        <f>'جدول نتایج '!$MI$13</f>
        <v>0</v>
      </c>
      <c r="C94" s="101">
        <f>'جدول نتایج '!$MI$14</f>
        <v>0</v>
      </c>
      <c r="D94" s="101">
        <f>'جدول نتایج '!$MI$15</f>
        <v>0</v>
      </c>
      <c r="E94" s="97">
        <f>'جدول نتایج '!$MI$16</f>
        <v>0</v>
      </c>
      <c r="F94" s="97">
        <f>'جدول نتایج '!$MI$17</f>
        <v>0</v>
      </c>
      <c r="G94" s="97" t="str">
        <f>'جدول نتایج '!$MJ$38</f>
        <v/>
      </c>
      <c r="H94" s="100"/>
    </row>
    <row r="95" spans="1:8" ht="15" x14ac:dyDescent="0.3">
      <c r="A95" s="264">
        <f t="shared" si="1"/>
        <v>88</v>
      </c>
      <c r="B95" s="101">
        <f>'جدول نتایج '!$MM$13</f>
        <v>0</v>
      </c>
      <c r="C95" s="101">
        <f>'جدول نتایج '!$MM$14</f>
        <v>0</v>
      </c>
      <c r="D95" s="101">
        <f>'جدول نتایج '!$MM$15</f>
        <v>0</v>
      </c>
      <c r="E95" s="97">
        <f>'جدول نتایج '!$MM$16</f>
        <v>0</v>
      </c>
      <c r="F95" s="97">
        <f>'جدول نتایج '!$MM$17</f>
        <v>0</v>
      </c>
      <c r="G95" s="97" t="str">
        <f>'جدول نتایج '!$MN$38</f>
        <v/>
      </c>
      <c r="H95" s="100"/>
    </row>
    <row r="96" spans="1:8" ht="15" x14ac:dyDescent="0.3">
      <c r="A96" s="264">
        <f t="shared" si="1"/>
        <v>89</v>
      </c>
      <c r="B96" s="101">
        <f>'جدول نتایج '!$MQ$13</f>
        <v>0</v>
      </c>
      <c r="C96" s="101">
        <f>'جدول نتایج '!$MQ$14</f>
        <v>0</v>
      </c>
      <c r="D96" s="101">
        <f>'جدول نتایج '!$MQ$15</f>
        <v>0</v>
      </c>
      <c r="E96" s="97">
        <f>'جدول نتایج '!$MQ$16</f>
        <v>0</v>
      </c>
      <c r="F96" s="97">
        <f>'جدول نتایج '!$MQ$17</f>
        <v>0</v>
      </c>
      <c r="G96" s="97" t="str">
        <f>'جدول نتایج '!$MR$38</f>
        <v/>
      </c>
      <c r="H96" s="100"/>
    </row>
    <row r="97" spans="1:8" ht="15" x14ac:dyDescent="0.3">
      <c r="A97" s="264">
        <f t="shared" si="1"/>
        <v>90</v>
      </c>
      <c r="B97" s="101">
        <f>'جدول نتایج '!$MU$13</f>
        <v>0</v>
      </c>
      <c r="C97" s="101">
        <f>'جدول نتایج '!$MU$14</f>
        <v>0</v>
      </c>
      <c r="D97" s="101">
        <f>'جدول نتایج '!$MU$15</f>
        <v>0</v>
      </c>
      <c r="E97" s="97">
        <f>'جدول نتایج '!$MU$16</f>
        <v>0</v>
      </c>
      <c r="F97" s="97">
        <f>'جدول نتایج '!$MU$17</f>
        <v>0</v>
      </c>
      <c r="G97" s="97" t="str">
        <f>'جدول نتایج '!$MV$38</f>
        <v/>
      </c>
      <c r="H97" s="100"/>
    </row>
    <row r="98" spans="1:8" ht="15" x14ac:dyDescent="0.3">
      <c r="A98" s="264">
        <f t="shared" si="1"/>
        <v>91</v>
      </c>
      <c r="B98" s="101">
        <f>'جدول نتایج '!$MY$13</f>
        <v>0</v>
      </c>
      <c r="C98" s="101">
        <f>'جدول نتایج '!$MY$14</f>
        <v>0</v>
      </c>
      <c r="D98" s="101">
        <f>'جدول نتایج '!$MY$15</f>
        <v>0</v>
      </c>
      <c r="E98" s="97">
        <f>'جدول نتایج '!$MY$16</f>
        <v>0</v>
      </c>
      <c r="F98" s="97">
        <f>'جدول نتایج '!$MY$17</f>
        <v>0</v>
      </c>
      <c r="G98" s="97" t="str">
        <f>'جدول نتایج '!$MZ$38</f>
        <v/>
      </c>
      <c r="H98" s="100"/>
    </row>
    <row r="99" spans="1:8" ht="15" x14ac:dyDescent="0.3">
      <c r="A99" s="264">
        <f t="shared" si="1"/>
        <v>92</v>
      </c>
      <c r="B99" s="101">
        <f>'جدول نتایج '!$NC$13</f>
        <v>0</v>
      </c>
      <c r="C99" s="101">
        <f>'جدول نتایج '!$NC$14</f>
        <v>0</v>
      </c>
      <c r="D99" s="101">
        <f>'جدول نتایج '!$NC$15</f>
        <v>0</v>
      </c>
      <c r="E99" s="97">
        <f>'جدول نتایج '!$NC$16</f>
        <v>0</v>
      </c>
      <c r="F99" s="97">
        <f>'جدول نتایج '!$NC$17</f>
        <v>0</v>
      </c>
      <c r="G99" s="97" t="str">
        <f>'جدول نتایج '!$ND$38</f>
        <v/>
      </c>
      <c r="H99" s="100"/>
    </row>
    <row r="100" spans="1:8" ht="15" x14ac:dyDescent="0.3">
      <c r="A100" s="264">
        <f t="shared" si="1"/>
        <v>93</v>
      </c>
      <c r="B100" s="101">
        <f>'جدول نتایج '!$NG$13</f>
        <v>0</v>
      </c>
      <c r="C100" s="101">
        <f>'جدول نتایج '!$NG$14</f>
        <v>0</v>
      </c>
      <c r="D100" s="101">
        <f>'جدول نتایج '!$NG$15</f>
        <v>0</v>
      </c>
      <c r="E100" s="97">
        <f>'جدول نتایج '!$NG$16</f>
        <v>0</v>
      </c>
      <c r="F100" s="97">
        <f>'جدول نتایج '!$NG$17</f>
        <v>0</v>
      </c>
      <c r="G100" s="97" t="str">
        <f>'جدول نتایج '!$NH$38</f>
        <v/>
      </c>
      <c r="H100" s="100"/>
    </row>
    <row r="101" spans="1:8" ht="15" x14ac:dyDescent="0.3">
      <c r="A101" s="264">
        <f t="shared" si="1"/>
        <v>94</v>
      </c>
      <c r="B101" s="101">
        <f>'جدول نتایج '!$NK$13</f>
        <v>0</v>
      </c>
      <c r="C101" s="101">
        <f>'جدول نتایج '!$NK$14</f>
        <v>0</v>
      </c>
      <c r="D101" s="101">
        <f>'جدول نتایج '!$NK$15</f>
        <v>0</v>
      </c>
      <c r="E101" s="97">
        <f>'جدول نتایج '!$NK$16</f>
        <v>0</v>
      </c>
      <c r="F101" s="97">
        <f>'جدول نتایج '!$NK$17</f>
        <v>0</v>
      </c>
      <c r="G101" s="97" t="str">
        <f>'جدول نتایج '!$NL$38</f>
        <v/>
      </c>
      <c r="H101" s="100"/>
    </row>
    <row r="102" spans="1:8" ht="15" x14ac:dyDescent="0.3">
      <c r="A102" s="264">
        <f t="shared" si="1"/>
        <v>95</v>
      </c>
      <c r="B102" s="101">
        <f>'جدول نتایج '!$NO$13</f>
        <v>0</v>
      </c>
      <c r="C102" s="101">
        <f>'جدول نتایج '!$NO$14</f>
        <v>0</v>
      </c>
      <c r="D102" s="101">
        <f>'جدول نتایج '!$NO$15</f>
        <v>0</v>
      </c>
      <c r="E102" s="97">
        <f>'جدول نتایج '!$NO$16</f>
        <v>0</v>
      </c>
      <c r="F102" s="97">
        <f>'جدول نتایج '!$NO$17</f>
        <v>0</v>
      </c>
      <c r="G102" s="97" t="str">
        <f>'جدول نتایج '!$NP$38</f>
        <v/>
      </c>
      <c r="H102" s="100"/>
    </row>
    <row r="103" spans="1:8" ht="15" x14ac:dyDescent="0.3">
      <c r="A103" s="264">
        <f t="shared" si="1"/>
        <v>96</v>
      </c>
      <c r="B103" s="101">
        <f>'جدول نتایج '!$NS$13</f>
        <v>0</v>
      </c>
      <c r="C103" s="101">
        <f>'جدول نتایج '!$NS$14</f>
        <v>0</v>
      </c>
      <c r="D103" s="101">
        <f>'جدول نتایج '!$NS$15</f>
        <v>0</v>
      </c>
      <c r="E103" s="97">
        <f>'جدول نتایج '!$NS$16</f>
        <v>0</v>
      </c>
      <c r="F103" s="97">
        <f>'جدول نتایج '!$NS$17</f>
        <v>0</v>
      </c>
      <c r="G103" s="97" t="str">
        <f>'جدول نتایج '!$NT$38</f>
        <v/>
      </c>
      <c r="H103" s="100"/>
    </row>
    <row r="104" spans="1:8" ht="15" x14ac:dyDescent="0.3">
      <c r="A104" s="264">
        <f t="shared" si="1"/>
        <v>97</v>
      </c>
      <c r="B104" s="101">
        <f>'جدول نتایج '!$NW$13</f>
        <v>0</v>
      </c>
      <c r="C104" s="101">
        <f>'جدول نتایج '!$NW$14</f>
        <v>0</v>
      </c>
      <c r="D104" s="101">
        <f>'جدول نتایج '!$NW$15</f>
        <v>0</v>
      </c>
      <c r="E104" s="97">
        <f>'جدول نتایج '!$NW$16</f>
        <v>0</v>
      </c>
      <c r="F104" s="97">
        <f>'جدول نتایج '!$NW$17</f>
        <v>0</v>
      </c>
      <c r="G104" s="97" t="str">
        <f>'جدول نتایج '!$NX$38</f>
        <v/>
      </c>
      <c r="H104" s="100"/>
    </row>
    <row r="105" spans="1:8" ht="15" x14ac:dyDescent="0.3">
      <c r="A105" s="264">
        <f t="shared" si="1"/>
        <v>98</v>
      </c>
      <c r="B105" s="101">
        <f>'جدول نتایج '!$OA$13</f>
        <v>0</v>
      </c>
      <c r="C105" s="101">
        <f>'جدول نتایج '!$OA$14</f>
        <v>0</v>
      </c>
      <c r="D105" s="101">
        <f>'جدول نتایج '!$OA$15</f>
        <v>0</v>
      </c>
      <c r="E105" s="97">
        <f>'جدول نتایج '!$OA$16</f>
        <v>0</v>
      </c>
      <c r="F105" s="97">
        <f>'جدول نتایج '!$OA$17</f>
        <v>0</v>
      </c>
      <c r="G105" s="97" t="str">
        <f>'جدول نتایج '!$OB$38</f>
        <v/>
      </c>
      <c r="H105" s="100"/>
    </row>
  </sheetData>
  <sheetProtection algorithmName="SHA-512" hashValue="9KAYeayBTgyxmaLIOA9zclxPRPj+Wo10mlGPczeYgzbXy5Xy3N2IgXotoXbaDBnhOWhn01NaN5V6j/G1efZkKQ==" saltValue="yovAy0mmKCusXTZOfwtZlA==" spinCount="100000" sheet="1" objects="1" scenarios="1" formatCells="0" formatColumns="0" formatRows="0" insertColumns="0" insertHyperlinks="0" deleteColumns="0" deleteRows="0" sort="0" autoFilter="0" pivotTables="0"/>
  <autoFilter ref="B7:H7" xr:uid="{00000000-0009-0000-0000-00000A000000}"/>
  <mergeCells count="9">
    <mergeCell ref="H5:H6"/>
    <mergeCell ref="A4:B4"/>
    <mergeCell ref="E4:F4"/>
    <mergeCell ref="A1:F3"/>
    <mergeCell ref="A5:A6"/>
    <mergeCell ref="B5:D5"/>
    <mergeCell ref="E5:E6"/>
    <mergeCell ref="F5:F6"/>
    <mergeCell ref="G5:G6"/>
  </mergeCells>
  <conditionalFormatting sqref="G8:G105">
    <cfRule type="containsText" dxfId="6" priority="1" operator="containsText" text="سه پارچه">
      <formula>NOT(ISERROR(SEARCH("سه پارچه",G8)))</formula>
    </cfRule>
    <cfRule type="containsText" dxfId="5" priority="2" operator="containsText" text="محروم">
      <formula>NOT(ISERROR(SEARCH("محروم",G8)))</formula>
    </cfRule>
    <cfRule type="containsText" dxfId="4" priority="3" operator="containsText" text="تکرار صنف">
      <formula>NOT(ISERROR(SEARCH("تکرار صنف",G8)))</formula>
    </cfRule>
    <cfRule type="containsText" dxfId="3" priority="4" operator="containsText" text="ارتقا صنف">
      <formula>NOT(ISERROR(SEARCH("ارتقا صنف",G8)))</formula>
    </cfRule>
  </conditionalFormatting>
  <pageMargins left="0" right="0.25" top="0" bottom="0.5" header="0" footer="0.25"/>
  <pageSetup paperSize="9" scale="90" orientation="portrait" horizontalDpi="4294967295" verticalDpi="4294967295" r:id="rId1"/>
  <headerFooter>
    <oddFooter>&amp;Rقرار شرح فوق لیست شاگردان (مشروط) صنف (                    ) ترتیب گردیده، صحت است.</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sheetPr>
  <dimension ref="A1:I105"/>
  <sheetViews>
    <sheetView rightToLeft="1" zoomScaleNormal="100" workbookViewId="0">
      <pane xSplit="18" ySplit="7" topLeftCell="S8" activePane="bottomRight" state="frozen"/>
      <selection pane="topRight" activeCell="S1" sqref="S1"/>
      <selection pane="bottomLeft" activeCell="A8" sqref="A8"/>
      <selection pane="bottomRight" activeCell="K10" sqref="K10"/>
    </sheetView>
  </sheetViews>
  <sheetFormatPr defaultColWidth="9.109375" defaultRowHeight="13.8" x14ac:dyDescent="0.3"/>
  <cols>
    <col min="1" max="1" width="3.109375" style="95" customWidth="1"/>
    <col min="2" max="4" width="13.6640625" style="95" customWidth="1"/>
    <col min="5" max="5" width="9.6640625" style="95" customWidth="1"/>
    <col min="6" max="6" width="25.6640625" style="95" customWidth="1"/>
    <col min="7" max="7" width="12.6640625" style="95" customWidth="1"/>
    <col min="8" max="8" width="15.6640625" style="95" customWidth="1"/>
    <col min="9" max="16384" width="9.109375" style="95"/>
  </cols>
  <sheetData>
    <row r="1" spans="1:9" s="96" customFormat="1" ht="20.100000000000001" customHeight="1" x14ac:dyDescent="0.3">
      <c r="A1" s="658" t="s">
        <v>139</v>
      </c>
      <c r="B1" s="658"/>
      <c r="C1" s="658"/>
      <c r="D1" s="658"/>
      <c r="E1" s="658"/>
      <c r="F1" s="658"/>
      <c r="G1" s="92" t="s">
        <v>161</v>
      </c>
      <c r="H1" s="93">
        <f>'جدول نتایج '!AC5</f>
        <v>0</v>
      </c>
      <c r="I1" s="94"/>
    </row>
    <row r="2" spans="1:9" s="96" customFormat="1" ht="3" customHeight="1" x14ac:dyDescent="0.3">
      <c r="A2" s="658"/>
      <c r="B2" s="658"/>
      <c r="C2" s="658"/>
      <c r="D2" s="658"/>
      <c r="E2" s="658"/>
      <c r="F2" s="658"/>
      <c r="G2" s="92"/>
      <c r="H2" s="92"/>
    </row>
    <row r="3" spans="1:9" s="96" customFormat="1" ht="20.100000000000001" customHeight="1" x14ac:dyDescent="0.3">
      <c r="A3" s="658"/>
      <c r="B3" s="658"/>
      <c r="C3" s="658"/>
      <c r="D3" s="658"/>
      <c r="E3" s="658"/>
      <c r="F3" s="658"/>
      <c r="G3" s="92" t="s">
        <v>162</v>
      </c>
      <c r="H3" s="93">
        <f>'جدول نتایج '!AC8</f>
        <v>0</v>
      </c>
      <c r="I3" s="94"/>
    </row>
    <row r="4" spans="1:9" s="96" customFormat="1" ht="25.05" customHeight="1" thickBot="1" x14ac:dyDescent="0.35">
      <c r="A4" s="657" t="s">
        <v>33</v>
      </c>
      <c r="B4" s="657"/>
      <c r="C4" s="282" t="str">
        <f>'جدول نتایج '!C8</f>
        <v>(       )</v>
      </c>
      <c r="D4" s="282" t="s">
        <v>35</v>
      </c>
      <c r="E4" s="657" t="str">
        <f>'جدول نتایج '!G7</f>
        <v>لیسه عالی (       )</v>
      </c>
      <c r="F4" s="657"/>
      <c r="G4" s="282" t="s">
        <v>32</v>
      </c>
      <c r="H4" s="282">
        <f>'جدول نتایج '!H8</f>
        <v>1404</v>
      </c>
    </row>
    <row r="5" spans="1:9" s="96" customFormat="1" ht="20.100000000000001" customHeight="1" x14ac:dyDescent="0.3">
      <c r="A5" s="659" t="s">
        <v>37</v>
      </c>
      <c r="B5" s="640" t="s">
        <v>43</v>
      </c>
      <c r="C5" s="641"/>
      <c r="D5" s="642"/>
      <c r="E5" s="643" t="s">
        <v>41</v>
      </c>
      <c r="F5" s="643" t="s">
        <v>42</v>
      </c>
      <c r="G5" s="643" t="str">
        <f>'جدول نتایج '!A38</f>
        <v>نتیجه</v>
      </c>
      <c r="H5" s="635" t="s">
        <v>58</v>
      </c>
    </row>
    <row r="6" spans="1:9" s="96" customFormat="1" ht="20.100000000000001" customHeight="1" x14ac:dyDescent="0.3">
      <c r="A6" s="660"/>
      <c r="B6" s="273" t="s">
        <v>93</v>
      </c>
      <c r="C6" s="273" t="s">
        <v>39</v>
      </c>
      <c r="D6" s="274" t="s">
        <v>40</v>
      </c>
      <c r="E6" s="644"/>
      <c r="F6" s="644"/>
      <c r="G6" s="644"/>
      <c r="H6" s="636"/>
    </row>
    <row r="7" spans="1:9" s="96" customFormat="1" ht="15" customHeight="1" thickBot="1" x14ac:dyDescent="0.35">
      <c r="A7" s="277"/>
      <c r="B7" s="278"/>
      <c r="C7" s="278"/>
      <c r="D7" s="279"/>
      <c r="E7" s="278"/>
      <c r="F7" s="278"/>
      <c r="G7" s="278"/>
      <c r="H7" s="280"/>
    </row>
    <row r="8" spans="1:9" ht="15" customHeight="1" x14ac:dyDescent="0.3">
      <c r="A8" s="271">
        <f>ROW()-7</f>
        <v>1</v>
      </c>
      <c r="B8" s="272">
        <f>'جدول نتایج '!$C$13</f>
        <v>0</v>
      </c>
      <c r="C8" s="272">
        <f>'جدول نتایج '!$C$14</f>
        <v>0</v>
      </c>
      <c r="D8" s="272">
        <f>'جدول نتایج '!$C$15</f>
        <v>0</v>
      </c>
      <c r="E8" s="271">
        <f>'جدول نتایج '!$C$16</f>
        <v>0</v>
      </c>
      <c r="F8" s="275">
        <f>'جدول نتایج '!$C$17</f>
        <v>0</v>
      </c>
      <c r="G8" s="271" t="str">
        <f>'جدول نتایج '!$D$38</f>
        <v/>
      </c>
      <c r="H8" s="276"/>
    </row>
    <row r="9" spans="1:9" ht="15" customHeight="1" x14ac:dyDescent="0.3">
      <c r="A9" s="271">
        <f t="shared" ref="A9:A72" si="0">ROW()-7</f>
        <v>2</v>
      </c>
      <c r="B9" s="101">
        <f>'جدول نتایج '!$G$13</f>
        <v>0</v>
      </c>
      <c r="C9" s="101">
        <f>'جدول نتایج '!$G$14</f>
        <v>0</v>
      </c>
      <c r="D9" s="101">
        <f>'جدول نتایج '!$G$15</f>
        <v>0</v>
      </c>
      <c r="E9" s="97">
        <f>'جدول نتایج '!$G$16</f>
        <v>0</v>
      </c>
      <c r="F9" s="102">
        <f>'جدول نتایج '!$G$17</f>
        <v>0</v>
      </c>
      <c r="G9" s="97" t="str">
        <f>'جدول نتایج '!$H$38</f>
        <v/>
      </c>
      <c r="H9" s="100"/>
    </row>
    <row r="10" spans="1:9" ht="15" customHeight="1" x14ac:dyDescent="0.3">
      <c r="A10" s="271">
        <f t="shared" si="0"/>
        <v>3</v>
      </c>
      <c r="B10" s="101">
        <f>'جدول نتایج '!$K$13</f>
        <v>0</v>
      </c>
      <c r="C10" s="101">
        <f>'جدول نتایج '!$K$14</f>
        <v>0</v>
      </c>
      <c r="D10" s="101">
        <f>'جدول نتایج '!$K$15</f>
        <v>0</v>
      </c>
      <c r="E10" s="97">
        <f>'جدول نتایج '!$K$16</f>
        <v>0</v>
      </c>
      <c r="F10" s="102">
        <f>'جدول نتایج '!$K$17</f>
        <v>0</v>
      </c>
      <c r="G10" s="97" t="str">
        <f>'جدول نتایج '!$L$38</f>
        <v/>
      </c>
      <c r="H10" s="100"/>
    </row>
    <row r="11" spans="1:9" ht="14.25" customHeight="1" x14ac:dyDescent="0.3">
      <c r="A11" s="271">
        <f t="shared" si="0"/>
        <v>4</v>
      </c>
      <c r="B11" s="101">
        <f>'جدول نتایج '!$O$13</f>
        <v>0</v>
      </c>
      <c r="C11" s="101">
        <f>'جدول نتایج '!$O$14</f>
        <v>0</v>
      </c>
      <c r="D11" s="101">
        <f>'جدول نتایج '!$O$15</f>
        <v>0</v>
      </c>
      <c r="E11" s="97">
        <f>'جدول نتایج '!$O$16</f>
        <v>0</v>
      </c>
      <c r="F11" s="102">
        <f>'جدول نتایج '!$O$17</f>
        <v>0</v>
      </c>
      <c r="G11" s="97" t="str">
        <f>'جدول نتایج '!$P$38</f>
        <v/>
      </c>
      <c r="H11" s="100"/>
    </row>
    <row r="12" spans="1:9" ht="15" customHeight="1" x14ac:dyDescent="0.3">
      <c r="A12" s="271">
        <f t="shared" si="0"/>
        <v>5</v>
      </c>
      <c r="B12" s="101">
        <f>'جدول نتایج '!$S$13</f>
        <v>0</v>
      </c>
      <c r="C12" s="101">
        <f>'جدول نتایج '!$S$14</f>
        <v>0</v>
      </c>
      <c r="D12" s="101">
        <f>'جدول نتایج '!$S$15</f>
        <v>0</v>
      </c>
      <c r="E12" s="97">
        <f>'جدول نتایج '!$S$16</f>
        <v>0</v>
      </c>
      <c r="F12" s="102">
        <f>'جدول نتایج '!$S$17</f>
        <v>0</v>
      </c>
      <c r="G12" s="97" t="str">
        <f>'جدول نتایج '!$T$38</f>
        <v/>
      </c>
      <c r="H12" s="100"/>
    </row>
    <row r="13" spans="1:9" ht="15" customHeight="1" x14ac:dyDescent="0.3">
      <c r="A13" s="271">
        <f t="shared" si="0"/>
        <v>6</v>
      </c>
      <c r="B13" s="101">
        <f>'جدول نتایج '!$W$13</f>
        <v>0</v>
      </c>
      <c r="C13" s="101">
        <f>'جدول نتایج '!$W$14</f>
        <v>0</v>
      </c>
      <c r="D13" s="101">
        <f>'جدول نتایج '!$W$15</f>
        <v>0</v>
      </c>
      <c r="E13" s="97">
        <f>'جدول نتایج '!$W$16</f>
        <v>0</v>
      </c>
      <c r="F13" s="102">
        <f>'جدول نتایج '!$W$17</f>
        <v>0</v>
      </c>
      <c r="G13" s="97" t="str">
        <f>'جدول نتایج '!$X$38</f>
        <v/>
      </c>
      <c r="H13" s="100"/>
    </row>
    <row r="14" spans="1:9" ht="15" customHeight="1" x14ac:dyDescent="0.3">
      <c r="A14" s="271">
        <f t="shared" si="0"/>
        <v>7</v>
      </c>
      <c r="B14" s="101">
        <f>'جدول نتایج '!$AA$13</f>
        <v>0</v>
      </c>
      <c r="C14" s="101">
        <f>'جدول نتایج '!$AA$14</f>
        <v>0</v>
      </c>
      <c r="D14" s="101">
        <f>'جدول نتایج '!$AA$15</f>
        <v>0</v>
      </c>
      <c r="E14" s="97">
        <f>'جدول نتایج '!$AA$16</f>
        <v>0</v>
      </c>
      <c r="F14" s="102">
        <f>'جدول نتایج '!$AA$17</f>
        <v>0</v>
      </c>
      <c r="G14" s="97" t="str">
        <f>'جدول نتایج '!$AB$38</f>
        <v/>
      </c>
      <c r="H14" s="100"/>
    </row>
    <row r="15" spans="1:9" ht="15" customHeight="1" x14ac:dyDescent="0.3">
      <c r="A15" s="271">
        <f t="shared" si="0"/>
        <v>8</v>
      </c>
      <c r="B15" s="101">
        <f>'جدول نتایج '!$AE$13</f>
        <v>0</v>
      </c>
      <c r="C15" s="101">
        <f>'جدول نتایج '!$AE$14</f>
        <v>0</v>
      </c>
      <c r="D15" s="101">
        <f>'جدول نتایج '!$AE$15</f>
        <v>0</v>
      </c>
      <c r="E15" s="97">
        <f>'جدول نتایج '!$AE$16</f>
        <v>0</v>
      </c>
      <c r="F15" s="102">
        <f>'جدول نتایج '!$AE$17</f>
        <v>0</v>
      </c>
      <c r="G15" s="97" t="str">
        <f>'جدول نتایج '!$AF$38</f>
        <v/>
      </c>
      <c r="H15" s="100"/>
    </row>
    <row r="16" spans="1:9" ht="15" customHeight="1" x14ac:dyDescent="0.3">
      <c r="A16" s="271">
        <f t="shared" si="0"/>
        <v>9</v>
      </c>
      <c r="B16" s="101">
        <f>'جدول نتایج '!$AI$13</f>
        <v>0</v>
      </c>
      <c r="C16" s="101">
        <f>'جدول نتایج '!$AI$14</f>
        <v>0</v>
      </c>
      <c r="D16" s="101">
        <f>'جدول نتایج '!$AI$15</f>
        <v>0</v>
      </c>
      <c r="E16" s="97">
        <f>'جدول نتایج '!$AI$16</f>
        <v>0</v>
      </c>
      <c r="F16" s="102">
        <f>'جدول نتایج '!$AI$17</f>
        <v>0</v>
      </c>
      <c r="G16" s="97" t="str">
        <f>'جدول نتایج '!$AJ$38</f>
        <v/>
      </c>
      <c r="H16" s="100"/>
    </row>
    <row r="17" spans="1:8" ht="15" customHeight="1" x14ac:dyDescent="0.3">
      <c r="A17" s="271">
        <f t="shared" si="0"/>
        <v>10</v>
      </c>
      <c r="B17" s="101">
        <f>'جدول نتایج '!$AM$13</f>
        <v>0</v>
      </c>
      <c r="C17" s="101">
        <f>'جدول نتایج '!$AM$14</f>
        <v>0</v>
      </c>
      <c r="D17" s="101">
        <f>'جدول نتایج '!$AM$15</f>
        <v>0</v>
      </c>
      <c r="E17" s="97">
        <f>'جدول نتایج '!$AM$16</f>
        <v>0</v>
      </c>
      <c r="F17" s="102">
        <f>'جدول نتایج '!$AM$17</f>
        <v>0</v>
      </c>
      <c r="G17" s="97" t="str">
        <f>'جدول نتایج '!$AN$38</f>
        <v/>
      </c>
      <c r="H17" s="100"/>
    </row>
    <row r="18" spans="1:8" ht="15" customHeight="1" x14ac:dyDescent="0.3">
      <c r="A18" s="271">
        <f t="shared" si="0"/>
        <v>11</v>
      </c>
      <c r="B18" s="101">
        <f>'جدول نتایج '!$AQ$13</f>
        <v>0</v>
      </c>
      <c r="C18" s="101">
        <f>'جدول نتایج '!$AQ$14</f>
        <v>0</v>
      </c>
      <c r="D18" s="101">
        <f>'جدول نتایج '!$AQ$15</f>
        <v>0</v>
      </c>
      <c r="E18" s="97">
        <f>'جدول نتایج '!$AQ$16</f>
        <v>0</v>
      </c>
      <c r="F18" s="102">
        <f>'جدول نتایج '!$AQ$17</f>
        <v>0</v>
      </c>
      <c r="G18" s="97" t="str">
        <f>'جدول نتایج '!$AR$38</f>
        <v/>
      </c>
      <c r="H18" s="100"/>
    </row>
    <row r="19" spans="1:8" ht="15" customHeight="1" x14ac:dyDescent="0.3">
      <c r="A19" s="271">
        <f t="shared" si="0"/>
        <v>12</v>
      </c>
      <c r="B19" s="101">
        <f>'جدول نتایج '!$AU$13</f>
        <v>0</v>
      </c>
      <c r="C19" s="101">
        <f>'جدول نتایج '!$AU$14</f>
        <v>0</v>
      </c>
      <c r="D19" s="101">
        <f>'جدول نتایج '!$AU$15</f>
        <v>0</v>
      </c>
      <c r="E19" s="97">
        <f>'جدول نتایج '!$AU$16</f>
        <v>0</v>
      </c>
      <c r="F19" s="102">
        <f>'جدول نتایج '!$AU$17</f>
        <v>0</v>
      </c>
      <c r="G19" s="97" t="str">
        <f>'جدول نتایج '!$AV$38</f>
        <v/>
      </c>
      <c r="H19" s="100"/>
    </row>
    <row r="20" spans="1:8" ht="15" customHeight="1" x14ac:dyDescent="0.3">
      <c r="A20" s="271">
        <f t="shared" si="0"/>
        <v>13</v>
      </c>
      <c r="B20" s="101">
        <f>'جدول نتایج '!$AY$13</f>
        <v>0</v>
      </c>
      <c r="C20" s="101">
        <f>'جدول نتایج '!$AY$14</f>
        <v>0</v>
      </c>
      <c r="D20" s="101">
        <f>'جدول نتایج '!$AY$15</f>
        <v>0</v>
      </c>
      <c r="E20" s="97">
        <f>'جدول نتایج '!$AY$16</f>
        <v>0</v>
      </c>
      <c r="F20" s="102">
        <f>'جدول نتایج '!$AY$17</f>
        <v>0</v>
      </c>
      <c r="G20" s="97" t="str">
        <f>'جدول نتایج '!$AZ$38</f>
        <v/>
      </c>
      <c r="H20" s="100"/>
    </row>
    <row r="21" spans="1:8" ht="15" customHeight="1" x14ac:dyDescent="0.3">
      <c r="A21" s="271">
        <f t="shared" si="0"/>
        <v>14</v>
      </c>
      <c r="B21" s="101">
        <f>'جدول نتایج '!$BC$13</f>
        <v>0</v>
      </c>
      <c r="C21" s="101">
        <f>'جدول نتایج '!$BC$14</f>
        <v>0</v>
      </c>
      <c r="D21" s="101">
        <f>'جدول نتایج '!$BC$15</f>
        <v>0</v>
      </c>
      <c r="E21" s="97">
        <f>'جدول نتایج '!$BC$16</f>
        <v>0</v>
      </c>
      <c r="F21" s="102">
        <f>'جدول نتایج '!$BC$17</f>
        <v>0</v>
      </c>
      <c r="G21" s="97" t="str">
        <f>'جدول نتایج '!$BD$38</f>
        <v/>
      </c>
      <c r="H21" s="100"/>
    </row>
    <row r="22" spans="1:8" ht="15" customHeight="1" x14ac:dyDescent="0.3">
      <c r="A22" s="271">
        <f t="shared" si="0"/>
        <v>15</v>
      </c>
      <c r="B22" s="101">
        <f>'جدول نتایج '!$BG$13</f>
        <v>0</v>
      </c>
      <c r="C22" s="101">
        <f>'جدول نتایج '!$BG$14</f>
        <v>0</v>
      </c>
      <c r="D22" s="101">
        <f>'جدول نتایج '!$BG$15</f>
        <v>0</v>
      </c>
      <c r="E22" s="97">
        <f>'جدول نتایج '!$BG$16</f>
        <v>0</v>
      </c>
      <c r="F22" s="102">
        <f>'جدول نتایج '!$BG$17</f>
        <v>0</v>
      </c>
      <c r="G22" s="97" t="str">
        <f>'جدول نتایج '!$BH$38</f>
        <v/>
      </c>
      <c r="H22" s="100"/>
    </row>
    <row r="23" spans="1:8" ht="15" customHeight="1" x14ac:dyDescent="0.3">
      <c r="A23" s="271">
        <f t="shared" si="0"/>
        <v>16</v>
      </c>
      <c r="B23" s="101">
        <f>'جدول نتایج '!$BK$13</f>
        <v>0</v>
      </c>
      <c r="C23" s="101">
        <f>'جدول نتایج '!$BK$14</f>
        <v>0</v>
      </c>
      <c r="D23" s="101">
        <f>'جدول نتایج '!$BK$15</f>
        <v>0</v>
      </c>
      <c r="E23" s="97">
        <f>'جدول نتایج '!$BK$16</f>
        <v>0</v>
      </c>
      <c r="F23" s="102">
        <f>'جدول نتایج '!$BK$17</f>
        <v>0</v>
      </c>
      <c r="G23" s="97" t="str">
        <f>'جدول نتایج '!$BL$38</f>
        <v/>
      </c>
      <c r="H23" s="100"/>
    </row>
    <row r="24" spans="1:8" ht="15" customHeight="1" x14ac:dyDescent="0.3">
      <c r="A24" s="271">
        <f t="shared" si="0"/>
        <v>17</v>
      </c>
      <c r="B24" s="101">
        <f>'جدول نتایج '!$BO$13</f>
        <v>0</v>
      </c>
      <c r="C24" s="101">
        <f>'جدول نتایج '!$BO$14</f>
        <v>0</v>
      </c>
      <c r="D24" s="101">
        <f>'جدول نتایج '!$BO$15</f>
        <v>0</v>
      </c>
      <c r="E24" s="97">
        <f>'جدول نتایج '!$BO$16</f>
        <v>0</v>
      </c>
      <c r="F24" s="102">
        <f>'جدول نتایج '!$BO$17</f>
        <v>0</v>
      </c>
      <c r="G24" s="97" t="str">
        <f>'جدول نتایج '!$BP$38</f>
        <v/>
      </c>
      <c r="H24" s="100"/>
    </row>
    <row r="25" spans="1:8" ht="15" customHeight="1" x14ac:dyDescent="0.3">
      <c r="A25" s="271">
        <f t="shared" si="0"/>
        <v>18</v>
      </c>
      <c r="B25" s="101">
        <f>'جدول نتایج '!$BS$13</f>
        <v>0</v>
      </c>
      <c r="C25" s="101">
        <f>'جدول نتایج '!$BS$14</f>
        <v>0</v>
      </c>
      <c r="D25" s="101">
        <f>'جدول نتایج '!$BS$15</f>
        <v>0</v>
      </c>
      <c r="E25" s="97">
        <f>'جدول نتایج '!$BS$16</f>
        <v>0</v>
      </c>
      <c r="F25" s="102">
        <f>'جدول نتایج '!$BS$17</f>
        <v>0</v>
      </c>
      <c r="G25" s="97" t="str">
        <f>'جدول نتایج '!$BT$38</f>
        <v/>
      </c>
      <c r="H25" s="100"/>
    </row>
    <row r="26" spans="1:8" ht="15" customHeight="1" x14ac:dyDescent="0.3">
      <c r="A26" s="271">
        <f t="shared" si="0"/>
        <v>19</v>
      </c>
      <c r="B26" s="101">
        <f>'جدول نتایج '!$BW$13</f>
        <v>0</v>
      </c>
      <c r="C26" s="101">
        <f>'جدول نتایج '!$BW$14</f>
        <v>0</v>
      </c>
      <c r="D26" s="101">
        <f>'جدول نتایج '!$BW$15</f>
        <v>0</v>
      </c>
      <c r="E26" s="97">
        <f>'جدول نتایج '!$BW$16</f>
        <v>0</v>
      </c>
      <c r="F26" s="102">
        <f>'جدول نتایج '!$BW$17</f>
        <v>0</v>
      </c>
      <c r="G26" s="97" t="str">
        <f>'جدول نتایج '!$BX$38</f>
        <v/>
      </c>
      <c r="H26" s="100"/>
    </row>
    <row r="27" spans="1:8" ht="15" customHeight="1" x14ac:dyDescent="0.3">
      <c r="A27" s="271">
        <f t="shared" si="0"/>
        <v>20</v>
      </c>
      <c r="B27" s="101">
        <f>'جدول نتایج '!$CA$13</f>
        <v>0</v>
      </c>
      <c r="C27" s="101">
        <f>'جدول نتایج '!$CA$14</f>
        <v>0</v>
      </c>
      <c r="D27" s="101">
        <f>'جدول نتایج '!$CA$15</f>
        <v>0</v>
      </c>
      <c r="E27" s="97">
        <f>'جدول نتایج '!$CA$16</f>
        <v>0</v>
      </c>
      <c r="F27" s="102">
        <f>'جدول نتایج '!$CA$17</f>
        <v>0</v>
      </c>
      <c r="G27" s="97" t="str">
        <f>'جدول نتایج '!$CB$38</f>
        <v/>
      </c>
      <c r="H27" s="100"/>
    </row>
    <row r="28" spans="1:8" ht="15" customHeight="1" x14ac:dyDescent="0.3">
      <c r="A28" s="271">
        <f t="shared" si="0"/>
        <v>21</v>
      </c>
      <c r="B28" s="101">
        <f>'جدول نتایج '!$CE$13</f>
        <v>0</v>
      </c>
      <c r="C28" s="101">
        <f>'جدول نتایج '!$CE$14</f>
        <v>0</v>
      </c>
      <c r="D28" s="101">
        <f>'جدول نتایج '!$CE$15</f>
        <v>0</v>
      </c>
      <c r="E28" s="97">
        <f>'جدول نتایج '!$CE$16</f>
        <v>0</v>
      </c>
      <c r="F28" s="102">
        <f>'جدول نتایج '!$CE$17</f>
        <v>0</v>
      </c>
      <c r="G28" s="97" t="str">
        <f>'جدول نتایج '!$CF$38</f>
        <v/>
      </c>
      <c r="H28" s="100"/>
    </row>
    <row r="29" spans="1:8" ht="15" customHeight="1" x14ac:dyDescent="0.3">
      <c r="A29" s="271">
        <f t="shared" si="0"/>
        <v>22</v>
      </c>
      <c r="B29" s="101">
        <f>'جدول نتایج '!$CI$13</f>
        <v>0</v>
      </c>
      <c r="C29" s="101">
        <f>'جدول نتایج '!$CI$14</f>
        <v>0</v>
      </c>
      <c r="D29" s="101">
        <f>'جدول نتایج '!$CI$15</f>
        <v>0</v>
      </c>
      <c r="E29" s="97">
        <f>'جدول نتایج '!$CI$16</f>
        <v>0</v>
      </c>
      <c r="F29" s="102">
        <f>'جدول نتایج '!$CI$17</f>
        <v>0</v>
      </c>
      <c r="G29" s="97" t="str">
        <f>'جدول نتایج '!$CJ$38</f>
        <v/>
      </c>
      <c r="H29" s="100"/>
    </row>
    <row r="30" spans="1:8" ht="15" customHeight="1" x14ac:dyDescent="0.3">
      <c r="A30" s="271">
        <f t="shared" si="0"/>
        <v>23</v>
      </c>
      <c r="B30" s="101">
        <f>'جدول نتایج '!$CM$13</f>
        <v>0</v>
      </c>
      <c r="C30" s="101">
        <f>'جدول نتایج '!$CM$14</f>
        <v>0</v>
      </c>
      <c r="D30" s="101">
        <f>'جدول نتایج '!$CM$15</f>
        <v>0</v>
      </c>
      <c r="E30" s="97">
        <f>'جدول نتایج '!$CM$16</f>
        <v>0</v>
      </c>
      <c r="F30" s="102">
        <f>'جدول نتایج '!$CM$17</f>
        <v>0</v>
      </c>
      <c r="G30" s="97" t="str">
        <f>'جدول نتایج '!$CN$38</f>
        <v/>
      </c>
      <c r="H30" s="100"/>
    </row>
    <row r="31" spans="1:8" ht="15" customHeight="1" x14ac:dyDescent="0.3">
      <c r="A31" s="271">
        <f t="shared" si="0"/>
        <v>24</v>
      </c>
      <c r="B31" s="101">
        <f>'جدول نتایج '!$CQ$13</f>
        <v>0</v>
      </c>
      <c r="C31" s="101">
        <f>'جدول نتایج '!$CQ$14</f>
        <v>0</v>
      </c>
      <c r="D31" s="101">
        <f>'جدول نتایج '!$CQ$15</f>
        <v>0</v>
      </c>
      <c r="E31" s="97">
        <f>'جدول نتایج '!$CQ$16</f>
        <v>0</v>
      </c>
      <c r="F31" s="102">
        <f>'جدول نتایج '!$CQ$17</f>
        <v>0</v>
      </c>
      <c r="G31" s="97" t="str">
        <f>'جدول نتایج '!$CR$38</f>
        <v/>
      </c>
      <c r="H31" s="100"/>
    </row>
    <row r="32" spans="1:8" ht="15" customHeight="1" x14ac:dyDescent="0.3">
      <c r="A32" s="271">
        <f t="shared" si="0"/>
        <v>25</v>
      </c>
      <c r="B32" s="101">
        <f>'جدول نتایج '!$CU$13</f>
        <v>0</v>
      </c>
      <c r="C32" s="101">
        <f>'جدول نتایج '!$CU$14</f>
        <v>0</v>
      </c>
      <c r="D32" s="101">
        <f>'جدول نتایج '!$CU$15</f>
        <v>0</v>
      </c>
      <c r="E32" s="97">
        <f>'جدول نتایج '!$CU$16</f>
        <v>0</v>
      </c>
      <c r="F32" s="102">
        <f>'جدول نتایج '!$CU$17</f>
        <v>0</v>
      </c>
      <c r="G32" s="97" t="str">
        <f>'جدول نتایج '!$CV$38</f>
        <v/>
      </c>
      <c r="H32" s="100"/>
    </row>
    <row r="33" spans="1:8" ht="15" customHeight="1" x14ac:dyDescent="0.3">
      <c r="A33" s="271">
        <f t="shared" si="0"/>
        <v>26</v>
      </c>
      <c r="B33" s="101">
        <f>'جدول نتایج '!$CY$13</f>
        <v>0</v>
      </c>
      <c r="C33" s="101">
        <f>'جدول نتایج '!$CY$14</f>
        <v>0</v>
      </c>
      <c r="D33" s="101">
        <f>'جدول نتایج '!$CY$15</f>
        <v>0</v>
      </c>
      <c r="E33" s="97">
        <f>'جدول نتایج '!$CY$16</f>
        <v>0</v>
      </c>
      <c r="F33" s="102">
        <f>'جدول نتایج '!$CY$17</f>
        <v>0</v>
      </c>
      <c r="G33" s="97" t="str">
        <f>'جدول نتایج '!$CZ$38</f>
        <v/>
      </c>
      <c r="H33" s="100"/>
    </row>
    <row r="34" spans="1:8" ht="15" customHeight="1" x14ac:dyDescent="0.3">
      <c r="A34" s="271">
        <f t="shared" si="0"/>
        <v>27</v>
      </c>
      <c r="B34" s="101">
        <f>'جدول نتایج '!$DC$13</f>
        <v>0</v>
      </c>
      <c r="C34" s="101">
        <f>'جدول نتایج '!$DC$14</f>
        <v>0</v>
      </c>
      <c r="D34" s="101">
        <f>'جدول نتایج '!$DC$15</f>
        <v>0</v>
      </c>
      <c r="E34" s="97">
        <f>'جدول نتایج '!$DC$16</f>
        <v>0</v>
      </c>
      <c r="F34" s="102">
        <f>'جدول نتایج '!$DC$17</f>
        <v>0</v>
      </c>
      <c r="G34" s="97" t="str">
        <f>'جدول نتایج '!$DD$38</f>
        <v/>
      </c>
      <c r="H34" s="100"/>
    </row>
    <row r="35" spans="1:8" ht="15" customHeight="1" x14ac:dyDescent="0.3">
      <c r="A35" s="271">
        <f t="shared" si="0"/>
        <v>28</v>
      </c>
      <c r="B35" s="101">
        <f>'جدول نتایج '!$DG$13</f>
        <v>0</v>
      </c>
      <c r="C35" s="101">
        <f>'جدول نتایج '!$DG$14</f>
        <v>0</v>
      </c>
      <c r="D35" s="101">
        <f>'جدول نتایج '!$DG$15</f>
        <v>0</v>
      </c>
      <c r="E35" s="97">
        <f>'جدول نتایج '!$DG$16</f>
        <v>0</v>
      </c>
      <c r="F35" s="102">
        <f>'جدول نتایج '!$DG$17</f>
        <v>0</v>
      </c>
      <c r="G35" s="97" t="str">
        <f>'جدول نتایج '!$DH$38</f>
        <v/>
      </c>
      <c r="H35" s="100"/>
    </row>
    <row r="36" spans="1:8" ht="15" customHeight="1" x14ac:dyDescent="0.3">
      <c r="A36" s="271">
        <f t="shared" si="0"/>
        <v>29</v>
      </c>
      <c r="B36" s="101">
        <f>'جدول نتایج '!$DK$13</f>
        <v>0</v>
      </c>
      <c r="C36" s="101">
        <f>'جدول نتایج '!$DK$14</f>
        <v>0</v>
      </c>
      <c r="D36" s="101">
        <f>'جدول نتایج '!$DK$15</f>
        <v>0</v>
      </c>
      <c r="E36" s="97">
        <f>'جدول نتایج '!$DK$16</f>
        <v>0</v>
      </c>
      <c r="F36" s="102">
        <f>'جدول نتایج '!$DK$17</f>
        <v>0</v>
      </c>
      <c r="G36" s="97" t="str">
        <f>'جدول نتایج '!$DL$38</f>
        <v/>
      </c>
      <c r="H36" s="100"/>
    </row>
    <row r="37" spans="1:8" ht="15" customHeight="1" x14ac:dyDescent="0.3">
      <c r="A37" s="271">
        <f t="shared" si="0"/>
        <v>30</v>
      </c>
      <c r="B37" s="101">
        <f>'جدول نتایج '!$DO$13</f>
        <v>0</v>
      </c>
      <c r="C37" s="101">
        <f>'جدول نتایج '!$DO$14</f>
        <v>0</v>
      </c>
      <c r="D37" s="101">
        <f>'جدول نتایج '!$DO$15</f>
        <v>0</v>
      </c>
      <c r="E37" s="97">
        <f>'جدول نتایج '!$DO$16</f>
        <v>0</v>
      </c>
      <c r="F37" s="102">
        <f>'جدول نتایج '!$DO$17</f>
        <v>0</v>
      </c>
      <c r="G37" s="97" t="str">
        <f>'جدول نتایج '!$DP$38</f>
        <v/>
      </c>
      <c r="H37" s="100"/>
    </row>
    <row r="38" spans="1:8" ht="15" customHeight="1" x14ac:dyDescent="0.3">
      <c r="A38" s="271">
        <f t="shared" si="0"/>
        <v>31</v>
      </c>
      <c r="B38" s="101">
        <f>'جدول نتایج '!$DS$13</f>
        <v>0</v>
      </c>
      <c r="C38" s="101">
        <f>'جدول نتایج '!$DS$14</f>
        <v>0</v>
      </c>
      <c r="D38" s="101">
        <f>'جدول نتایج '!$DS$15</f>
        <v>0</v>
      </c>
      <c r="E38" s="97">
        <f>'جدول نتایج '!$DS$16</f>
        <v>0</v>
      </c>
      <c r="F38" s="102">
        <f>'جدول نتایج '!$DS$17</f>
        <v>0</v>
      </c>
      <c r="G38" s="97" t="str">
        <f>'جدول نتایج '!$DT$38</f>
        <v/>
      </c>
      <c r="H38" s="100"/>
    </row>
    <row r="39" spans="1:8" ht="15" customHeight="1" x14ac:dyDescent="0.3">
      <c r="A39" s="271">
        <f t="shared" si="0"/>
        <v>32</v>
      </c>
      <c r="B39" s="101">
        <f>'جدول نتایج '!$DW$13</f>
        <v>0</v>
      </c>
      <c r="C39" s="101">
        <f>'جدول نتایج '!$DW$14</f>
        <v>0</v>
      </c>
      <c r="D39" s="101">
        <f>'جدول نتایج '!$DW$15</f>
        <v>0</v>
      </c>
      <c r="E39" s="97">
        <f>'جدول نتایج '!$DW$16</f>
        <v>0</v>
      </c>
      <c r="F39" s="102">
        <f>'جدول نتایج '!$DW$17</f>
        <v>0</v>
      </c>
      <c r="G39" s="97" t="str">
        <f>'جدول نتایج '!$DX$38</f>
        <v/>
      </c>
      <c r="H39" s="100"/>
    </row>
    <row r="40" spans="1:8" ht="15" customHeight="1" x14ac:dyDescent="0.3">
      <c r="A40" s="271">
        <f t="shared" si="0"/>
        <v>33</v>
      </c>
      <c r="B40" s="101">
        <f>'جدول نتایج '!$EA$13</f>
        <v>0</v>
      </c>
      <c r="C40" s="101">
        <f>'جدول نتایج '!$EA$14</f>
        <v>0</v>
      </c>
      <c r="D40" s="101">
        <f>'جدول نتایج '!$EA$15</f>
        <v>0</v>
      </c>
      <c r="E40" s="97">
        <f>'جدول نتایج '!$EA$16</f>
        <v>0</v>
      </c>
      <c r="F40" s="102">
        <f>'جدول نتایج '!$EA$17</f>
        <v>0</v>
      </c>
      <c r="G40" s="97" t="str">
        <f>'جدول نتایج '!$EB$38</f>
        <v/>
      </c>
      <c r="H40" s="100"/>
    </row>
    <row r="41" spans="1:8" ht="15" customHeight="1" x14ac:dyDescent="0.3">
      <c r="A41" s="271">
        <f t="shared" si="0"/>
        <v>34</v>
      </c>
      <c r="B41" s="101">
        <f>'جدول نتایج '!$EE$13</f>
        <v>0</v>
      </c>
      <c r="C41" s="101">
        <f>'جدول نتایج '!$EE$14</f>
        <v>0</v>
      </c>
      <c r="D41" s="101">
        <f>'جدول نتایج '!$EE$15</f>
        <v>0</v>
      </c>
      <c r="E41" s="97">
        <f>'جدول نتایج '!$EE$16</f>
        <v>0</v>
      </c>
      <c r="F41" s="102">
        <f>'جدول نتایج '!$EE$17</f>
        <v>0</v>
      </c>
      <c r="G41" s="97" t="str">
        <f>'جدول نتایج '!$EF$38</f>
        <v/>
      </c>
      <c r="H41" s="100"/>
    </row>
    <row r="42" spans="1:8" ht="15" customHeight="1" x14ac:dyDescent="0.3">
      <c r="A42" s="271">
        <f t="shared" si="0"/>
        <v>35</v>
      </c>
      <c r="B42" s="101">
        <f>'جدول نتایج '!$EI$13</f>
        <v>0</v>
      </c>
      <c r="C42" s="101">
        <f>'جدول نتایج '!$EI$14</f>
        <v>0</v>
      </c>
      <c r="D42" s="101">
        <f>'جدول نتایج '!$EI$15</f>
        <v>0</v>
      </c>
      <c r="E42" s="97">
        <f>'جدول نتایج '!$EI$16</f>
        <v>0</v>
      </c>
      <c r="F42" s="102">
        <f>'جدول نتایج '!$EI$17</f>
        <v>0</v>
      </c>
      <c r="G42" s="97" t="str">
        <f>'جدول نتایج '!$EJ$38</f>
        <v/>
      </c>
      <c r="H42" s="100"/>
    </row>
    <row r="43" spans="1:8" ht="15" customHeight="1" x14ac:dyDescent="0.3">
      <c r="A43" s="271">
        <f t="shared" si="0"/>
        <v>36</v>
      </c>
      <c r="B43" s="101">
        <f>'جدول نتایج '!$EM$13</f>
        <v>0</v>
      </c>
      <c r="C43" s="101">
        <f>'جدول نتایج '!$EM$14</f>
        <v>0</v>
      </c>
      <c r="D43" s="101">
        <f>'جدول نتایج '!$EM$15</f>
        <v>0</v>
      </c>
      <c r="E43" s="97">
        <f>'جدول نتایج '!$EM$16</f>
        <v>0</v>
      </c>
      <c r="F43" s="102">
        <f>'جدول نتایج '!$EM$17</f>
        <v>0</v>
      </c>
      <c r="G43" s="97" t="str">
        <f>'جدول نتایج '!$EN$38</f>
        <v/>
      </c>
      <c r="H43" s="100"/>
    </row>
    <row r="44" spans="1:8" ht="15" customHeight="1" x14ac:dyDescent="0.3">
      <c r="A44" s="271">
        <f t="shared" si="0"/>
        <v>37</v>
      </c>
      <c r="B44" s="101">
        <f>'جدول نتایج '!$EQ$13</f>
        <v>0</v>
      </c>
      <c r="C44" s="101">
        <f>'جدول نتایج '!$EQ$14</f>
        <v>0</v>
      </c>
      <c r="D44" s="101">
        <f>'جدول نتایج '!$EQ$15</f>
        <v>0</v>
      </c>
      <c r="E44" s="97">
        <f>'جدول نتایج '!$EQ$16</f>
        <v>0</v>
      </c>
      <c r="F44" s="102">
        <f>'جدول نتایج '!$EQ$17</f>
        <v>0</v>
      </c>
      <c r="G44" s="97" t="str">
        <f>'جدول نتایج '!$ER$38</f>
        <v/>
      </c>
      <c r="H44" s="100"/>
    </row>
    <row r="45" spans="1:8" ht="15" customHeight="1" x14ac:dyDescent="0.3">
      <c r="A45" s="271">
        <f t="shared" si="0"/>
        <v>38</v>
      </c>
      <c r="B45" s="101">
        <f>'جدول نتایج '!$EU$13</f>
        <v>0</v>
      </c>
      <c r="C45" s="101">
        <f>'جدول نتایج '!$EU$14</f>
        <v>0</v>
      </c>
      <c r="D45" s="101">
        <f>'جدول نتایج '!$EU$15</f>
        <v>0</v>
      </c>
      <c r="E45" s="97">
        <f>'جدول نتایج '!$EU$16</f>
        <v>0</v>
      </c>
      <c r="F45" s="102">
        <f>'جدول نتایج '!$EU$17</f>
        <v>0</v>
      </c>
      <c r="G45" s="97" t="str">
        <f>'جدول نتایج '!$EV$38</f>
        <v/>
      </c>
      <c r="H45" s="100"/>
    </row>
    <row r="46" spans="1:8" ht="15" customHeight="1" x14ac:dyDescent="0.3">
      <c r="A46" s="271">
        <f t="shared" si="0"/>
        <v>39</v>
      </c>
      <c r="B46" s="101">
        <f>'جدول نتایج '!$EY$13</f>
        <v>0</v>
      </c>
      <c r="C46" s="101">
        <f>'جدول نتایج '!$EY$14</f>
        <v>0</v>
      </c>
      <c r="D46" s="101">
        <f>'جدول نتایج '!$EY$15</f>
        <v>0</v>
      </c>
      <c r="E46" s="97">
        <f>'جدول نتایج '!$EY$16</f>
        <v>0</v>
      </c>
      <c r="F46" s="102">
        <f>'جدول نتایج '!$EY$17</f>
        <v>0</v>
      </c>
      <c r="G46" s="97" t="str">
        <f>'جدول نتایج '!$EZ$38</f>
        <v/>
      </c>
      <c r="H46" s="100"/>
    </row>
    <row r="47" spans="1:8" ht="15" customHeight="1" x14ac:dyDescent="0.3">
      <c r="A47" s="271">
        <f t="shared" si="0"/>
        <v>40</v>
      </c>
      <c r="B47" s="101">
        <f>'جدول نتایج '!$FC$13</f>
        <v>0</v>
      </c>
      <c r="C47" s="101">
        <f>'جدول نتایج '!$FC$14</f>
        <v>0</v>
      </c>
      <c r="D47" s="101">
        <f>'جدول نتایج '!$FC$15</f>
        <v>0</v>
      </c>
      <c r="E47" s="97">
        <f>'جدول نتایج '!$FC$16</f>
        <v>0</v>
      </c>
      <c r="F47" s="102">
        <f>'جدول نتایج '!$FC$17</f>
        <v>0</v>
      </c>
      <c r="G47" s="97" t="str">
        <f>'جدول نتایج '!$FD$38</f>
        <v/>
      </c>
      <c r="H47" s="100"/>
    </row>
    <row r="48" spans="1:8" ht="15" customHeight="1" x14ac:dyDescent="0.3">
      <c r="A48" s="271">
        <f t="shared" si="0"/>
        <v>41</v>
      </c>
      <c r="B48" s="101">
        <f>'جدول نتایج '!$FG$13</f>
        <v>0</v>
      </c>
      <c r="C48" s="101">
        <f>'جدول نتایج '!$FG$14</f>
        <v>0</v>
      </c>
      <c r="D48" s="101">
        <f>'جدول نتایج '!$FG$15</f>
        <v>0</v>
      </c>
      <c r="E48" s="97">
        <f>'جدول نتایج '!$FG$16</f>
        <v>0</v>
      </c>
      <c r="F48" s="102">
        <f>'جدول نتایج '!$FG$17</f>
        <v>0</v>
      </c>
      <c r="G48" s="97" t="str">
        <f>'جدول نتایج '!$FH$38</f>
        <v/>
      </c>
      <c r="H48" s="100"/>
    </row>
    <row r="49" spans="1:8" ht="15" customHeight="1" x14ac:dyDescent="0.3">
      <c r="A49" s="271">
        <f t="shared" si="0"/>
        <v>42</v>
      </c>
      <c r="B49" s="101">
        <f>'جدول نتایج '!$FK$13</f>
        <v>0</v>
      </c>
      <c r="C49" s="101">
        <f>'جدول نتایج '!$FK$14</f>
        <v>0</v>
      </c>
      <c r="D49" s="101">
        <f>'جدول نتایج '!$FK$15</f>
        <v>0</v>
      </c>
      <c r="E49" s="97">
        <f>'جدول نتایج '!$FK$16</f>
        <v>0</v>
      </c>
      <c r="F49" s="102">
        <f>'جدول نتایج '!$FK$17</f>
        <v>0</v>
      </c>
      <c r="G49" s="97" t="str">
        <f>'جدول نتایج '!$FL$38</f>
        <v/>
      </c>
      <c r="H49" s="100"/>
    </row>
    <row r="50" spans="1:8" ht="15" customHeight="1" x14ac:dyDescent="0.3">
      <c r="A50" s="271">
        <f t="shared" si="0"/>
        <v>43</v>
      </c>
      <c r="B50" s="101">
        <f>'جدول نتایج '!$FO$13</f>
        <v>0</v>
      </c>
      <c r="C50" s="101">
        <f>'جدول نتایج '!$FO$14</f>
        <v>0</v>
      </c>
      <c r="D50" s="101">
        <f>'جدول نتایج '!$FO$15</f>
        <v>0</v>
      </c>
      <c r="E50" s="97">
        <f>'جدول نتایج '!$FO$16</f>
        <v>0</v>
      </c>
      <c r="F50" s="102">
        <f>'جدول نتایج '!$FO$17</f>
        <v>0</v>
      </c>
      <c r="G50" s="97" t="str">
        <f>'جدول نتایج '!$FP$38</f>
        <v/>
      </c>
      <c r="H50" s="100"/>
    </row>
    <row r="51" spans="1:8" ht="15" customHeight="1" x14ac:dyDescent="0.3">
      <c r="A51" s="271">
        <f t="shared" si="0"/>
        <v>44</v>
      </c>
      <c r="B51" s="101">
        <f>'جدول نتایج '!$FS$13</f>
        <v>0</v>
      </c>
      <c r="C51" s="101">
        <f>'جدول نتایج '!$FS$14</f>
        <v>0</v>
      </c>
      <c r="D51" s="101">
        <f>'جدول نتایج '!$FS$15</f>
        <v>0</v>
      </c>
      <c r="E51" s="97">
        <f>'جدول نتایج '!$FS$16</f>
        <v>0</v>
      </c>
      <c r="F51" s="102">
        <f>'جدول نتایج '!$FS$17</f>
        <v>0</v>
      </c>
      <c r="G51" s="97" t="str">
        <f>'جدول نتایج '!$FT$38</f>
        <v/>
      </c>
      <c r="H51" s="100"/>
    </row>
    <row r="52" spans="1:8" ht="15" customHeight="1" x14ac:dyDescent="0.3">
      <c r="A52" s="271">
        <f t="shared" si="0"/>
        <v>45</v>
      </c>
      <c r="B52" s="101">
        <f>'جدول نتایج '!$FW$13</f>
        <v>0</v>
      </c>
      <c r="C52" s="101">
        <f>'جدول نتایج '!$FW$14</f>
        <v>0</v>
      </c>
      <c r="D52" s="101">
        <f>'جدول نتایج '!$FW$15</f>
        <v>0</v>
      </c>
      <c r="E52" s="97">
        <f>'جدول نتایج '!$FW$16</f>
        <v>0</v>
      </c>
      <c r="F52" s="102">
        <f>'جدول نتایج '!$FW$17</f>
        <v>0</v>
      </c>
      <c r="G52" s="97" t="str">
        <f>'جدول نتایج '!$FX$38</f>
        <v/>
      </c>
      <c r="H52" s="100"/>
    </row>
    <row r="53" spans="1:8" ht="15" customHeight="1" x14ac:dyDescent="0.3">
      <c r="A53" s="271">
        <f t="shared" si="0"/>
        <v>46</v>
      </c>
      <c r="B53" s="101">
        <f>'جدول نتایج '!$GA$13</f>
        <v>0</v>
      </c>
      <c r="C53" s="101">
        <f>'جدول نتایج '!$GA$14</f>
        <v>0</v>
      </c>
      <c r="D53" s="101">
        <f>'جدول نتایج '!$GA$15</f>
        <v>0</v>
      </c>
      <c r="E53" s="97">
        <f>'جدول نتایج '!$GA$16</f>
        <v>0</v>
      </c>
      <c r="F53" s="102">
        <f>'جدول نتایج '!$GA$17</f>
        <v>0</v>
      </c>
      <c r="G53" s="97" t="str">
        <f>'جدول نتایج '!$GB$38</f>
        <v/>
      </c>
      <c r="H53" s="100"/>
    </row>
    <row r="54" spans="1:8" ht="15" customHeight="1" x14ac:dyDescent="0.3">
      <c r="A54" s="271">
        <f t="shared" si="0"/>
        <v>47</v>
      </c>
      <c r="B54" s="101">
        <f>'جدول نتایج '!$GE$13</f>
        <v>0</v>
      </c>
      <c r="C54" s="101">
        <f>'جدول نتایج '!$GE$14</f>
        <v>0</v>
      </c>
      <c r="D54" s="101">
        <f>'جدول نتایج '!$GE$15</f>
        <v>0</v>
      </c>
      <c r="E54" s="97">
        <f>'جدول نتایج '!$GE$16</f>
        <v>0</v>
      </c>
      <c r="F54" s="102">
        <f>'جدول نتایج '!$GE$17</f>
        <v>0</v>
      </c>
      <c r="G54" s="97" t="str">
        <f>'جدول نتایج '!$GF$38</f>
        <v/>
      </c>
      <c r="H54" s="100"/>
    </row>
    <row r="55" spans="1:8" ht="15" customHeight="1" x14ac:dyDescent="0.3">
      <c r="A55" s="271">
        <f t="shared" si="0"/>
        <v>48</v>
      </c>
      <c r="B55" s="101">
        <f>'جدول نتایج '!$GI$13</f>
        <v>0</v>
      </c>
      <c r="C55" s="101">
        <f>'جدول نتایج '!$GI$14</f>
        <v>0</v>
      </c>
      <c r="D55" s="101">
        <f>'جدول نتایج '!$GI$15</f>
        <v>0</v>
      </c>
      <c r="E55" s="97">
        <f>'جدول نتایج '!$GI$16</f>
        <v>0</v>
      </c>
      <c r="F55" s="102">
        <f>'جدول نتایج '!$GI$17</f>
        <v>0</v>
      </c>
      <c r="G55" s="97" t="str">
        <f>'جدول نتایج '!$GJ$38</f>
        <v/>
      </c>
      <c r="H55" s="100"/>
    </row>
    <row r="56" spans="1:8" ht="15" customHeight="1" x14ac:dyDescent="0.3">
      <c r="A56" s="271">
        <f t="shared" si="0"/>
        <v>49</v>
      </c>
      <c r="B56" s="101">
        <f>'جدول نتایج '!$GM$13</f>
        <v>0</v>
      </c>
      <c r="C56" s="101">
        <f>'جدول نتایج '!$GM$14</f>
        <v>0</v>
      </c>
      <c r="D56" s="101">
        <f>'جدول نتایج '!$GM$15</f>
        <v>0</v>
      </c>
      <c r="E56" s="97">
        <f>'جدول نتایج '!$GM$16</f>
        <v>0</v>
      </c>
      <c r="F56" s="102">
        <f>'جدول نتایج '!$GM$17</f>
        <v>0</v>
      </c>
      <c r="G56" s="97" t="str">
        <f>'جدول نتایج '!$GN$38</f>
        <v/>
      </c>
      <c r="H56" s="100"/>
    </row>
    <row r="57" spans="1:8" ht="15" customHeight="1" x14ac:dyDescent="0.3">
      <c r="A57" s="271">
        <f t="shared" si="0"/>
        <v>50</v>
      </c>
      <c r="B57" s="101">
        <f>'جدول نتایج '!$GQ$13</f>
        <v>0</v>
      </c>
      <c r="C57" s="101">
        <f>'جدول نتایج '!$GQ$14</f>
        <v>0</v>
      </c>
      <c r="D57" s="101">
        <f>'جدول نتایج '!$GQ$15</f>
        <v>0</v>
      </c>
      <c r="E57" s="97">
        <f>'جدول نتایج '!$GQ$16</f>
        <v>0</v>
      </c>
      <c r="F57" s="102">
        <f>'جدول نتایج '!$GQ$17</f>
        <v>0</v>
      </c>
      <c r="G57" s="97" t="str">
        <f>'جدول نتایج '!$GR$38</f>
        <v/>
      </c>
      <c r="H57" s="100"/>
    </row>
    <row r="58" spans="1:8" ht="15" customHeight="1" x14ac:dyDescent="0.3">
      <c r="A58" s="271">
        <f t="shared" si="0"/>
        <v>51</v>
      </c>
      <c r="B58" s="101">
        <f>'جدول نتایج '!$GU$13</f>
        <v>0</v>
      </c>
      <c r="C58" s="101">
        <f>'جدول نتایج '!$GU$14</f>
        <v>0</v>
      </c>
      <c r="D58" s="101">
        <f>'جدول نتایج '!$GU$15</f>
        <v>0</v>
      </c>
      <c r="E58" s="97">
        <f>'جدول نتایج '!$GU$16</f>
        <v>0</v>
      </c>
      <c r="F58" s="102">
        <f>'جدول نتایج '!$GU$17</f>
        <v>0</v>
      </c>
      <c r="G58" s="97" t="str">
        <f>'جدول نتایج '!$KR$38</f>
        <v/>
      </c>
      <c r="H58" s="100"/>
    </row>
    <row r="59" spans="1:8" ht="15" customHeight="1" x14ac:dyDescent="0.3">
      <c r="A59" s="271">
        <f t="shared" si="0"/>
        <v>52</v>
      </c>
      <c r="B59" s="101">
        <f>'جدول نتایج '!$GY$13</f>
        <v>0</v>
      </c>
      <c r="C59" s="101">
        <f>'جدول نتایج '!$GY$14</f>
        <v>0</v>
      </c>
      <c r="D59" s="101">
        <f>'جدول نتایج '!$GY$15</f>
        <v>0</v>
      </c>
      <c r="E59" s="97">
        <f>'جدول نتایج '!$GY$16</f>
        <v>0</v>
      </c>
      <c r="F59" s="102">
        <f>'جدول نتایج '!$GY$17</f>
        <v>0</v>
      </c>
      <c r="G59" s="97" t="str">
        <f>'جدول نتایج '!$KV$38</f>
        <v/>
      </c>
      <c r="H59" s="100"/>
    </row>
    <row r="60" spans="1:8" ht="15" customHeight="1" x14ac:dyDescent="0.3">
      <c r="A60" s="271">
        <f t="shared" si="0"/>
        <v>53</v>
      </c>
      <c r="B60" s="101">
        <f>'جدول نتایج '!$HC$13</f>
        <v>0</v>
      </c>
      <c r="C60" s="101">
        <f>'جدول نتایج '!$HC$14</f>
        <v>0</v>
      </c>
      <c r="D60" s="101">
        <f>'جدول نتایج '!$HC$15</f>
        <v>0</v>
      </c>
      <c r="E60" s="97">
        <f>'جدول نتایج '!$HC$16</f>
        <v>0</v>
      </c>
      <c r="F60" s="102">
        <f>'جدول نتایج '!$HC$17</f>
        <v>0</v>
      </c>
      <c r="G60" s="97" t="str">
        <f>'جدول نتایج '!$KZ$38</f>
        <v/>
      </c>
      <c r="H60" s="100"/>
    </row>
    <row r="61" spans="1:8" ht="15" customHeight="1" x14ac:dyDescent="0.3">
      <c r="A61" s="271">
        <f t="shared" si="0"/>
        <v>54</v>
      </c>
      <c r="B61" s="101">
        <f>'جدول نتایج '!$HG$13</f>
        <v>0</v>
      </c>
      <c r="C61" s="101">
        <f>'جدول نتایج '!$HG$14</f>
        <v>0</v>
      </c>
      <c r="D61" s="101">
        <f>'جدول نتایج '!$HG$15</f>
        <v>0</v>
      </c>
      <c r="E61" s="97">
        <f>'جدول نتایج '!$HG$16</f>
        <v>0</v>
      </c>
      <c r="F61" s="102">
        <f>'جدول نتایج '!$HG$17</f>
        <v>0</v>
      </c>
      <c r="G61" s="97" t="str">
        <f>'جدول نتایج '!$LD$38</f>
        <v/>
      </c>
      <c r="H61" s="100"/>
    </row>
    <row r="62" spans="1:8" ht="15" customHeight="1" x14ac:dyDescent="0.3">
      <c r="A62" s="271">
        <f t="shared" si="0"/>
        <v>55</v>
      </c>
      <c r="B62" s="101">
        <f>'جدول نتایج '!$HK$13</f>
        <v>0</v>
      </c>
      <c r="C62" s="101">
        <f>'جدول نتایج '!$HK$14</f>
        <v>0</v>
      </c>
      <c r="D62" s="101">
        <f>'جدول نتایج '!$HK$15</f>
        <v>0</v>
      </c>
      <c r="E62" s="97">
        <f>'جدول نتایج '!$HK$16</f>
        <v>0</v>
      </c>
      <c r="F62" s="102">
        <f>'جدول نتایج '!$HK$17</f>
        <v>0</v>
      </c>
      <c r="G62" s="97" t="str">
        <f>'جدول نتایج '!$LH$38</f>
        <v/>
      </c>
      <c r="H62" s="100"/>
    </row>
    <row r="63" spans="1:8" ht="15" customHeight="1" x14ac:dyDescent="0.3">
      <c r="A63" s="271">
        <f t="shared" si="0"/>
        <v>56</v>
      </c>
      <c r="B63" s="101">
        <f>'جدول نتایج '!$HO$13</f>
        <v>0</v>
      </c>
      <c r="C63" s="101">
        <f>'جدول نتایج '!$HO$14</f>
        <v>0</v>
      </c>
      <c r="D63" s="101">
        <f>'جدول نتایج '!$HO$15</f>
        <v>0</v>
      </c>
      <c r="E63" s="97">
        <f>'جدول نتایج '!$HO$16</f>
        <v>0</v>
      </c>
      <c r="F63" s="102">
        <f>'جدول نتایج '!$HO$17</f>
        <v>0</v>
      </c>
      <c r="G63" s="97" t="str">
        <f>'جدول نتایج '!$LL$38</f>
        <v/>
      </c>
      <c r="H63" s="100"/>
    </row>
    <row r="64" spans="1:8" ht="15" customHeight="1" x14ac:dyDescent="0.3">
      <c r="A64" s="271">
        <f t="shared" si="0"/>
        <v>57</v>
      </c>
      <c r="B64" s="101">
        <f>'جدول نتایج '!$HS$13</f>
        <v>0</v>
      </c>
      <c r="C64" s="101">
        <f>'جدول نتایج '!$HS$14</f>
        <v>0</v>
      </c>
      <c r="D64" s="101">
        <f>'جدول نتایج '!$HS$15</f>
        <v>0</v>
      </c>
      <c r="E64" s="97">
        <f>'جدول نتایج '!$HS$16</f>
        <v>0</v>
      </c>
      <c r="F64" s="102">
        <f>'جدول نتایج '!$HS$17</f>
        <v>0</v>
      </c>
      <c r="G64" s="97" t="str">
        <f>'جدول نتایج '!$LP$38</f>
        <v/>
      </c>
      <c r="H64" s="100"/>
    </row>
    <row r="65" spans="1:8" ht="15" customHeight="1" x14ac:dyDescent="0.3">
      <c r="A65" s="271">
        <f t="shared" si="0"/>
        <v>58</v>
      </c>
      <c r="B65" s="101">
        <f>'جدول نتایج '!$HW$13</f>
        <v>0</v>
      </c>
      <c r="C65" s="101">
        <f>'جدول نتایج '!$HW$14</f>
        <v>0</v>
      </c>
      <c r="D65" s="101">
        <f>'جدول نتایج '!$HW$15</f>
        <v>0</v>
      </c>
      <c r="E65" s="97">
        <f>'جدول نتایج '!$HW$16</f>
        <v>0</v>
      </c>
      <c r="F65" s="102">
        <f>'جدول نتایج '!$HW$17</f>
        <v>0</v>
      </c>
      <c r="G65" s="97" t="str">
        <f>'جدول نتایج '!$LT$38</f>
        <v/>
      </c>
      <c r="H65" s="100"/>
    </row>
    <row r="66" spans="1:8" ht="15" customHeight="1" x14ac:dyDescent="0.3">
      <c r="A66" s="271">
        <f t="shared" si="0"/>
        <v>59</v>
      </c>
      <c r="B66" s="101">
        <f>'جدول نتایج '!$IA$13</f>
        <v>0</v>
      </c>
      <c r="C66" s="101">
        <f>'جدول نتایج '!$IA$14</f>
        <v>0</v>
      </c>
      <c r="D66" s="101">
        <f>'جدول نتایج '!$IA$15</f>
        <v>0</v>
      </c>
      <c r="E66" s="97">
        <f>'جدول نتایج '!$IA$16</f>
        <v>0</v>
      </c>
      <c r="F66" s="102">
        <f>'جدول نتایج '!$IA$17</f>
        <v>0</v>
      </c>
      <c r="G66" s="97" t="str">
        <f>'جدول نتایج '!$LX$38</f>
        <v/>
      </c>
      <c r="H66" s="100"/>
    </row>
    <row r="67" spans="1:8" ht="15" customHeight="1" x14ac:dyDescent="0.3">
      <c r="A67" s="271">
        <f t="shared" si="0"/>
        <v>60</v>
      </c>
      <c r="B67" s="101">
        <f>'جدول نتایج '!$IE$13</f>
        <v>0</v>
      </c>
      <c r="C67" s="101">
        <f>'جدول نتایج '!$IE$14</f>
        <v>0</v>
      </c>
      <c r="D67" s="101">
        <f>'جدول نتایج '!$IE$15</f>
        <v>0</v>
      </c>
      <c r="E67" s="97">
        <f>'جدول نتایج '!$IE$16</f>
        <v>0</v>
      </c>
      <c r="F67" s="102">
        <f>'جدول نتایج '!$IE$17</f>
        <v>0</v>
      </c>
      <c r="G67" s="97" t="str">
        <f>'جدول نتایج '!$MB$38</f>
        <v/>
      </c>
      <c r="H67" s="100"/>
    </row>
    <row r="68" spans="1:8" ht="15" customHeight="1" x14ac:dyDescent="0.3">
      <c r="A68" s="271">
        <f t="shared" si="0"/>
        <v>61</v>
      </c>
      <c r="B68" s="101">
        <f>'جدول نتایج '!$II$13</f>
        <v>0</v>
      </c>
      <c r="C68" s="101">
        <f>'جدول نتایج '!$II$14</f>
        <v>0</v>
      </c>
      <c r="D68" s="101">
        <f>'جدول نتایج '!$II$15</f>
        <v>0</v>
      </c>
      <c r="E68" s="97">
        <f>'جدول نتایج '!$II$16</f>
        <v>0</v>
      </c>
      <c r="F68" s="102">
        <f>'جدول نتایج '!$II$17</f>
        <v>0</v>
      </c>
      <c r="G68" s="97" t="str">
        <f>'جدول نتایج '!$MF$38</f>
        <v/>
      </c>
      <c r="H68" s="100"/>
    </row>
    <row r="69" spans="1:8" ht="15" customHeight="1" x14ac:dyDescent="0.3">
      <c r="A69" s="271">
        <f t="shared" si="0"/>
        <v>62</v>
      </c>
      <c r="B69" s="101">
        <f>'جدول نتایج '!$IM$13</f>
        <v>0</v>
      </c>
      <c r="C69" s="101">
        <f>'جدول نتایج '!$IM$14</f>
        <v>0</v>
      </c>
      <c r="D69" s="101">
        <f>'جدول نتایج '!$IM$15</f>
        <v>0</v>
      </c>
      <c r="E69" s="97">
        <f>'جدول نتایج '!$IM$16</f>
        <v>0</v>
      </c>
      <c r="F69" s="102">
        <f>'جدول نتایج '!$IM$17</f>
        <v>0</v>
      </c>
      <c r="G69" s="97" t="str">
        <f>'جدول نتایج '!$MJ$38</f>
        <v/>
      </c>
      <c r="H69" s="100"/>
    </row>
    <row r="70" spans="1:8" ht="15" customHeight="1" x14ac:dyDescent="0.3">
      <c r="A70" s="271">
        <f t="shared" si="0"/>
        <v>63</v>
      </c>
      <c r="B70" s="101">
        <f>'جدول نتایج '!$IQ$13</f>
        <v>0</v>
      </c>
      <c r="C70" s="101">
        <f>'جدول نتایج '!$IQ$14</f>
        <v>0</v>
      </c>
      <c r="D70" s="101">
        <f>'جدول نتایج '!$IQ$15</f>
        <v>0</v>
      </c>
      <c r="E70" s="97">
        <f>'جدول نتایج '!$IQ$16</f>
        <v>0</v>
      </c>
      <c r="F70" s="102">
        <f>'جدول نتایج '!$IQ$17</f>
        <v>0</v>
      </c>
      <c r="G70" s="97" t="str">
        <f>'جدول نتایج '!$MN$38</f>
        <v/>
      </c>
      <c r="H70" s="100"/>
    </row>
    <row r="71" spans="1:8" ht="15" customHeight="1" x14ac:dyDescent="0.3">
      <c r="A71" s="271">
        <f t="shared" si="0"/>
        <v>64</v>
      </c>
      <c r="B71" s="101">
        <f>'جدول نتایج '!$IU$13</f>
        <v>0</v>
      </c>
      <c r="C71" s="101">
        <f>'جدول نتایج '!$IU$14</f>
        <v>0</v>
      </c>
      <c r="D71" s="101">
        <f>'جدول نتایج '!$IU$15</f>
        <v>0</v>
      </c>
      <c r="E71" s="97">
        <f>'جدول نتایج '!$IU$16</f>
        <v>0</v>
      </c>
      <c r="F71" s="102">
        <f>'جدول نتایج '!$IU$17</f>
        <v>0</v>
      </c>
      <c r="G71" s="97" t="str">
        <f>'جدول نتایج '!$MR$38</f>
        <v/>
      </c>
      <c r="H71" s="100"/>
    </row>
    <row r="72" spans="1:8" ht="15" customHeight="1" x14ac:dyDescent="0.3">
      <c r="A72" s="271">
        <f t="shared" si="0"/>
        <v>65</v>
      </c>
      <c r="B72" s="101">
        <f>'جدول نتایج '!$IY$13</f>
        <v>0</v>
      </c>
      <c r="C72" s="101">
        <f>'جدول نتایج '!$IY$14</f>
        <v>0</v>
      </c>
      <c r="D72" s="101">
        <f>'جدول نتایج '!$IY$15</f>
        <v>0</v>
      </c>
      <c r="E72" s="97">
        <f>'جدول نتایج '!$IY$16</f>
        <v>0</v>
      </c>
      <c r="F72" s="102">
        <f>'جدول نتایج '!$IY$17</f>
        <v>0</v>
      </c>
      <c r="G72" s="97" t="str">
        <f>'جدول نتایج '!$MV$38</f>
        <v/>
      </c>
      <c r="H72" s="100"/>
    </row>
    <row r="73" spans="1:8" ht="15" customHeight="1" x14ac:dyDescent="0.3">
      <c r="A73" s="271">
        <f t="shared" ref="A73:A105" si="1">ROW()-7</f>
        <v>66</v>
      </c>
      <c r="B73" s="101">
        <f>'جدول نتایج '!$JC$13</f>
        <v>0</v>
      </c>
      <c r="C73" s="101">
        <f>'جدول نتایج '!$JC$14</f>
        <v>0</v>
      </c>
      <c r="D73" s="101">
        <f>'جدول نتایج '!$JC$15</f>
        <v>0</v>
      </c>
      <c r="E73" s="97">
        <f>'جدول نتایج '!$JC$16</f>
        <v>0</v>
      </c>
      <c r="F73" s="102">
        <f>'جدول نتایج '!$JC$17</f>
        <v>0</v>
      </c>
      <c r="G73" s="97" t="str">
        <f>'جدول نتایج '!$MZ$38</f>
        <v/>
      </c>
      <c r="H73" s="100"/>
    </row>
    <row r="74" spans="1:8" ht="15" customHeight="1" x14ac:dyDescent="0.3">
      <c r="A74" s="271">
        <f t="shared" si="1"/>
        <v>67</v>
      </c>
      <c r="B74" s="101">
        <f>'جدول نتایج '!$JG$13</f>
        <v>0</v>
      </c>
      <c r="C74" s="101">
        <f>'جدول نتایج '!$JG$14</f>
        <v>0</v>
      </c>
      <c r="D74" s="101">
        <f>'جدول نتایج '!$JG$15</f>
        <v>0</v>
      </c>
      <c r="E74" s="97">
        <f>'جدول نتایج '!$JG$16</f>
        <v>0</v>
      </c>
      <c r="F74" s="102">
        <f>'جدول نتایج '!$JG$17</f>
        <v>0</v>
      </c>
      <c r="G74" s="97" t="str">
        <f>'جدول نتایج '!$ND$38</f>
        <v/>
      </c>
      <c r="H74" s="100"/>
    </row>
    <row r="75" spans="1:8" ht="15" customHeight="1" x14ac:dyDescent="0.3">
      <c r="A75" s="271">
        <f t="shared" si="1"/>
        <v>68</v>
      </c>
      <c r="B75" s="101">
        <f>'جدول نتایج '!$JK$13</f>
        <v>0</v>
      </c>
      <c r="C75" s="101">
        <f>'جدول نتایج '!$JK$14</f>
        <v>0</v>
      </c>
      <c r="D75" s="101">
        <f>'جدول نتایج '!$JK$15</f>
        <v>0</v>
      </c>
      <c r="E75" s="97">
        <f>'جدول نتایج '!$JK$16</f>
        <v>0</v>
      </c>
      <c r="F75" s="102">
        <f>'جدول نتایج '!$JK$17</f>
        <v>0</v>
      </c>
      <c r="G75" s="97" t="str">
        <f>'جدول نتایج '!$NH$38</f>
        <v/>
      </c>
      <c r="H75" s="100"/>
    </row>
    <row r="76" spans="1:8" ht="15" customHeight="1" x14ac:dyDescent="0.3">
      <c r="A76" s="271">
        <f t="shared" si="1"/>
        <v>69</v>
      </c>
      <c r="B76" s="101">
        <f>'جدول نتایج '!$JO$13</f>
        <v>0</v>
      </c>
      <c r="C76" s="101">
        <f>'جدول نتایج '!$JO$14</f>
        <v>0</v>
      </c>
      <c r="D76" s="101">
        <f>'جدول نتایج '!$JO$15</f>
        <v>0</v>
      </c>
      <c r="E76" s="97">
        <f>'جدول نتایج '!$JO$16</f>
        <v>0</v>
      </c>
      <c r="F76" s="102">
        <f>'جدول نتایج '!$JO$17</f>
        <v>0</v>
      </c>
      <c r="G76" s="97" t="str">
        <f>'جدول نتایج '!$NL$38</f>
        <v/>
      </c>
      <c r="H76" s="100"/>
    </row>
    <row r="77" spans="1:8" ht="15" customHeight="1" x14ac:dyDescent="0.3">
      <c r="A77" s="271">
        <f t="shared" si="1"/>
        <v>70</v>
      </c>
      <c r="B77" s="101">
        <f>'جدول نتایج '!$JS$13</f>
        <v>0</v>
      </c>
      <c r="C77" s="101">
        <f>'جدول نتایج '!$JS$14</f>
        <v>0</v>
      </c>
      <c r="D77" s="101">
        <f>'جدول نتایج '!$JS$15</f>
        <v>0</v>
      </c>
      <c r="E77" s="97">
        <f>'جدول نتایج '!$JS$16</f>
        <v>0</v>
      </c>
      <c r="F77" s="102">
        <f>'جدول نتایج '!$JS$17</f>
        <v>0</v>
      </c>
      <c r="G77" s="97" t="str">
        <f>'جدول نتایج '!$NP$38</f>
        <v/>
      </c>
      <c r="H77" s="100"/>
    </row>
    <row r="78" spans="1:8" ht="15" customHeight="1" x14ac:dyDescent="0.3">
      <c r="A78" s="271">
        <f t="shared" si="1"/>
        <v>71</v>
      </c>
      <c r="B78" s="101">
        <f>'جدول نتایج '!$JW$13</f>
        <v>0</v>
      </c>
      <c r="C78" s="101">
        <f>'جدول نتایج '!$JW$14</f>
        <v>0</v>
      </c>
      <c r="D78" s="101">
        <f>'جدول نتایج '!$JW$15</f>
        <v>0</v>
      </c>
      <c r="E78" s="97">
        <f>'جدول نتایج '!$JW$16</f>
        <v>0</v>
      </c>
      <c r="F78" s="102">
        <f>'جدول نتایج '!$JW$17</f>
        <v>0</v>
      </c>
      <c r="G78" s="97" t="str">
        <f>'جدول نتایج '!$NT$38</f>
        <v/>
      </c>
      <c r="H78" s="100"/>
    </row>
    <row r="79" spans="1:8" ht="15" customHeight="1" x14ac:dyDescent="0.3">
      <c r="A79" s="271">
        <f t="shared" si="1"/>
        <v>72</v>
      </c>
      <c r="B79" s="101">
        <f>'جدول نتایج '!$KA$13</f>
        <v>0</v>
      </c>
      <c r="C79" s="101">
        <f>'جدول نتایج '!$KA$14</f>
        <v>0</v>
      </c>
      <c r="D79" s="101">
        <f>'جدول نتایج '!$KA$15</f>
        <v>0</v>
      </c>
      <c r="E79" s="97">
        <f>'جدول نتایج '!$KA$16</f>
        <v>0</v>
      </c>
      <c r="F79" s="102">
        <f>'جدول نتایج '!$KA$17</f>
        <v>0</v>
      </c>
      <c r="G79" s="97" t="str">
        <f>'جدول نتایج '!$NX$38</f>
        <v/>
      </c>
      <c r="H79" s="100"/>
    </row>
    <row r="80" spans="1:8" ht="15" customHeight="1" x14ac:dyDescent="0.3">
      <c r="A80" s="271">
        <f t="shared" si="1"/>
        <v>73</v>
      </c>
      <c r="B80" s="101">
        <f>'جدول نتایج '!$KE$13</f>
        <v>0</v>
      </c>
      <c r="C80" s="101">
        <f>'جدول نتایج '!$KE$14</f>
        <v>0</v>
      </c>
      <c r="D80" s="101">
        <f>'جدول نتایج '!$KE$15</f>
        <v>0</v>
      </c>
      <c r="E80" s="97">
        <f>'جدول نتایج '!$KE$16</f>
        <v>0</v>
      </c>
      <c r="F80" s="102">
        <f>'جدول نتایج '!$KE$17</f>
        <v>0</v>
      </c>
      <c r="G80" s="97" t="str">
        <f>'جدول نتایج '!$OB$38</f>
        <v/>
      </c>
      <c r="H80" s="100"/>
    </row>
    <row r="81" spans="1:8" ht="15" customHeight="1" x14ac:dyDescent="0.3">
      <c r="A81" s="271">
        <f t="shared" si="1"/>
        <v>74</v>
      </c>
      <c r="B81" s="101">
        <f>'جدول نتایج '!$KI$13</f>
        <v>0</v>
      </c>
      <c r="C81" s="101">
        <f>'جدول نتایج '!$KI$14</f>
        <v>0</v>
      </c>
      <c r="D81" s="101">
        <f>'جدول نتایج '!$KI$15</f>
        <v>0</v>
      </c>
      <c r="E81" s="97">
        <f>'جدول نتایج '!$KI$16</f>
        <v>0</v>
      </c>
      <c r="F81" s="102">
        <f>'جدول نتایج '!$KI$17</f>
        <v>0</v>
      </c>
      <c r="G81" s="97" t="str">
        <f>'جدول نتایج '!$KJ$38</f>
        <v/>
      </c>
      <c r="H81" s="100"/>
    </row>
    <row r="82" spans="1:8" ht="15" customHeight="1" x14ac:dyDescent="0.3">
      <c r="A82" s="271">
        <f t="shared" si="1"/>
        <v>75</v>
      </c>
      <c r="B82" s="101">
        <f>'جدول نتایج '!$KM$13</f>
        <v>0</v>
      </c>
      <c r="C82" s="101">
        <f>'جدول نتایج '!$KM$14</f>
        <v>0</v>
      </c>
      <c r="D82" s="101">
        <f>'جدول نتایج '!$KM$15</f>
        <v>0</v>
      </c>
      <c r="E82" s="97">
        <f>'جدول نتایج '!$KM$16</f>
        <v>0</v>
      </c>
      <c r="F82" s="102">
        <f>'جدول نتایج '!$KM$17</f>
        <v>0</v>
      </c>
      <c r="G82" s="97" t="str">
        <f>'جدول نتایج '!$KN$38</f>
        <v/>
      </c>
      <c r="H82" s="100"/>
    </row>
    <row r="83" spans="1:8" ht="15" customHeight="1" x14ac:dyDescent="0.3">
      <c r="A83" s="271">
        <f t="shared" si="1"/>
        <v>76</v>
      </c>
      <c r="B83" s="101">
        <f>'جدول نتایج '!$KQ$13</f>
        <v>0</v>
      </c>
      <c r="C83" s="101">
        <f>'جدول نتایج '!$KQ$14</f>
        <v>0</v>
      </c>
      <c r="D83" s="101">
        <f>'جدول نتایج '!$KQ$15</f>
        <v>0</v>
      </c>
      <c r="E83" s="97">
        <f>'جدول نتایج '!$KQ$16</f>
        <v>0</v>
      </c>
      <c r="F83" s="102">
        <f>'جدول نتایج '!$KQ$17</f>
        <v>0</v>
      </c>
      <c r="G83" s="97" t="str">
        <f>'جدول نتایج '!$KR$38</f>
        <v/>
      </c>
      <c r="H83" s="100"/>
    </row>
    <row r="84" spans="1:8" ht="15" customHeight="1" x14ac:dyDescent="0.3">
      <c r="A84" s="271">
        <f t="shared" si="1"/>
        <v>77</v>
      </c>
      <c r="B84" s="101">
        <f>'جدول نتایج '!$KU$13</f>
        <v>0</v>
      </c>
      <c r="C84" s="101">
        <f>'جدول نتایج '!$KU$14</f>
        <v>0</v>
      </c>
      <c r="D84" s="101">
        <f>'جدول نتایج '!$KU$15</f>
        <v>0</v>
      </c>
      <c r="E84" s="97">
        <f>'جدول نتایج '!$KU$16</f>
        <v>0</v>
      </c>
      <c r="F84" s="102">
        <f>'جدول نتایج '!$KU$17</f>
        <v>0</v>
      </c>
      <c r="G84" s="97" t="str">
        <f>'جدول نتایج '!$KV$38</f>
        <v/>
      </c>
      <c r="H84" s="100"/>
    </row>
    <row r="85" spans="1:8" ht="15" customHeight="1" x14ac:dyDescent="0.3">
      <c r="A85" s="271">
        <f t="shared" si="1"/>
        <v>78</v>
      </c>
      <c r="B85" s="101">
        <f>'جدول نتایج '!$KY$13</f>
        <v>0</v>
      </c>
      <c r="C85" s="101">
        <f>'جدول نتایج '!$KY$14</f>
        <v>0</v>
      </c>
      <c r="D85" s="101">
        <f>'جدول نتایج '!$KY$15</f>
        <v>0</v>
      </c>
      <c r="E85" s="97">
        <f>'جدول نتایج '!$KY$16</f>
        <v>0</v>
      </c>
      <c r="F85" s="102">
        <f>'جدول نتایج '!$KY$17</f>
        <v>0</v>
      </c>
      <c r="G85" s="97" t="str">
        <f>'جدول نتایج '!$KZ$38</f>
        <v/>
      </c>
      <c r="H85" s="100"/>
    </row>
    <row r="86" spans="1:8" ht="15" customHeight="1" x14ac:dyDescent="0.3">
      <c r="A86" s="271">
        <f t="shared" si="1"/>
        <v>79</v>
      </c>
      <c r="B86" s="101">
        <f>'جدول نتایج '!$LC$13</f>
        <v>0</v>
      </c>
      <c r="C86" s="101">
        <f>'جدول نتایج '!$LC$14</f>
        <v>0</v>
      </c>
      <c r="D86" s="101">
        <f>'جدول نتایج '!$LC$15</f>
        <v>0</v>
      </c>
      <c r="E86" s="97">
        <f>'جدول نتایج '!$LC$16</f>
        <v>0</v>
      </c>
      <c r="F86" s="102">
        <f>'جدول نتایج '!$LC$17</f>
        <v>0</v>
      </c>
      <c r="G86" s="97" t="str">
        <f>'جدول نتایج '!$LD$38</f>
        <v/>
      </c>
      <c r="H86" s="100"/>
    </row>
    <row r="87" spans="1:8" ht="15" customHeight="1" x14ac:dyDescent="0.3">
      <c r="A87" s="271">
        <f t="shared" si="1"/>
        <v>80</v>
      </c>
      <c r="B87" s="101">
        <f>'جدول نتایج '!$LG$13</f>
        <v>0</v>
      </c>
      <c r="C87" s="101">
        <f>'جدول نتایج '!$LG$14</f>
        <v>0</v>
      </c>
      <c r="D87" s="101">
        <f>'جدول نتایج '!$LG$15</f>
        <v>0</v>
      </c>
      <c r="E87" s="97">
        <f>'جدول نتایج '!$LG$16</f>
        <v>0</v>
      </c>
      <c r="F87" s="102">
        <f>'جدول نتایج '!$LG$17</f>
        <v>0</v>
      </c>
      <c r="G87" s="97" t="str">
        <f>'جدول نتایج '!$LH$38</f>
        <v/>
      </c>
      <c r="H87" s="100"/>
    </row>
    <row r="88" spans="1:8" ht="15" customHeight="1" x14ac:dyDescent="0.3">
      <c r="A88" s="271">
        <f t="shared" si="1"/>
        <v>81</v>
      </c>
      <c r="B88" s="101">
        <f>'جدول نتایج '!$LK$13</f>
        <v>0</v>
      </c>
      <c r="C88" s="101">
        <f>'جدول نتایج '!$LK$14</f>
        <v>0</v>
      </c>
      <c r="D88" s="101">
        <f>'جدول نتایج '!$LK$15</f>
        <v>0</v>
      </c>
      <c r="E88" s="97">
        <f>'جدول نتایج '!$LK$16</f>
        <v>0</v>
      </c>
      <c r="F88" s="102">
        <f>'جدول نتایج '!$LK$17</f>
        <v>0</v>
      </c>
      <c r="G88" s="97" t="str">
        <f>'جدول نتایج '!$LL$38</f>
        <v/>
      </c>
      <c r="H88" s="100"/>
    </row>
    <row r="89" spans="1:8" ht="15" customHeight="1" x14ac:dyDescent="0.3">
      <c r="A89" s="271">
        <f t="shared" si="1"/>
        <v>82</v>
      </c>
      <c r="B89" s="101">
        <f>'جدول نتایج '!$LO$13</f>
        <v>0</v>
      </c>
      <c r="C89" s="101">
        <f>'جدول نتایج '!$LO$14</f>
        <v>0</v>
      </c>
      <c r="D89" s="101">
        <f>'جدول نتایج '!$LO$15</f>
        <v>0</v>
      </c>
      <c r="E89" s="97">
        <f>'جدول نتایج '!$LO$16</f>
        <v>0</v>
      </c>
      <c r="F89" s="97">
        <f>'جدول نتایج '!$LO$17</f>
        <v>0</v>
      </c>
      <c r="G89" s="97" t="str">
        <f>'جدول نتایج '!$LP$38</f>
        <v/>
      </c>
      <c r="H89" s="100"/>
    </row>
    <row r="90" spans="1:8" ht="15" x14ac:dyDescent="0.3">
      <c r="A90" s="271">
        <f t="shared" si="1"/>
        <v>83</v>
      </c>
      <c r="B90" s="101">
        <f>'جدول نتایج '!$LS$13</f>
        <v>0</v>
      </c>
      <c r="C90" s="101">
        <f>'جدول نتایج '!$LS$14</f>
        <v>0</v>
      </c>
      <c r="D90" s="101">
        <f>'جدول نتایج '!$LS$15</f>
        <v>0</v>
      </c>
      <c r="E90" s="97">
        <f>'جدول نتایج '!$LS$16</f>
        <v>0</v>
      </c>
      <c r="F90" s="97">
        <f>'جدول نتایج '!$LS$17</f>
        <v>0</v>
      </c>
      <c r="G90" s="97" t="str">
        <f>'جدول نتایج '!$LT$38</f>
        <v/>
      </c>
      <c r="H90" s="100"/>
    </row>
    <row r="91" spans="1:8" ht="15" x14ac:dyDescent="0.3">
      <c r="A91" s="271">
        <f t="shared" si="1"/>
        <v>84</v>
      </c>
      <c r="B91" s="101">
        <f>'جدول نتایج '!$LW$13</f>
        <v>0</v>
      </c>
      <c r="C91" s="101">
        <f>'جدول نتایج '!$LW$14</f>
        <v>0</v>
      </c>
      <c r="D91" s="101">
        <f>'جدول نتایج '!$LW$15</f>
        <v>0</v>
      </c>
      <c r="E91" s="97">
        <f>'جدول نتایج '!$LW$16</f>
        <v>0</v>
      </c>
      <c r="F91" s="97">
        <f>'جدول نتایج '!$LW$17</f>
        <v>0</v>
      </c>
      <c r="G91" s="97" t="str">
        <f>'جدول نتایج '!$LX$38</f>
        <v/>
      </c>
      <c r="H91" s="100"/>
    </row>
    <row r="92" spans="1:8" ht="15" x14ac:dyDescent="0.3">
      <c r="A92" s="271">
        <f t="shared" si="1"/>
        <v>85</v>
      </c>
      <c r="B92" s="101">
        <f>'جدول نتایج '!$MA$13</f>
        <v>0</v>
      </c>
      <c r="C92" s="101">
        <f>'جدول نتایج '!$MA$14</f>
        <v>0</v>
      </c>
      <c r="D92" s="101">
        <f>'جدول نتایج '!$MA$15</f>
        <v>0</v>
      </c>
      <c r="E92" s="97">
        <f>'جدول نتایج '!$MA$16</f>
        <v>0</v>
      </c>
      <c r="F92" s="97">
        <f>'جدول نتایج '!$MA$17</f>
        <v>0</v>
      </c>
      <c r="G92" s="97" t="str">
        <f>'جدول نتایج '!$MB$38</f>
        <v/>
      </c>
      <c r="H92" s="100"/>
    </row>
    <row r="93" spans="1:8" ht="15" x14ac:dyDescent="0.3">
      <c r="A93" s="271">
        <f t="shared" si="1"/>
        <v>86</v>
      </c>
      <c r="B93" s="101">
        <f>'جدول نتایج '!$ME$13</f>
        <v>0</v>
      </c>
      <c r="C93" s="101">
        <f>'جدول نتایج '!$ME$14</f>
        <v>0</v>
      </c>
      <c r="D93" s="101">
        <f>'جدول نتایج '!$ME$15</f>
        <v>0</v>
      </c>
      <c r="E93" s="97">
        <f>'جدول نتایج '!$ME$16</f>
        <v>0</v>
      </c>
      <c r="F93" s="97">
        <f>'جدول نتایج '!$ME$17</f>
        <v>0</v>
      </c>
      <c r="G93" s="97" t="str">
        <f>'جدول نتایج '!$MF$38</f>
        <v/>
      </c>
      <c r="H93" s="100"/>
    </row>
    <row r="94" spans="1:8" ht="15" x14ac:dyDescent="0.3">
      <c r="A94" s="271">
        <f t="shared" si="1"/>
        <v>87</v>
      </c>
      <c r="B94" s="101">
        <f>'جدول نتایج '!$MI$13</f>
        <v>0</v>
      </c>
      <c r="C94" s="101">
        <f>'جدول نتایج '!$MI$14</f>
        <v>0</v>
      </c>
      <c r="D94" s="101">
        <f>'جدول نتایج '!$MI$15</f>
        <v>0</v>
      </c>
      <c r="E94" s="97">
        <f>'جدول نتایج '!$MI$16</f>
        <v>0</v>
      </c>
      <c r="F94" s="97">
        <f>'جدول نتایج '!$MI$17</f>
        <v>0</v>
      </c>
      <c r="G94" s="97" t="str">
        <f>'جدول نتایج '!$MJ$38</f>
        <v/>
      </c>
      <c r="H94" s="100"/>
    </row>
    <row r="95" spans="1:8" ht="15" x14ac:dyDescent="0.3">
      <c r="A95" s="271">
        <f t="shared" si="1"/>
        <v>88</v>
      </c>
      <c r="B95" s="101">
        <f>'جدول نتایج '!$MM$13</f>
        <v>0</v>
      </c>
      <c r="C95" s="101">
        <f>'جدول نتایج '!$MM$14</f>
        <v>0</v>
      </c>
      <c r="D95" s="101">
        <f>'جدول نتایج '!$MM$15</f>
        <v>0</v>
      </c>
      <c r="E95" s="97">
        <f>'جدول نتایج '!$MM$16</f>
        <v>0</v>
      </c>
      <c r="F95" s="97">
        <f>'جدول نتایج '!$MM$17</f>
        <v>0</v>
      </c>
      <c r="G95" s="97" t="str">
        <f>'جدول نتایج '!$MN$38</f>
        <v/>
      </c>
      <c r="H95" s="100"/>
    </row>
    <row r="96" spans="1:8" ht="15" x14ac:dyDescent="0.3">
      <c r="A96" s="271">
        <f t="shared" si="1"/>
        <v>89</v>
      </c>
      <c r="B96" s="101">
        <f>'جدول نتایج '!$MQ$13</f>
        <v>0</v>
      </c>
      <c r="C96" s="101">
        <f>'جدول نتایج '!$MQ$14</f>
        <v>0</v>
      </c>
      <c r="D96" s="101">
        <f>'جدول نتایج '!$MQ$15</f>
        <v>0</v>
      </c>
      <c r="E96" s="97">
        <f>'جدول نتایج '!$MQ$16</f>
        <v>0</v>
      </c>
      <c r="F96" s="97">
        <f>'جدول نتایج '!$MQ$17</f>
        <v>0</v>
      </c>
      <c r="G96" s="97" t="str">
        <f>'جدول نتایج '!$MR$38</f>
        <v/>
      </c>
      <c r="H96" s="100"/>
    </row>
    <row r="97" spans="1:8" ht="15" x14ac:dyDescent="0.3">
      <c r="A97" s="271">
        <f t="shared" si="1"/>
        <v>90</v>
      </c>
      <c r="B97" s="101">
        <f>'جدول نتایج '!$MU$13</f>
        <v>0</v>
      </c>
      <c r="C97" s="101">
        <f>'جدول نتایج '!$MU$14</f>
        <v>0</v>
      </c>
      <c r="D97" s="101">
        <f>'جدول نتایج '!$MU$15</f>
        <v>0</v>
      </c>
      <c r="E97" s="97">
        <f>'جدول نتایج '!$MU$16</f>
        <v>0</v>
      </c>
      <c r="F97" s="97">
        <f>'جدول نتایج '!$MU$17</f>
        <v>0</v>
      </c>
      <c r="G97" s="97" t="str">
        <f>'جدول نتایج '!$MV$38</f>
        <v/>
      </c>
      <c r="H97" s="100"/>
    </row>
    <row r="98" spans="1:8" ht="15" x14ac:dyDescent="0.3">
      <c r="A98" s="271">
        <f t="shared" si="1"/>
        <v>91</v>
      </c>
      <c r="B98" s="101">
        <f>'جدول نتایج '!$MY$13</f>
        <v>0</v>
      </c>
      <c r="C98" s="101">
        <f>'جدول نتایج '!$MY$14</f>
        <v>0</v>
      </c>
      <c r="D98" s="101">
        <f>'جدول نتایج '!$MY$15</f>
        <v>0</v>
      </c>
      <c r="E98" s="97">
        <f>'جدول نتایج '!$MY$16</f>
        <v>0</v>
      </c>
      <c r="F98" s="97">
        <f>'جدول نتایج '!$MY$17</f>
        <v>0</v>
      </c>
      <c r="G98" s="97" t="str">
        <f>'جدول نتایج '!$MZ$38</f>
        <v/>
      </c>
      <c r="H98" s="100"/>
    </row>
    <row r="99" spans="1:8" ht="15" x14ac:dyDescent="0.3">
      <c r="A99" s="271">
        <f t="shared" si="1"/>
        <v>92</v>
      </c>
      <c r="B99" s="101">
        <f>'جدول نتایج '!$NC$13</f>
        <v>0</v>
      </c>
      <c r="C99" s="101">
        <f>'جدول نتایج '!$NC$14</f>
        <v>0</v>
      </c>
      <c r="D99" s="101">
        <f>'جدول نتایج '!$NC$15</f>
        <v>0</v>
      </c>
      <c r="E99" s="97">
        <f>'جدول نتایج '!$NC$16</f>
        <v>0</v>
      </c>
      <c r="F99" s="97">
        <f>'جدول نتایج '!$NC$17</f>
        <v>0</v>
      </c>
      <c r="G99" s="97" t="str">
        <f>'جدول نتایج '!$ND$38</f>
        <v/>
      </c>
      <c r="H99" s="100"/>
    </row>
    <row r="100" spans="1:8" ht="15" x14ac:dyDescent="0.3">
      <c r="A100" s="271">
        <f t="shared" si="1"/>
        <v>93</v>
      </c>
      <c r="B100" s="101">
        <f>'جدول نتایج '!$NG$13</f>
        <v>0</v>
      </c>
      <c r="C100" s="101">
        <f>'جدول نتایج '!$NG$14</f>
        <v>0</v>
      </c>
      <c r="D100" s="101">
        <f>'جدول نتایج '!$NG$15</f>
        <v>0</v>
      </c>
      <c r="E100" s="97">
        <f>'جدول نتایج '!$NG$16</f>
        <v>0</v>
      </c>
      <c r="F100" s="97">
        <f>'جدول نتایج '!$NG$17</f>
        <v>0</v>
      </c>
      <c r="G100" s="97" t="str">
        <f>'جدول نتایج '!$NH$38</f>
        <v/>
      </c>
      <c r="H100" s="100"/>
    </row>
    <row r="101" spans="1:8" ht="15" x14ac:dyDescent="0.3">
      <c r="A101" s="271">
        <f t="shared" si="1"/>
        <v>94</v>
      </c>
      <c r="B101" s="101">
        <f>'جدول نتایج '!$NK$13</f>
        <v>0</v>
      </c>
      <c r="C101" s="101">
        <f>'جدول نتایج '!$NK$14</f>
        <v>0</v>
      </c>
      <c r="D101" s="101">
        <f>'جدول نتایج '!$NK$15</f>
        <v>0</v>
      </c>
      <c r="E101" s="97">
        <f>'جدول نتایج '!$NK$16</f>
        <v>0</v>
      </c>
      <c r="F101" s="97">
        <f>'جدول نتایج '!$NK$17</f>
        <v>0</v>
      </c>
      <c r="G101" s="97" t="str">
        <f>'جدول نتایج '!$NL$38</f>
        <v/>
      </c>
      <c r="H101" s="100"/>
    </row>
    <row r="102" spans="1:8" ht="15" x14ac:dyDescent="0.3">
      <c r="A102" s="271">
        <f t="shared" si="1"/>
        <v>95</v>
      </c>
      <c r="B102" s="101">
        <f>'جدول نتایج '!$NO$13</f>
        <v>0</v>
      </c>
      <c r="C102" s="101">
        <f>'جدول نتایج '!$NO$14</f>
        <v>0</v>
      </c>
      <c r="D102" s="101">
        <f>'جدول نتایج '!$NO$15</f>
        <v>0</v>
      </c>
      <c r="E102" s="97">
        <f>'جدول نتایج '!$NO$16</f>
        <v>0</v>
      </c>
      <c r="F102" s="97">
        <f>'جدول نتایج '!$NO$17</f>
        <v>0</v>
      </c>
      <c r="G102" s="97" t="str">
        <f>'جدول نتایج '!$NP$38</f>
        <v/>
      </c>
      <c r="H102" s="100"/>
    </row>
    <row r="103" spans="1:8" ht="15" x14ac:dyDescent="0.3">
      <c r="A103" s="271">
        <f t="shared" si="1"/>
        <v>96</v>
      </c>
      <c r="B103" s="101">
        <f>'جدول نتایج '!$NS$13</f>
        <v>0</v>
      </c>
      <c r="C103" s="101">
        <f>'جدول نتایج '!$NS$14</f>
        <v>0</v>
      </c>
      <c r="D103" s="101">
        <f>'جدول نتایج '!$NS$15</f>
        <v>0</v>
      </c>
      <c r="E103" s="97">
        <f>'جدول نتایج '!$NS$16</f>
        <v>0</v>
      </c>
      <c r="F103" s="97">
        <f>'جدول نتایج '!$NS$17</f>
        <v>0</v>
      </c>
      <c r="G103" s="97" t="str">
        <f>'جدول نتایج '!$NT$38</f>
        <v/>
      </c>
      <c r="H103" s="100"/>
    </row>
    <row r="104" spans="1:8" ht="15" x14ac:dyDescent="0.3">
      <c r="A104" s="271">
        <f t="shared" si="1"/>
        <v>97</v>
      </c>
      <c r="B104" s="101">
        <f>'جدول نتایج '!$NW$13</f>
        <v>0</v>
      </c>
      <c r="C104" s="101">
        <f>'جدول نتایج '!$NW$14</f>
        <v>0</v>
      </c>
      <c r="D104" s="101">
        <f>'جدول نتایج '!$NW$15</f>
        <v>0</v>
      </c>
      <c r="E104" s="97">
        <f>'جدول نتایج '!$NW$16</f>
        <v>0</v>
      </c>
      <c r="F104" s="97">
        <f>'جدول نتایج '!$NW$17</f>
        <v>0</v>
      </c>
      <c r="G104" s="97" t="str">
        <f>'جدول نتایج '!$NX$38</f>
        <v/>
      </c>
      <c r="H104" s="100"/>
    </row>
    <row r="105" spans="1:8" ht="15" x14ac:dyDescent="0.3">
      <c r="A105" s="271">
        <f t="shared" si="1"/>
        <v>98</v>
      </c>
      <c r="B105" s="101">
        <f>'جدول نتایج '!$OA$13</f>
        <v>0</v>
      </c>
      <c r="C105" s="101">
        <f>'جدول نتایج '!$OA$14</f>
        <v>0</v>
      </c>
      <c r="D105" s="101">
        <f>'جدول نتایج '!$OA$15</f>
        <v>0</v>
      </c>
      <c r="E105" s="97">
        <f>'جدول نتایج '!$OA$16</f>
        <v>0</v>
      </c>
      <c r="F105" s="97">
        <f>'جدول نتایج '!$OA$17</f>
        <v>0</v>
      </c>
      <c r="G105" s="97" t="str">
        <f>'جدول نتایج '!$OB$38</f>
        <v/>
      </c>
      <c r="H105" s="100"/>
    </row>
  </sheetData>
  <sheetProtection algorithmName="SHA-512" hashValue="Nw3mokQjuYm320YVYBHj+HR0bPbcQqlru84EdrtYXaQAOoad4j2qs4ILmMGOJ7DX9GDuS3nxlavE7HlmkDJT5g==" saltValue="WWNRJrPU+Aubl/6/Kziw3Q==" spinCount="100000" sheet="1" objects="1" scenarios="1" formatCells="0" formatColumns="0" formatRows="0" insertColumns="0" insertHyperlinks="0" deleteColumns="0" deleteRows="0" sort="0" autoFilter="0" pivotTables="0"/>
  <autoFilter ref="B7:H7" xr:uid="{00000000-0009-0000-0000-00000B000000}"/>
  <mergeCells count="9">
    <mergeCell ref="H5:H6"/>
    <mergeCell ref="A4:B4"/>
    <mergeCell ref="E4:F4"/>
    <mergeCell ref="A1:F3"/>
    <mergeCell ref="A5:A6"/>
    <mergeCell ref="B5:D5"/>
    <mergeCell ref="E5:E6"/>
    <mergeCell ref="F5:F6"/>
    <mergeCell ref="G5:G6"/>
  </mergeCells>
  <conditionalFormatting sqref="G8:G105">
    <cfRule type="containsText" dxfId="2" priority="2" operator="containsText" text="معذرتی">
      <formula>NOT(ISERROR(SEARCH("معذرتی",G8)))</formula>
    </cfRule>
    <cfRule type="containsText" dxfId="1" priority="3" operator="containsText" text="مشروط">
      <formula>NOT(ISERROR(SEARCH("مشروط",G8)))</formula>
    </cfRule>
    <cfRule type="containsText" dxfId="0" priority="4" operator="containsText" text="ارتقا صنف">
      <formula>NOT(ISERROR(SEARCH("ارتقا صنف",G8)))</formula>
    </cfRule>
  </conditionalFormatting>
  <pageMargins left="0" right="0.25" top="0" bottom="0.5" header="0" footer="0.25"/>
  <pageSetup paperSize="9" scale="90" orientation="portrait" horizontalDpi="4294967295" verticalDpi="4294967295" r:id="rId1"/>
  <headerFooter>
    <oddFooter>&amp;Rقرار شرح فوق لیست شاگردان (ناکام و محروم) صنف (                    ) ترتیب گردیده، صحت است.</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لیست </vt:lpstr>
      <vt:lpstr>شقه</vt:lpstr>
      <vt:lpstr>جدول نتایج </vt:lpstr>
      <vt:lpstr>اطلاع نامه</vt:lpstr>
      <vt:lpstr>فهرست مضمونوار</vt:lpstr>
      <vt:lpstr>فهرست جدول</vt:lpstr>
      <vt:lpstr>ورق اخیر جدول</vt:lpstr>
      <vt:lpstr>پوش جدول</vt:lpstr>
      <vt:lpstr>لیست توزیع کتب</vt:lpstr>
      <vt:lpstr>کامیاب</vt:lpstr>
      <vt:lpstr>مشروط </vt:lpstr>
      <vt:lpstr>ناکام و محروم</vt:lpstr>
      <vt:lpstr>'جدول نتایج '!Print_Titles</vt:lpstr>
      <vt:lpstr>'فهرست جدول'!Print_Titles</vt:lpstr>
      <vt:lpstr>'فهرست مضمونوار'!Print_Titles</vt:lpstr>
      <vt:lpstr>کامیاب!Print_Titles</vt:lpstr>
      <vt:lpstr>'لیست توزیع کتب'!Print_Titles</vt:lpstr>
      <vt:lpstr>'مشروط '!Print_Titles</vt:lpstr>
      <vt:lpstr>'ناکام و محروم'!Print_Titles</vt:lpstr>
    </vt:vector>
  </TitlesOfParts>
  <Company>CtrlSoft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AMK 2016</dc:creator>
  <cp:lastModifiedBy>Dell</cp:lastModifiedBy>
  <cp:lastPrinted>2025-07-20T04:33:49Z</cp:lastPrinted>
  <dcterms:created xsi:type="dcterms:W3CDTF">2016-12-12T07:58:41Z</dcterms:created>
  <dcterms:modified xsi:type="dcterms:W3CDTF">2025-07-20T04:39:49Z</dcterms:modified>
</cp:coreProperties>
</file>