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eports by ME\"/>
    </mc:Choice>
  </mc:AlternateContent>
  <xr:revisionPtr revIDLastSave="0" documentId="13_ncr:1_{33B3AB2A-90FF-41F7-86FB-798D5FA42D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BC Company" sheetId="1" r:id="rId1"/>
    <sheet name="DFE Company" sheetId="4" r:id="rId2"/>
    <sheet name="Break Schedule" sheetId="3" r:id="rId3"/>
  </sheets>
  <definedNames>
    <definedName name="_xlnm._FilterDatabase" localSheetId="0" hidden="1">#N/A</definedName>
    <definedName name="_xlnm._FilterDatabase" localSheetId="2" hidden="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4" l="1" a="1"/>
  <c r="J9" i="4" s="1"/>
  <c r="G9" i="4" a="1"/>
  <c r="G9" i="4" s="1"/>
  <c r="D9" i="4" a="1"/>
  <c r="D9" i="4" s="1"/>
  <c r="J9" i="1" a="1"/>
  <c r="J9" i="1" s="1"/>
  <c r="G9" i="1" a="1"/>
  <c r="G9" i="1" s="1"/>
  <c r="D9" i="1" a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<sst xmlns="http://schemas.openxmlformats.org/spreadsheetml/2006/main" count="118" uniqueCount="45">
  <si>
    <t>Agent</t>
  </si>
  <si>
    <t>First Break</t>
  </si>
  <si>
    <t>Lunch</t>
  </si>
  <si>
    <t>Last Break</t>
  </si>
  <si>
    <t>Name</t>
  </si>
  <si>
    <t>Date</t>
  </si>
  <si>
    <t>PH Time:</t>
  </si>
  <si>
    <t>Date:</t>
  </si>
  <si>
    <t>Role</t>
  </si>
  <si>
    <t>Billing</t>
  </si>
  <si>
    <t>Collins, Bronte</t>
  </si>
  <si>
    <t>Dickerson, Dan</t>
  </si>
  <si>
    <t>Giles, Betty</t>
  </si>
  <si>
    <t>Paul, Maisey</t>
  </si>
  <si>
    <t>Rivera, Francesca</t>
  </si>
  <si>
    <t>Rowe, Violet</t>
  </si>
  <si>
    <t>Stevenson, Sally</t>
  </si>
  <si>
    <t>Donaldson, Xavier</t>
  </si>
  <si>
    <t>Gray, Brett</t>
  </si>
  <si>
    <t>Griffin, Leland</t>
  </si>
  <si>
    <t>Hewitt, Dana</t>
  </si>
  <si>
    <t>Larson, Jeanine</t>
  </si>
  <si>
    <t>Morales, Vicky</t>
  </si>
  <si>
    <t>ABC</t>
  </si>
  <si>
    <t>Account</t>
  </si>
  <si>
    <t>DFE</t>
  </si>
  <si>
    <t xml:space="preserve">Wu, Julie </t>
  </si>
  <si>
    <t>Derek Dunbar</t>
  </si>
  <si>
    <t>Belinda Vaughn</t>
  </si>
  <si>
    <t>Shawna Gregg</t>
  </si>
  <si>
    <t>Paula Hoffman</t>
  </si>
  <si>
    <t>Vicki Pugh</t>
  </si>
  <si>
    <t>Toni Wilkinson</t>
  </si>
  <si>
    <t>Claude Hansen</t>
  </si>
  <si>
    <t>Alvin Garrison</t>
  </si>
  <si>
    <t>Walter Hood</t>
  </si>
  <si>
    <t>Edna Hodges</t>
  </si>
  <si>
    <t>Charlene Petty</t>
  </si>
  <si>
    <t>Andre Beaudoin</t>
  </si>
  <si>
    <t>Chantelle Draper</t>
  </si>
  <si>
    <t>Lindsey Frederick</t>
  </si>
  <si>
    <t>Martha Stark</t>
  </si>
  <si>
    <t>Sales &amp; Support</t>
  </si>
  <si>
    <t>ABC Company</t>
  </si>
  <si>
    <t>DFE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</si>
</sst>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.5"/>
      <name val="Calibri"/>
      <family val="2"/>
      <scheme val="minor"/>
    </font>
    <font>
      <b/>
      <sz val="11.5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7E8D1"/>
        <bgColor indexed="64"/>
      </patternFill>
    </fill>
    <fill>
      <patternFill patternType="solid">
        <fgColor rgb="FFEE92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8" fontId="0" fillId="0" borderId="0" xfId="0" applyNumberFormat="1" applyAlignment="1">
      <alignment horizontal="center"/>
    </xf>
    <xf numFmtId="18" fontId="0" fillId="0" borderId="3" xfId="0" applyNumberFormat="1" applyBorder="1" applyAlignment="1">
      <alignment horizontal="center"/>
    </xf>
    <xf numFmtId="18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4" xfId="0" applyBorder="1"/>
    <xf numFmtId="18" fontId="0" fillId="0" borderId="2" xfId="0" applyNumberFormat="1" applyBorder="1" applyAlignment="1">
      <alignment horizontal="left"/>
    </xf>
    <xf numFmtId="0" fontId="7" fillId="5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18" fontId="4" fillId="6" borderId="8" xfId="0" applyNumberFormat="1" applyFont="1" applyFill="1" applyBorder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20" fontId="0" fillId="2" borderId="0" xfId="0" quotePrefix="1" applyNumberFormat="1" applyFill="1"/>
    <xf numFmtId="0" fontId="0" fillId="2" borderId="0" xfId="0" applyFill="1" applyAlignment="1">
      <alignment vertical="center"/>
    </xf>
    <xf numFmtId="18" fontId="5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8" fontId="0" fillId="2" borderId="0" xfId="0" applyNumberFormat="1" applyFill="1" applyAlignment="1">
      <alignment horizontal="center"/>
    </xf>
    <xf numFmtId="18" fontId="0" fillId="2" borderId="0" xfId="0" applyNumberFormat="1" applyFill="1"/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18" fontId="5" fillId="0" borderId="0" xfId="0" applyNumberFormat="1" applyFont="1"/>
    <xf numFmtId="0" fontId="3" fillId="7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18" fontId="2" fillId="6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30">
    <dxf>
      <fill>
        <patternFill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E92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E7E8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;@"/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.5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  <color rgb="FF6600CC"/>
      <color rgb="FF006600"/>
      <color rgb="FF003399"/>
      <color rgb="FFCC66FF"/>
      <color rgb="FFFF7C80"/>
      <color rgb="FFCCFF33"/>
      <color rgb="FF33CC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038EC-FD3F-46EE-81D7-F19D6DE3372A}" name="breakschedule_ref" displayName="breakschedule_ref" ref="B5:H34" headerRowDxfId="29" dataDxfId="27" headerRowBorderDxfId="28" tableBorderDxfId="26">
  <sortState xmlns:xlrd2="http://schemas.microsoft.com/office/spreadsheetml/2017/richdata2" ref="B6:H34">
    <sortCondition ref="E5:E34"/>
  </sortState>
  <tableColumns count="7">
    <tableColumn id="1" xr3:uid="{385F76C8-0B3C-424B-81EA-28A83AF14443}" name="Date" totalsRowLabel="Total" dataDxfId="25" totalsRowDxfId="24"/>
    <tableColumn id="2" xr3:uid="{D0927EBF-7438-487E-AD5E-36E463FB1AA1}" name="Account" dataDxfId="23" totalsRowDxfId="22"/>
    <tableColumn id="3" xr3:uid="{5815064F-BE2C-4FC7-893D-B01D8D19151A}" name="Role" dataDxfId="21" totalsRowDxfId="20"/>
    <tableColumn id="4" xr3:uid="{5B0F7CD6-C929-47C2-8F56-D012C5772E6A}" name="Name" dataDxfId="19" totalsRowDxfId="18"/>
    <tableColumn id="5" xr3:uid="{D79B2FBB-9D6B-4C65-B8C0-E4B872427CC3}" name="First Break" dataDxfId="17" totalsRowDxfId="16"/>
    <tableColumn id="6" xr3:uid="{DD78FCDF-B499-4A4B-A9D7-9AF2C07BBD18}" name="Lunch" dataDxfId="15" totalsRowDxfId="14"/>
    <tableColumn id="7" xr3:uid="{382696E4-ED53-492B-9AB0-6186B56F5B0A}" name="Last Break" totalsRowFunction="count" dataDxfId="13" totalsRow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3:L52"/>
  <sheetViews>
    <sheetView showGridLines="0" tabSelected="1" zoomScale="115" zoomScaleNormal="115" workbookViewId="0">
      <pane ySplit="8" topLeftCell="A9" activePane="bottomLeft" state="frozen"/>
      <selection pane="bottomLeft" activeCell="D4" sqref="D4:E4"/>
    </sheetView>
  </sheetViews>
  <sheetFormatPr defaultRowHeight="15" x14ac:dyDescent="0.25"/>
  <cols>
    <col min="1" max="1" width="9.140625" style="17"/>
    <col min="2" max="2" width="9.140625" style="17" hidden="1" customWidth="1"/>
    <col min="3" max="3" width="9.140625" style="17"/>
    <col min="4" max="4" width="19.7109375" style="17" customWidth="1"/>
    <col min="5" max="5" width="14.28515625" style="17" customWidth="1"/>
    <col min="6" max="6" width="9.140625" style="17"/>
    <col min="7" max="7" width="19.7109375" style="17" customWidth="1"/>
    <col min="8" max="8" width="14.28515625" style="17" customWidth="1"/>
    <col min="9" max="9" width="9.140625" style="17"/>
    <col min="10" max="10" width="19.7109375" style="17" customWidth="1"/>
    <col min="11" max="11" width="14.28515625" style="17" customWidth="1"/>
    <col min="12" max="16384" width="9.140625" style="17"/>
  </cols>
  <sheetData>
    <row r="3" spans="2:12" hidden="1" x14ac:dyDescent="0.25">
      <c r="D3" s="28" t="s">
        <v>23</v>
      </c>
    </row>
    <row r="4" spans="2:12" x14ac:dyDescent="0.25">
      <c r="C4" s="19"/>
      <c r="D4" s="35" t="s">
        <v>43</v>
      </c>
      <c r="E4" s="36"/>
      <c r="G4" s="12" t="s">
        <v>42</v>
      </c>
    </row>
    <row r="5" spans="2:12" x14ac:dyDescent="0.25">
      <c r="D5" s="13" t="s">
        <v>7</v>
      </c>
      <c r="E5" s="14">
        <v>45152</v>
      </c>
      <c r="G5" s="11" t="s">
        <v>9</v>
      </c>
    </row>
    <row r="6" spans="2:12" x14ac:dyDescent="0.25">
      <c r="D6" s="15" t="s">
        <v>6</v>
      </c>
      <c r="E6" s="16">
        <v>4.1666666666666664E-2</v>
      </c>
    </row>
    <row r="7" spans="2:12" x14ac:dyDescent="0.25">
      <c r="E7" s="20"/>
    </row>
    <row r="8" spans="2:12" s="21" customFormat="1" x14ac:dyDescent="0.25">
      <c r="D8" s="30" t="s">
        <v>0</v>
      </c>
      <c r="E8" s="30" t="s">
        <v>1</v>
      </c>
      <c r="G8" s="30" t="s">
        <v>0</v>
      </c>
      <c r="H8" s="30" t="s">
        <v>2</v>
      </c>
      <c r="J8" s="30" t="s">
        <v>0</v>
      </c>
      <c r="K8" s="30" t="s">
        <v>3</v>
      </c>
      <c r="L8" s="17"/>
    </row>
    <row r="9" spans="2:12" x14ac:dyDescent="0.25">
      <c r="B9" s="29">
        <v>0.95833333333333337</v>
      </c>
      <c r="D9" s="6" t="str" cm="1">
        <f t="array" ref="D9:E15">IFERROR(_xlfn._xlws.SORT(_xlfn._xlws.FILTER(_xlfn._xlws.FILTER(breakschedule_ref[[Role]:[Last Break]],(breakschedule_ref[Account]=$D$3)*(breakschedule_ref[Date]=$E$5)*(breakschedule_ref[First Break]&gt;=$E$6)*(breakschedule_ref[First Break]&lt;$E$6+TIME(1,0,0)),""),{0,1,1,0,0}),2,1),"")</f>
        <v>Vicki Pugh</v>
      </c>
      <c r="E9" s="2">
        <v>4.1666666666666664E-2</v>
      </c>
      <c r="F9" s="23"/>
      <c r="G9" s="6" t="str" cm="1">
        <f t="array" ref="G9:H11">IFERROR(_xlfn._xlws.SORT(_xlfn._xlws.FILTER(_xlfn._xlws.FILTER(breakschedule_ref[[Role]:[Last Break]],(breakschedule_ref[Account]=$D$3)*(breakschedule_ref[Date]=$E$5)*(breakschedule_ref[Lunch]&gt;=$E$6)*(breakschedule_ref[Lunch]&lt;$E$6+TIME(1,0,0)),""),{0,1,0,1,0}),2,1),"")</f>
        <v>Charlene Petty</v>
      </c>
      <c r="H9" s="2">
        <v>4.1666666666666664E-2</v>
      </c>
      <c r="I9" s="23"/>
      <c r="J9" s="6" t="str" cm="1">
        <f t="array" ref="J9">IFERROR(_xlfn._xlws.SORT(_xlfn._xlws.FILTER(_xlfn._xlws.FILTER(breakschedule_ref[[Role]:[Last Break]],(breakschedule_ref[Account]=$D$3)*(breakschedule_ref[Date]=$E$5)*(breakschedule_ref[Last Break]&gt;=$E$6)*(breakschedule_ref[Last Break]&lt;$E$6+TIME(1,0,0)),""),{0,1,0,0,1}),2,1),"")</f>
        <v/>
      </c>
      <c r="K9" s="2"/>
    </row>
    <row r="10" spans="2:12" x14ac:dyDescent="0.25">
      <c r="B10" s="29">
        <v>0</v>
      </c>
      <c r="D10" s="6" t="str">
        <v>Walter Hood</v>
      </c>
      <c r="E10" s="2">
        <v>4.1666666666666664E-2</v>
      </c>
      <c r="F10" s="23"/>
      <c r="G10" s="6" t="str">
        <v>Claude Hansen</v>
      </c>
      <c r="H10" s="2">
        <v>6.25E-2</v>
      </c>
      <c r="I10" s="23"/>
      <c r="J10" s="6"/>
      <c r="K10" s="2"/>
    </row>
    <row r="11" spans="2:12" x14ac:dyDescent="0.25">
      <c r="B11" s="29">
        <v>4.1666666666666664E-2</v>
      </c>
      <c r="D11" s="6" t="str">
        <v>Edna Hodges</v>
      </c>
      <c r="E11" s="2">
        <v>5.2083333333333336E-2</v>
      </c>
      <c r="F11" s="23"/>
      <c r="G11" s="6" t="str">
        <v xml:space="preserve">Wu, Julie </v>
      </c>
      <c r="H11" s="2">
        <v>7.2916666666666671E-2</v>
      </c>
      <c r="I11" s="23"/>
      <c r="J11" s="6"/>
      <c r="K11" s="2"/>
    </row>
    <row r="12" spans="2:12" x14ac:dyDescent="0.25">
      <c r="B12" s="29">
        <v>8.3333333333333329E-2</v>
      </c>
      <c r="D12" s="6" t="str">
        <v>Martha Stark</v>
      </c>
      <c r="E12" s="2">
        <v>5.2083333333333336E-2</v>
      </c>
      <c r="F12" s="23"/>
      <c r="G12" s="6"/>
      <c r="H12" s="2"/>
      <c r="I12" s="23"/>
      <c r="J12" s="6"/>
      <c r="K12" s="2"/>
    </row>
    <row r="13" spans="2:12" x14ac:dyDescent="0.25">
      <c r="B13" s="29">
        <v>0.125</v>
      </c>
      <c r="D13" s="6" t="str">
        <v>Derek Dunbar</v>
      </c>
      <c r="E13" s="2">
        <v>6.25E-2</v>
      </c>
      <c r="F13" s="23"/>
      <c r="G13" s="6"/>
      <c r="H13" s="2"/>
      <c r="I13" s="23"/>
      <c r="J13" s="6"/>
      <c r="K13" s="2"/>
    </row>
    <row r="14" spans="2:12" ht="15.75" customHeight="1" x14ac:dyDescent="0.25">
      <c r="B14" s="29">
        <v>0.16666666666666666</v>
      </c>
      <c r="D14" s="6" t="str">
        <v>Paula Hoffman</v>
      </c>
      <c r="E14" s="2">
        <v>6.25E-2</v>
      </c>
      <c r="F14" s="23"/>
      <c r="G14" s="6"/>
      <c r="H14" s="2"/>
      <c r="I14" s="23"/>
      <c r="J14" s="6"/>
      <c r="K14" s="2"/>
    </row>
    <row r="15" spans="2:12" x14ac:dyDescent="0.25">
      <c r="B15" s="29">
        <v>0.20833333333333334</v>
      </c>
      <c r="D15" s="6" t="str">
        <v>Alvin Garrison</v>
      </c>
      <c r="E15" s="2">
        <v>7.2916666666666671E-2</v>
      </c>
      <c r="F15" s="23"/>
      <c r="G15" s="6"/>
      <c r="H15" s="2"/>
      <c r="I15" s="23"/>
      <c r="J15" s="6"/>
      <c r="K15" s="2"/>
    </row>
    <row r="16" spans="2:12" x14ac:dyDescent="0.25">
      <c r="B16" s="29">
        <v>0.25</v>
      </c>
      <c r="D16" s="6"/>
      <c r="E16" s="2"/>
      <c r="F16" s="23"/>
      <c r="G16" s="6"/>
      <c r="H16" s="2"/>
      <c r="I16" s="23"/>
      <c r="J16" s="6"/>
      <c r="K16" s="2"/>
    </row>
    <row r="17" spans="4:11" x14ac:dyDescent="0.25">
      <c r="D17" s="6"/>
      <c r="E17" s="2"/>
      <c r="F17" s="23"/>
      <c r="G17" s="6"/>
      <c r="H17" s="2"/>
      <c r="I17" s="23"/>
      <c r="J17" s="6"/>
      <c r="K17" s="2"/>
    </row>
    <row r="18" spans="4:11" x14ac:dyDescent="0.25">
      <c r="D18" s="6"/>
      <c r="E18" s="2"/>
      <c r="F18" s="23"/>
      <c r="G18" s="6"/>
      <c r="H18" s="2"/>
      <c r="I18" s="23"/>
      <c r="J18" s="6"/>
      <c r="K18" s="2"/>
    </row>
    <row r="19" spans="4:11" x14ac:dyDescent="0.25">
      <c r="D19" s="6"/>
      <c r="E19" s="2"/>
      <c r="F19" s="23"/>
      <c r="G19" s="6"/>
      <c r="H19" s="2"/>
      <c r="I19" s="23"/>
      <c r="J19" s="6"/>
      <c r="K19" s="2"/>
    </row>
    <row r="20" spans="4:11" x14ac:dyDescent="0.25">
      <c r="D20" s="6"/>
      <c r="E20" s="2"/>
      <c r="F20" s="23"/>
      <c r="G20" s="6"/>
      <c r="H20" s="2"/>
      <c r="I20" s="23"/>
      <c r="J20" s="6"/>
      <c r="K20" s="2"/>
    </row>
    <row r="21" spans="4:11" x14ac:dyDescent="0.25">
      <c r="D21" s="6"/>
      <c r="E21" s="2"/>
      <c r="F21" s="23"/>
      <c r="G21" s="6"/>
      <c r="H21" s="2"/>
      <c r="I21" s="23"/>
      <c r="J21" s="6"/>
      <c r="K21" s="2"/>
    </row>
    <row r="22" spans="4:11" x14ac:dyDescent="0.25">
      <c r="D22" s="6"/>
      <c r="E22" s="2"/>
      <c r="F22" s="23"/>
      <c r="G22" s="6"/>
      <c r="H22" s="2"/>
      <c r="I22" s="23"/>
      <c r="J22" s="6"/>
      <c r="K22" s="2"/>
    </row>
    <row r="23" spans="4:11" x14ac:dyDescent="0.25">
      <c r="D23" s="6"/>
      <c r="E23" s="2"/>
      <c r="F23" s="23"/>
      <c r="G23" s="6"/>
      <c r="H23" s="2"/>
      <c r="I23" s="23"/>
      <c r="J23" s="6"/>
      <c r="K23" s="2"/>
    </row>
    <row r="24" spans="4:11" x14ac:dyDescent="0.25">
      <c r="D24" s="7"/>
      <c r="E24" s="3"/>
      <c r="F24" s="23"/>
      <c r="G24" s="7"/>
      <c r="H24" s="3"/>
      <c r="I24" s="23"/>
      <c r="J24" s="7"/>
      <c r="K24" s="3"/>
    </row>
    <row r="25" spans="4:11" x14ac:dyDescent="0.25">
      <c r="D25" s="24"/>
      <c r="E25" s="23"/>
    </row>
    <row r="26" spans="4:11" x14ac:dyDescent="0.25">
      <c r="D26" s="24"/>
      <c r="E26" s="25"/>
      <c r="H26" s="26"/>
      <c r="K26" s="26"/>
    </row>
    <row r="27" spans="4:11" x14ac:dyDescent="0.25">
      <c r="D27" s="24"/>
      <c r="E27" s="25"/>
      <c r="H27" s="26"/>
      <c r="K27" s="26"/>
    </row>
    <row r="28" spans="4:11" x14ac:dyDescent="0.25">
      <c r="D28" s="24"/>
      <c r="E28" s="25"/>
      <c r="H28" s="26"/>
      <c r="K28" s="26"/>
    </row>
    <row r="29" spans="4:11" x14ac:dyDescent="0.25">
      <c r="D29" s="24"/>
      <c r="E29" s="25"/>
    </row>
    <row r="30" spans="4:11" x14ac:dyDescent="0.25">
      <c r="D30" s="24"/>
      <c r="E30" s="25"/>
    </row>
    <row r="31" spans="4:11" x14ac:dyDescent="0.25">
      <c r="D31" s="24"/>
      <c r="E31" s="25"/>
    </row>
    <row r="32" spans="4:11" x14ac:dyDescent="0.25">
      <c r="D32" s="24"/>
      <c r="E32" s="25"/>
      <c r="F32" s="21"/>
    </row>
    <row r="33" spans="4:5" x14ac:dyDescent="0.25">
      <c r="D33" s="24"/>
      <c r="E33" s="25"/>
    </row>
    <row r="34" spans="4:5" x14ac:dyDescent="0.25">
      <c r="D34" s="24"/>
      <c r="E34" s="25"/>
    </row>
    <row r="35" spans="4:5" x14ac:dyDescent="0.25">
      <c r="D35" s="24"/>
      <c r="E35" s="25"/>
    </row>
    <row r="36" spans="4:5" x14ac:dyDescent="0.25">
      <c r="D36" s="24"/>
      <c r="E36" s="25"/>
    </row>
    <row r="37" spans="4:5" x14ac:dyDescent="0.25">
      <c r="D37" s="24"/>
      <c r="E37" s="25"/>
    </row>
    <row r="38" spans="4:5" x14ac:dyDescent="0.25">
      <c r="D38" s="24"/>
      <c r="E38" s="25"/>
    </row>
    <row r="39" spans="4:5" x14ac:dyDescent="0.25">
      <c r="D39" s="24"/>
      <c r="E39" s="25"/>
    </row>
    <row r="50" spans="5:5" x14ac:dyDescent="0.25">
      <c r="E50" s="27"/>
    </row>
    <row r="51" spans="5:5" x14ac:dyDescent="0.25">
      <c r="E51" s="27"/>
    </row>
    <row r="52" spans="5:5" x14ac:dyDescent="0.25">
      <c r="E52" s="27"/>
    </row>
  </sheetData>
  <mergeCells count="1">
    <mergeCell ref="D4:E4"/>
  </mergeCells>
  <dataValidations count="1">
    <dataValidation type="list" allowBlank="1" showInputMessage="1" showErrorMessage="1" sqref="E6" xr:uid="{8E19050F-9204-41D1-8729-B2783F991C23}">
      <formula1>$B$9:$B$16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74388F75-93E8-400C-98EB-A5C6D327810B}">
            <xm:f>INDEX('Break Schedule'!$D$6:$D$34,MATCH($D9,'Break Schedule'!$E$6:$E$34,0))="Sales &amp; Support"</xm:f>
            <x14:dxf>
              <fill>
                <patternFill patternType="solid"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6" id="{7645C925-BBE9-4809-B6E9-5EB78F4A7028}">
            <xm:f>INDEX('Break Schedule'!$D$6:$D$34,MATCH($D9,'Break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D9:E24</xm:sqref>
        </x14:conditionalFormatting>
        <x14:conditionalFormatting xmlns:xm="http://schemas.microsoft.com/office/excel/2006/main">
          <x14:cfRule type="expression" priority="3" id="{557C1922-CDC9-4576-B07B-54A6729E4F1B}">
            <xm:f>INDEX('Break Schedule'!$D$6:$D$34,MATCH($G9,'Break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4" id="{1DAD5532-0FC7-410B-AD03-A4F803DEDB38}">
            <xm:f>INDEX('Break Schedule'!$D$6:$D$34,MATCH($G9,'Break Schedule'!$E$6:$E$34,0))="Sales &amp; Support"</xm:f>
            <x14:dxf>
              <fill>
                <patternFill patternType="solid"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G9:H24</xm:sqref>
        </x14:conditionalFormatting>
        <x14:conditionalFormatting xmlns:xm="http://schemas.microsoft.com/office/excel/2006/main">
          <x14:cfRule type="expression" priority="1" id="{01581042-B6CE-44ED-B3FA-0E087797CCF8}">
            <xm:f>INDEX('Break Schedule'!$D$6:$D$34,MATCH($J9,'Break Schedule'!$E$6:$E$34,0))="Sales &amp; Support"</xm:f>
            <x14:dxf>
              <fill>
                <patternFill patternType="solid"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2" id="{23873CE9-E968-4D1F-9B76-7925CF77AED5}">
            <xm:f>INDEX('Break Schedule'!$D$6:$D$34,MATCH($J9,'Break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J9:K24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B3:L52"/>
  <sheetViews>
    <sheetView showGridLines="0" zoomScale="115" zoomScaleNormal="115" workbookViewId="0">
      <pane ySplit="8" topLeftCell="A9" activePane="bottomLeft" state="frozen"/>
      <selection pane="bottomLeft" activeCell="D4" sqref="D4:E4"/>
    </sheetView>
  </sheetViews>
  <sheetFormatPr defaultRowHeight="15" x14ac:dyDescent="0.25"/>
  <cols>
    <col min="1" max="1" width="9.140625" style="17"/>
    <col min="2" max="2" width="9.140625" style="17" hidden="1" customWidth="1"/>
    <col min="3" max="3" width="9.140625" style="17"/>
    <col min="4" max="4" width="19.7109375" style="17" customWidth="1"/>
    <col min="5" max="5" width="14.28515625" style="17" customWidth="1"/>
    <col min="6" max="6" width="9.140625" style="17"/>
    <col min="7" max="7" width="19.7109375" style="17" customWidth="1"/>
    <col min="8" max="8" width="14.28515625" style="17" customWidth="1"/>
    <col min="9" max="9" width="9.140625" style="17"/>
    <col min="10" max="10" width="19.7109375" style="17" customWidth="1"/>
    <col min="11" max="11" width="14.28515625" style="17" customWidth="1"/>
    <col min="12" max="16384" width="9.140625" style="17"/>
  </cols>
  <sheetData>
    <row r="3" spans="2:12" hidden="1" x14ac:dyDescent="0.25">
      <c r="D3" s="18" t="s">
        <v>25</v>
      </c>
    </row>
    <row r="4" spans="2:12" x14ac:dyDescent="0.25">
      <c r="C4" s="19"/>
      <c r="D4" s="37" t="s">
        <v>44</v>
      </c>
      <c r="E4" s="38"/>
      <c r="G4" s="12" t="s">
        <v>42</v>
      </c>
    </row>
    <row r="5" spans="2:12" x14ac:dyDescent="0.25">
      <c r="D5" s="13" t="s">
        <v>7</v>
      </c>
      <c r="E5" s="32">
        <v>45152</v>
      </c>
      <c r="G5" s="11" t="s">
        <v>9</v>
      </c>
    </row>
    <row r="6" spans="2:12" x14ac:dyDescent="0.25">
      <c r="D6" s="15" t="s">
        <v>6</v>
      </c>
      <c r="E6" s="33">
        <v>4.1666666666666664E-2</v>
      </c>
    </row>
    <row r="7" spans="2:12" x14ac:dyDescent="0.25">
      <c r="E7" s="20"/>
    </row>
    <row r="8" spans="2:12" s="21" customFormat="1" x14ac:dyDescent="0.25">
      <c r="D8" s="31" t="s">
        <v>0</v>
      </c>
      <c r="E8" s="31" t="s">
        <v>1</v>
      </c>
      <c r="G8" s="31" t="s">
        <v>0</v>
      </c>
      <c r="H8" s="31" t="s">
        <v>2</v>
      </c>
      <c r="J8" s="31" t="s">
        <v>0</v>
      </c>
      <c r="K8" s="31" t="s">
        <v>3</v>
      </c>
      <c r="L8" s="17"/>
    </row>
    <row r="9" spans="2:12" x14ac:dyDescent="0.25">
      <c r="B9" s="22">
        <v>0.95833333333333337</v>
      </c>
      <c r="D9" s="8" t="str" cm="1">
        <f t="array" ref="D9:E10">IFERROR(_xlfn._xlws.SORT(_xlfn._xlws.FILTER(_xlfn._xlws.FILTER(breakschedule_ref[[Role]:[Last Break]],(breakschedule_ref[Account]=$D$3)*(breakschedule_ref[Date]=$E$5)*(breakschedule_ref[First Break]&gt;=$E$6)*(breakschedule_ref[First Break]&lt;$E$6+TIME(1,0,0)),""),{0,1,1,0,0}),2,1),"")</f>
        <v>Dickerson, Dan</v>
      </c>
      <c r="E9" s="2">
        <v>5.2083333333333336E-2</v>
      </c>
      <c r="G9" s="6" t="str" cm="1">
        <f t="array" ref="G9:H11">IFERROR(_xlfn._xlws.SORT(_xlfn._xlws.FILTER(_xlfn._xlws.FILTER(breakschedule_ref[[Role]:[Last Break]],(breakschedule_ref[Account]=$D$3)*(breakschedule_ref[Date]=$E$5)*(breakschedule_ref[Lunch]&gt;=$E$6)*(breakschedule_ref[Lunch]&lt;$E$6+TIME(1,0,0)),""),{0,1,0,1,0}),2,1),"")</f>
        <v>Donaldson, Xavier</v>
      </c>
      <c r="H9" s="2">
        <v>4.1666666666666664E-2</v>
      </c>
      <c r="J9" s="6" t="str" cm="1">
        <f t="array" ref="J9">IFERROR(_xlfn._xlws.SORT(_xlfn._xlws.FILTER(_xlfn._xlws.FILTER(breakschedule_ref[[Role]:[Last Break]],(breakschedule_ref[Account]=$D$3)*(breakschedule_ref[Date]=$E$5)*(breakschedule_ref[Last Break]&gt;=$E$6)*(breakschedule_ref[Last Break]&lt;$E$6+TIME(1,0,0)),""),{0,1,0,0,1}),2,1),"")</f>
        <v/>
      </c>
      <c r="K9" s="2"/>
    </row>
    <row r="10" spans="2:12" x14ac:dyDescent="0.25">
      <c r="B10" s="22">
        <v>0</v>
      </c>
      <c r="D10" s="8" t="str">
        <v>Larson, Jeanine</v>
      </c>
      <c r="E10" s="2">
        <v>5.2083333333333336E-2</v>
      </c>
      <c r="G10" s="6" t="str">
        <v>Paul, Maisey</v>
      </c>
      <c r="H10" s="2">
        <v>4.1666666666666664E-2</v>
      </c>
      <c r="J10" s="6"/>
      <c r="K10" s="2"/>
    </row>
    <row r="11" spans="2:12" x14ac:dyDescent="0.25">
      <c r="B11" s="22">
        <v>4.1666666666666664E-2</v>
      </c>
      <c r="D11" s="8"/>
      <c r="E11" s="2"/>
      <c r="G11" s="6" t="str">
        <v>Morales, Vicky</v>
      </c>
      <c r="H11" s="2">
        <v>6.25E-2</v>
      </c>
      <c r="J11" s="6"/>
      <c r="K11" s="2"/>
    </row>
    <row r="12" spans="2:12" x14ac:dyDescent="0.25">
      <c r="B12" s="22">
        <v>8.3333333333333329E-2</v>
      </c>
      <c r="D12" s="8"/>
      <c r="E12" s="2"/>
      <c r="G12" s="6"/>
      <c r="H12" s="2"/>
      <c r="J12" s="6"/>
      <c r="K12" s="2"/>
    </row>
    <row r="13" spans="2:12" x14ac:dyDescent="0.25">
      <c r="B13" s="22">
        <v>0.125</v>
      </c>
      <c r="D13" s="8"/>
      <c r="E13" s="2"/>
      <c r="G13" s="6"/>
      <c r="H13" s="2"/>
      <c r="J13" s="6"/>
      <c r="K13" s="2"/>
    </row>
    <row r="14" spans="2:12" ht="15.75" customHeight="1" x14ac:dyDescent="0.25">
      <c r="B14" s="22">
        <v>0.16666666666666666</v>
      </c>
      <c r="D14" s="8"/>
      <c r="E14" s="2"/>
      <c r="G14" s="6"/>
      <c r="H14" s="2"/>
      <c r="J14" s="6"/>
      <c r="K14" s="2"/>
    </row>
    <row r="15" spans="2:12" x14ac:dyDescent="0.25">
      <c r="B15" s="22">
        <v>0.20833333333333334</v>
      </c>
      <c r="D15" s="8"/>
      <c r="E15" s="2"/>
      <c r="G15" s="6"/>
      <c r="H15" s="2"/>
      <c r="J15" s="6"/>
      <c r="K15" s="2"/>
    </row>
    <row r="16" spans="2:12" x14ac:dyDescent="0.25">
      <c r="B16" s="22">
        <v>0.25</v>
      </c>
      <c r="D16" s="8"/>
      <c r="E16" s="2"/>
      <c r="G16" s="6"/>
      <c r="H16" s="2"/>
      <c r="J16" s="6"/>
      <c r="K16" s="2"/>
    </row>
    <row r="17" spans="4:11" x14ac:dyDescent="0.25">
      <c r="D17" s="8"/>
      <c r="E17" s="2"/>
      <c r="G17" s="6"/>
      <c r="H17" s="2"/>
      <c r="J17" s="6"/>
      <c r="K17" s="2"/>
    </row>
    <row r="18" spans="4:11" x14ac:dyDescent="0.25">
      <c r="D18" s="8"/>
      <c r="E18" s="2"/>
      <c r="G18" s="10"/>
      <c r="H18" s="2"/>
      <c r="J18" s="6"/>
      <c r="K18" s="2"/>
    </row>
    <row r="19" spans="4:11" x14ac:dyDescent="0.25">
      <c r="D19" s="8"/>
      <c r="E19" s="2"/>
      <c r="G19" s="6"/>
      <c r="H19" s="2"/>
      <c r="J19" s="6"/>
      <c r="K19" s="2"/>
    </row>
    <row r="20" spans="4:11" x14ac:dyDescent="0.25">
      <c r="D20" s="8"/>
      <c r="E20" s="2"/>
      <c r="G20" s="6"/>
      <c r="H20" s="2"/>
      <c r="J20" s="6"/>
      <c r="K20" s="2"/>
    </row>
    <row r="21" spans="4:11" x14ac:dyDescent="0.25">
      <c r="D21" s="8"/>
      <c r="E21" s="2"/>
      <c r="G21" s="6"/>
      <c r="H21" s="2"/>
      <c r="J21" s="6"/>
      <c r="K21" s="2"/>
    </row>
    <row r="22" spans="4:11" x14ac:dyDescent="0.25">
      <c r="D22" s="8"/>
      <c r="E22" s="2"/>
      <c r="G22" s="6"/>
      <c r="H22" s="2"/>
      <c r="J22" s="6"/>
      <c r="K22" s="2"/>
    </row>
    <row r="23" spans="4:11" x14ac:dyDescent="0.25">
      <c r="D23" s="8"/>
      <c r="E23" s="2"/>
      <c r="G23" s="6"/>
      <c r="H23" s="2"/>
      <c r="J23" s="6"/>
      <c r="K23" s="2"/>
    </row>
    <row r="24" spans="4:11" x14ac:dyDescent="0.25">
      <c r="D24" s="9"/>
      <c r="E24" s="3"/>
      <c r="G24" s="7"/>
      <c r="H24" s="3"/>
      <c r="J24" s="7"/>
      <c r="K24" s="3"/>
    </row>
    <row r="25" spans="4:11" x14ac:dyDescent="0.25">
      <c r="D25" s="24"/>
      <c r="E25" s="25"/>
      <c r="H25" s="26"/>
      <c r="K25" s="26"/>
    </row>
    <row r="26" spans="4:11" x14ac:dyDescent="0.25">
      <c r="D26" s="24"/>
      <c r="E26" s="25"/>
      <c r="H26" s="26"/>
      <c r="K26" s="26"/>
    </row>
    <row r="27" spans="4:11" x14ac:dyDescent="0.25">
      <c r="D27" s="24"/>
      <c r="E27" s="25"/>
      <c r="H27" s="26"/>
      <c r="K27" s="26"/>
    </row>
    <row r="28" spans="4:11" x14ac:dyDescent="0.25">
      <c r="D28" s="24"/>
      <c r="E28" s="25"/>
      <c r="H28" s="26"/>
      <c r="K28" s="26"/>
    </row>
    <row r="29" spans="4:11" x14ac:dyDescent="0.25">
      <c r="D29" s="24"/>
      <c r="E29" s="25"/>
    </row>
    <row r="30" spans="4:11" x14ac:dyDescent="0.25">
      <c r="D30" s="24"/>
      <c r="E30" s="25"/>
    </row>
    <row r="31" spans="4:11" x14ac:dyDescent="0.25">
      <c r="D31" s="24"/>
      <c r="E31" s="25"/>
    </row>
    <row r="32" spans="4:11" x14ac:dyDescent="0.25">
      <c r="D32" s="24"/>
      <c r="E32" s="25"/>
      <c r="F32" s="21"/>
    </row>
    <row r="33" spans="4:5" x14ac:dyDescent="0.25">
      <c r="D33" s="24"/>
      <c r="E33" s="25"/>
    </row>
    <row r="34" spans="4:5" x14ac:dyDescent="0.25">
      <c r="D34" s="24"/>
      <c r="E34" s="25"/>
    </row>
    <row r="35" spans="4:5" x14ac:dyDescent="0.25">
      <c r="D35" s="24"/>
      <c r="E35" s="25"/>
    </row>
    <row r="36" spans="4:5" x14ac:dyDescent="0.25">
      <c r="D36" s="24"/>
      <c r="E36" s="25"/>
    </row>
    <row r="37" spans="4:5" x14ac:dyDescent="0.25">
      <c r="D37" s="24"/>
      <c r="E37" s="25"/>
    </row>
    <row r="38" spans="4:5" x14ac:dyDescent="0.25">
      <c r="D38" s="24"/>
      <c r="E38" s="25"/>
    </row>
    <row r="39" spans="4:5" x14ac:dyDescent="0.25">
      <c r="D39" s="24"/>
      <c r="E39" s="25"/>
    </row>
    <row r="50" spans="5:5" x14ac:dyDescent="0.25">
      <c r="E50" s="27"/>
    </row>
    <row r="51" spans="5:5" x14ac:dyDescent="0.25">
      <c r="E51" s="27"/>
    </row>
    <row r="52" spans="5:5" x14ac:dyDescent="0.25">
      <c r="E52" s="27"/>
    </row>
  </sheetData>
  <mergeCells count="1">
    <mergeCell ref="D4:E4"/>
  </mergeCells>
  <dataValidations count="1">
    <dataValidation type="list" allowBlank="1" showInputMessage="1" showErrorMessage="1" sqref="E6" xr:uid="{9500D33B-FCDA-486C-9D78-E929F9DE3543}">
      <formula1>$B$9:$B$16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500BC71-C65D-4978-99FE-CF1AC3AF05D6}">
            <xm:f>INDEX('Break Schedule'!$D$6:$D$34,MATCH($D9,'Break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399DE7A5-B561-4BA3-A959-5975AA0AB38B}">
            <xm:f>INDEX('Break Schedule'!$D$6:$D$34,MATCH($D9,'Break Schedule'!$E$6:$E$34,0))="Sales &amp; Support"</xm:f>
            <x14:dxf>
              <fill>
                <patternFill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D9:E24</xm:sqref>
        </x14:conditionalFormatting>
        <x14:conditionalFormatting xmlns:xm="http://schemas.microsoft.com/office/excel/2006/main">
          <x14:cfRule type="expression" priority="3" id="{11D223FA-FDCF-4DD0-83BF-2F7B3D20D8E4}">
            <xm:f>INDEX('Break Schedule'!$D$6:$D$34,MATCH($G9,'Break Schedule'!$E$6:$E$34,0))="Sales &amp; Support"</xm:f>
            <x14:dxf>
              <fill>
                <patternFill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519E36A0-F472-4D81-8BA1-6B711622E62C}">
            <xm:f>INDEX('Break Schedule'!$D$6:$D$34,MATCH($G9,'Break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G9:H24</xm:sqref>
        </x14:conditionalFormatting>
        <x14:conditionalFormatting xmlns:xm="http://schemas.microsoft.com/office/excel/2006/main">
          <x14:cfRule type="expression" priority="1" id="{D691DE96-88C4-4F95-8BDE-A03B781CEC4C}">
            <xm:f>INDEX('Break Schedule'!$D$6:$D$34,MATCH($J9,'Break Schedule'!$E$6:$E$34,0))="Billing"</xm:f>
            <x14:dxf>
              <fill>
                <patternFill>
                  <bgColor rgb="FFEE92A6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74CAADEC-24D1-46A3-B217-971F7D2F5987}">
            <xm:f>INDEX('Break Schedule'!$D$6:$D$34,MATCH($J9,'Break Schedule'!$E$6:$E$34,0))="Sales &amp; Support"</xm:f>
            <x14:dxf>
              <fill>
                <patternFill>
                  <bgColor rgb="FFE7E8D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J9:K24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5:H34"/>
  <sheetViews>
    <sheetView showGridLines="0" workbookViewId="0">
      <pane ySplit="5" topLeftCell="A6" activePane="bottomLeft" state="frozen"/>
      <selection pane="bottomLeft" activeCell="B5" sqref="B5"/>
    </sheetView>
  </sheetViews>
  <sheetFormatPr defaultRowHeight="15" x14ac:dyDescent="0.25"/>
  <cols>
    <col min="2" max="2" width="7.7109375" bestFit="1" customWidth="1"/>
    <col min="3" max="3" width="10.28515625" customWidth="1"/>
    <col min="4" max="4" width="15" bestFit="1" customWidth="1"/>
    <col min="5" max="5" width="17.28515625" bestFit="1" customWidth="1"/>
    <col min="6" max="6" width="12.42578125" customWidth="1"/>
    <col min="7" max="7" width="9" bestFit="1" customWidth="1"/>
    <col min="8" max="8" width="12" customWidth="1"/>
    <col min="11" max="11" width="13.85546875" customWidth="1"/>
  </cols>
  <sheetData>
    <row r="5" spans="2:8" x14ac:dyDescent="0.25">
      <c r="B5" s="34" t="s">
        <v>5</v>
      </c>
      <c r="C5" s="34" t="s">
        <v>24</v>
      </c>
      <c r="D5" s="34" t="s">
        <v>8</v>
      </c>
      <c r="E5" s="34" t="s">
        <v>4</v>
      </c>
      <c r="F5" s="34" t="s">
        <v>1</v>
      </c>
      <c r="G5" s="34" t="s">
        <v>2</v>
      </c>
      <c r="H5" s="34" t="s">
        <v>3</v>
      </c>
    </row>
    <row r="6" spans="2:8" x14ac:dyDescent="0.25">
      <c r="B6" s="4">
        <v>45152</v>
      </c>
      <c r="C6" s="4" t="s">
        <v>23</v>
      </c>
      <c r="D6" s="4" t="s">
        <v>9</v>
      </c>
      <c r="E6" s="5" t="s">
        <v>34</v>
      </c>
      <c r="F6" s="1">
        <v>7.2916666666666671E-2</v>
      </c>
      <c r="G6" s="1">
        <v>0</v>
      </c>
      <c r="H6" s="1">
        <v>0.15625</v>
      </c>
    </row>
    <row r="7" spans="2:8" x14ac:dyDescent="0.25">
      <c r="B7" s="4">
        <v>45152</v>
      </c>
      <c r="C7" s="4" t="s">
        <v>23</v>
      </c>
      <c r="D7" s="4" t="s">
        <v>9</v>
      </c>
      <c r="E7" s="5" t="s">
        <v>38</v>
      </c>
      <c r="F7" s="1">
        <v>1.0416666666666666E-2</v>
      </c>
      <c r="G7" s="1">
        <v>8.3333333333333329E-2</v>
      </c>
      <c r="H7" s="1">
        <v>0.1875</v>
      </c>
    </row>
    <row r="8" spans="2:8" x14ac:dyDescent="0.25">
      <c r="B8" s="4">
        <v>45152</v>
      </c>
      <c r="C8" s="4" t="s">
        <v>23</v>
      </c>
      <c r="D8" s="4" t="s">
        <v>9</v>
      </c>
      <c r="E8" s="5" t="s">
        <v>28</v>
      </c>
      <c r="F8" s="1">
        <v>8.3333333333333329E-2</v>
      </c>
      <c r="G8" s="1">
        <v>0.98958333333333337</v>
      </c>
      <c r="H8" s="1">
        <v>0.16666666666666666</v>
      </c>
    </row>
    <row r="9" spans="2:8" x14ac:dyDescent="0.25">
      <c r="B9" s="4">
        <v>45152</v>
      </c>
      <c r="C9" s="4" t="s">
        <v>23</v>
      </c>
      <c r="D9" s="4" t="s">
        <v>42</v>
      </c>
      <c r="E9" s="5" t="s">
        <v>39</v>
      </c>
      <c r="F9" s="1">
        <v>1.0416666666666666E-2</v>
      </c>
      <c r="G9" s="1">
        <v>0.10416666666666667</v>
      </c>
      <c r="H9" s="1">
        <v>0.19791666666666666</v>
      </c>
    </row>
    <row r="10" spans="2:8" x14ac:dyDescent="0.25">
      <c r="B10" s="4">
        <v>45152</v>
      </c>
      <c r="C10" s="4" t="s">
        <v>23</v>
      </c>
      <c r="D10" s="4" t="s">
        <v>9</v>
      </c>
      <c r="E10" s="5" t="s">
        <v>37</v>
      </c>
      <c r="F10" s="1">
        <v>0.13541666666666666</v>
      </c>
      <c r="G10" s="1">
        <v>4.1666666666666664E-2</v>
      </c>
      <c r="H10" s="1">
        <v>0.19791666666666666</v>
      </c>
    </row>
    <row r="11" spans="2:8" x14ac:dyDescent="0.25">
      <c r="B11" s="4">
        <v>45152</v>
      </c>
      <c r="C11" s="4" t="s">
        <v>23</v>
      </c>
      <c r="D11" s="4" t="s">
        <v>9</v>
      </c>
      <c r="E11" s="5" t="s">
        <v>33</v>
      </c>
      <c r="F11" s="1">
        <v>0.97916666666666663</v>
      </c>
      <c r="G11" s="1">
        <v>6.25E-2</v>
      </c>
      <c r="H11" s="1">
        <v>0.17708333333333334</v>
      </c>
    </row>
    <row r="12" spans="2:8" x14ac:dyDescent="0.25">
      <c r="B12" s="4">
        <v>45152</v>
      </c>
      <c r="C12" s="4" t="s">
        <v>25</v>
      </c>
      <c r="D12" s="4" t="s">
        <v>42</v>
      </c>
      <c r="E12" s="5" t="s">
        <v>10</v>
      </c>
      <c r="F12" s="1">
        <v>0</v>
      </c>
      <c r="G12" s="1">
        <v>0.10416666666666667</v>
      </c>
      <c r="H12" s="1">
        <v>0.23958333333333334</v>
      </c>
    </row>
    <row r="13" spans="2:8" x14ac:dyDescent="0.25">
      <c r="B13" s="4">
        <v>45152</v>
      </c>
      <c r="C13" s="4" t="s">
        <v>23</v>
      </c>
      <c r="D13" s="4" t="s">
        <v>9</v>
      </c>
      <c r="E13" s="5" t="s">
        <v>27</v>
      </c>
      <c r="F13" s="1">
        <v>6.25E-2</v>
      </c>
      <c r="G13" s="1">
        <v>0.125</v>
      </c>
      <c r="H13" s="1">
        <v>0.20833333333333334</v>
      </c>
    </row>
    <row r="14" spans="2:8" x14ac:dyDescent="0.25">
      <c r="B14" s="4">
        <v>45152</v>
      </c>
      <c r="C14" s="4" t="s">
        <v>25</v>
      </c>
      <c r="D14" s="4" t="s">
        <v>42</v>
      </c>
      <c r="E14" s="5" t="s">
        <v>11</v>
      </c>
      <c r="F14" s="1">
        <v>5.2083333333333336E-2</v>
      </c>
      <c r="G14" s="1">
        <v>0.14583333333333334</v>
      </c>
      <c r="H14" s="1">
        <v>0.26041666666666669</v>
      </c>
    </row>
    <row r="15" spans="2:8" x14ac:dyDescent="0.25">
      <c r="B15" s="4">
        <v>45152</v>
      </c>
      <c r="C15" s="4" t="s">
        <v>25</v>
      </c>
      <c r="D15" s="4" t="s">
        <v>9</v>
      </c>
      <c r="E15" s="5" t="s">
        <v>17</v>
      </c>
      <c r="F15" s="1">
        <v>0.17708333333333334</v>
      </c>
      <c r="G15" s="1">
        <v>4.1666666666666664E-2</v>
      </c>
      <c r="H15" s="1">
        <v>0.23958333333333334</v>
      </c>
    </row>
    <row r="16" spans="2:8" x14ac:dyDescent="0.25">
      <c r="B16" s="4">
        <v>45152</v>
      </c>
      <c r="C16" s="4" t="s">
        <v>23</v>
      </c>
      <c r="D16" s="4" t="s">
        <v>9</v>
      </c>
      <c r="E16" s="5" t="s">
        <v>36</v>
      </c>
      <c r="F16" s="1">
        <v>5.2083333333333336E-2</v>
      </c>
      <c r="G16" s="1">
        <v>0.14583333333333334</v>
      </c>
      <c r="H16" s="1">
        <v>0.22916666666666666</v>
      </c>
    </row>
    <row r="17" spans="2:8" x14ac:dyDescent="0.25">
      <c r="B17" s="4">
        <v>45152</v>
      </c>
      <c r="C17" s="4" t="s">
        <v>25</v>
      </c>
      <c r="D17" s="4" t="s">
        <v>42</v>
      </c>
      <c r="E17" s="5" t="s">
        <v>12</v>
      </c>
      <c r="F17" s="1">
        <v>2.0833333333333332E-2</v>
      </c>
      <c r="G17" s="1">
        <v>0.10416666666666667</v>
      </c>
      <c r="H17" s="1">
        <v>0.1875</v>
      </c>
    </row>
    <row r="18" spans="2:8" x14ac:dyDescent="0.25">
      <c r="B18" s="4">
        <v>45152</v>
      </c>
      <c r="C18" s="4" t="s">
        <v>25</v>
      </c>
      <c r="D18" s="4" t="s">
        <v>9</v>
      </c>
      <c r="E18" s="5" t="s">
        <v>18</v>
      </c>
      <c r="F18" s="1">
        <v>8.3333333333333329E-2</v>
      </c>
      <c r="G18" s="1">
        <v>0</v>
      </c>
      <c r="H18" s="1">
        <v>0.16666666666666666</v>
      </c>
    </row>
    <row r="19" spans="2:8" x14ac:dyDescent="0.25">
      <c r="B19" s="4">
        <v>45152</v>
      </c>
      <c r="C19" s="4" t="s">
        <v>25</v>
      </c>
      <c r="D19" s="4" t="s">
        <v>9</v>
      </c>
      <c r="E19" s="5" t="s">
        <v>19</v>
      </c>
      <c r="F19" s="1">
        <v>3.125E-2</v>
      </c>
      <c r="G19" s="1">
        <v>0.10416666666666667</v>
      </c>
      <c r="H19" s="1">
        <v>0.20833333333333334</v>
      </c>
    </row>
    <row r="20" spans="2:8" x14ac:dyDescent="0.25">
      <c r="B20" s="4">
        <v>45152</v>
      </c>
      <c r="C20" s="4" t="s">
        <v>25</v>
      </c>
      <c r="D20" s="4" t="s">
        <v>9</v>
      </c>
      <c r="E20" s="5" t="s">
        <v>20</v>
      </c>
      <c r="F20" s="1">
        <v>1.0416666666666666E-2</v>
      </c>
      <c r="G20" s="1">
        <v>8.3333333333333329E-2</v>
      </c>
      <c r="H20" s="1">
        <v>0.1875</v>
      </c>
    </row>
    <row r="21" spans="2:8" x14ac:dyDescent="0.25">
      <c r="B21" s="4">
        <v>45152</v>
      </c>
      <c r="C21" s="4" t="s">
        <v>25</v>
      </c>
      <c r="D21" s="4" t="s">
        <v>9</v>
      </c>
      <c r="E21" s="5" t="s">
        <v>21</v>
      </c>
      <c r="F21" s="1">
        <v>5.2083333333333336E-2</v>
      </c>
      <c r="G21" s="1">
        <v>0.125</v>
      </c>
      <c r="H21" s="1">
        <v>0.22916666666666666</v>
      </c>
    </row>
    <row r="22" spans="2:8" x14ac:dyDescent="0.25">
      <c r="B22" s="4">
        <v>45152</v>
      </c>
      <c r="C22" s="4" t="s">
        <v>23</v>
      </c>
      <c r="D22" s="4" t="s">
        <v>42</v>
      </c>
      <c r="E22" s="5" t="s">
        <v>40</v>
      </c>
      <c r="F22" s="1">
        <v>0</v>
      </c>
      <c r="G22" s="1">
        <v>8.3333333333333329E-2</v>
      </c>
      <c r="H22" s="1">
        <v>0.16666666666666666</v>
      </c>
    </row>
    <row r="23" spans="2:8" x14ac:dyDescent="0.25">
      <c r="B23" s="4">
        <v>45152</v>
      </c>
      <c r="C23" s="4" t="s">
        <v>23</v>
      </c>
      <c r="D23" s="4" t="s">
        <v>42</v>
      </c>
      <c r="E23" s="5" t="s">
        <v>41</v>
      </c>
      <c r="F23" s="1">
        <v>5.2083333333333336E-2</v>
      </c>
      <c r="G23" s="1">
        <v>0.14583333333333334</v>
      </c>
      <c r="H23" s="1">
        <v>0.23958333333333334</v>
      </c>
    </row>
    <row r="24" spans="2:8" x14ac:dyDescent="0.25">
      <c r="B24" s="4">
        <v>45152</v>
      </c>
      <c r="C24" s="4" t="s">
        <v>25</v>
      </c>
      <c r="D24" s="4" t="s">
        <v>9</v>
      </c>
      <c r="E24" s="5" t="s">
        <v>22</v>
      </c>
      <c r="F24" s="1">
        <v>0.1875</v>
      </c>
      <c r="G24" s="1">
        <v>6.25E-2</v>
      </c>
      <c r="H24" s="1">
        <v>0.25</v>
      </c>
    </row>
    <row r="25" spans="2:8" x14ac:dyDescent="0.25">
      <c r="B25" s="4">
        <v>45152</v>
      </c>
      <c r="C25" s="4" t="s">
        <v>25</v>
      </c>
      <c r="D25" s="4" t="s">
        <v>42</v>
      </c>
      <c r="E25" s="5" t="s">
        <v>13</v>
      </c>
      <c r="F25" s="1">
        <v>0.17708333333333334</v>
      </c>
      <c r="G25" s="1">
        <v>4.1666666666666664E-2</v>
      </c>
      <c r="H25" s="1">
        <v>0.26041666666666669</v>
      </c>
    </row>
    <row r="26" spans="2:8" x14ac:dyDescent="0.25">
      <c r="B26" s="4">
        <v>45152</v>
      </c>
      <c r="C26" s="4" t="s">
        <v>23</v>
      </c>
      <c r="D26" s="4" t="s">
        <v>42</v>
      </c>
      <c r="E26" s="5" t="s">
        <v>30</v>
      </c>
      <c r="F26" s="1">
        <v>6.25E-2</v>
      </c>
      <c r="G26" s="1">
        <v>0.16666666666666666</v>
      </c>
      <c r="H26" s="1">
        <v>0.23958333333333334</v>
      </c>
    </row>
    <row r="27" spans="2:8" x14ac:dyDescent="0.25">
      <c r="B27" s="4">
        <v>45152</v>
      </c>
      <c r="C27" s="4" t="s">
        <v>25</v>
      </c>
      <c r="D27" s="4" t="s">
        <v>42</v>
      </c>
      <c r="E27" s="5" t="s">
        <v>14</v>
      </c>
      <c r="F27" s="1">
        <v>0.13541666666666666</v>
      </c>
      <c r="G27" s="1">
        <v>0</v>
      </c>
      <c r="H27" s="1">
        <v>0.21875</v>
      </c>
    </row>
    <row r="28" spans="2:8" x14ac:dyDescent="0.25">
      <c r="B28" s="4">
        <v>45152</v>
      </c>
      <c r="C28" s="4" t="s">
        <v>25</v>
      </c>
      <c r="D28" s="4" t="s">
        <v>42</v>
      </c>
      <c r="E28" s="5" t="s">
        <v>15</v>
      </c>
      <c r="F28" s="1">
        <v>0.97916666666666663</v>
      </c>
      <c r="G28" s="1">
        <v>0.16666666666666666</v>
      </c>
      <c r="H28" s="1">
        <v>8.3333333333333329E-2</v>
      </c>
    </row>
    <row r="29" spans="2:8" x14ac:dyDescent="0.25">
      <c r="B29" s="4">
        <v>45152</v>
      </c>
      <c r="C29" s="4" t="s">
        <v>23</v>
      </c>
      <c r="D29" s="4" t="s">
        <v>9</v>
      </c>
      <c r="E29" s="5" t="s">
        <v>29</v>
      </c>
      <c r="F29" s="1">
        <v>2.0833333333333332E-2</v>
      </c>
      <c r="G29" s="1">
        <v>8.3333333333333329E-2</v>
      </c>
      <c r="H29" s="1">
        <v>0.17708333333333334</v>
      </c>
    </row>
    <row r="30" spans="2:8" x14ac:dyDescent="0.25">
      <c r="B30" s="4">
        <v>45152</v>
      </c>
      <c r="C30" s="4" t="s">
        <v>25</v>
      </c>
      <c r="D30" s="4" t="s">
        <v>42</v>
      </c>
      <c r="E30" s="5" t="s">
        <v>16</v>
      </c>
      <c r="F30" s="1">
        <v>0.15625</v>
      </c>
      <c r="G30" s="1">
        <v>2.0833333333333332E-2</v>
      </c>
      <c r="H30" s="1">
        <v>0.22916666666666666</v>
      </c>
    </row>
    <row r="31" spans="2:8" x14ac:dyDescent="0.25">
      <c r="B31" s="4">
        <v>45152</v>
      </c>
      <c r="C31" s="4" t="s">
        <v>23</v>
      </c>
      <c r="D31" s="4" t="s">
        <v>42</v>
      </c>
      <c r="E31" s="5" t="s">
        <v>32</v>
      </c>
      <c r="F31" s="1">
        <v>3.125E-2</v>
      </c>
      <c r="G31" s="1">
        <v>0.125</v>
      </c>
      <c r="H31" s="1">
        <v>0.20833333333333334</v>
      </c>
    </row>
    <row r="32" spans="2:8" x14ac:dyDescent="0.25">
      <c r="B32" s="4">
        <v>45152</v>
      </c>
      <c r="C32" s="4" t="s">
        <v>23</v>
      </c>
      <c r="D32" s="4" t="s">
        <v>42</v>
      </c>
      <c r="E32" s="5" t="s">
        <v>31</v>
      </c>
      <c r="F32" s="1">
        <v>4.1666666666666664E-2</v>
      </c>
      <c r="G32" s="1">
        <v>0.1875</v>
      </c>
      <c r="H32" s="1">
        <v>0.125</v>
      </c>
    </row>
    <row r="33" spans="2:8" x14ac:dyDescent="0.25">
      <c r="B33" s="4">
        <v>45152</v>
      </c>
      <c r="C33" s="4" t="s">
        <v>23</v>
      </c>
      <c r="D33" s="4" t="s">
        <v>9</v>
      </c>
      <c r="E33" s="5" t="s">
        <v>35</v>
      </c>
      <c r="F33" s="1">
        <v>4.1666666666666664E-2</v>
      </c>
      <c r="G33" s="1">
        <v>0.125</v>
      </c>
      <c r="H33" s="1">
        <v>0.21875</v>
      </c>
    </row>
    <row r="34" spans="2:8" x14ac:dyDescent="0.25">
      <c r="B34" s="4">
        <v>45152</v>
      </c>
      <c r="C34" s="4" t="s">
        <v>23</v>
      </c>
      <c r="D34" s="4" t="s">
        <v>9</v>
      </c>
      <c r="E34" s="5" t="s">
        <v>26</v>
      </c>
      <c r="F34" s="1">
        <v>0.98958333333333337</v>
      </c>
      <c r="G34" s="1">
        <v>7.2916666666666671E-2</v>
      </c>
      <c r="H34" s="1">
        <v>0.17708333333333334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 Company</vt:lpstr>
      <vt:lpstr>DFE Company</vt:lpstr>
      <vt:lpstr>Break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2024-06-23T06:37:47Z</dcterms:created>
  <dcterms:modified xsi:type="dcterms:W3CDTF">2024-07-11T07:11:18Z</dcterms:modified>
</cp:coreProperties>
</file>