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OG\2. Projects\Support Zebra\Project\Adjusted Raw Data\Final\Team Composition\"/>
    </mc:Choice>
  </mc:AlternateContent>
  <xr:revisionPtr revIDLastSave="0" documentId="13_ncr:1_{73EA3919-24F3-42DD-B882-C90D05973840}" xr6:coauthVersionLast="47" xr6:coauthVersionMax="47" xr10:uidLastSave="{00000000-0000-0000-0000-000000000000}"/>
  <bookViews>
    <workbookView xWindow="-120" yWindow="-120" windowWidth="29040" windowHeight="16440" xr2:uid="{CEFBA8AF-DA5F-473F-9FA6-787F4A808014}"/>
  </bookViews>
  <sheets>
    <sheet name="Head Count" sheetId="1" r:id="rId1"/>
    <sheet name="Reference" sheetId="2" r:id="rId2"/>
  </sheets>
  <definedNames>
    <definedName name="_xlnm._FilterDatabase" localSheetId="0" hidden="1">'Head Count'!$I$4:$J$21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J21" i="1" l="1"/>
  <c r="G21" i="1"/>
  <c r="D21" i="1"/>
  <c r="M6" i="1" s="1"/>
  <c r="M5" i="1" l="1"/>
  <c r="M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<sst xmlns="http://schemas.openxmlformats.org/spreadsheetml/2006/main" count="681" uniqueCount="212">
  <si>
    <t>Account Manager</t>
  </si>
  <si>
    <t>Auditor - Billing</t>
  </si>
  <si>
    <t>Billing</t>
  </si>
  <si>
    <t>Chat</t>
  </si>
  <si>
    <t>Email</t>
  </si>
  <si>
    <t>Escalation</t>
  </si>
  <si>
    <t>HRB</t>
  </si>
  <si>
    <t>Processor</t>
  </si>
  <si>
    <t>QA</t>
  </si>
  <si>
    <t>Sales &amp; Support</t>
  </si>
  <si>
    <t>Sales Manager</t>
  </si>
  <si>
    <t>Team Leader</t>
  </si>
  <si>
    <t>Total</t>
  </si>
  <si>
    <t>Employee Name</t>
  </si>
  <si>
    <t>DTR Name</t>
  </si>
  <si>
    <t>Role</t>
  </si>
  <si>
    <t>Account</t>
  </si>
  <si>
    <t>Team</t>
  </si>
  <si>
    <t>Location</t>
  </si>
  <si>
    <t>Status</t>
  </si>
  <si>
    <t xml:space="preserve">Archer, Nicole </t>
  </si>
  <si>
    <t xml:space="preserve">Armstrong, Josee </t>
  </si>
  <si>
    <t xml:space="preserve">Barber, Stacy </t>
  </si>
  <si>
    <t xml:space="preserve">Beaudoin, Andre </t>
  </si>
  <si>
    <t xml:space="preserve">Benson, Carly </t>
  </si>
  <si>
    <t xml:space="preserve">Black, Ann </t>
  </si>
  <si>
    <t xml:space="preserve">Bridges, Sharron </t>
  </si>
  <si>
    <t xml:space="preserve">Bruce, Glen </t>
  </si>
  <si>
    <t xml:space="preserve">Burton, Rebekah </t>
  </si>
  <si>
    <t xml:space="preserve">Butterworth, Josh </t>
  </si>
  <si>
    <t xml:space="preserve">Carrier, Real </t>
  </si>
  <si>
    <t xml:space="preserve">Chan, Dan </t>
  </si>
  <si>
    <t xml:space="preserve">Coe, Duncan </t>
  </si>
  <si>
    <t xml:space="preserve">Cowan, Paul </t>
  </si>
  <si>
    <t xml:space="preserve">Cruz, Laurel </t>
  </si>
  <si>
    <t xml:space="preserve">Draper, Chantelle </t>
  </si>
  <si>
    <t xml:space="preserve">Dunbar, Derek </t>
  </si>
  <si>
    <t xml:space="preserve">English, Camilla </t>
  </si>
  <si>
    <t xml:space="preserve">Fernandes, Wesley </t>
  </si>
  <si>
    <t xml:space="preserve">Frederick, Lindsey </t>
  </si>
  <si>
    <t xml:space="preserve">Garrison, Alvin </t>
  </si>
  <si>
    <t xml:space="preserve">Gibson, Vera </t>
  </si>
  <si>
    <t xml:space="preserve">Glover, Bruce </t>
  </si>
  <si>
    <t xml:space="preserve">Gould, Leanne </t>
  </si>
  <si>
    <t xml:space="preserve">Gregg, Shawna </t>
  </si>
  <si>
    <t xml:space="preserve">Hansen, Claude </t>
  </si>
  <si>
    <t xml:space="preserve">Harwood, Rehana </t>
  </si>
  <si>
    <t xml:space="preserve">Hawkins, Arturo </t>
  </si>
  <si>
    <t xml:space="preserve">Hirst, Lionel </t>
  </si>
  <si>
    <t xml:space="preserve">Hodges, Edna </t>
  </si>
  <si>
    <t xml:space="preserve">Hoffman, Paula </t>
  </si>
  <si>
    <t xml:space="preserve">Holland, Antonio </t>
  </si>
  <si>
    <t xml:space="preserve">Hood, Walter </t>
  </si>
  <si>
    <t xml:space="preserve">Hooper, Kieron </t>
  </si>
  <si>
    <t xml:space="preserve">Joseph, Melvin </t>
  </si>
  <si>
    <t xml:space="preserve">Knight, Una </t>
  </si>
  <si>
    <t xml:space="preserve">Koch, Patti </t>
  </si>
  <si>
    <t xml:space="preserve">Lara, Dick </t>
  </si>
  <si>
    <t xml:space="preserve">Madden, Phil </t>
  </si>
  <si>
    <t xml:space="preserve">McLaughlin, Helena </t>
  </si>
  <si>
    <t xml:space="preserve">Merrill, Grant </t>
  </si>
  <si>
    <t xml:space="preserve">Monk, Zara </t>
  </si>
  <si>
    <t>Morton, Brendan</t>
  </si>
  <si>
    <t xml:space="preserve">Moss, Antonio </t>
  </si>
  <si>
    <t xml:space="preserve">Neal, Tabitha </t>
  </si>
  <si>
    <t xml:space="preserve">Newton, Elias </t>
  </si>
  <si>
    <t xml:space="preserve">O'Shea, Micheal </t>
  </si>
  <si>
    <t xml:space="preserve">Parkinson, Kathy </t>
  </si>
  <si>
    <t xml:space="preserve">Petty, Charlene </t>
  </si>
  <si>
    <t xml:space="preserve">Prince, Annette </t>
  </si>
  <si>
    <t xml:space="preserve">Pugh, Vicki </t>
  </si>
  <si>
    <t xml:space="preserve">Ryder, Olga </t>
  </si>
  <si>
    <t xml:space="preserve">Senior, Kerry </t>
  </si>
  <si>
    <t xml:space="preserve">Smith, Ashley </t>
  </si>
  <si>
    <t xml:space="preserve">Snell, Joanne </t>
  </si>
  <si>
    <t xml:space="preserve">Spencer, Percy </t>
  </si>
  <si>
    <t xml:space="preserve">Squires, Andrea </t>
  </si>
  <si>
    <t xml:space="preserve">Stark, Martha </t>
  </si>
  <si>
    <t xml:space="preserve">Stott, Eva </t>
  </si>
  <si>
    <t xml:space="preserve">Taylor, Víctor </t>
  </si>
  <si>
    <t xml:space="preserve">Vaughn, Belinda </t>
  </si>
  <si>
    <t xml:space="preserve">Waddington, Abigail </t>
  </si>
  <si>
    <t xml:space="preserve">Walsh, Bobbi </t>
  </si>
  <si>
    <t xml:space="preserve">Warner, Josie </t>
  </si>
  <si>
    <t xml:space="preserve">Wilkinson, Toni </t>
  </si>
  <si>
    <t xml:space="preserve">Wu, Julie </t>
  </si>
  <si>
    <t xml:space="preserve">Young, Diana </t>
  </si>
  <si>
    <t>Trainee</t>
  </si>
  <si>
    <t>Trainer</t>
  </si>
  <si>
    <t>ABW</t>
  </si>
  <si>
    <t>Wesley Fernandes</t>
  </si>
  <si>
    <t>Outsource</t>
  </si>
  <si>
    <t>Eva Stott</t>
  </si>
  <si>
    <t>No Team Leader</t>
  </si>
  <si>
    <t>Camilla English</t>
  </si>
  <si>
    <t>Rhys Thomas</t>
  </si>
  <si>
    <t>Annette Prince</t>
  </si>
  <si>
    <t>In Office</t>
  </si>
  <si>
    <t>Anne Wharton</t>
  </si>
  <si>
    <t>Kirsten Bowers</t>
  </si>
  <si>
    <t>ABC</t>
  </si>
  <si>
    <t>Active</t>
  </si>
  <si>
    <t>Gray, Brett</t>
  </si>
  <si>
    <t>Collins, Bronte</t>
  </si>
  <si>
    <t>Stevenson, Sally</t>
  </si>
  <si>
    <t>Mitchell, Kaine</t>
  </si>
  <si>
    <t>Donaldson, Xavier</t>
  </si>
  <si>
    <t>Griffin, Leland</t>
  </si>
  <si>
    <t>Giles, Betty</t>
  </si>
  <si>
    <t>Rodriguez, Jed</t>
  </si>
  <si>
    <t>Harrington, Ralph</t>
  </si>
  <si>
    <t>Garner, Zakariya</t>
  </si>
  <si>
    <t>Rivera, Francesca</t>
  </si>
  <si>
    <t>West, Caitlin</t>
  </si>
  <si>
    <t>Paul, Maisey</t>
  </si>
  <si>
    <t>Rowe, Violet</t>
  </si>
  <si>
    <t>Hewitt, Dana</t>
  </si>
  <si>
    <t>Buck, Kelvin</t>
  </si>
  <si>
    <t>Young, Rosemary</t>
  </si>
  <si>
    <t>Dejesus, Alissa</t>
  </si>
  <si>
    <t>Dickerson, Dan</t>
  </si>
  <si>
    <t>DFE</t>
  </si>
  <si>
    <t>Total Headcount</t>
  </si>
  <si>
    <t xml:space="preserve">ENTERPRISE </t>
  </si>
  <si>
    <t>ABC company</t>
  </si>
  <si>
    <t>DFE company</t>
  </si>
  <si>
    <t>Larson, Jeanine</t>
  </si>
  <si>
    <t>Morales, Vicky</t>
  </si>
  <si>
    <t>Nicole Archer</t>
  </si>
  <si>
    <t>Josee Armstrong</t>
  </si>
  <si>
    <t>Stacy Barber</t>
  </si>
  <si>
    <t>Andre Beaudoin</t>
  </si>
  <si>
    <t>Carly Benson</t>
  </si>
  <si>
    <t>Ann Black</t>
  </si>
  <si>
    <t>Sharron Bridges</t>
  </si>
  <si>
    <t>Glen Bruce</t>
  </si>
  <si>
    <t>Kelvin Buck</t>
  </si>
  <si>
    <t>Rebekah Burton</t>
  </si>
  <si>
    <t>Josh Butterworth</t>
  </si>
  <si>
    <t>Real Carrier</t>
  </si>
  <si>
    <t>Dan Chan</t>
  </si>
  <si>
    <t>Duncan Coe</t>
  </si>
  <si>
    <t>Bronte Collins</t>
  </si>
  <si>
    <t>Paul Cowan</t>
  </si>
  <si>
    <t>Laurel Cruz</t>
  </si>
  <si>
    <t>Alissa Dejesus</t>
  </si>
  <si>
    <t>Dan Dickerson</t>
  </si>
  <si>
    <t>Xavier Donaldson</t>
  </si>
  <si>
    <t>Chantelle Draper</t>
  </si>
  <si>
    <t>Derek Dunbar</t>
  </si>
  <si>
    <t>Lindsey Frederick</t>
  </si>
  <si>
    <t>Zakariya Garner</t>
  </si>
  <si>
    <t>Alvin Garrison</t>
  </si>
  <si>
    <t>Vera Gibson</t>
  </si>
  <si>
    <t>Betty Giles</t>
  </si>
  <si>
    <t>Bruce Glover</t>
  </si>
  <si>
    <t>Leanne Gould</t>
  </si>
  <si>
    <t>Brett Gray</t>
  </si>
  <si>
    <t>Shawna Gregg</t>
  </si>
  <si>
    <t>Leland Griffin</t>
  </si>
  <si>
    <t>Claude Hansen</t>
  </si>
  <si>
    <t>Ralph Harrington</t>
  </si>
  <si>
    <t>Rehana Harwood</t>
  </si>
  <si>
    <t>Arturo Hawkins</t>
  </si>
  <si>
    <t>Dana Hewitt</t>
  </si>
  <si>
    <t>Lionel Hirst</t>
  </si>
  <si>
    <t>Edna Hodges</t>
  </si>
  <si>
    <t>Paula Hoffman</t>
  </si>
  <si>
    <t>Antonio Holland</t>
  </si>
  <si>
    <t>Walter Hood</t>
  </si>
  <si>
    <t>Kieron Hooper</t>
  </si>
  <si>
    <t>Melvin Joseph</t>
  </si>
  <si>
    <t>Una Knight</t>
  </si>
  <si>
    <t>Patti Koch</t>
  </si>
  <si>
    <t>Dick Lara</t>
  </si>
  <si>
    <t>Jeanine Larson</t>
  </si>
  <si>
    <t>Phil Madden</t>
  </si>
  <si>
    <t>Helena McLaughlin</t>
  </si>
  <si>
    <t>Grant Merrill</t>
  </si>
  <si>
    <t>Kaine Mitchell</t>
  </si>
  <si>
    <t>Zara Monk</t>
  </si>
  <si>
    <t>Vicky Morales</t>
  </si>
  <si>
    <t>Brendan Morton</t>
  </si>
  <si>
    <t>Antonio Moss</t>
  </si>
  <si>
    <t>Tabitha Neal</t>
  </si>
  <si>
    <t>Elias Newton</t>
  </si>
  <si>
    <t>Micheal O'Shea</t>
  </si>
  <si>
    <t>Kathy Parkinson</t>
  </si>
  <si>
    <t>Maisey Paul</t>
  </si>
  <si>
    <t>Charlene Petty</t>
  </si>
  <si>
    <t>Vicki Pugh</t>
  </si>
  <si>
    <t>Francesca Rivera</t>
  </si>
  <si>
    <t>Jed Rodriguez</t>
  </si>
  <si>
    <t>Violet Rowe</t>
  </si>
  <si>
    <t>Olga Ryder</t>
  </si>
  <si>
    <t>Kerry Senior</t>
  </si>
  <si>
    <t>Ashley Smith</t>
  </si>
  <si>
    <t>Joanne Snell</t>
  </si>
  <si>
    <t>Percy Spencer</t>
  </si>
  <si>
    <t>Andrea Squires</t>
  </si>
  <si>
    <t>Martha Stark</t>
  </si>
  <si>
    <t>Sally Stevenson</t>
  </si>
  <si>
    <t>Víctor Taylor</t>
  </si>
  <si>
    <t>Belinda Vaughn</t>
  </si>
  <si>
    <t>Abigail Waddington</t>
  </si>
  <si>
    <t>Bobbi Walsh</t>
  </si>
  <si>
    <t>Josie Warner</t>
  </si>
  <si>
    <t>Caitlin West</t>
  </si>
  <si>
    <t>Toni Wilkinson</t>
  </si>
  <si>
    <t>Julie Wu</t>
  </si>
  <si>
    <t>Diana Young</t>
  </si>
  <si>
    <t>Rosemary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</si>
</sst>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.5"/>
      <color theme="0"/>
      <name val="Calibri"/>
      <family val="2"/>
    </font>
    <font>
      <b/>
      <sz val="11.5"/>
      <color theme="1"/>
      <name val="Aptos Narrow"/>
      <family val="2"/>
      <scheme val="minor"/>
    </font>
    <font>
      <b/>
      <sz val="11.5"/>
      <color theme="0"/>
      <name val="Aptos Narrow"/>
      <family val="2"/>
      <scheme val="minor"/>
    </font>
    <font>
      <b/>
      <sz val="11.5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7" borderId="0" xfId="0" applyFill="1"/>
    <xf numFmtId="0" fontId="1" fillId="7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.5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37E2-B0AE-4154-8D63-E31282DE33DE}" name="reference" displayName="reference" ref="C4:I92" totalsRowShown="0" headerRowDxfId="10" dataDxfId="8" headerRowBorderDxfId="9" tableBorderDxfId="7">
  <tableColumns count="7">
    <tableColumn id="2" xr3:uid="{0F865F25-4B3C-4ACA-9857-3A7337A1D188}" name="DTR Name" dataDxfId="6"/>
    <tableColumn id="1" xr3:uid="{C4504482-773B-44E6-BC04-06DF89135CA5}" name="Employee Name" dataDxfId="5"/>
    <tableColumn id="3" xr3:uid="{E550A2B8-29F4-40DE-A276-6BDF1010966A}" name="Role" dataDxfId="4"/>
    <tableColumn id="4" xr3:uid="{62DB2A26-F829-488B-9308-B92BD4076E99}" name="Team" dataDxfId="3"/>
    <tableColumn id="5" xr3:uid="{D20F2189-6C78-40B8-B80C-515679C0DF8D}" name="Account" dataDxfId="2"/>
    <tableColumn id="6" xr3:uid="{38B9DF18-A4DF-4946-B8ED-EDA7E517D271}" name="Location" dataDxfId="1"/>
    <tableColumn id="7" xr3:uid="{88C4E29B-DE76-4FF5-83D7-F50F432A6FA8}" name="Status" dataDxfId="0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8BA3-4C0E-4C03-AB9A-4EF810821447}">
  <sheetPr>
    <tabColor theme="3" tint="9.9978637043366805E-2"/>
  </sheetPr>
  <dimension ref="A1:AA61"/>
  <sheetViews>
    <sheetView showGridLines="0" tabSelected="1" workbookViewId="0">
      <selection activeCell="C4" sqref="C4:D4"/>
    </sheetView>
  </sheetViews>
  <sheetFormatPr defaultRowHeight="15" x14ac:dyDescent="0.25"/>
  <cols>
    <col min="3" max="3" width="17.140625" customWidth="1"/>
    <col min="4" max="4" width="9.42578125" customWidth="1"/>
    <col min="5" max="5" width="3.7109375" customWidth="1"/>
    <col min="6" max="6" width="16.7109375" customWidth="1"/>
    <col min="7" max="7" width="12.28515625" customWidth="1"/>
    <col min="8" max="8" width="2.42578125" customWidth="1"/>
    <col min="9" max="9" width="16.5703125" customWidth="1"/>
    <col min="10" max="10" width="16" customWidth="1"/>
    <col min="11" max="11" width="7.42578125" customWidth="1"/>
    <col min="12" max="12" width="17" customWidth="1"/>
    <col min="13" max="13" width="10.7109375" customWidth="1"/>
    <col min="18" max="18" width="12.5703125" customWidth="1"/>
    <col min="27" max="27" width="18.28515625" customWidth="1"/>
  </cols>
  <sheetData>
    <row r="1" spans="1:2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Top="1" x14ac:dyDescent="0.25">
      <c r="A4" s="2"/>
      <c r="B4" s="2"/>
      <c r="C4" s="16" t="s">
        <v>121</v>
      </c>
      <c r="D4" s="17"/>
      <c r="E4" s="2"/>
      <c r="F4" s="22" t="s">
        <v>100</v>
      </c>
      <c r="G4" s="23"/>
      <c r="H4" s="2"/>
      <c r="I4" s="22" t="s">
        <v>100</v>
      </c>
      <c r="J4" s="23"/>
      <c r="K4" s="2"/>
      <c r="L4" s="20" t="s">
        <v>123</v>
      </c>
      <c r="M4" s="2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18" t="s">
        <v>91</v>
      </c>
      <c r="D5" s="19"/>
      <c r="E5" s="2"/>
      <c r="F5" s="18" t="s">
        <v>91</v>
      </c>
      <c r="G5" s="19"/>
      <c r="H5" s="2"/>
      <c r="I5" s="18" t="s">
        <v>97</v>
      </c>
      <c r="J5" s="19"/>
      <c r="K5" s="2"/>
      <c r="L5" s="4" t="s">
        <v>124</v>
      </c>
      <c r="M5" s="5">
        <f>SUM(G21,J21)</f>
        <v>67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2"/>
      <c r="C6" s="4" t="s">
        <v>3</v>
      </c>
      <c r="D6" s="5" cm="1">
        <f t="array" ref="D6">SUM(COUNTIFS(reference[Status],"Active",reference[Account],$C$4:$D$4,reference[Location],$C$5:$D$5,reference[Role],C6))</f>
        <v>2</v>
      </c>
      <c r="E6" s="2"/>
      <c r="F6" s="4" t="s">
        <v>3</v>
      </c>
      <c r="G6" s="5">
        <f>SUM(COUNTIFS(reference[Status],"Active",reference[Account],$F$4,reference[Location],$F$5,reference[Role],F6))</f>
        <v>5</v>
      </c>
      <c r="H6" s="2"/>
      <c r="I6" s="4" t="s">
        <v>3</v>
      </c>
      <c r="J6" s="5">
        <f>SUM(COUNTIFS(reference[Status],"Active",reference[Account],$I$4,reference[Location],$I$5,reference[Role],I6))</f>
        <v>0</v>
      </c>
      <c r="K6" s="2"/>
      <c r="L6" s="4" t="s">
        <v>125</v>
      </c>
      <c r="M6" s="5">
        <f>SUM(D21)</f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 x14ac:dyDescent="0.3">
      <c r="A7" s="2"/>
      <c r="B7" s="2"/>
      <c r="C7" s="4" t="s">
        <v>4</v>
      </c>
      <c r="D7" s="5" cm="1">
        <f t="array" ref="D7">SUM(COUNTIFS(reference[Status],"Active",reference[Account],$C$4:$D$4,reference[Location],$C$5:$D$5,reference[Role],C7))</f>
        <v>0</v>
      </c>
      <c r="E7" s="2"/>
      <c r="F7" s="4" t="s">
        <v>4</v>
      </c>
      <c r="G7" s="5">
        <f>SUM(COUNTIFS(reference[Status],"Active",reference[Account],$F$4,reference[Location],$F$5,reference[Role],F7))</f>
        <v>5</v>
      </c>
      <c r="H7" s="2"/>
      <c r="I7" s="4" t="s">
        <v>4</v>
      </c>
      <c r="J7" s="5">
        <f>SUM(COUNTIFS(reference[Status],"Active",reference[Account],$I$4,reference[Location],$I$5,reference[Role],I7))</f>
        <v>0</v>
      </c>
      <c r="K7" s="2"/>
      <c r="L7" s="8" t="s">
        <v>122</v>
      </c>
      <c r="M7" s="7">
        <f>SUM(M5:M6)</f>
        <v>88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Top="1" x14ac:dyDescent="0.25">
      <c r="A8" s="2"/>
      <c r="B8" s="2"/>
      <c r="C8" s="4" t="s">
        <v>2</v>
      </c>
      <c r="D8" s="5" cm="1">
        <f t="array" ref="D8">SUM(COUNTIFS(reference[Status],"Active",reference[Account],$C$4:$D$4,reference[Location],$C$5:$D$5,reference[Role],C8))</f>
        <v>6</v>
      </c>
      <c r="E8" s="2"/>
      <c r="F8" s="4" t="s">
        <v>2</v>
      </c>
      <c r="G8" s="5">
        <f>SUM(COUNTIFS(reference[Status],"Active",reference[Account],$F$4,reference[Location],$F$5,reference[Role],F8))</f>
        <v>10</v>
      </c>
      <c r="H8" s="2"/>
      <c r="I8" s="4" t="s">
        <v>2</v>
      </c>
      <c r="J8" s="5">
        <f>SUM(COUNTIFS(reference[Status],"Active",reference[Account],$I$4,reference[Location],$I$5,reference[Role],I8))</f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4" t="s">
        <v>87</v>
      </c>
      <c r="D9" s="5" cm="1">
        <f t="array" ref="D9">SUM(COUNTIFS(reference[Status],"Active",reference[Account],$C$4:$D$4,reference[Location],$C$5:$D$5,reference[Role],C9))</f>
        <v>1</v>
      </c>
      <c r="E9" s="2"/>
      <c r="F9" s="4" t="s">
        <v>87</v>
      </c>
      <c r="G9" s="5">
        <f>SUM(COUNTIFS(reference[Status],"Active",reference[Account],$F$4,reference[Location],$F$5,reference[Role],F9))</f>
        <v>11</v>
      </c>
      <c r="H9" s="2"/>
      <c r="I9" s="4" t="s">
        <v>87</v>
      </c>
      <c r="J9" s="5">
        <f>SUM(COUNTIFS(reference[Status],"Active",reference[Account],$I$4,reference[Location],$I$5,reference[Role],I9))</f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4" t="s">
        <v>7</v>
      </c>
      <c r="D10" s="5" cm="1">
        <f t="array" ref="D10">SUM(COUNTIFS(reference[Status],"Active",reference[Account],$C$4:$D$4,reference[Location],$C$5:$D$5,reference[Role],C10))</f>
        <v>0</v>
      </c>
      <c r="E10" s="2"/>
      <c r="F10" s="4" t="s">
        <v>7</v>
      </c>
      <c r="G10" s="5">
        <f>SUM(COUNTIFS(reference[Status],"Active",reference[Account],$F$4,reference[Location],$F$5,reference[Role],F10))</f>
        <v>2</v>
      </c>
      <c r="H10" s="2"/>
      <c r="I10" s="4" t="s">
        <v>7</v>
      </c>
      <c r="J10" s="5">
        <f>SUM(COUNTIFS(reference[Status],"Active",reference[Account],$I$4,reference[Location],$I$5,reference[Role],I10))</f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4" t="s">
        <v>8</v>
      </c>
      <c r="D11" s="5" cm="1">
        <f t="array" ref="D11">SUM(COUNTIFS(reference[Status],"Active",reference[Account],$C$4:$D$4,reference[Location],$C$5:$D$5,reference[Role],C11))</f>
        <v>1</v>
      </c>
      <c r="E11" s="2"/>
      <c r="F11" s="4" t="s">
        <v>8</v>
      </c>
      <c r="G11" s="5">
        <f>SUM(COUNTIFS(reference[Status],"Active",reference[Account],$F$4,reference[Location],$F$5,reference[Role],F11))</f>
        <v>2</v>
      </c>
      <c r="H11" s="2"/>
      <c r="I11" s="4" t="s">
        <v>8</v>
      </c>
      <c r="J11" s="5">
        <f>SUM(COUNTIFS(reference[Status],"Active",reference[Account],$I$4,reference[Location],$I$5,reference[Role],I11))</f>
        <v>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4" t="s">
        <v>10</v>
      </c>
      <c r="D12" s="5" cm="1">
        <f t="array" ref="D12">SUM(COUNTIFS(reference[Status],"Active",reference[Account],$C$4:$D$4,reference[Location],$C$5:$D$5,reference[Role],C12))</f>
        <v>0</v>
      </c>
      <c r="E12" s="2"/>
      <c r="F12" s="4" t="s">
        <v>10</v>
      </c>
      <c r="G12" s="5">
        <f>SUM(COUNTIFS(reference[Status],"Active",reference[Account],$F$4,reference[Location],$F$5,reference[Role],F12))</f>
        <v>1</v>
      </c>
      <c r="H12" s="2"/>
      <c r="I12" s="4" t="s">
        <v>10</v>
      </c>
      <c r="J12" s="5">
        <f>SUM(COUNTIFS(reference[Status],"Active",reference[Account],$I$4,reference[Location],$I$5,reference[Role],I12))</f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4" t="s">
        <v>9</v>
      </c>
      <c r="D13" s="5" cm="1">
        <f t="array" ref="D13">SUM(COUNTIFS(reference[Status],"Active",reference[Account],$C$4:$D$4,reference[Location],$C$5:$D$5,reference[Role],C13))</f>
        <v>7</v>
      </c>
      <c r="E13" s="2"/>
      <c r="F13" s="4" t="s">
        <v>9</v>
      </c>
      <c r="G13" s="5">
        <f>SUM(COUNTIFS(reference[Status],"Active",reference[Account],$F$4,reference[Location],$F$5,reference[Role],F13))</f>
        <v>6</v>
      </c>
      <c r="H13" s="2"/>
      <c r="I13" s="4" t="s">
        <v>9</v>
      </c>
      <c r="J13" s="5">
        <f>SUM(COUNTIFS(reference[Status],"Active",reference[Account],$I$4,reference[Location],$I$5,reference[Role],I13))</f>
        <v>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4" t="s">
        <v>11</v>
      </c>
      <c r="D14" s="5" cm="1">
        <f t="array" ref="D14">SUM(COUNTIFS(reference[Status],"Active",reference[Account],$C$4:$D$4,reference[Location],$C$5:$D$5,reference[Role],C14))</f>
        <v>1</v>
      </c>
      <c r="E14" s="2"/>
      <c r="F14" s="4" t="s">
        <v>11</v>
      </c>
      <c r="G14" s="5">
        <f>SUM(COUNTIFS(reference[Status],"Active",reference[Account],$F$4,reference[Location],$F$5,reference[Role],F14))</f>
        <v>3</v>
      </c>
      <c r="H14" s="2"/>
      <c r="I14" s="4" t="s">
        <v>11</v>
      </c>
      <c r="J14" s="5">
        <f>SUM(COUNTIFS(reference[Status],"Active",reference[Account],$I$4,reference[Location],$I$5,reference[Role],I14))</f>
        <v>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4" t="s">
        <v>88</v>
      </c>
      <c r="D15" s="5" cm="1">
        <f t="array" ref="D15">SUM(COUNTIFS(reference[Status],"Active",reference[Account],$C$4:$D$4,reference[Location],$C$5:$D$5,reference[Role],C15))</f>
        <v>0</v>
      </c>
      <c r="E15" s="2"/>
      <c r="F15" s="4" t="s">
        <v>88</v>
      </c>
      <c r="G15" s="5">
        <f>SUM(COUNTIFS(reference[Status],"Active",reference[Account],$F$4,reference[Location],$F$5,reference[Role],F15))</f>
        <v>0</v>
      </c>
      <c r="H15" s="2"/>
      <c r="I15" s="4" t="s">
        <v>88</v>
      </c>
      <c r="J15" s="5">
        <f>SUM(COUNTIFS(reference[Status],"Active",reference[Account],$I$4,reference[Location],$I$5,reference[Role],I15))</f>
        <v>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4" t="s">
        <v>0</v>
      </c>
      <c r="D16" s="5" cm="1">
        <f t="array" ref="D16">SUM(COUNTIFS(reference[Status],"Active",reference[Account],$C$4:$D$4,reference[Location],$C$5:$D$5,reference[Role],C16))</f>
        <v>1</v>
      </c>
      <c r="E16" s="2"/>
      <c r="F16" s="4" t="s">
        <v>0</v>
      </c>
      <c r="G16" s="5">
        <f>SUM(COUNTIFS(reference[Status],"Active",reference[Account],$F$4,reference[Location],$F$5,reference[Role],F16))</f>
        <v>1</v>
      </c>
      <c r="H16" s="2"/>
      <c r="I16" s="4" t="s">
        <v>0</v>
      </c>
      <c r="J16" s="5">
        <f>SUM(COUNTIFS(reference[Status],"Active",reference[Account],$I$4,reference[Location],$I$5,reference[Role],I16))</f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4" t="s">
        <v>1</v>
      </c>
      <c r="D17" s="5" cm="1">
        <f t="array" ref="D17">SUM(COUNTIFS(reference[Status],"Active",reference[Account],$C$4:$D$4,reference[Location],$C$5:$D$5,reference[Role],C17))</f>
        <v>1</v>
      </c>
      <c r="E17" s="2"/>
      <c r="F17" s="4" t="s">
        <v>1</v>
      </c>
      <c r="G17" s="5">
        <f>SUM(COUNTIFS(reference[Status],"Active",reference[Account],$F$4,reference[Location],$F$5,reference[Role],F17))</f>
        <v>1</v>
      </c>
      <c r="H17" s="2"/>
      <c r="I17" s="4" t="s">
        <v>1</v>
      </c>
      <c r="J17" s="5">
        <f>SUM(COUNTIFS(reference[Status],"Active",reference[Account],$I$4,reference[Location],$I$5,reference[Role],I17))</f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4" t="s">
        <v>5</v>
      </c>
      <c r="D18" s="5" cm="1">
        <f t="array" ref="D18">SUM(COUNTIFS(reference[Status],"Active",reference[Account],$C$4:$D$4,reference[Location],$C$5:$D$5,reference[Role],C18))</f>
        <v>1</v>
      </c>
      <c r="E18" s="2"/>
      <c r="F18" s="4" t="s">
        <v>5</v>
      </c>
      <c r="G18" s="5">
        <f>SUM(COUNTIFS(reference[Status],"Active",reference[Account],$F$4,reference[Location],$F$5,reference[Role],F18))</f>
        <v>1</v>
      </c>
      <c r="H18" s="2"/>
      <c r="I18" s="4" t="s">
        <v>5</v>
      </c>
      <c r="J18" s="5">
        <f>SUM(COUNTIFS(reference[Status],"Active",reference[Account],$I$4,reference[Location],$I$5,reference[Role],I18))</f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4" t="s">
        <v>89</v>
      </c>
      <c r="D19" s="5" cm="1">
        <f t="array" ref="D19">SUM(COUNTIFS(reference[Status],"Active",reference[Account],$C$4:$D$4,reference[Location],$C$5:$D$5,reference[Role],C19))</f>
        <v>0</v>
      </c>
      <c r="E19" s="2"/>
      <c r="F19" s="4" t="s">
        <v>89</v>
      </c>
      <c r="G19" s="5">
        <f>SUM(COUNTIFS(reference[Status],"Active",reference[Account],$F$4,reference[Location],$F$5,reference[Role],F19))</f>
        <v>3</v>
      </c>
      <c r="H19" s="2"/>
      <c r="I19" s="4" t="s">
        <v>89</v>
      </c>
      <c r="J19" s="5">
        <f>SUM(COUNTIFS(reference[Status],"Active",reference[Account],$I$4,reference[Location],$I$5,reference[Role],I19))</f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4" t="s">
        <v>6</v>
      </c>
      <c r="D20" s="5" cm="1">
        <f t="array" ref="D20">SUM(COUNTIFS(reference[Status],"Active",reference[Account],$C$4:$D$4,reference[Location],$C$5:$D$5,reference[Role],C20))</f>
        <v>0</v>
      </c>
      <c r="E20" s="2"/>
      <c r="F20" s="4" t="s">
        <v>6</v>
      </c>
      <c r="G20" s="5">
        <f>SUM(COUNTIFS(reference[Status],"Active",reference[Account],$F$4,reference[Location],$F$5,reference[Role],F20))</f>
        <v>0</v>
      </c>
      <c r="H20" s="2"/>
      <c r="I20" s="4" t="s">
        <v>6</v>
      </c>
      <c r="J20" s="5">
        <f>SUM(COUNTIFS(reference[Status],"Active",reference[Account],$I$4,reference[Location],$I$5,reference[Role],I20))</f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thickBot="1" x14ac:dyDescent="0.3">
      <c r="A21" s="2"/>
      <c r="B21" s="2"/>
      <c r="C21" s="6" t="s">
        <v>12</v>
      </c>
      <c r="D21" s="7">
        <f>SUM(D6:D20)</f>
        <v>21</v>
      </c>
      <c r="E21" s="2"/>
      <c r="F21" s="6" t="s">
        <v>12</v>
      </c>
      <c r="G21" s="7">
        <f>SUM(G6:G20)</f>
        <v>51</v>
      </c>
      <c r="H21" s="2"/>
      <c r="I21" s="6" t="s">
        <v>12</v>
      </c>
      <c r="J21" s="7">
        <f>SUM(J6:J20)</f>
        <v>16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Top="1" x14ac:dyDescent="0.25">
      <c r="A22" s="2"/>
      <c r="B22" s="2"/>
      <c r="C22" s="3"/>
      <c r="D22" s="3"/>
      <c r="E22" s="2"/>
      <c r="F22" s="3"/>
      <c r="G22" s="3"/>
      <c r="H22" s="2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</sheetData>
  <mergeCells count="7">
    <mergeCell ref="C4:D4"/>
    <mergeCell ref="C5:D5"/>
    <mergeCell ref="L4:M4"/>
    <mergeCell ref="F4:G4"/>
    <mergeCell ref="I4:J4"/>
    <mergeCell ref="F5:G5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5793-F2BB-4AC7-AE84-157F16A7BC02}">
  <sheetPr>
    <tabColor theme="1"/>
  </sheetPr>
  <dimension ref="C4:I92"/>
  <sheetViews>
    <sheetView showGridLines="0" workbookViewId="0">
      <pane ySplit="4" topLeftCell="A27" activePane="bottomLeft" state="frozen"/>
      <selection pane="bottomLeft" activeCell="C4" sqref="C4"/>
    </sheetView>
  </sheetViews>
  <sheetFormatPr defaultRowHeight="15" x14ac:dyDescent="0.25"/>
  <cols>
    <col min="3" max="3" width="19.5703125" customWidth="1"/>
    <col min="4" max="4" width="18.5703125" bestFit="1" customWidth="1"/>
    <col min="5" max="5" width="16.42578125" customWidth="1"/>
    <col min="6" max="6" width="17" customWidth="1"/>
    <col min="7" max="7" width="8.85546875" customWidth="1"/>
    <col min="8" max="8" width="11.28515625" customWidth="1"/>
    <col min="9" max="9" width="8.28515625" customWidth="1"/>
  </cols>
  <sheetData>
    <row r="4" spans="3:9" x14ac:dyDescent="0.25">
      <c r="C4" s="1" t="s">
        <v>14</v>
      </c>
      <c r="D4" s="15" t="s">
        <v>13</v>
      </c>
      <c r="E4" s="1" t="s">
        <v>15</v>
      </c>
      <c r="F4" s="1" t="s">
        <v>17</v>
      </c>
      <c r="G4" s="1" t="s">
        <v>16</v>
      </c>
      <c r="H4" s="1" t="s">
        <v>18</v>
      </c>
      <c r="I4" s="1" t="s">
        <v>19</v>
      </c>
    </row>
    <row r="5" spans="3:9" x14ac:dyDescent="0.25">
      <c r="C5" s="9" t="s">
        <v>20</v>
      </c>
      <c r="D5" s="11" t="s">
        <v>128</v>
      </c>
      <c r="E5" s="9" t="s">
        <v>3</v>
      </c>
      <c r="F5" s="9" t="s">
        <v>90</v>
      </c>
      <c r="G5" s="9" t="s">
        <v>100</v>
      </c>
      <c r="H5" s="9" t="s">
        <v>91</v>
      </c>
      <c r="I5" s="10" t="s">
        <v>101</v>
      </c>
    </row>
    <row r="6" spans="3:9" x14ac:dyDescent="0.25">
      <c r="C6" s="11" t="s">
        <v>21</v>
      </c>
      <c r="D6" s="11" t="s">
        <v>129</v>
      </c>
      <c r="E6" s="11" t="s">
        <v>4</v>
      </c>
      <c r="F6" s="11" t="s">
        <v>92</v>
      </c>
      <c r="G6" s="11" t="s">
        <v>100</v>
      </c>
      <c r="H6" s="11" t="s">
        <v>91</v>
      </c>
      <c r="I6" s="12" t="s">
        <v>101</v>
      </c>
    </row>
    <row r="7" spans="3:9" x14ac:dyDescent="0.25">
      <c r="C7" s="11" t="s">
        <v>22</v>
      </c>
      <c r="D7" s="11" t="s">
        <v>130</v>
      </c>
      <c r="E7" s="11" t="s">
        <v>3</v>
      </c>
      <c r="F7" s="11" t="s">
        <v>93</v>
      </c>
      <c r="G7" s="11" t="s">
        <v>100</v>
      </c>
      <c r="H7" s="11" t="s">
        <v>91</v>
      </c>
      <c r="I7" s="12" t="s">
        <v>101</v>
      </c>
    </row>
    <row r="8" spans="3:9" x14ac:dyDescent="0.25">
      <c r="C8" s="11" t="s">
        <v>23</v>
      </c>
      <c r="D8" s="11" t="s">
        <v>131</v>
      </c>
      <c r="E8" s="11" t="s">
        <v>2</v>
      </c>
      <c r="F8" s="11" t="s">
        <v>94</v>
      </c>
      <c r="G8" s="11" t="s">
        <v>100</v>
      </c>
      <c r="H8" s="11" t="s">
        <v>91</v>
      </c>
      <c r="I8" s="12" t="s">
        <v>101</v>
      </c>
    </row>
    <row r="9" spans="3:9" x14ac:dyDescent="0.25">
      <c r="C9" s="11" t="s">
        <v>24</v>
      </c>
      <c r="D9" s="11" t="s">
        <v>132</v>
      </c>
      <c r="E9" s="11" t="s">
        <v>3</v>
      </c>
      <c r="F9" s="11" t="s">
        <v>90</v>
      </c>
      <c r="G9" s="11" t="s">
        <v>100</v>
      </c>
      <c r="H9" s="11" t="s">
        <v>91</v>
      </c>
      <c r="I9" s="12" t="s">
        <v>101</v>
      </c>
    </row>
    <row r="10" spans="3:9" x14ac:dyDescent="0.25">
      <c r="C10" s="11" t="s">
        <v>25</v>
      </c>
      <c r="D10" s="11" t="s">
        <v>133</v>
      </c>
      <c r="E10" s="11" t="s">
        <v>87</v>
      </c>
      <c r="F10" s="11" t="s">
        <v>93</v>
      </c>
      <c r="G10" s="11" t="s">
        <v>100</v>
      </c>
      <c r="H10" s="11" t="s">
        <v>91</v>
      </c>
      <c r="I10" s="12" t="s">
        <v>101</v>
      </c>
    </row>
    <row r="11" spans="3:9" x14ac:dyDescent="0.25">
      <c r="C11" s="11" t="s">
        <v>26</v>
      </c>
      <c r="D11" s="11" t="s">
        <v>134</v>
      </c>
      <c r="E11" s="11" t="s">
        <v>7</v>
      </c>
      <c r="F11" s="11" t="s">
        <v>90</v>
      </c>
      <c r="G11" s="11" t="s">
        <v>100</v>
      </c>
      <c r="H11" s="11" t="s">
        <v>91</v>
      </c>
      <c r="I11" s="12" t="s">
        <v>101</v>
      </c>
    </row>
    <row r="12" spans="3:9" x14ac:dyDescent="0.25">
      <c r="C12" s="11" t="s">
        <v>27</v>
      </c>
      <c r="D12" s="11" t="s">
        <v>135</v>
      </c>
      <c r="E12" s="11" t="s">
        <v>7</v>
      </c>
      <c r="F12" s="11" t="s">
        <v>90</v>
      </c>
      <c r="G12" s="11" t="s">
        <v>100</v>
      </c>
      <c r="H12" s="11" t="s">
        <v>91</v>
      </c>
      <c r="I12" s="12" t="s">
        <v>101</v>
      </c>
    </row>
    <row r="13" spans="3:9" x14ac:dyDescent="0.25">
      <c r="C13" s="11" t="s">
        <v>117</v>
      </c>
      <c r="D13" s="11" t="s">
        <v>136</v>
      </c>
      <c r="E13" s="11" t="s">
        <v>11</v>
      </c>
      <c r="F13" s="11" t="s">
        <v>118</v>
      </c>
      <c r="G13" s="11" t="s">
        <v>121</v>
      </c>
      <c r="H13" s="11" t="s">
        <v>91</v>
      </c>
      <c r="I13" s="12" t="s">
        <v>101</v>
      </c>
    </row>
    <row r="14" spans="3:9" x14ac:dyDescent="0.25">
      <c r="C14" s="11" t="s">
        <v>28</v>
      </c>
      <c r="D14" s="11" t="s">
        <v>137</v>
      </c>
      <c r="E14" s="11" t="s">
        <v>8</v>
      </c>
      <c r="F14" s="11" t="s">
        <v>165</v>
      </c>
      <c r="G14" s="11" t="s">
        <v>100</v>
      </c>
      <c r="H14" s="11" t="s">
        <v>91</v>
      </c>
      <c r="I14" s="12" t="s">
        <v>101</v>
      </c>
    </row>
    <row r="15" spans="3:9" x14ac:dyDescent="0.25">
      <c r="C15" s="11" t="s">
        <v>29</v>
      </c>
      <c r="D15" s="11" t="s">
        <v>138</v>
      </c>
      <c r="E15" s="11" t="s">
        <v>4</v>
      </c>
      <c r="F15" s="11" t="s">
        <v>92</v>
      </c>
      <c r="G15" s="11" t="s">
        <v>100</v>
      </c>
      <c r="H15" s="11" t="s">
        <v>91</v>
      </c>
      <c r="I15" s="12" t="s">
        <v>101</v>
      </c>
    </row>
    <row r="16" spans="3:9" x14ac:dyDescent="0.25">
      <c r="C16" s="11" t="s">
        <v>30</v>
      </c>
      <c r="D16" s="11" t="s">
        <v>139</v>
      </c>
      <c r="E16" s="11" t="s">
        <v>10</v>
      </c>
      <c r="F16" s="11" t="s">
        <v>95</v>
      </c>
      <c r="G16" s="11" t="s">
        <v>100</v>
      </c>
      <c r="H16" s="11" t="s">
        <v>91</v>
      </c>
      <c r="I16" s="12" t="s">
        <v>101</v>
      </c>
    </row>
    <row r="17" spans="3:9" x14ac:dyDescent="0.25">
      <c r="C17" s="11" t="s">
        <v>31</v>
      </c>
      <c r="D17" s="11" t="s">
        <v>140</v>
      </c>
      <c r="E17" s="11" t="s">
        <v>9</v>
      </c>
      <c r="F17" s="11" t="s">
        <v>96</v>
      </c>
      <c r="G17" s="11" t="s">
        <v>100</v>
      </c>
      <c r="H17" s="11" t="s">
        <v>97</v>
      </c>
      <c r="I17" s="12" t="s">
        <v>101</v>
      </c>
    </row>
    <row r="18" spans="3:9" x14ac:dyDescent="0.25">
      <c r="C18" s="11" t="s">
        <v>32</v>
      </c>
      <c r="D18" s="11" t="s">
        <v>141</v>
      </c>
      <c r="E18" s="11" t="s">
        <v>87</v>
      </c>
      <c r="F18" s="11" t="s">
        <v>93</v>
      </c>
      <c r="G18" s="11" t="s">
        <v>100</v>
      </c>
      <c r="H18" s="11" t="s">
        <v>91</v>
      </c>
      <c r="I18" s="12" t="s">
        <v>101</v>
      </c>
    </row>
    <row r="19" spans="3:9" x14ac:dyDescent="0.25">
      <c r="C19" s="11" t="s">
        <v>103</v>
      </c>
      <c r="D19" s="11" t="s">
        <v>142</v>
      </c>
      <c r="E19" s="11" t="s">
        <v>9</v>
      </c>
      <c r="F19" s="11" t="s">
        <v>117</v>
      </c>
      <c r="G19" s="11" t="s">
        <v>121</v>
      </c>
      <c r="H19" s="11" t="s">
        <v>91</v>
      </c>
      <c r="I19" s="12" t="s">
        <v>101</v>
      </c>
    </row>
    <row r="20" spans="3:9" x14ac:dyDescent="0.25">
      <c r="C20" s="11" t="s">
        <v>33</v>
      </c>
      <c r="D20" s="11" t="s">
        <v>143</v>
      </c>
      <c r="E20" s="11" t="s">
        <v>9</v>
      </c>
      <c r="F20" s="11" t="s">
        <v>96</v>
      </c>
      <c r="G20" s="11" t="s">
        <v>100</v>
      </c>
      <c r="H20" s="11" t="s">
        <v>97</v>
      </c>
      <c r="I20" s="12" t="s">
        <v>101</v>
      </c>
    </row>
    <row r="21" spans="3:9" x14ac:dyDescent="0.25">
      <c r="C21" s="11" t="s">
        <v>34</v>
      </c>
      <c r="D21" s="11" t="s">
        <v>144</v>
      </c>
      <c r="E21" s="11" t="s">
        <v>87</v>
      </c>
      <c r="F21" s="11" t="s">
        <v>93</v>
      </c>
      <c r="G21" s="11" t="s">
        <v>100</v>
      </c>
      <c r="H21" s="11" t="s">
        <v>91</v>
      </c>
      <c r="I21" s="12" t="s">
        <v>101</v>
      </c>
    </row>
    <row r="22" spans="3:9" x14ac:dyDescent="0.25">
      <c r="C22" s="11" t="s">
        <v>119</v>
      </c>
      <c r="D22" s="11" t="s">
        <v>145</v>
      </c>
      <c r="E22" s="11" t="s">
        <v>5</v>
      </c>
      <c r="F22" s="11" t="s">
        <v>117</v>
      </c>
      <c r="G22" s="11" t="s">
        <v>121</v>
      </c>
      <c r="H22" s="11" t="s">
        <v>91</v>
      </c>
      <c r="I22" s="12" t="s">
        <v>101</v>
      </c>
    </row>
    <row r="23" spans="3:9" x14ac:dyDescent="0.25">
      <c r="C23" s="11" t="s">
        <v>120</v>
      </c>
      <c r="D23" s="11" t="s">
        <v>146</v>
      </c>
      <c r="E23" s="11" t="s">
        <v>9</v>
      </c>
      <c r="F23" s="11" t="s">
        <v>117</v>
      </c>
      <c r="G23" s="11" t="s">
        <v>121</v>
      </c>
      <c r="H23" s="11" t="s">
        <v>91</v>
      </c>
      <c r="I23" s="12" t="s">
        <v>101</v>
      </c>
    </row>
    <row r="24" spans="3:9" x14ac:dyDescent="0.25">
      <c r="C24" s="11" t="s">
        <v>106</v>
      </c>
      <c r="D24" s="11" t="s">
        <v>147</v>
      </c>
      <c r="E24" s="11" t="s">
        <v>2</v>
      </c>
      <c r="F24" s="11" t="s">
        <v>117</v>
      </c>
      <c r="G24" s="11" t="s">
        <v>121</v>
      </c>
      <c r="H24" s="11" t="s">
        <v>91</v>
      </c>
      <c r="I24" s="12" t="s">
        <v>101</v>
      </c>
    </row>
    <row r="25" spans="3:9" x14ac:dyDescent="0.25">
      <c r="C25" s="11" t="s">
        <v>35</v>
      </c>
      <c r="D25" s="11" t="s">
        <v>148</v>
      </c>
      <c r="E25" s="11" t="s">
        <v>9</v>
      </c>
      <c r="F25" s="11" t="s">
        <v>90</v>
      </c>
      <c r="G25" s="11" t="s">
        <v>100</v>
      </c>
      <c r="H25" s="11" t="s">
        <v>91</v>
      </c>
      <c r="I25" s="12" t="s">
        <v>101</v>
      </c>
    </row>
    <row r="26" spans="3:9" x14ac:dyDescent="0.25">
      <c r="C26" s="11" t="s">
        <v>36</v>
      </c>
      <c r="D26" s="11" t="s">
        <v>149</v>
      </c>
      <c r="E26" s="11" t="s">
        <v>2</v>
      </c>
      <c r="F26" s="11" t="s">
        <v>94</v>
      </c>
      <c r="G26" s="11" t="s">
        <v>100</v>
      </c>
      <c r="H26" s="11" t="s">
        <v>91</v>
      </c>
      <c r="I26" s="12" t="s">
        <v>101</v>
      </c>
    </row>
    <row r="27" spans="3:9" x14ac:dyDescent="0.25">
      <c r="C27" s="11" t="s">
        <v>37</v>
      </c>
      <c r="D27" s="11" t="s">
        <v>94</v>
      </c>
      <c r="E27" s="11" t="s">
        <v>11</v>
      </c>
      <c r="F27" s="11" t="s">
        <v>165</v>
      </c>
      <c r="G27" s="11" t="s">
        <v>100</v>
      </c>
      <c r="H27" s="11" t="s">
        <v>91</v>
      </c>
      <c r="I27" s="12" t="s">
        <v>101</v>
      </c>
    </row>
    <row r="28" spans="3:9" x14ac:dyDescent="0.25">
      <c r="C28" s="11" t="s">
        <v>38</v>
      </c>
      <c r="D28" s="11" t="s">
        <v>90</v>
      </c>
      <c r="E28" s="11" t="s">
        <v>11</v>
      </c>
      <c r="F28" s="11" t="s">
        <v>165</v>
      </c>
      <c r="G28" s="11" t="s">
        <v>100</v>
      </c>
      <c r="H28" s="11" t="s">
        <v>91</v>
      </c>
      <c r="I28" s="12" t="s">
        <v>101</v>
      </c>
    </row>
    <row r="29" spans="3:9" x14ac:dyDescent="0.25">
      <c r="C29" s="11" t="s">
        <v>39</v>
      </c>
      <c r="D29" s="11" t="s">
        <v>150</v>
      </c>
      <c r="E29" s="11" t="s">
        <v>9</v>
      </c>
      <c r="F29" s="11" t="s">
        <v>90</v>
      </c>
      <c r="G29" s="11" t="s">
        <v>100</v>
      </c>
      <c r="H29" s="11" t="s">
        <v>91</v>
      </c>
      <c r="I29" s="12" t="s">
        <v>101</v>
      </c>
    </row>
    <row r="30" spans="3:9" x14ac:dyDescent="0.25">
      <c r="C30" s="11" t="s">
        <v>111</v>
      </c>
      <c r="D30" s="11" t="s">
        <v>151</v>
      </c>
      <c r="E30" s="11" t="s">
        <v>8</v>
      </c>
      <c r="F30" s="11" t="s">
        <v>118</v>
      </c>
      <c r="G30" s="11" t="s">
        <v>121</v>
      </c>
      <c r="H30" s="11" t="s">
        <v>91</v>
      </c>
      <c r="I30" s="12" t="s">
        <v>101</v>
      </c>
    </row>
    <row r="31" spans="3:9" x14ac:dyDescent="0.25">
      <c r="C31" s="11" t="s">
        <v>40</v>
      </c>
      <c r="D31" s="11" t="s">
        <v>152</v>
      </c>
      <c r="E31" s="11" t="s">
        <v>2</v>
      </c>
      <c r="F31" s="11" t="s">
        <v>94</v>
      </c>
      <c r="G31" s="11" t="s">
        <v>100</v>
      </c>
      <c r="H31" s="11" t="s">
        <v>91</v>
      </c>
      <c r="I31" s="12" t="s">
        <v>101</v>
      </c>
    </row>
    <row r="32" spans="3:9" x14ac:dyDescent="0.25">
      <c r="C32" s="11" t="s">
        <v>41</v>
      </c>
      <c r="D32" s="11" t="s">
        <v>153</v>
      </c>
      <c r="E32" s="11" t="s">
        <v>2</v>
      </c>
      <c r="F32" s="11" t="s">
        <v>96</v>
      </c>
      <c r="G32" s="11" t="s">
        <v>100</v>
      </c>
      <c r="H32" s="11" t="s">
        <v>97</v>
      </c>
      <c r="I32" s="12" t="s">
        <v>101</v>
      </c>
    </row>
    <row r="33" spans="3:9" x14ac:dyDescent="0.25">
      <c r="C33" s="11" t="s">
        <v>108</v>
      </c>
      <c r="D33" s="11" t="s">
        <v>154</v>
      </c>
      <c r="E33" s="11" t="s">
        <v>9</v>
      </c>
      <c r="F33" s="11" t="s">
        <v>117</v>
      </c>
      <c r="G33" s="11" t="s">
        <v>121</v>
      </c>
      <c r="H33" s="11" t="s">
        <v>91</v>
      </c>
      <c r="I33" s="12" t="s">
        <v>101</v>
      </c>
    </row>
    <row r="34" spans="3:9" x14ac:dyDescent="0.25">
      <c r="C34" s="11" t="s">
        <v>42</v>
      </c>
      <c r="D34" s="11" t="s">
        <v>155</v>
      </c>
      <c r="E34" s="11" t="s">
        <v>88</v>
      </c>
      <c r="F34" s="11" t="s">
        <v>98</v>
      </c>
      <c r="G34" s="11" t="s">
        <v>100</v>
      </c>
      <c r="H34" s="11" t="s">
        <v>97</v>
      </c>
      <c r="I34" s="12" t="s">
        <v>101</v>
      </c>
    </row>
    <row r="35" spans="3:9" x14ac:dyDescent="0.25">
      <c r="C35" s="11" t="s">
        <v>43</v>
      </c>
      <c r="D35" s="11" t="s">
        <v>156</v>
      </c>
      <c r="E35" s="11" t="s">
        <v>9</v>
      </c>
      <c r="F35" s="11" t="s">
        <v>96</v>
      </c>
      <c r="G35" s="11" t="s">
        <v>100</v>
      </c>
      <c r="H35" s="11" t="s">
        <v>97</v>
      </c>
      <c r="I35" s="12" t="s">
        <v>101</v>
      </c>
    </row>
    <row r="36" spans="3:9" x14ac:dyDescent="0.25">
      <c r="C36" s="11" t="s">
        <v>102</v>
      </c>
      <c r="D36" s="11" t="s">
        <v>157</v>
      </c>
      <c r="E36" s="11" t="s">
        <v>2</v>
      </c>
      <c r="F36" s="11" t="s">
        <v>117</v>
      </c>
      <c r="G36" s="11" t="s">
        <v>121</v>
      </c>
      <c r="H36" s="11" t="s">
        <v>91</v>
      </c>
      <c r="I36" s="12" t="s">
        <v>101</v>
      </c>
    </row>
    <row r="37" spans="3:9" x14ac:dyDescent="0.25">
      <c r="C37" s="11" t="s">
        <v>44</v>
      </c>
      <c r="D37" s="11" t="s">
        <v>158</v>
      </c>
      <c r="E37" s="11" t="s">
        <v>2</v>
      </c>
      <c r="F37" s="11" t="s">
        <v>94</v>
      </c>
      <c r="G37" s="11" t="s">
        <v>100</v>
      </c>
      <c r="H37" s="11" t="s">
        <v>91</v>
      </c>
      <c r="I37" s="12" t="s">
        <v>101</v>
      </c>
    </row>
    <row r="38" spans="3:9" x14ac:dyDescent="0.25">
      <c r="C38" s="11" t="s">
        <v>107</v>
      </c>
      <c r="D38" s="11" t="s">
        <v>159</v>
      </c>
      <c r="E38" s="11" t="s">
        <v>2</v>
      </c>
      <c r="F38" s="11" t="s">
        <v>117</v>
      </c>
      <c r="G38" s="11" t="s">
        <v>121</v>
      </c>
      <c r="H38" s="11" t="s">
        <v>91</v>
      </c>
      <c r="I38" s="12" t="s">
        <v>101</v>
      </c>
    </row>
    <row r="39" spans="3:9" x14ac:dyDescent="0.25">
      <c r="C39" s="11" t="s">
        <v>45</v>
      </c>
      <c r="D39" s="11" t="s">
        <v>160</v>
      </c>
      <c r="E39" s="11" t="s">
        <v>2</v>
      </c>
      <c r="F39" s="11" t="s">
        <v>94</v>
      </c>
      <c r="G39" s="11" t="s">
        <v>100</v>
      </c>
      <c r="H39" s="11" t="s">
        <v>91</v>
      </c>
      <c r="I39" s="12" t="s">
        <v>101</v>
      </c>
    </row>
    <row r="40" spans="3:9" x14ac:dyDescent="0.25">
      <c r="C40" s="11" t="s">
        <v>110</v>
      </c>
      <c r="D40" s="11" t="s">
        <v>161</v>
      </c>
      <c r="E40" s="11" t="s">
        <v>3</v>
      </c>
      <c r="F40" s="11" t="s">
        <v>117</v>
      </c>
      <c r="G40" s="11" t="s">
        <v>121</v>
      </c>
      <c r="H40" s="11" t="s">
        <v>91</v>
      </c>
      <c r="I40" s="12" t="s">
        <v>101</v>
      </c>
    </row>
    <row r="41" spans="3:9" x14ac:dyDescent="0.25">
      <c r="C41" s="11" t="s">
        <v>46</v>
      </c>
      <c r="D41" s="11" t="s">
        <v>162</v>
      </c>
      <c r="E41" s="11" t="s">
        <v>8</v>
      </c>
      <c r="F41" s="11" t="s">
        <v>99</v>
      </c>
      <c r="G41" s="11" t="s">
        <v>100</v>
      </c>
      <c r="H41" s="11" t="s">
        <v>97</v>
      </c>
      <c r="I41" s="12" t="s">
        <v>101</v>
      </c>
    </row>
    <row r="42" spans="3:9" x14ac:dyDescent="0.25">
      <c r="C42" s="11" t="s">
        <v>47</v>
      </c>
      <c r="D42" s="11" t="s">
        <v>163</v>
      </c>
      <c r="E42" s="11" t="s">
        <v>9</v>
      </c>
      <c r="F42" s="11" t="s">
        <v>96</v>
      </c>
      <c r="G42" s="11" t="s">
        <v>100</v>
      </c>
      <c r="H42" s="11" t="s">
        <v>97</v>
      </c>
      <c r="I42" s="12" t="s">
        <v>101</v>
      </c>
    </row>
    <row r="43" spans="3:9" x14ac:dyDescent="0.25">
      <c r="C43" s="11" t="s">
        <v>116</v>
      </c>
      <c r="D43" s="11" t="s">
        <v>164</v>
      </c>
      <c r="E43" s="11" t="s">
        <v>2</v>
      </c>
      <c r="F43" s="11" t="s">
        <v>117</v>
      </c>
      <c r="G43" s="11" t="s">
        <v>121</v>
      </c>
      <c r="H43" s="11" t="s">
        <v>91</v>
      </c>
      <c r="I43" s="12" t="s">
        <v>101</v>
      </c>
    </row>
    <row r="44" spans="3:9" x14ac:dyDescent="0.25">
      <c r="C44" s="11" t="s">
        <v>48</v>
      </c>
      <c r="D44" s="11" t="s">
        <v>165</v>
      </c>
      <c r="E44" s="11" t="s">
        <v>0</v>
      </c>
      <c r="F44" s="11" t="s">
        <v>95</v>
      </c>
      <c r="G44" s="11" t="s">
        <v>100</v>
      </c>
      <c r="H44" s="11" t="s">
        <v>91</v>
      </c>
      <c r="I44" s="12" t="s">
        <v>101</v>
      </c>
    </row>
    <row r="45" spans="3:9" x14ac:dyDescent="0.25">
      <c r="C45" s="11" t="s">
        <v>49</v>
      </c>
      <c r="D45" s="11" t="s">
        <v>166</v>
      </c>
      <c r="E45" s="11" t="s">
        <v>2</v>
      </c>
      <c r="F45" s="11" t="s">
        <v>94</v>
      </c>
      <c r="G45" s="11" t="s">
        <v>100</v>
      </c>
      <c r="H45" s="11" t="s">
        <v>91</v>
      </c>
      <c r="I45" s="12" t="s">
        <v>101</v>
      </c>
    </row>
    <row r="46" spans="3:9" x14ac:dyDescent="0.25">
      <c r="C46" s="11" t="s">
        <v>50</v>
      </c>
      <c r="D46" s="11" t="s">
        <v>167</v>
      </c>
      <c r="E46" s="11" t="s">
        <v>9</v>
      </c>
      <c r="F46" s="11" t="s">
        <v>90</v>
      </c>
      <c r="G46" s="11" t="s">
        <v>100</v>
      </c>
      <c r="H46" s="11" t="s">
        <v>91</v>
      </c>
      <c r="I46" s="12" t="s">
        <v>101</v>
      </c>
    </row>
    <row r="47" spans="3:9" x14ac:dyDescent="0.25">
      <c r="C47" s="11" t="s">
        <v>51</v>
      </c>
      <c r="D47" s="11" t="s">
        <v>168</v>
      </c>
      <c r="E47" s="11" t="s">
        <v>3</v>
      </c>
      <c r="F47" s="11" t="s">
        <v>90</v>
      </c>
      <c r="G47" s="11" t="s">
        <v>100</v>
      </c>
      <c r="H47" s="11" t="s">
        <v>91</v>
      </c>
      <c r="I47" s="12" t="s">
        <v>101</v>
      </c>
    </row>
    <row r="48" spans="3:9" x14ac:dyDescent="0.25">
      <c r="C48" s="11" t="s">
        <v>52</v>
      </c>
      <c r="D48" s="11" t="s">
        <v>169</v>
      </c>
      <c r="E48" s="11" t="s">
        <v>2</v>
      </c>
      <c r="F48" s="11" t="s">
        <v>94</v>
      </c>
      <c r="G48" s="11" t="s">
        <v>100</v>
      </c>
      <c r="H48" s="11" t="s">
        <v>91</v>
      </c>
      <c r="I48" s="12" t="s">
        <v>101</v>
      </c>
    </row>
    <row r="49" spans="3:9" x14ac:dyDescent="0.25">
      <c r="C49" s="11" t="s">
        <v>53</v>
      </c>
      <c r="D49" s="11" t="s">
        <v>170</v>
      </c>
      <c r="E49" s="11" t="s">
        <v>87</v>
      </c>
      <c r="F49" s="11" t="s">
        <v>93</v>
      </c>
      <c r="G49" s="11" t="s">
        <v>100</v>
      </c>
      <c r="H49" s="11" t="s">
        <v>91</v>
      </c>
      <c r="I49" s="12" t="s">
        <v>101</v>
      </c>
    </row>
    <row r="50" spans="3:9" x14ac:dyDescent="0.25">
      <c r="C50" s="11" t="s">
        <v>54</v>
      </c>
      <c r="D50" s="11" t="s">
        <v>171</v>
      </c>
      <c r="E50" s="11" t="s">
        <v>8</v>
      </c>
      <c r="F50" s="11" t="s">
        <v>98</v>
      </c>
      <c r="G50" s="11" t="s">
        <v>100</v>
      </c>
      <c r="H50" s="11" t="s">
        <v>97</v>
      </c>
      <c r="I50" s="12" t="s">
        <v>101</v>
      </c>
    </row>
    <row r="51" spans="3:9" x14ac:dyDescent="0.25">
      <c r="C51" s="11" t="s">
        <v>55</v>
      </c>
      <c r="D51" s="11" t="s">
        <v>172</v>
      </c>
      <c r="E51" s="11" t="s">
        <v>1</v>
      </c>
      <c r="F51" s="11" t="s">
        <v>94</v>
      </c>
      <c r="G51" s="11" t="s">
        <v>100</v>
      </c>
      <c r="H51" s="11" t="s">
        <v>91</v>
      </c>
      <c r="I51" s="12" t="s">
        <v>101</v>
      </c>
    </row>
    <row r="52" spans="3:9" x14ac:dyDescent="0.25">
      <c r="C52" s="11" t="s">
        <v>56</v>
      </c>
      <c r="D52" s="11" t="s">
        <v>173</v>
      </c>
      <c r="E52" s="11" t="s">
        <v>5</v>
      </c>
      <c r="F52" s="11" t="s">
        <v>94</v>
      </c>
      <c r="G52" s="11" t="s">
        <v>100</v>
      </c>
      <c r="H52" s="11" t="s">
        <v>91</v>
      </c>
      <c r="I52" s="12" t="s">
        <v>101</v>
      </c>
    </row>
    <row r="53" spans="3:9" x14ac:dyDescent="0.25">
      <c r="C53" s="11" t="s">
        <v>57</v>
      </c>
      <c r="D53" s="11" t="s">
        <v>174</v>
      </c>
      <c r="E53" s="11" t="s">
        <v>9</v>
      </c>
      <c r="F53" s="11" t="s">
        <v>96</v>
      </c>
      <c r="G53" s="11" t="s">
        <v>100</v>
      </c>
      <c r="H53" s="11" t="s">
        <v>97</v>
      </c>
      <c r="I53" s="12" t="s">
        <v>101</v>
      </c>
    </row>
    <row r="54" spans="3:9" x14ac:dyDescent="0.25">
      <c r="C54" s="11" t="s">
        <v>126</v>
      </c>
      <c r="D54" s="11" t="s">
        <v>175</v>
      </c>
      <c r="E54" s="11" t="s">
        <v>2</v>
      </c>
      <c r="F54" s="11" t="s">
        <v>117</v>
      </c>
      <c r="G54" s="11" t="s">
        <v>121</v>
      </c>
      <c r="H54" s="11" t="s">
        <v>91</v>
      </c>
      <c r="I54" s="12" t="s">
        <v>101</v>
      </c>
    </row>
    <row r="55" spans="3:9" x14ac:dyDescent="0.25">
      <c r="C55" s="11" t="s">
        <v>58</v>
      </c>
      <c r="D55" s="11" t="s">
        <v>176</v>
      </c>
      <c r="E55" s="11" t="s">
        <v>8</v>
      </c>
      <c r="F55" s="11" t="s">
        <v>165</v>
      </c>
      <c r="G55" s="11" t="s">
        <v>100</v>
      </c>
      <c r="H55" s="11" t="s">
        <v>91</v>
      </c>
      <c r="I55" s="12" t="s">
        <v>101</v>
      </c>
    </row>
    <row r="56" spans="3:9" x14ac:dyDescent="0.25">
      <c r="C56" s="11" t="s">
        <v>59</v>
      </c>
      <c r="D56" s="11" t="s">
        <v>177</v>
      </c>
      <c r="E56" s="11" t="s">
        <v>87</v>
      </c>
      <c r="F56" s="11" t="s">
        <v>93</v>
      </c>
      <c r="G56" s="11" t="s">
        <v>100</v>
      </c>
      <c r="H56" s="11" t="s">
        <v>91</v>
      </c>
      <c r="I56" s="12" t="s">
        <v>101</v>
      </c>
    </row>
    <row r="57" spans="3:9" x14ac:dyDescent="0.25">
      <c r="C57" s="11" t="s">
        <v>60</v>
      </c>
      <c r="D57" s="11" t="s">
        <v>178</v>
      </c>
      <c r="E57" s="11" t="s">
        <v>3</v>
      </c>
      <c r="F57" s="11" t="s">
        <v>93</v>
      </c>
      <c r="G57" s="11" t="s">
        <v>100</v>
      </c>
      <c r="H57" s="11" t="s">
        <v>91</v>
      </c>
      <c r="I57" s="12" t="s">
        <v>101</v>
      </c>
    </row>
    <row r="58" spans="3:9" x14ac:dyDescent="0.25">
      <c r="C58" s="11" t="s">
        <v>105</v>
      </c>
      <c r="D58" s="11" t="s">
        <v>179</v>
      </c>
      <c r="E58" s="11" t="s">
        <v>3</v>
      </c>
      <c r="F58" s="11" t="s">
        <v>117</v>
      </c>
      <c r="G58" s="11" t="s">
        <v>121</v>
      </c>
      <c r="H58" s="11" t="s">
        <v>91</v>
      </c>
      <c r="I58" s="12" t="s">
        <v>101</v>
      </c>
    </row>
    <row r="59" spans="3:9" x14ac:dyDescent="0.25">
      <c r="C59" s="11" t="s">
        <v>61</v>
      </c>
      <c r="D59" s="11" t="s">
        <v>180</v>
      </c>
      <c r="E59" s="11" t="s">
        <v>89</v>
      </c>
      <c r="F59" s="11" t="s">
        <v>92</v>
      </c>
      <c r="G59" s="11" t="s">
        <v>100</v>
      </c>
      <c r="H59" s="11" t="s">
        <v>91</v>
      </c>
      <c r="I59" s="12" t="s">
        <v>101</v>
      </c>
    </row>
    <row r="60" spans="3:9" x14ac:dyDescent="0.25">
      <c r="C60" s="11" t="s">
        <v>127</v>
      </c>
      <c r="D60" s="11" t="s">
        <v>181</v>
      </c>
      <c r="E60" s="11" t="s">
        <v>2</v>
      </c>
      <c r="F60" s="11" t="s">
        <v>117</v>
      </c>
      <c r="G60" s="11" t="s">
        <v>121</v>
      </c>
      <c r="H60" s="11" t="s">
        <v>91</v>
      </c>
      <c r="I60" s="12" t="s">
        <v>101</v>
      </c>
    </row>
    <row r="61" spans="3:9" x14ac:dyDescent="0.25">
      <c r="C61" s="11" t="s">
        <v>62</v>
      </c>
      <c r="D61" s="11" t="s">
        <v>182</v>
      </c>
      <c r="E61" s="11" t="s">
        <v>88</v>
      </c>
      <c r="F61" s="11" t="s">
        <v>98</v>
      </c>
      <c r="G61" s="11" t="s">
        <v>100</v>
      </c>
      <c r="H61" s="11" t="s">
        <v>97</v>
      </c>
      <c r="I61" s="12" t="s">
        <v>101</v>
      </c>
    </row>
    <row r="62" spans="3:9" x14ac:dyDescent="0.25">
      <c r="C62" s="11" t="s">
        <v>63</v>
      </c>
      <c r="D62" s="11" t="s">
        <v>183</v>
      </c>
      <c r="E62" s="11" t="s">
        <v>89</v>
      </c>
      <c r="F62" s="11" t="s">
        <v>92</v>
      </c>
      <c r="G62" s="11" t="s">
        <v>100</v>
      </c>
      <c r="H62" s="11" t="s">
        <v>91</v>
      </c>
      <c r="I62" s="12" t="s">
        <v>101</v>
      </c>
    </row>
    <row r="63" spans="3:9" x14ac:dyDescent="0.25">
      <c r="C63" s="11" t="s">
        <v>64</v>
      </c>
      <c r="D63" s="11" t="s">
        <v>184</v>
      </c>
      <c r="E63" s="11" t="s">
        <v>9</v>
      </c>
      <c r="F63" s="11" t="s">
        <v>96</v>
      </c>
      <c r="G63" s="11" t="s">
        <v>100</v>
      </c>
      <c r="H63" s="11" t="s">
        <v>97</v>
      </c>
      <c r="I63" s="12" t="s">
        <v>101</v>
      </c>
    </row>
    <row r="64" spans="3:9" x14ac:dyDescent="0.25">
      <c r="C64" s="11" t="s">
        <v>65</v>
      </c>
      <c r="D64" s="11" t="s">
        <v>185</v>
      </c>
      <c r="E64" s="11" t="s">
        <v>87</v>
      </c>
      <c r="F64" s="11" t="s">
        <v>93</v>
      </c>
      <c r="G64" s="11" t="s">
        <v>100</v>
      </c>
      <c r="H64" s="11" t="s">
        <v>91</v>
      </c>
      <c r="I64" s="12" t="s">
        <v>101</v>
      </c>
    </row>
    <row r="65" spans="3:9" x14ac:dyDescent="0.25">
      <c r="C65" s="11" t="s">
        <v>66</v>
      </c>
      <c r="D65" s="11" t="s">
        <v>186</v>
      </c>
      <c r="E65" s="11" t="s">
        <v>88</v>
      </c>
      <c r="F65" s="11" t="s">
        <v>98</v>
      </c>
      <c r="G65" s="11" t="s">
        <v>100</v>
      </c>
      <c r="H65" s="11" t="s">
        <v>97</v>
      </c>
      <c r="I65" s="12" t="s">
        <v>101</v>
      </c>
    </row>
    <row r="66" spans="3:9" x14ac:dyDescent="0.25">
      <c r="C66" s="11" t="s">
        <v>67</v>
      </c>
      <c r="D66" s="11" t="s">
        <v>187</v>
      </c>
      <c r="E66" s="11" t="s">
        <v>4</v>
      </c>
      <c r="F66" s="11" t="s">
        <v>92</v>
      </c>
      <c r="G66" s="11" t="s">
        <v>100</v>
      </c>
      <c r="H66" s="11" t="s">
        <v>91</v>
      </c>
      <c r="I66" s="12" t="s">
        <v>101</v>
      </c>
    </row>
    <row r="67" spans="3:9" x14ac:dyDescent="0.25">
      <c r="C67" s="11" t="s">
        <v>114</v>
      </c>
      <c r="D67" s="11" t="s">
        <v>188</v>
      </c>
      <c r="E67" s="11" t="s">
        <v>9</v>
      </c>
      <c r="F67" s="11" t="s">
        <v>117</v>
      </c>
      <c r="G67" s="11" t="s">
        <v>121</v>
      </c>
      <c r="H67" s="11" t="s">
        <v>91</v>
      </c>
      <c r="I67" s="12" t="s">
        <v>101</v>
      </c>
    </row>
    <row r="68" spans="3:9" x14ac:dyDescent="0.25">
      <c r="C68" s="11" t="s">
        <v>68</v>
      </c>
      <c r="D68" s="11" t="s">
        <v>189</v>
      </c>
      <c r="E68" s="11" t="s">
        <v>2</v>
      </c>
      <c r="F68" s="11" t="s">
        <v>94</v>
      </c>
      <c r="G68" s="11" t="s">
        <v>100</v>
      </c>
      <c r="H68" s="11" t="s">
        <v>91</v>
      </c>
      <c r="I68" s="12" t="s">
        <v>101</v>
      </c>
    </row>
    <row r="69" spans="3:9" x14ac:dyDescent="0.25">
      <c r="C69" s="11" t="s">
        <v>69</v>
      </c>
      <c r="D69" s="11" t="s">
        <v>96</v>
      </c>
      <c r="E69" s="11" t="s">
        <v>11</v>
      </c>
      <c r="F69" s="11" t="s">
        <v>98</v>
      </c>
      <c r="G69" s="11" t="s">
        <v>100</v>
      </c>
      <c r="H69" s="11" t="s">
        <v>97</v>
      </c>
      <c r="I69" s="12" t="s">
        <v>101</v>
      </c>
    </row>
    <row r="70" spans="3:9" x14ac:dyDescent="0.25">
      <c r="C70" s="11" t="s">
        <v>70</v>
      </c>
      <c r="D70" s="11" t="s">
        <v>190</v>
      </c>
      <c r="E70" s="11" t="s">
        <v>9</v>
      </c>
      <c r="F70" s="11" t="s">
        <v>92</v>
      </c>
      <c r="G70" s="11" t="s">
        <v>100</v>
      </c>
      <c r="H70" s="11" t="s">
        <v>91</v>
      </c>
      <c r="I70" s="12" t="s">
        <v>101</v>
      </c>
    </row>
    <row r="71" spans="3:9" x14ac:dyDescent="0.25">
      <c r="C71" s="11" t="s">
        <v>112</v>
      </c>
      <c r="D71" s="11" t="s">
        <v>191</v>
      </c>
      <c r="E71" s="11" t="s">
        <v>9</v>
      </c>
      <c r="F71" s="11" t="s">
        <v>117</v>
      </c>
      <c r="G71" s="11" t="s">
        <v>121</v>
      </c>
      <c r="H71" s="11" t="s">
        <v>91</v>
      </c>
      <c r="I71" s="12" t="s">
        <v>101</v>
      </c>
    </row>
    <row r="72" spans="3:9" x14ac:dyDescent="0.25">
      <c r="C72" s="11" t="s">
        <v>109</v>
      </c>
      <c r="D72" s="11" t="s">
        <v>192</v>
      </c>
      <c r="E72" s="11" t="s">
        <v>1</v>
      </c>
      <c r="F72" s="11" t="s">
        <v>117</v>
      </c>
      <c r="G72" s="11" t="s">
        <v>121</v>
      </c>
      <c r="H72" s="11" t="s">
        <v>91</v>
      </c>
      <c r="I72" s="12" t="s">
        <v>101</v>
      </c>
    </row>
    <row r="73" spans="3:9" x14ac:dyDescent="0.25">
      <c r="C73" s="11" t="s">
        <v>115</v>
      </c>
      <c r="D73" s="11" t="s">
        <v>193</v>
      </c>
      <c r="E73" s="11" t="s">
        <v>9</v>
      </c>
      <c r="F73" s="11" t="s">
        <v>117</v>
      </c>
      <c r="G73" s="11" t="s">
        <v>121</v>
      </c>
      <c r="H73" s="11" t="s">
        <v>91</v>
      </c>
      <c r="I73" s="12" t="s">
        <v>101</v>
      </c>
    </row>
    <row r="74" spans="3:9" x14ac:dyDescent="0.25">
      <c r="C74" s="11" t="s">
        <v>71</v>
      </c>
      <c r="D74" s="11" t="s">
        <v>194</v>
      </c>
      <c r="E74" s="11" t="s">
        <v>87</v>
      </c>
      <c r="F74" s="11" t="s">
        <v>93</v>
      </c>
      <c r="G74" s="11" t="s">
        <v>100</v>
      </c>
      <c r="H74" s="11" t="s">
        <v>91</v>
      </c>
      <c r="I74" s="12" t="s">
        <v>101</v>
      </c>
    </row>
    <row r="75" spans="3:9" x14ac:dyDescent="0.25">
      <c r="C75" s="11" t="s">
        <v>72</v>
      </c>
      <c r="D75" s="11" t="s">
        <v>195</v>
      </c>
      <c r="E75" s="11" t="s">
        <v>87</v>
      </c>
      <c r="F75" s="11" t="s">
        <v>93</v>
      </c>
      <c r="G75" s="11" t="s">
        <v>100</v>
      </c>
      <c r="H75" s="11" t="s">
        <v>91</v>
      </c>
      <c r="I75" s="12" t="s">
        <v>101</v>
      </c>
    </row>
    <row r="76" spans="3:9" x14ac:dyDescent="0.25">
      <c r="C76" s="11" t="s">
        <v>73</v>
      </c>
      <c r="D76" s="11" t="s">
        <v>196</v>
      </c>
      <c r="E76" s="11" t="s">
        <v>4</v>
      </c>
      <c r="F76" s="11" t="s">
        <v>92</v>
      </c>
      <c r="G76" s="11" t="s">
        <v>100</v>
      </c>
      <c r="H76" s="11" t="s">
        <v>91</v>
      </c>
      <c r="I76" s="12" t="s">
        <v>101</v>
      </c>
    </row>
    <row r="77" spans="3:9" x14ac:dyDescent="0.25">
      <c r="C77" s="11" t="s">
        <v>74</v>
      </c>
      <c r="D77" s="11" t="s">
        <v>197</v>
      </c>
      <c r="E77" s="11" t="s">
        <v>9</v>
      </c>
      <c r="F77" s="11" t="s">
        <v>96</v>
      </c>
      <c r="G77" s="11" t="s">
        <v>100</v>
      </c>
      <c r="H77" s="11" t="s">
        <v>97</v>
      </c>
      <c r="I77" s="12" t="s">
        <v>101</v>
      </c>
    </row>
    <row r="78" spans="3:9" x14ac:dyDescent="0.25">
      <c r="C78" s="11" t="s">
        <v>75</v>
      </c>
      <c r="D78" s="11" t="s">
        <v>198</v>
      </c>
      <c r="E78" s="11" t="s">
        <v>89</v>
      </c>
      <c r="F78" s="11" t="s">
        <v>92</v>
      </c>
      <c r="G78" s="11" t="s">
        <v>100</v>
      </c>
      <c r="H78" s="11" t="s">
        <v>91</v>
      </c>
      <c r="I78" s="12" t="s">
        <v>101</v>
      </c>
    </row>
    <row r="79" spans="3:9" x14ac:dyDescent="0.25">
      <c r="C79" s="11" t="s">
        <v>76</v>
      </c>
      <c r="D79" s="11" t="s">
        <v>199</v>
      </c>
      <c r="E79" s="11" t="s">
        <v>11</v>
      </c>
      <c r="F79" s="11" t="s">
        <v>98</v>
      </c>
      <c r="G79" s="11" t="s">
        <v>100</v>
      </c>
      <c r="H79" s="11" t="s">
        <v>97</v>
      </c>
      <c r="I79" s="12" t="s">
        <v>101</v>
      </c>
    </row>
    <row r="80" spans="3:9" x14ac:dyDescent="0.25">
      <c r="C80" s="11" t="s">
        <v>77</v>
      </c>
      <c r="D80" s="11" t="s">
        <v>200</v>
      </c>
      <c r="E80" s="11" t="s">
        <v>9</v>
      </c>
      <c r="F80" s="11" t="s">
        <v>90</v>
      </c>
      <c r="G80" s="11" t="s">
        <v>100</v>
      </c>
      <c r="H80" s="11" t="s">
        <v>91</v>
      </c>
      <c r="I80" s="12" t="s">
        <v>101</v>
      </c>
    </row>
    <row r="81" spans="3:9" x14ac:dyDescent="0.25">
      <c r="C81" s="11" t="s">
        <v>104</v>
      </c>
      <c r="D81" s="11" t="s">
        <v>201</v>
      </c>
      <c r="E81" s="11" t="s">
        <v>9</v>
      </c>
      <c r="F81" s="11" t="s">
        <v>117</v>
      </c>
      <c r="G81" s="11" t="s">
        <v>121</v>
      </c>
      <c r="H81" s="11" t="s">
        <v>91</v>
      </c>
      <c r="I81" s="12" t="s">
        <v>101</v>
      </c>
    </row>
    <row r="82" spans="3:9" x14ac:dyDescent="0.25">
      <c r="C82" s="11" t="s">
        <v>78</v>
      </c>
      <c r="D82" s="11" t="s">
        <v>92</v>
      </c>
      <c r="E82" s="11" t="s">
        <v>11</v>
      </c>
      <c r="F82" s="11" t="s">
        <v>165</v>
      </c>
      <c r="G82" s="11" t="s">
        <v>100</v>
      </c>
      <c r="H82" s="11" t="s">
        <v>91</v>
      </c>
      <c r="I82" s="12" t="s">
        <v>101</v>
      </c>
    </row>
    <row r="83" spans="3:9" x14ac:dyDescent="0.25">
      <c r="C83" s="11" t="s">
        <v>79</v>
      </c>
      <c r="D83" s="11" t="s">
        <v>202</v>
      </c>
      <c r="E83" s="11" t="s">
        <v>4</v>
      </c>
      <c r="F83" s="11" t="s">
        <v>92</v>
      </c>
      <c r="G83" s="11" t="s">
        <v>100</v>
      </c>
      <c r="H83" s="11" t="s">
        <v>91</v>
      </c>
      <c r="I83" s="12" t="s">
        <v>101</v>
      </c>
    </row>
    <row r="84" spans="3:9" x14ac:dyDescent="0.25">
      <c r="C84" s="11" t="s">
        <v>80</v>
      </c>
      <c r="D84" s="11" t="s">
        <v>203</v>
      </c>
      <c r="E84" s="11" t="s">
        <v>2</v>
      </c>
      <c r="F84" s="11" t="s">
        <v>94</v>
      </c>
      <c r="G84" s="11" t="s">
        <v>100</v>
      </c>
      <c r="H84" s="11" t="s">
        <v>91</v>
      </c>
      <c r="I84" s="12" t="s">
        <v>101</v>
      </c>
    </row>
    <row r="85" spans="3:9" x14ac:dyDescent="0.25">
      <c r="C85" s="11" t="s">
        <v>81</v>
      </c>
      <c r="D85" s="11" t="s">
        <v>204</v>
      </c>
      <c r="E85" s="11" t="s">
        <v>87</v>
      </c>
      <c r="F85" s="11" t="s">
        <v>93</v>
      </c>
      <c r="G85" s="11" t="s">
        <v>100</v>
      </c>
      <c r="H85" s="11" t="s">
        <v>91</v>
      </c>
      <c r="I85" s="12" t="s">
        <v>101</v>
      </c>
    </row>
    <row r="86" spans="3:9" x14ac:dyDescent="0.25">
      <c r="C86" s="11" t="s">
        <v>82</v>
      </c>
      <c r="D86" s="11" t="s">
        <v>205</v>
      </c>
      <c r="E86" s="11" t="s">
        <v>6</v>
      </c>
      <c r="F86" s="11" t="s">
        <v>96</v>
      </c>
      <c r="G86" s="11" t="s">
        <v>100</v>
      </c>
      <c r="H86" s="11" t="s">
        <v>97</v>
      </c>
      <c r="I86" s="12" t="s">
        <v>101</v>
      </c>
    </row>
    <row r="87" spans="3:9" x14ac:dyDescent="0.25">
      <c r="C87" s="11" t="s">
        <v>83</v>
      </c>
      <c r="D87" s="11" t="s">
        <v>206</v>
      </c>
      <c r="E87" s="11" t="s">
        <v>87</v>
      </c>
      <c r="F87" s="11" t="s">
        <v>93</v>
      </c>
      <c r="G87" s="11" t="s">
        <v>100</v>
      </c>
      <c r="H87" s="11" t="s">
        <v>91</v>
      </c>
      <c r="I87" s="12" t="s">
        <v>101</v>
      </c>
    </row>
    <row r="88" spans="3:9" x14ac:dyDescent="0.25">
      <c r="C88" s="11" t="s">
        <v>113</v>
      </c>
      <c r="D88" s="11" t="s">
        <v>207</v>
      </c>
      <c r="E88" s="11" t="s">
        <v>87</v>
      </c>
      <c r="F88" s="11" t="s">
        <v>93</v>
      </c>
      <c r="G88" s="11" t="s">
        <v>121</v>
      </c>
      <c r="H88" s="11" t="s">
        <v>91</v>
      </c>
      <c r="I88" s="12" t="s">
        <v>101</v>
      </c>
    </row>
    <row r="89" spans="3:9" x14ac:dyDescent="0.25">
      <c r="C89" s="11" t="s">
        <v>84</v>
      </c>
      <c r="D89" s="11" t="s">
        <v>208</v>
      </c>
      <c r="E89" s="11" t="s">
        <v>9</v>
      </c>
      <c r="F89" s="11" t="s">
        <v>92</v>
      </c>
      <c r="G89" s="11" t="s">
        <v>100</v>
      </c>
      <c r="H89" s="11" t="s">
        <v>91</v>
      </c>
      <c r="I89" s="12" t="s">
        <v>101</v>
      </c>
    </row>
    <row r="90" spans="3:9" x14ac:dyDescent="0.25">
      <c r="C90" s="11" t="s">
        <v>85</v>
      </c>
      <c r="D90" s="11" t="s">
        <v>209</v>
      </c>
      <c r="E90" s="11" t="s">
        <v>2</v>
      </c>
      <c r="F90" s="11" t="s">
        <v>94</v>
      </c>
      <c r="G90" s="11" t="s">
        <v>100</v>
      </c>
      <c r="H90" s="11" t="s">
        <v>91</v>
      </c>
      <c r="I90" s="12" t="s">
        <v>101</v>
      </c>
    </row>
    <row r="91" spans="3:9" x14ac:dyDescent="0.25">
      <c r="C91" s="11" t="s">
        <v>86</v>
      </c>
      <c r="D91" s="11" t="s">
        <v>210</v>
      </c>
      <c r="E91" s="11" t="s">
        <v>87</v>
      </c>
      <c r="F91" s="11" t="s">
        <v>93</v>
      </c>
      <c r="G91" s="11" t="s">
        <v>100</v>
      </c>
      <c r="H91" s="11" t="s">
        <v>91</v>
      </c>
      <c r="I91" s="12" t="s">
        <v>101</v>
      </c>
    </row>
    <row r="92" spans="3:9" x14ac:dyDescent="0.25">
      <c r="C92" s="13" t="s">
        <v>118</v>
      </c>
      <c r="D92" s="11" t="s">
        <v>211</v>
      </c>
      <c r="E92" s="13" t="s">
        <v>0</v>
      </c>
      <c r="F92" s="13" t="s">
        <v>95</v>
      </c>
      <c r="G92" s="13" t="s">
        <v>121</v>
      </c>
      <c r="H92" s="13" t="s">
        <v>91</v>
      </c>
      <c r="I92" s="14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 Count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 Saguindang</dc:creator>
  <cp:lastModifiedBy>Zib Saguindang</cp:lastModifiedBy>
  <dcterms:created xsi:type="dcterms:W3CDTF">2024-06-14T02:06:04Z</dcterms:created>
  <dcterms:modified xsi:type="dcterms:W3CDTF">2024-07-18T01:23:41Z</dcterms:modified>
</cp:coreProperties>
</file>